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P:\PRZETARGI\2023\7_ZP_2023_LEKI\SWZ\"/>
    </mc:Choice>
  </mc:AlternateContent>
  <xr:revisionPtr revIDLastSave="0" documentId="13_ncr:1_{4745FD57-B90C-43C3-9775-6632190EE73F}" xr6:coauthVersionLast="47" xr6:coauthVersionMax="47" xr10:uidLastSave="{00000000-0000-0000-0000-000000000000}"/>
  <bookViews>
    <workbookView xWindow="28680" yWindow="-120" windowWidth="29040" windowHeight="15840" tabRatio="959" activeTab="29" xr2:uid="{00000000-000D-0000-FFFF-FFFF00000000}"/>
  </bookViews>
  <sheets>
    <sheet name="p_1" sheetId="2" r:id="rId1"/>
    <sheet name="p_2" sheetId="3" r:id="rId2"/>
    <sheet name="p_3 " sheetId="4" r:id="rId3"/>
    <sheet name="p_4" sheetId="5" r:id="rId4"/>
    <sheet name="p_5" sheetId="69" r:id="rId5"/>
    <sheet name="p_6" sheetId="7" r:id="rId6"/>
    <sheet name="p_7" sheetId="54" r:id="rId7"/>
    <sheet name="p_8_a_b" sheetId="9" r:id="rId8"/>
    <sheet name="p_9" sheetId="10" r:id="rId9"/>
    <sheet name="p_10" sheetId="11" r:id="rId10"/>
    <sheet name="p_11_a_b_c_d" sheetId="12" r:id="rId11"/>
    <sheet name="p_12" sheetId="52" r:id="rId12"/>
    <sheet name="p_13" sheetId="72" r:id="rId13"/>
    <sheet name="p_14" sheetId="15" r:id="rId14"/>
    <sheet name="p_15" sheetId="68" r:id="rId15"/>
    <sheet name="p_16" sheetId="17" r:id="rId16"/>
    <sheet name="p_17" sheetId="18" r:id="rId17"/>
    <sheet name="p_18" sheetId="19" r:id="rId18"/>
    <sheet name="p_19" sheetId="20" r:id="rId19"/>
    <sheet name="p_20" sheetId="21" r:id="rId20"/>
    <sheet name="p_21" sheetId="67" r:id="rId21"/>
    <sheet name="p_22" sheetId="23" r:id="rId22"/>
    <sheet name="p_23" sheetId="24" r:id="rId23"/>
    <sheet name="p_ 24" sheetId="25" r:id="rId24"/>
    <sheet name="p_25_a_b_c" sheetId="26" r:id="rId25"/>
    <sheet name="p_26" sheetId="27" r:id="rId26"/>
    <sheet name="p_27" sheetId="65" r:id="rId27"/>
    <sheet name="p_28" sheetId="29" r:id="rId28"/>
    <sheet name="p_29" sheetId="30" r:id="rId29"/>
    <sheet name="p_30" sheetId="31" r:id="rId30"/>
    <sheet name="p_31_a_b" sheetId="32" r:id="rId31"/>
    <sheet name="p_32" sheetId="51" r:id="rId32"/>
    <sheet name="p_33" sheetId="34" r:id="rId33"/>
    <sheet name="p_34" sheetId="35" r:id="rId34"/>
    <sheet name="p_35" sheetId="44" r:id="rId35"/>
    <sheet name="p_36" sheetId="49" r:id="rId36"/>
    <sheet name="p_37" sheetId="38" r:id="rId37"/>
    <sheet name="p_38" sheetId="46" r:id="rId38"/>
    <sheet name="p_39" sheetId="45" r:id="rId39"/>
    <sheet name="p_40" sheetId="41" r:id="rId40"/>
    <sheet name="p_41" sheetId="42" r:id="rId41"/>
    <sheet name="p_42" sheetId="43" r:id="rId42"/>
    <sheet name="p_43" sheetId="63" r:id="rId43"/>
    <sheet name="p_44" sheetId="71" r:id="rId44"/>
    <sheet name="p_45" sheetId="70" r:id="rId45"/>
    <sheet name="p_46" sheetId="73" r:id="rId46"/>
    <sheet name="p_47" sheetId="74" r:id="rId47"/>
    <sheet name="p_48" sheetId="75" r:id="rId48"/>
    <sheet name="Arkusz46" sheetId="57" state="hidden" r:id="rId49"/>
  </sheets>
  <externalReferences>
    <externalReference r:id="rId50"/>
  </externalReferences>
  <definedNames>
    <definedName name="_" localSheetId="15">#REF!</definedName>
    <definedName name="_" localSheetId="20">#REF!</definedName>
    <definedName name="_" localSheetId="26">#REF!</definedName>
    <definedName name="_" localSheetId="2">#REF!</definedName>
    <definedName name="_" localSheetId="35">#REF!</definedName>
    <definedName name="_" localSheetId="43">#REF!</definedName>
    <definedName name="_" localSheetId="44">#REF!</definedName>
    <definedName name="_" localSheetId="45">#REF!</definedName>
    <definedName name="_" localSheetId="46">#REF!</definedName>
    <definedName name="_" localSheetId="47">#REF!</definedName>
    <definedName name="_" localSheetId="5">#REF!</definedName>
    <definedName name="_">#REF!</definedName>
    <definedName name="__Anonymous_Sheet_DB__1">NA()</definedName>
    <definedName name="__Anonymous_Sheet_DB__10" localSheetId="15">#REF!</definedName>
    <definedName name="__Anonymous_Sheet_DB__10" localSheetId="20">#REF!</definedName>
    <definedName name="__Anonymous_Sheet_DB__10" localSheetId="26">#REF!</definedName>
    <definedName name="__Anonymous_Sheet_DB__10" localSheetId="2">#REF!</definedName>
    <definedName name="__Anonymous_Sheet_DB__10" localSheetId="35">#REF!</definedName>
    <definedName name="__Anonymous_Sheet_DB__10" localSheetId="43">#REF!</definedName>
    <definedName name="__Anonymous_Sheet_DB__10" localSheetId="44">#REF!</definedName>
    <definedName name="__Anonymous_Sheet_DB__10" localSheetId="45">#REF!</definedName>
    <definedName name="__Anonymous_Sheet_DB__10" localSheetId="46">#REF!</definedName>
    <definedName name="__Anonymous_Sheet_DB__10" localSheetId="47">#REF!</definedName>
    <definedName name="__Anonymous_Sheet_DB__10" localSheetId="5">#REF!</definedName>
    <definedName name="__Anonymous_Sheet_DB__10">#REF!</definedName>
    <definedName name="__Anonymous_Sheet_DB__5" localSheetId="12">#REF!</definedName>
    <definedName name="__Anonymous_Sheet_DB__5" localSheetId="15">[1]p_45:p_46!$B$4:$J$14</definedName>
    <definedName name="__Anonymous_Sheet_DB__5" localSheetId="20">[1]p_45:p_46!$B$4:$J$14</definedName>
    <definedName name="__Anonymous_Sheet_DB__5" localSheetId="28">#REF!</definedName>
    <definedName name="__Anonymous_Sheet_DB__5" localSheetId="2">[1]p_45:p_46!$B$4:$J$14</definedName>
    <definedName name="__Anonymous_Sheet_DB__5" localSheetId="35">[1]p_45:p_46!$B$4:$J$14</definedName>
    <definedName name="__Anonymous_Sheet_DB__5" localSheetId="42">#REF!</definedName>
    <definedName name="__Anonymous_Sheet_DB__5" localSheetId="43">[1]p_45:p_46!$B$4:$J$14</definedName>
    <definedName name="__Anonymous_Sheet_DB__5" localSheetId="44">[1]p_45:p_46!$B$4:$J$14</definedName>
    <definedName name="__Anonymous_Sheet_DB__5" localSheetId="45">[1]p_45:p_46!$B$4:$J$14</definedName>
    <definedName name="__Anonymous_Sheet_DB__5" localSheetId="46">[1]p_45:p_46!$B$4:$J$14</definedName>
    <definedName name="__Anonymous_Sheet_DB__5" localSheetId="47">[1]p_45:p_46!$B$4:$J$14</definedName>
    <definedName name="__Anonymous_Sheet_DB__5" localSheetId="5">[1]p_45:p_46!$B$4:$J$14</definedName>
    <definedName name="__Anonymous_Sheet_DB__5">#REF!</definedName>
    <definedName name="Excel_BuiltIn__FilterDatabase_1" localSheetId="12">#REF!</definedName>
    <definedName name="Excel_BuiltIn__FilterDatabase_1" localSheetId="15">#REF!</definedName>
    <definedName name="Excel_BuiltIn__FilterDatabase_1" localSheetId="17">NA()</definedName>
    <definedName name="Excel_BuiltIn__FilterDatabase_1" localSheetId="20">#REF!</definedName>
    <definedName name="Excel_BuiltIn__FilterDatabase_1" localSheetId="24">NA()</definedName>
    <definedName name="Excel_BuiltIn__FilterDatabase_1" localSheetId="26">#REF!</definedName>
    <definedName name="Excel_BuiltIn__FilterDatabase_1" localSheetId="27">#REF!</definedName>
    <definedName name="Excel_BuiltIn__FilterDatabase_1" localSheetId="28">#REF!</definedName>
    <definedName name="Excel_BuiltIn__FilterDatabase_1" localSheetId="2">#REF!</definedName>
    <definedName name="Excel_BuiltIn__FilterDatabase_1" localSheetId="34">#REF!</definedName>
    <definedName name="Excel_BuiltIn__FilterDatabase_1" localSheetId="35">#REF!</definedName>
    <definedName name="Excel_BuiltIn__FilterDatabase_1" localSheetId="36">#REF!</definedName>
    <definedName name="Excel_BuiltIn__FilterDatabase_1" localSheetId="37">#REF!</definedName>
    <definedName name="Excel_BuiltIn__FilterDatabase_1" localSheetId="38">#REF!</definedName>
    <definedName name="Excel_BuiltIn__FilterDatabase_1" localSheetId="39">#REF!</definedName>
    <definedName name="Excel_BuiltIn__FilterDatabase_1" localSheetId="40">#REF!</definedName>
    <definedName name="Excel_BuiltIn__FilterDatabase_1" localSheetId="41">#REF!</definedName>
    <definedName name="Excel_BuiltIn__FilterDatabase_1" localSheetId="42">#REF!</definedName>
    <definedName name="Excel_BuiltIn__FilterDatabase_1" localSheetId="43">#REF!</definedName>
    <definedName name="Excel_BuiltIn__FilterDatabase_1" localSheetId="44">#REF!</definedName>
    <definedName name="Excel_BuiltIn__FilterDatabase_1" localSheetId="45">#REF!</definedName>
    <definedName name="Excel_BuiltIn__FilterDatabase_1" localSheetId="46">#REF!</definedName>
    <definedName name="Excel_BuiltIn__FilterDatabase_1" localSheetId="47">#REF!</definedName>
    <definedName name="Excel_BuiltIn__FilterDatabase_1" localSheetId="4">#REF!</definedName>
    <definedName name="Excel_BuiltIn__FilterDatabase_1" localSheetId="5">#REF!</definedName>
    <definedName name="Excel_BuiltIn__FilterDatabase_1" localSheetId="6">p_7!$A$2:$J$5</definedName>
    <definedName name="Excel_BuiltIn__FilterDatabase_1">#REF!</definedName>
    <definedName name="Excel_BuiltIn_Print_Area" localSheetId="23">NA()</definedName>
    <definedName name="Excel_BuiltIn_Print_Area" localSheetId="9">p_9!$A$1:$K$45</definedName>
    <definedName name="Excel_BuiltIn_Print_Area" localSheetId="10">NA()</definedName>
    <definedName name="Excel_BuiltIn_Print_Area" localSheetId="11">NA()</definedName>
    <definedName name="Excel_BuiltIn_Print_Area" localSheetId="13">NA()</definedName>
    <definedName name="Excel_BuiltIn_Print_Area" localSheetId="14">NA()</definedName>
    <definedName name="Excel_BuiltIn_Print_Area" localSheetId="16">NA()</definedName>
    <definedName name="Excel_BuiltIn_Print_Area" localSheetId="17">NA()</definedName>
    <definedName name="Excel_BuiltIn_Print_Area" localSheetId="18">#REF!</definedName>
    <definedName name="Excel_BuiltIn_Print_Area" localSheetId="19">#REF!</definedName>
    <definedName name="Excel_BuiltIn_Print_Area" localSheetId="21">NA()</definedName>
    <definedName name="Excel_BuiltIn_Print_Area" localSheetId="22">NA()</definedName>
    <definedName name="Excel_BuiltIn_Print_Area" localSheetId="24">NA()</definedName>
    <definedName name="Excel_BuiltIn_Print_Area" localSheetId="25">NA()</definedName>
    <definedName name="Excel_BuiltIn_Print_Area" localSheetId="28">NA()</definedName>
    <definedName name="Excel_BuiltIn_Print_Area" localSheetId="29">NA()</definedName>
    <definedName name="Excel_BuiltIn_Print_Area" localSheetId="30">p_4!$A$1:$K$42</definedName>
    <definedName name="Excel_BuiltIn_Print_Area" localSheetId="36">NA()</definedName>
    <definedName name="Excel_BuiltIn_Print_Area" localSheetId="3">NA()</definedName>
    <definedName name="Excel_BuiltIn_Print_Area" localSheetId="42">NA()</definedName>
    <definedName name="Excel_BuiltIn_Print_Area" localSheetId="6">p_14!$A$1:$K$123</definedName>
    <definedName name="Excel_BuiltIn_Print_Area" localSheetId="7">NA()</definedName>
    <definedName name="Excel_BuiltIn_Print_Area" localSheetId="8">NA()</definedName>
    <definedName name="Excel_BuiltIn_Print_Area_1_1" localSheetId="12">#REF!</definedName>
    <definedName name="Excel_BuiltIn_Print_Area_1_1" localSheetId="15">#REF!</definedName>
    <definedName name="Excel_BuiltIn_Print_Area_1_1" localSheetId="17">NA()</definedName>
    <definedName name="Excel_BuiltIn_Print_Area_1_1" localSheetId="20">#REF!</definedName>
    <definedName name="Excel_BuiltIn_Print_Area_1_1" localSheetId="24">NA()</definedName>
    <definedName name="Excel_BuiltIn_Print_Area_1_1" localSheetId="26">#REF!</definedName>
    <definedName name="Excel_BuiltIn_Print_Area_1_1" localSheetId="27">#REF!</definedName>
    <definedName name="Excel_BuiltIn_Print_Area_1_1" localSheetId="28">#REF!</definedName>
    <definedName name="Excel_BuiltIn_Print_Area_1_1" localSheetId="2">#REF!</definedName>
    <definedName name="Excel_BuiltIn_Print_Area_1_1" localSheetId="34">#REF!</definedName>
    <definedName name="Excel_BuiltIn_Print_Area_1_1" localSheetId="35">#REF!</definedName>
    <definedName name="Excel_BuiltIn_Print_Area_1_1" localSheetId="36">#REF!</definedName>
    <definedName name="Excel_BuiltIn_Print_Area_1_1" localSheetId="37">#REF!</definedName>
    <definedName name="Excel_BuiltIn_Print_Area_1_1" localSheetId="38">#REF!</definedName>
    <definedName name="Excel_BuiltIn_Print_Area_1_1" localSheetId="39">#REF!</definedName>
    <definedName name="Excel_BuiltIn_Print_Area_1_1" localSheetId="40">#REF!</definedName>
    <definedName name="Excel_BuiltIn_Print_Area_1_1" localSheetId="41">#REF!</definedName>
    <definedName name="Excel_BuiltIn_Print_Area_1_1" localSheetId="42">#REF!</definedName>
    <definedName name="Excel_BuiltIn_Print_Area_1_1" localSheetId="43">#REF!</definedName>
    <definedName name="Excel_BuiltIn_Print_Area_1_1" localSheetId="44">#REF!</definedName>
    <definedName name="Excel_BuiltIn_Print_Area_1_1" localSheetId="45">#REF!</definedName>
    <definedName name="Excel_BuiltIn_Print_Area_1_1" localSheetId="46">#REF!</definedName>
    <definedName name="Excel_BuiltIn_Print_Area_1_1" localSheetId="47">#REF!</definedName>
    <definedName name="Excel_BuiltIn_Print_Area_1_1" localSheetId="4">#REF!</definedName>
    <definedName name="Excel_BuiltIn_Print_Area_1_1" localSheetId="5">#REF!</definedName>
    <definedName name="Excel_BuiltIn_Print_Area_1_1">p_8_a_b!$A$1:$K$10</definedName>
    <definedName name="Excel_BuiltIn_Print_Area_23" localSheetId="12">#REF!</definedName>
    <definedName name="Excel_BuiltIn_Print_Area_23" localSheetId="14">#REF!</definedName>
    <definedName name="Excel_BuiltIn_Print_Area_23" localSheetId="20">#REF!</definedName>
    <definedName name="Excel_BuiltIn_Print_Area_23" localSheetId="26">#REF!</definedName>
    <definedName name="Excel_BuiltIn_Print_Area_23" localSheetId="4">#REF!</definedName>
    <definedName name="Excel_BuiltIn_Print_Area_23">#REF!</definedName>
    <definedName name="Excel_BuiltIn_Print_Area_5" localSheetId="14">#REF!</definedName>
    <definedName name="Excel_BuiltIn_Print_Area_5" localSheetId="20">#REF!</definedName>
    <definedName name="Excel_BuiltIn_Print_Area_5" localSheetId="4">#REF!</definedName>
    <definedName name="Excel_BuiltIn_Print_Area_5">#REF!</definedName>
    <definedName name="Excel_BuiltIn_Print_Area_5_1">"$#ODWOŁANIE.#ODWOŁANIE#ODWOŁANIE:#ODWOŁANIE#ODWOŁANIE"</definedName>
    <definedName name="Excel_BuiltIn_Print_Area_5_1_1">"$#ODWOŁANIE.$B$4:$M$18"</definedName>
    <definedName name="Excel_BuiltIn_Print_Area_5_1_2">"$#ODWOŁANIE.$B$4:$M$18"</definedName>
    <definedName name="Excel_BuiltIn_Print_Area_7_1" localSheetId="12">#REF!</definedName>
    <definedName name="Excel_BuiltIn_Print_Area_7_1" localSheetId="27">#REF!</definedName>
    <definedName name="Excel_BuiltIn_Print_Area_7_1" localSheetId="34">#REF!</definedName>
    <definedName name="Excel_BuiltIn_Print_Area_7_1" localSheetId="36">#REF!</definedName>
    <definedName name="Excel_BuiltIn_Print_Area_7_1" localSheetId="37">#REF!</definedName>
    <definedName name="Excel_BuiltIn_Print_Area_7_1" localSheetId="38">#REF!</definedName>
    <definedName name="Excel_BuiltIn_Print_Area_7_1" localSheetId="39">#REF!</definedName>
    <definedName name="Excel_BuiltIn_Print_Area_7_1" localSheetId="40">#REF!</definedName>
    <definedName name="Excel_BuiltIn_Print_Area_7_1" localSheetId="41">#REF!</definedName>
    <definedName name="Excel_BuiltIn_Print_Area_7_1" localSheetId="4">#REF!</definedName>
    <definedName name="Excel_BuiltIn_Print_Area_7_1">NA()</definedName>
    <definedName name="Excel_BuiltIn_Print_Area_7_1_1">"$#ODWOŁANIE.$B$4:$L$4"</definedName>
    <definedName name="Excel_BuiltIn_Print_Area_7_1_16" localSheetId="12">#REF!</definedName>
    <definedName name="Excel_BuiltIn_Print_Area_7_1_16" localSheetId="15">#REF!</definedName>
    <definedName name="Excel_BuiltIn_Print_Area_7_1_16" localSheetId="17">NA()</definedName>
    <definedName name="Excel_BuiltIn_Print_Area_7_1_16" localSheetId="20">#REF!</definedName>
    <definedName name="Excel_BuiltIn_Print_Area_7_1_16" localSheetId="24">NA()</definedName>
    <definedName name="Excel_BuiltIn_Print_Area_7_1_16" localSheetId="27">#REF!</definedName>
    <definedName name="Excel_BuiltIn_Print_Area_7_1_16" localSheetId="2">#REF!</definedName>
    <definedName name="Excel_BuiltIn_Print_Area_7_1_16" localSheetId="34">#REF!</definedName>
    <definedName name="Excel_BuiltIn_Print_Area_7_1_16" localSheetId="35">#REF!</definedName>
    <definedName name="Excel_BuiltIn_Print_Area_7_1_16" localSheetId="36">#REF!</definedName>
    <definedName name="Excel_BuiltIn_Print_Area_7_1_16" localSheetId="37">#REF!</definedName>
    <definedName name="Excel_BuiltIn_Print_Area_7_1_16" localSheetId="38">#REF!</definedName>
    <definedName name="Excel_BuiltIn_Print_Area_7_1_16" localSheetId="39">#REF!</definedName>
    <definedName name="Excel_BuiltIn_Print_Area_7_1_16" localSheetId="40">#REF!</definedName>
    <definedName name="Excel_BuiltIn_Print_Area_7_1_16" localSheetId="41">#REF!</definedName>
    <definedName name="Excel_BuiltIn_Print_Area_7_1_16" localSheetId="43">#REF!</definedName>
    <definedName name="Excel_BuiltIn_Print_Area_7_1_16" localSheetId="44">#REF!</definedName>
    <definedName name="Excel_BuiltIn_Print_Area_7_1_16" localSheetId="45">#REF!</definedName>
    <definedName name="Excel_BuiltIn_Print_Area_7_1_16" localSheetId="46">#REF!</definedName>
    <definedName name="Excel_BuiltIn_Print_Area_7_1_16" localSheetId="47">#REF!</definedName>
    <definedName name="Excel_BuiltIn_Print_Area_7_1_16" localSheetId="4">#REF!</definedName>
    <definedName name="Excel_BuiltIn_Print_Area_7_1_16" localSheetId="5">#REF!</definedName>
    <definedName name="Excel_BuiltIn_Print_Area_7_1_16">#REF!</definedName>
    <definedName name="Excel_BuiltIn_Print_Area_7_1_2">"$#ODWOŁANIE.$B$4:$L$4"</definedName>
    <definedName name="Excel_BuiltIn_Print_Area_8">"$#ODWOŁANIE.$A$1:$L$23"</definedName>
    <definedName name="Excel_BuiltIn_Print_Area_9" localSheetId="12">#REF!</definedName>
    <definedName name="Excel_BuiltIn_Print_Area_9" localSheetId="14">#REF!</definedName>
    <definedName name="Excel_BuiltIn_Print_Area_9" localSheetId="20">#REF!</definedName>
    <definedName name="Excel_BuiltIn_Print_Area_9" localSheetId="26">#REF!</definedName>
    <definedName name="Excel_BuiltIn_Print_Area_9" localSheetId="4">#REF!</definedName>
    <definedName name="Excel_BuiltIn_Print_Area_9">#REF!</definedName>
    <definedName name="Excel_BuiltIn_Print_Titles_1_1" localSheetId="12">#REF!</definedName>
    <definedName name="Excel_BuiltIn_Print_Titles_1_1" localSheetId="15">#REF!</definedName>
    <definedName name="Excel_BuiltIn_Print_Titles_1_1" localSheetId="17">NA()</definedName>
    <definedName name="Excel_BuiltIn_Print_Titles_1_1" localSheetId="20">#REF!</definedName>
    <definedName name="Excel_BuiltIn_Print_Titles_1_1" localSheetId="24">NA()</definedName>
    <definedName name="Excel_BuiltIn_Print_Titles_1_1" localSheetId="26">#REF!</definedName>
    <definedName name="Excel_BuiltIn_Print_Titles_1_1" localSheetId="27">#REF!</definedName>
    <definedName name="Excel_BuiltIn_Print_Titles_1_1" localSheetId="28">#REF!</definedName>
    <definedName name="Excel_BuiltIn_Print_Titles_1_1" localSheetId="2">#REF!</definedName>
    <definedName name="Excel_BuiltIn_Print_Titles_1_1" localSheetId="34">#REF!</definedName>
    <definedName name="Excel_BuiltIn_Print_Titles_1_1" localSheetId="35">#REF!</definedName>
    <definedName name="Excel_BuiltIn_Print_Titles_1_1" localSheetId="36">#REF!</definedName>
    <definedName name="Excel_BuiltIn_Print_Titles_1_1" localSheetId="37">#REF!</definedName>
    <definedName name="Excel_BuiltIn_Print_Titles_1_1" localSheetId="38">#REF!</definedName>
    <definedName name="Excel_BuiltIn_Print_Titles_1_1" localSheetId="39">#REF!</definedName>
    <definedName name="Excel_BuiltIn_Print_Titles_1_1" localSheetId="40">#REF!</definedName>
    <definedName name="Excel_BuiltIn_Print_Titles_1_1" localSheetId="41">#REF!</definedName>
    <definedName name="Excel_BuiltIn_Print_Titles_1_1" localSheetId="42">#REF!</definedName>
    <definedName name="Excel_BuiltIn_Print_Titles_1_1" localSheetId="43">#REF!</definedName>
    <definedName name="Excel_BuiltIn_Print_Titles_1_1" localSheetId="44">#REF!</definedName>
    <definedName name="Excel_BuiltIn_Print_Titles_1_1" localSheetId="45">#REF!</definedName>
    <definedName name="Excel_BuiltIn_Print_Titles_1_1" localSheetId="46">#REF!</definedName>
    <definedName name="Excel_BuiltIn_Print_Titles_1_1" localSheetId="47">#REF!</definedName>
    <definedName name="Excel_BuiltIn_Print_Titles_1_1" localSheetId="4">#REF!</definedName>
    <definedName name="Excel_BuiltIn_Print_Titles_1_1" localSheetId="5">#REF!</definedName>
    <definedName name="Excel_BuiltIn_Print_Titles_1_1" localSheetId="6">p_7!$A$2:$IS$2</definedName>
    <definedName name="Excel_BuiltIn_Print_Titles_1_1">#REF!</definedName>
    <definedName name="_xlnm.Print_Area" localSheetId="23">'p_ 24'!$A$1:$L$14</definedName>
    <definedName name="_xlnm.Print_Area" localSheetId="0">p_1!$A$1:$K$12</definedName>
    <definedName name="_xlnm.Print_Area" localSheetId="9">p_10!$A$1:$K$183</definedName>
    <definedName name="_xlnm.Print_Area" localSheetId="11">p_12!$A$1:$K$13</definedName>
    <definedName name="_xlnm.Print_Area" localSheetId="13">p_14!$A$1:$K$73</definedName>
    <definedName name="_xlnm.Print_Area" localSheetId="14">p_15!$A$1:$K$19</definedName>
    <definedName name="_xlnm.Print_Area" localSheetId="15">p_16!$A$1:$K$7</definedName>
    <definedName name="_xlnm.Print_Area" localSheetId="16">p_17!$A$1:$K$38</definedName>
    <definedName name="_xlnm.Print_Area" localSheetId="17">p_18!$A$1:$K$23</definedName>
    <definedName name="_xlnm.Print_Area" localSheetId="18">p_19!$A$1:$K$67</definedName>
    <definedName name="_xlnm.Print_Area" localSheetId="1">p_2!$A$1:$K$21</definedName>
    <definedName name="_xlnm.Print_Area" localSheetId="19">p_20!$A$1:$K$14</definedName>
    <definedName name="_xlnm.Print_Area" localSheetId="20">p_21!$A$1:$K$65</definedName>
    <definedName name="_xlnm.Print_Area" localSheetId="21">p_22!$A$1:$K$28</definedName>
    <definedName name="_xlnm.Print_Area" localSheetId="22">p_23!$A$1:$K$43</definedName>
    <definedName name="_xlnm.Print_Area" localSheetId="24">p_25_a_b_c!$A$1:$L$19</definedName>
    <definedName name="_xlnm.Print_Area" localSheetId="25">p_26!$A$1:$K$10</definedName>
    <definedName name="_xlnm.Print_Area" localSheetId="26">p_27!$A$1:$L$12</definedName>
    <definedName name="_xlnm.Print_Area" localSheetId="28">p_29!$A$1:$K$16</definedName>
    <definedName name="_xlnm.Print_Area" localSheetId="2">'p_3 '!$A$1:$K$922</definedName>
    <definedName name="_xlnm.Print_Area" localSheetId="29">p_30!$A$1:$K$100</definedName>
    <definedName name="_xlnm.Print_Area" localSheetId="30">p_31_a_b!$A$1:$K$45</definedName>
    <definedName name="_xlnm.Print_Area" localSheetId="31">p_32!$A$1:$K$10</definedName>
    <definedName name="_xlnm.Print_Area" localSheetId="32">p_33!$A$1:$L$62</definedName>
    <definedName name="_xlnm.Print_Area" localSheetId="36">p_37!$A$1:$L$76</definedName>
    <definedName name="_xlnm.Print_Area" localSheetId="38">p_39!$A$1:$K$9</definedName>
    <definedName name="_xlnm.Print_Area" localSheetId="3">p_4!$A$1:$K$46</definedName>
    <definedName name="_xlnm.Print_Area" localSheetId="42">p_43!$A$1:$K$32</definedName>
    <definedName name="_xlnm.Print_Area" localSheetId="43">p_44!$A$1:$K$7</definedName>
    <definedName name="_xlnm.Print_Area" localSheetId="44">p_45!$A$1:$K$13</definedName>
    <definedName name="_xlnm.Print_Area" localSheetId="45">p_46!$A$1:$K$10</definedName>
    <definedName name="_xlnm.Print_Area" localSheetId="46">p_47!$A$1:$K$8</definedName>
    <definedName name="_xlnm.Print_Area" localSheetId="47">p_48!$A$1:$K$7</definedName>
    <definedName name="_xlnm.Print_Area" localSheetId="4">p_5!$A$1:$L$17</definedName>
    <definedName name="_xlnm.Print_Area" localSheetId="6">p_7!$A$1:$K$7</definedName>
    <definedName name="_xlnm.Print_Area" localSheetId="8">p_9!$A$1:$K$47</definedName>
    <definedName name="p_" localSheetId="12">#REF!</definedName>
    <definedName name="p_" localSheetId="14">#REF!</definedName>
    <definedName name="p_" localSheetId="20">#REF!</definedName>
    <definedName name="p_" localSheetId="26">#REF!</definedName>
    <definedName name="p_" localSheetId="4">#REF!</definedName>
    <definedName name="p_">#REF!</definedName>
    <definedName name="p_22" localSheetId="14">#REF!</definedName>
    <definedName name="p_22" localSheetId="20">#REF!</definedName>
    <definedName name="p_22" localSheetId="26">#REF!</definedName>
    <definedName name="p_22" localSheetId="4">#REF!</definedName>
    <definedName name="p_22">#REF!</definedName>
    <definedName name="p_25" localSheetId="14">#REF!</definedName>
    <definedName name="p_25" localSheetId="20">#REF!</definedName>
    <definedName name="p_25" localSheetId="26">#REF!</definedName>
    <definedName name="p_25" localSheetId="4">#REF!</definedName>
    <definedName name="p_25">#REF!</definedName>
    <definedName name="p_33">"$#ODWOŁANIE.#ODWOŁANIE#ODWOŁANIE:#ODWOŁANIE#ODWOŁANIE"</definedName>
    <definedName name="p_34">"$#ODWOŁANIE.#ODWOŁANIE#ODWOŁANIE:#ODWOŁANIE#ODWOŁANIE"</definedName>
    <definedName name="p_35">"$#ODWOŁANIE.#ODWOŁANIE#ODWOŁANIE:#ODWOŁANIE#ODWOŁANIE"</definedName>
    <definedName name="p_51" localSheetId="12">#REF!</definedName>
    <definedName name="p_51" localSheetId="14">#REF!</definedName>
    <definedName name="p_51" localSheetId="20">#REF!</definedName>
    <definedName name="p_51" localSheetId="26">#REF!</definedName>
    <definedName name="p_51" localSheetId="4">#REF!</definedName>
    <definedName name="p_51">#REF!</definedName>
    <definedName name="p_60" localSheetId="14">#REF!</definedName>
    <definedName name="p_60" localSheetId="20">#REF!</definedName>
    <definedName name="p_60" localSheetId="26">#REF!</definedName>
    <definedName name="p_60" localSheetId="4">#REF!</definedName>
    <definedName name="p_60">#REF!</definedName>
    <definedName name="p_61" localSheetId="14">#REF!</definedName>
    <definedName name="p_61" localSheetId="20">#REF!</definedName>
    <definedName name="p_61" localSheetId="26">#REF!</definedName>
    <definedName name="p_61" localSheetId="4">#REF!</definedName>
    <definedName name="p_61">#REF!</definedName>
    <definedName name="xxxxxxxxxxxx" localSheetId="14">#REF!</definedName>
    <definedName name="xxxxxxxxxxxx" localSheetId="20">#REF!</definedName>
    <definedName name="xxxxxxxxxxxx" localSheetId="4">#REF!</definedName>
    <definedName name="xxxxxxx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75" l="1"/>
  <c r="I4" i="75" s="1"/>
  <c r="H3" i="75"/>
  <c r="I4" i="74"/>
  <c r="J4" i="74" s="1"/>
  <c r="H4" i="74"/>
  <c r="I3" i="74"/>
  <c r="I5" i="74" s="1"/>
  <c r="H3" i="74"/>
  <c r="I6" i="73"/>
  <c r="J6" i="73" s="1"/>
  <c r="H6" i="73"/>
  <c r="I5" i="73"/>
  <c r="J5" i="73" s="1"/>
  <c r="H5" i="73"/>
  <c r="I4" i="73"/>
  <c r="J4" i="73" s="1"/>
  <c r="H4" i="73"/>
  <c r="J3" i="73"/>
  <c r="I3" i="73"/>
  <c r="H3" i="73"/>
  <c r="H3" i="44"/>
  <c r="H4" i="44"/>
  <c r="H5" i="44"/>
  <c r="H6" i="44"/>
  <c r="H7" i="44"/>
  <c r="H8" i="44"/>
  <c r="H9" i="44"/>
  <c r="H4" i="34"/>
  <c r="I4" i="34"/>
  <c r="J4" i="34" s="1"/>
  <c r="H5" i="34"/>
  <c r="I5" i="34"/>
  <c r="J5" i="34" s="1"/>
  <c r="H6" i="34"/>
  <c r="I6" i="34"/>
  <c r="J6" i="34" s="1"/>
  <c r="H7" i="34"/>
  <c r="I7" i="34"/>
  <c r="J7" i="34"/>
  <c r="H8" i="34"/>
  <c r="I8" i="34"/>
  <c r="J8" i="34"/>
  <c r="H9" i="34"/>
  <c r="I9" i="34"/>
  <c r="J9" i="34" s="1"/>
  <c r="H10" i="34"/>
  <c r="I10" i="34"/>
  <c r="J10" i="34" s="1"/>
  <c r="H11" i="34"/>
  <c r="I11" i="34"/>
  <c r="J11" i="34"/>
  <c r="H12" i="34"/>
  <c r="I12" i="34"/>
  <c r="J12" i="34"/>
  <c r="H13" i="34"/>
  <c r="I13" i="34"/>
  <c r="J13" i="34" s="1"/>
  <c r="H14" i="34"/>
  <c r="I14" i="34"/>
  <c r="J14" i="34" s="1"/>
  <c r="H15" i="34"/>
  <c r="I15" i="34"/>
  <c r="J15" i="34"/>
  <c r="H16" i="34"/>
  <c r="I16" i="34"/>
  <c r="J16" i="34"/>
  <c r="H17" i="34"/>
  <c r="I17" i="34"/>
  <c r="J17" i="34" s="1"/>
  <c r="H18" i="34"/>
  <c r="I18" i="34"/>
  <c r="J18" i="34" s="1"/>
  <c r="H19" i="34"/>
  <c r="I19" i="34"/>
  <c r="J19" i="34"/>
  <c r="H20" i="34"/>
  <c r="I20" i="34"/>
  <c r="J20" i="34" s="1"/>
  <c r="H21" i="34"/>
  <c r="I21" i="34"/>
  <c r="J21" i="34" s="1"/>
  <c r="H22" i="34"/>
  <c r="I22" i="34"/>
  <c r="J22" i="34" s="1"/>
  <c r="H23" i="34"/>
  <c r="I23" i="34"/>
  <c r="J23" i="34"/>
  <c r="H24" i="34"/>
  <c r="I24" i="34"/>
  <c r="J24" i="34" s="1"/>
  <c r="H25" i="34"/>
  <c r="I25" i="34"/>
  <c r="J25" i="34" s="1"/>
  <c r="H26" i="34"/>
  <c r="I26" i="34"/>
  <c r="J26" i="34" s="1"/>
  <c r="H27" i="34"/>
  <c r="I27" i="34"/>
  <c r="J27" i="34"/>
  <c r="H28" i="34"/>
  <c r="I28" i="34"/>
  <c r="J28" i="34" s="1"/>
  <c r="H29" i="34"/>
  <c r="I29" i="34"/>
  <c r="J29" i="34" s="1"/>
  <c r="H30" i="34"/>
  <c r="I30" i="34"/>
  <c r="J30" i="34" s="1"/>
  <c r="H31" i="34"/>
  <c r="I31" i="34"/>
  <c r="J31" i="34"/>
  <c r="H32" i="34"/>
  <c r="I32" i="34"/>
  <c r="J32" i="34" s="1"/>
  <c r="H33" i="34"/>
  <c r="I33" i="34"/>
  <c r="J33" i="34" s="1"/>
  <c r="H34" i="34"/>
  <c r="I34" i="34"/>
  <c r="J34" i="34" s="1"/>
  <c r="H35" i="34"/>
  <c r="I35" i="34"/>
  <c r="J35" i="34"/>
  <c r="H36" i="34"/>
  <c r="I36" i="34"/>
  <c r="J36" i="34" s="1"/>
  <c r="H37" i="34"/>
  <c r="I37" i="34"/>
  <c r="J37" i="34" s="1"/>
  <c r="H38" i="34"/>
  <c r="I38" i="34"/>
  <c r="J38" i="34" s="1"/>
  <c r="H39" i="34"/>
  <c r="I39" i="34"/>
  <c r="J39" i="34"/>
  <c r="H40" i="34"/>
  <c r="I40" i="34"/>
  <c r="J40" i="34" s="1"/>
  <c r="H41" i="34"/>
  <c r="I41" i="34"/>
  <c r="J41" i="34" s="1"/>
  <c r="H42" i="34"/>
  <c r="I42" i="34"/>
  <c r="J42" i="34" s="1"/>
  <c r="H43" i="34"/>
  <c r="I43" i="34"/>
  <c r="J43" i="34"/>
  <c r="H44" i="34"/>
  <c r="I44" i="34"/>
  <c r="J44" i="34" s="1"/>
  <c r="H45" i="34"/>
  <c r="I45" i="34"/>
  <c r="J45" i="34" s="1"/>
  <c r="H46" i="34"/>
  <c r="I46" i="34"/>
  <c r="J46" i="34" s="1"/>
  <c r="H47" i="34"/>
  <c r="I47" i="34"/>
  <c r="J47" i="34"/>
  <c r="H48" i="34"/>
  <c r="I48" i="34"/>
  <c r="J48" i="34" s="1"/>
  <c r="H49" i="34"/>
  <c r="I49" i="34"/>
  <c r="J49" i="34" s="1"/>
  <c r="H50" i="34"/>
  <c r="I50" i="34"/>
  <c r="J50" i="34" s="1"/>
  <c r="H51" i="34"/>
  <c r="I51" i="34"/>
  <c r="J51" i="34"/>
  <c r="H52" i="34"/>
  <c r="I52" i="34"/>
  <c r="J52" i="34" s="1"/>
  <c r="H53" i="34"/>
  <c r="I53" i="34"/>
  <c r="J53" i="34" s="1"/>
  <c r="H54" i="34"/>
  <c r="I54" i="34"/>
  <c r="J54" i="34" s="1"/>
  <c r="H55" i="34"/>
  <c r="I55" i="34"/>
  <c r="J55" i="34"/>
  <c r="H56" i="34"/>
  <c r="I56" i="34"/>
  <c r="J56" i="34" s="1"/>
  <c r="H57" i="34"/>
  <c r="I57" i="34"/>
  <c r="J57" i="34" s="1"/>
  <c r="H58" i="34"/>
  <c r="I58" i="34"/>
  <c r="J58" i="34" s="1"/>
  <c r="I3" i="34"/>
  <c r="J3" i="34" s="1"/>
  <c r="H3" i="34"/>
  <c r="I38" i="35"/>
  <c r="J38" i="35" s="1"/>
  <c r="H38" i="35"/>
  <c r="J37" i="35"/>
  <c r="I37" i="35"/>
  <c r="H37" i="35"/>
  <c r="I36" i="35"/>
  <c r="J36" i="35" s="1"/>
  <c r="H36" i="35"/>
  <c r="I35" i="35"/>
  <c r="J35" i="35" s="1"/>
  <c r="H35" i="35"/>
  <c r="I34" i="35"/>
  <c r="J34" i="35" s="1"/>
  <c r="H34" i="35"/>
  <c r="J33" i="35"/>
  <c r="I33" i="35"/>
  <c r="H33" i="35"/>
  <c r="I32" i="35"/>
  <c r="J32" i="35" s="1"/>
  <c r="H32" i="35"/>
  <c r="I31" i="35"/>
  <c r="J31" i="35" s="1"/>
  <c r="H31" i="35"/>
  <c r="I30" i="35"/>
  <c r="J30" i="35" s="1"/>
  <c r="H30" i="35"/>
  <c r="J29" i="35"/>
  <c r="I29" i="35"/>
  <c r="H29" i="35"/>
  <c r="I28" i="35"/>
  <c r="J28" i="35" s="1"/>
  <c r="H28" i="35"/>
  <c r="I27" i="35"/>
  <c r="J27" i="35" s="1"/>
  <c r="H27" i="35"/>
  <c r="I26" i="35"/>
  <c r="J26" i="35" s="1"/>
  <c r="H26" i="35"/>
  <c r="J25" i="35"/>
  <c r="I25" i="35"/>
  <c r="H25" i="35"/>
  <c r="I24" i="35"/>
  <c r="J24" i="35" s="1"/>
  <c r="H24" i="35"/>
  <c r="I23" i="35"/>
  <c r="J23" i="35" s="1"/>
  <c r="H23" i="35"/>
  <c r="I22" i="35"/>
  <c r="J22" i="35" s="1"/>
  <c r="H22" i="35"/>
  <c r="J21" i="35"/>
  <c r="I21" i="35"/>
  <c r="H21" i="35"/>
  <c r="I20" i="35"/>
  <c r="J20" i="35" s="1"/>
  <c r="H20" i="35"/>
  <c r="I19" i="35"/>
  <c r="J19" i="35" s="1"/>
  <c r="H19" i="35"/>
  <c r="J18" i="35"/>
  <c r="I18" i="35"/>
  <c r="H18" i="35"/>
  <c r="J17" i="35"/>
  <c r="I17" i="35"/>
  <c r="H17" i="35"/>
  <c r="I16" i="35"/>
  <c r="J16" i="35" s="1"/>
  <c r="H16" i="35"/>
  <c r="I15" i="35"/>
  <c r="J15" i="35" s="1"/>
  <c r="H15" i="35"/>
  <c r="I14" i="35"/>
  <c r="J14" i="35" s="1"/>
  <c r="H14" i="35"/>
  <c r="J13" i="35"/>
  <c r="I13" i="35"/>
  <c r="H13" i="35"/>
  <c r="I12" i="35"/>
  <c r="J12" i="35" s="1"/>
  <c r="H12" i="35"/>
  <c r="I11" i="35"/>
  <c r="J11" i="35" s="1"/>
  <c r="H11" i="35"/>
  <c r="I10" i="35"/>
  <c r="J10" i="35" s="1"/>
  <c r="H10" i="35"/>
  <c r="J9" i="35"/>
  <c r="I9" i="35"/>
  <c r="H9" i="35"/>
  <c r="I8" i="35"/>
  <c r="J8" i="35" s="1"/>
  <c r="H8" i="35"/>
  <c r="I7" i="35"/>
  <c r="J7" i="35" s="1"/>
  <c r="H7" i="35"/>
  <c r="J6" i="35"/>
  <c r="I6" i="35"/>
  <c r="H6" i="35"/>
  <c r="J5" i="35"/>
  <c r="I5" i="35"/>
  <c r="H5" i="35"/>
  <c r="I4" i="35"/>
  <c r="J4" i="35" s="1"/>
  <c r="H4" i="35"/>
  <c r="I3" i="51"/>
  <c r="J3" i="51" s="1"/>
  <c r="H3" i="51"/>
  <c r="H17" i="32"/>
  <c r="I17" i="32"/>
  <c r="J17" i="32" s="1"/>
  <c r="H18" i="32"/>
  <c r="I18" i="32"/>
  <c r="J18" i="32" s="1"/>
  <c r="H19" i="32"/>
  <c r="I19" i="32"/>
  <c r="J19" i="32" s="1"/>
  <c r="H20" i="32"/>
  <c r="I20" i="32"/>
  <c r="J20" i="32"/>
  <c r="H21" i="32"/>
  <c r="I21" i="32"/>
  <c r="J21" i="32" s="1"/>
  <c r="H22" i="32"/>
  <c r="I22" i="32"/>
  <c r="J22" i="32" s="1"/>
  <c r="H23" i="32"/>
  <c r="I23" i="32"/>
  <c r="J23" i="32" s="1"/>
  <c r="H24" i="32"/>
  <c r="I24" i="32"/>
  <c r="J24" i="32" s="1"/>
  <c r="H25" i="32"/>
  <c r="I25" i="32"/>
  <c r="J25" i="32" s="1"/>
  <c r="H26" i="32"/>
  <c r="I26" i="32"/>
  <c r="J26" i="32"/>
  <c r="H27" i="32"/>
  <c r="I27" i="32"/>
  <c r="J27" i="32" s="1"/>
  <c r="H28" i="32"/>
  <c r="I28" i="32"/>
  <c r="J28" i="32"/>
  <c r="H29" i="32"/>
  <c r="I29" i="32"/>
  <c r="J29" i="32" s="1"/>
  <c r="H30" i="32"/>
  <c r="I30" i="32"/>
  <c r="J30" i="32" s="1"/>
  <c r="H31" i="32"/>
  <c r="I31" i="32"/>
  <c r="J31" i="32" s="1"/>
  <c r="H32" i="32"/>
  <c r="I32" i="32"/>
  <c r="J32" i="32" s="1"/>
  <c r="H33" i="32"/>
  <c r="I33" i="32"/>
  <c r="J33" i="32" s="1"/>
  <c r="H34" i="32"/>
  <c r="I34" i="32"/>
  <c r="J34" i="32"/>
  <c r="H35" i="32"/>
  <c r="I35" i="32"/>
  <c r="J35" i="32" s="1"/>
  <c r="H36" i="32"/>
  <c r="I36" i="32"/>
  <c r="J36" i="32"/>
  <c r="H37" i="32"/>
  <c r="I37" i="32"/>
  <c r="J37" i="32" s="1"/>
  <c r="H38" i="32"/>
  <c r="I38" i="32"/>
  <c r="J38" i="32" s="1"/>
  <c r="H39" i="32"/>
  <c r="I39" i="32"/>
  <c r="J39" i="32" s="1"/>
  <c r="H40" i="32"/>
  <c r="I40" i="32"/>
  <c r="J40" i="32"/>
  <c r="H41" i="32"/>
  <c r="I41" i="32"/>
  <c r="J41" i="32" s="1"/>
  <c r="H42" i="32"/>
  <c r="I42" i="32"/>
  <c r="J42" i="32"/>
  <c r="I16" i="32"/>
  <c r="J16" i="32" s="1"/>
  <c r="H16" i="32"/>
  <c r="I11" i="32"/>
  <c r="J11" i="32" s="1"/>
  <c r="H11" i="32"/>
  <c r="J10" i="32"/>
  <c r="I10" i="32"/>
  <c r="H10" i="32"/>
  <c r="I9" i="32"/>
  <c r="J9" i="32" s="1"/>
  <c r="H9" i="32"/>
  <c r="I8" i="32"/>
  <c r="J8" i="32" s="1"/>
  <c r="H8" i="32"/>
  <c r="I7" i="32"/>
  <c r="J7" i="32" s="1"/>
  <c r="H7" i="32"/>
  <c r="J6" i="32"/>
  <c r="I6" i="32"/>
  <c r="H6" i="32"/>
  <c r="I5" i="32"/>
  <c r="J5" i="32" s="1"/>
  <c r="H5" i="32"/>
  <c r="I90" i="31"/>
  <c r="J90" i="31" s="1"/>
  <c r="H90" i="31"/>
  <c r="I89" i="31"/>
  <c r="J89" i="31" s="1"/>
  <c r="H89" i="31"/>
  <c r="I88" i="31"/>
  <c r="J88" i="31" s="1"/>
  <c r="H88" i="31"/>
  <c r="I87" i="31"/>
  <c r="J87" i="31" s="1"/>
  <c r="H87" i="31"/>
  <c r="I86" i="31"/>
  <c r="J86" i="31" s="1"/>
  <c r="H86" i="31"/>
  <c r="I85" i="31"/>
  <c r="J85" i="31" s="1"/>
  <c r="H85" i="31"/>
  <c r="I84" i="31"/>
  <c r="J84" i="31" s="1"/>
  <c r="H84" i="31"/>
  <c r="I83" i="31"/>
  <c r="J83" i="31" s="1"/>
  <c r="H83" i="31"/>
  <c r="I82" i="31"/>
  <c r="J82" i="31" s="1"/>
  <c r="H82" i="31"/>
  <c r="I81" i="31"/>
  <c r="J81" i="31" s="1"/>
  <c r="H81" i="31"/>
  <c r="I80" i="31"/>
  <c r="J80" i="31" s="1"/>
  <c r="H80" i="31"/>
  <c r="I79" i="31"/>
  <c r="J79" i="31" s="1"/>
  <c r="H79" i="31"/>
  <c r="I78" i="31"/>
  <c r="J78" i="31" s="1"/>
  <c r="H78" i="31"/>
  <c r="I77" i="31"/>
  <c r="J77" i="31" s="1"/>
  <c r="H77" i="31"/>
  <c r="I76" i="31"/>
  <c r="J76" i="31" s="1"/>
  <c r="H76" i="31"/>
  <c r="I75" i="31"/>
  <c r="J75" i="31" s="1"/>
  <c r="H75" i="31"/>
  <c r="I74" i="31"/>
  <c r="J74" i="31" s="1"/>
  <c r="H74" i="31"/>
  <c r="I73" i="31"/>
  <c r="J73" i="31" s="1"/>
  <c r="H73" i="31"/>
  <c r="I72" i="31"/>
  <c r="J72" i="31" s="1"/>
  <c r="H72" i="31"/>
  <c r="I71" i="31"/>
  <c r="J71" i="31" s="1"/>
  <c r="H71" i="31"/>
  <c r="I70" i="31"/>
  <c r="J70" i="31" s="1"/>
  <c r="H70" i="31"/>
  <c r="J69" i="31"/>
  <c r="I69" i="31"/>
  <c r="H69" i="31"/>
  <c r="I68" i="31"/>
  <c r="J68" i="31" s="1"/>
  <c r="H68" i="31"/>
  <c r="I67" i="31"/>
  <c r="J67" i="31" s="1"/>
  <c r="H67" i="31"/>
  <c r="I66" i="31"/>
  <c r="J66" i="31" s="1"/>
  <c r="H66" i="31"/>
  <c r="I65" i="31"/>
  <c r="J65" i="31" s="1"/>
  <c r="H65" i="31"/>
  <c r="I64" i="31"/>
  <c r="J64" i="31" s="1"/>
  <c r="H64" i="31"/>
  <c r="I63" i="31"/>
  <c r="J63" i="31" s="1"/>
  <c r="H63" i="31"/>
  <c r="I62" i="31"/>
  <c r="J62" i="31" s="1"/>
  <c r="H62" i="31"/>
  <c r="I61" i="31"/>
  <c r="J61" i="31" s="1"/>
  <c r="H61" i="31"/>
  <c r="I60" i="31"/>
  <c r="J60" i="31" s="1"/>
  <c r="H60" i="31"/>
  <c r="I59" i="31"/>
  <c r="J59" i="31" s="1"/>
  <c r="H59" i="31"/>
  <c r="I58" i="31"/>
  <c r="J58" i="31" s="1"/>
  <c r="H58" i="31"/>
  <c r="I57" i="31"/>
  <c r="J57" i="31" s="1"/>
  <c r="H57" i="31"/>
  <c r="I56" i="31"/>
  <c r="J56" i="31" s="1"/>
  <c r="H56" i="31"/>
  <c r="I55" i="31"/>
  <c r="J55" i="31" s="1"/>
  <c r="H55" i="31"/>
  <c r="I54" i="31"/>
  <c r="J54" i="31" s="1"/>
  <c r="H54" i="31"/>
  <c r="I53" i="31"/>
  <c r="J53" i="31" s="1"/>
  <c r="H53" i="31"/>
  <c r="I52" i="31"/>
  <c r="J52" i="31" s="1"/>
  <c r="H52" i="31"/>
  <c r="I51" i="31"/>
  <c r="J51" i="31" s="1"/>
  <c r="H51" i="31"/>
  <c r="I50" i="31"/>
  <c r="J50" i="31" s="1"/>
  <c r="H50" i="31"/>
  <c r="I49" i="31"/>
  <c r="J49" i="31" s="1"/>
  <c r="H49" i="31"/>
  <c r="I48" i="31"/>
  <c r="J48" i="31" s="1"/>
  <c r="H48" i="31"/>
  <c r="I47" i="31"/>
  <c r="J47" i="31" s="1"/>
  <c r="H47" i="31"/>
  <c r="I46" i="31"/>
  <c r="J46" i="31" s="1"/>
  <c r="H46" i="31"/>
  <c r="I45" i="31"/>
  <c r="J45" i="31" s="1"/>
  <c r="H45" i="31"/>
  <c r="I44" i="31"/>
  <c r="J44" i="31" s="1"/>
  <c r="H44" i="31"/>
  <c r="I43" i="31"/>
  <c r="J43" i="31" s="1"/>
  <c r="H43" i="31"/>
  <c r="I42" i="31"/>
  <c r="J42" i="31" s="1"/>
  <c r="H42" i="31"/>
  <c r="I41" i="31"/>
  <c r="J41" i="31" s="1"/>
  <c r="H41" i="31"/>
  <c r="I40" i="31"/>
  <c r="J40" i="31" s="1"/>
  <c r="H40" i="31"/>
  <c r="I39" i="31"/>
  <c r="J39" i="31" s="1"/>
  <c r="H39" i="31"/>
  <c r="I38" i="31"/>
  <c r="J38" i="31" s="1"/>
  <c r="H38" i="31"/>
  <c r="I37" i="31"/>
  <c r="J37" i="31" s="1"/>
  <c r="H37" i="31"/>
  <c r="I36" i="31"/>
  <c r="J36" i="31" s="1"/>
  <c r="H36" i="31"/>
  <c r="I35" i="31"/>
  <c r="J35" i="31" s="1"/>
  <c r="H35" i="31"/>
  <c r="I34" i="31"/>
  <c r="J34" i="31" s="1"/>
  <c r="H34" i="31"/>
  <c r="I33" i="31"/>
  <c r="J33" i="31" s="1"/>
  <c r="H33" i="31"/>
  <c r="I32" i="31"/>
  <c r="J32" i="31" s="1"/>
  <c r="H32" i="31"/>
  <c r="I31" i="31"/>
  <c r="J31" i="31" s="1"/>
  <c r="H31" i="31"/>
  <c r="I30" i="31"/>
  <c r="J30" i="31" s="1"/>
  <c r="H30" i="31"/>
  <c r="I29" i="31"/>
  <c r="J29" i="31" s="1"/>
  <c r="H29" i="31"/>
  <c r="I28" i="31"/>
  <c r="J28" i="31" s="1"/>
  <c r="H28" i="31"/>
  <c r="I27" i="31"/>
  <c r="J27" i="31" s="1"/>
  <c r="H27" i="31"/>
  <c r="I26" i="31"/>
  <c r="J26" i="31" s="1"/>
  <c r="H26" i="31"/>
  <c r="I25" i="31"/>
  <c r="J25" i="31" s="1"/>
  <c r="H25" i="31"/>
  <c r="I24" i="31"/>
  <c r="J24" i="31" s="1"/>
  <c r="H24" i="31"/>
  <c r="I23" i="31"/>
  <c r="J23" i="31" s="1"/>
  <c r="H23" i="31"/>
  <c r="I22" i="31"/>
  <c r="J22" i="31" s="1"/>
  <c r="H22" i="31"/>
  <c r="I21" i="31"/>
  <c r="J21" i="31" s="1"/>
  <c r="H21" i="31"/>
  <c r="I20" i="31"/>
  <c r="J20" i="31" s="1"/>
  <c r="H20" i="31"/>
  <c r="I19" i="31"/>
  <c r="J19" i="31" s="1"/>
  <c r="H19" i="31"/>
  <c r="I18" i="31"/>
  <c r="J18" i="31" s="1"/>
  <c r="H18" i="31"/>
  <c r="I17" i="31"/>
  <c r="J17" i="31" s="1"/>
  <c r="H17" i="31"/>
  <c r="I16" i="31"/>
  <c r="J16" i="31" s="1"/>
  <c r="H16" i="31"/>
  <c r="I15" i="31"/>
  <c r="J15" i="31" s="1"/>
  <c r="H15" i="31"/>
  <c r="I14" i="31"/>
  <c r="J14" i="31" s="1"/>
  <c r="H14" i="31"/>
  <c r="I13" i="31"/>
  <c r="J13" i="31" s="1"/>
  <c r="H13" i="31"/>
  <c r="I12" i="31"/>
  <c r="J12" i="31" s="1"/>
  <c r="H12" i="31"/>
  <c r="I11" i="31"/>
  <c r="J11" i="31" s="1"/>
  <c r="H11" i="31"/>
  <c r="I10" i="31"/>
  <c r="J10" i="31" s="1"/>
  <c r="H10" i="31"/>
  <c r="I9" i="31"/>
  <c r="J9" i="31" s="1"/>
  <c r="H9" i="31"/>
  <c r="I8" i="31"/>
  <c r="J8" i="31" s="1"/>
  <c r="H8" i="31"/>
  <c r="I7" i="31"/>
  <c r="J7" i="31" s="1"/>
  <c r="H7" i="31"/>
  <c r="I6" i="31"/>
  <c r="J6" i="31" s="1"/>
  <c r="H6" i="31"/>
  <c r="I5" i="31"/>
  <c r="J5" i="31" s="1"/>
  <c r="H5" i="31"/>
  <c r="I4" i="31"/>
  <c r="J4" i="31" s="1"/>
  <c r="H4" i="31"/>
  <c r="I3" i="31"/>
  <c r="J3" i="31" s="1"/>
  <c r="H3" i="31"/>
  <c r="J3" i="75" l="1"/>
  <c r="J4" i="75" s="1"/>
  <c r="J3" i="74"/>
  <c r="J5" i="74" s="1"/>
  <c r="J91" i="31"/>
  <c r="I91" i="31"/>
  <c r="I7" i="73"/>
  <c r="J7" i="73"/>
  <c r="I12" i="32"/>
  <c r="I4" i="15"/>
  <c r="J4" i="15" s="1"/>
  <c r="I5" i="15"/>
  <c r="J5" i="15" s="1"/>
  <c r="I6" i="15"/>
  <c r="J6" i="15" s="1"/>
  <c r="I7" i="15"/>
  <c r="J7" i="15" s="1"/>
  <c r="I8" i="15"/>
  <c r="J8" i="15" s="1"/>
  <c r="I9" i="15"/>
  <c r="J9" i="15" s="1"/>
  <c r="I10" i="15"/>
  <c r="J10" i="15" s="1"/>
  <c r="I11" i="15"/>
  <c r="J11" i="15"/>
  <c r="I12" i="15"/>
  <c r="J12" i="15" s="1"/>
  <c r="I13" i="15"/>
  <c r="J13" i="15" s="1"/>
  <c r="I14" i="15"/>
  <c r="J14" i="15" s="1"/>
  <c r="I15" i="15"/>
  <c r="J15" i="15" s="1"/>
  <c r="I16" i="15"/>
  <c r="J16" i="15" s="1"/>
  <c r="I17" i="15"/>
  <c r="J17" i="15" s="1"/>
  <c r="I18" i="15"/>
  <c r="J18" i="15" s="1"/>
  <c r="I19" i="15"/>
  <c r="J19" i="15"/>
  <c r="I20" i="15"/>
  <c r="J20" i="15" s="1"/>
  <c r="I21" i="15"/>
  <c r="J21" i="15" s="1"/>
  <c r="I22" i="15"/>
  <c r="J22" i="15" s="1"/>
  <c r="I23" i="15"/>
  <c r="J23" i="15" s="1"/>
  <c r="I24" i="15"/>
  <c r="J24" i="15" s="1"/>
  <c r="I25" i="15"/>
  <c r="J25" i="15" s="1"/>
  <c r="I26" i="15"/>
  <c r="J26" i="15" s="1"/>
  <c r="I27" i="15"/>
  <c r="J27" i="15"/>
  <c r="I28" i="15"/>
  <c r="J28" i="15" s="1"/>
  <c r="I29" i="15"/>
  <c r="J29" i="15" s="1"/>
  <c r="I30" i="15"/>
  <c r="J30" i="15" s="1"/>
  <c r="I31" i="15"/>
  <c r="J31" i="15" s="1"/>
  <c r="I32" i="15"/>
  <c r="J32" i="15" s="1"/>
  <c r="I33" i="15"/>
  <c r="J33" i="15" s="1"/>
  <c r="I34" i="15"/>
  <c r="J34" i="15" s="1"/>
  <c r="I35" i="15"/>
  <c r="J35" i="15"/>
  <c r="I36" i="15"/>
  <c r="J36" i="15" s="1"/>
  <c r="I37" i="15"/>
  <c r="J37" i="15" s="1"/>
  <c r="I38" i="15"/>
  <c r="J38" i="15" s="1"/>
  <c r="I39" i="15"/>
  <c r="J39" i="15" s="1"/>
  <c r="I40" i="15"/>
  <c r="J40" i="15" s="1"/>
  <c r="I41" i="15"/>
  <c r="J41" i="15" s="1"/>
  <c r="I42" i="15"/>
  <c r="J42" i="15" s="1"/>
  <c r="I43" i="15"/>
  <c r="J43" i="15"/>
  <c r="I44" i="15"/>
  <c r="J44" i="15" s="1"/>
  <c r="I45" i="15"/>
  <c r="J45" i="15" s="1"/>
  <c r="I46" i="15"/>
  <c r="J46" i="15" s="1"/>
  <c r="I47" i="15"/>
  <c r="J47" i="15" s="1"/>
  <c r="I48" i="15"/>
  <c r="J48" i="15" s="1"/>
  <c r="I49" i="15"/>
  <c r="J49" i="15" s="1"/>
  <c r="I50" i="15"/>
  <c r="J50" i="15" s="1"/>
  <c r="I51" i="15"/>
  <c r="J51" i="15"/>
  <c r="I52" i="15"/>
  <c r="J52" i="15" s="1"/>
  <c r="I53" i="15"/>
  <c r="J53" i="15" s="1"/>
  <c r="I54" i="15"/>
  <c r="J54" i="15" s="1"/>
  <c r="I55" i="15"/>
  <c r="J55" i="15" s="1"/>
  <c r="I56" i="15"/>
  <c r="J56" i="15" s="1"/>
  <c r="I57" i="15"/>
  <c r="J57" i="15" s="1"/>
  <c r="I58" i="15"/>
  <c r="J58" i="15" s="1"/>
  <c r="I59" i="15"/>
  <c r="J59" i="15"/>
  <c r="I60" i="15"/>
  <c r="J60" i="15" s="1"/>
  <c r="I61" i="15"/>
  <c r="J61" i="15" s="1"/>
  <c r="I62" i="15"/>
  <c r="J62" i="15" s="1"/>
  <c r="I63" i="15"/>
  <c r="J63" i="15" s="1"/>
  <c r="I64" i="15"/>
  <c r="J64" i="15" s="1"/>
  <c r="I65" i="15"/>
  <c r="J65" i="15" s="1"/>
  <c r="I66" i="15"/>
  <c r="J66" i="15" s="1"/>
  <c r="I67" i="15"/>
  <c r="J67" i="15"/>
  <c r="I68" i="15"/>
  <c r="J68" i="15" s="1"/>
  <c r="I69" i="15"/>
  <c r="J69" i="15" s="1"/>
  <c r="J4" i="72"/>
  <c r="K4" i="72" s="1"/>
  <c r="J5" i="72"/>
  <c r="K5" i="72" s="1"/>
  <c r="J6" i="72"/>
  <c r="K6" i="72" s="1"/>
  <c r="J3" i="72"/>
  <c r="J7" i="72" s="1"/>
  <c r="I3" i="52"/>
  <c r="K3" i="72" l="1"/>
  <c r="K7" i="72" s="1"/>
  <c r="H10" i="7" l="1"/>
  <c r="I4" i="7"/>
  <c r="J4" i="7" s="1"/>
  <c r="I5" i="7"/>
  <c r="J5" i="7" s="1"/>
  <c r="I6" i="7"/>
  <c r="J6" i="7" s="1"/>
  <c r="I7" i="7"/>
  <c r="I8" i="7"/>
  <c r="J8" i="7" s="1"/>
  <c r="I9" i="7"/>
  <c r="J9" i="7" s="1"/>
  <c r="I10" i="7"/>
  <c r="J10" i="7" s="1"/>
  <c r="I11" i="7"/>
  <c r="I12" i="7"/>
  <c r="J12" i="7" s="1"/>
  <c r="I13" i="7"/>
  <c r="J13" i="7" s="1"/>
  <c r="I14" i="7"/>
  <c r="J14" i="7" s="1"/>
  <c r="I15" i="7"/>
  <c r="I16" i="7"/>
  <c r="J16" i="7" s="1"/>
  <c r="I17" i="7"/>
  <c r="J17" i="7" s="1"/>
  <c r="I18" i="7"/>
  <c r="J18" i="7" s="1"/>
  <c r="I19" i="7"/>
  <c r="I20" i="7"/>
  <c r="J20" i="7" s="1"/>
  <c r="I21" i="7"/>
  <c r="J21" i="7" s="1"/>
  <c r="I22" i="7"/>
  <c r="J22" i="7" s="1"/>
  <c r="I23" i="7"/>
  <c r="J23" i="7" s="1"/>
  <c r="I3" i="7"/>
  <c r="I4" i="5"/>
  <c r="J4" i="5" s="1"/>
  <c r="I5" i="5"/>
  <c r="J5" i="5" s="1"/>
  <c r="I6" i="5"/>
  <c r="J6"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I28" i="5"/>
  <c r="J28" i="5" s="1"/>
  <c r="I29" i="5"/>
  <c r="J29" i="5" s="1"/>
  <c r="I30" i="5"/>
  <c r="J30" i="5" s="1"/>
  <c r="I31" i="5"/>
  <c r="J31" i="5" s="1"/>
  <c r="I32" i="5"/>
  <c r="J32" i="5" s="1"/>
  <c r="I33" i="5"/>
  <c r="J33" i="5" s="1"/>
  <c r="I34" i="5"/>
  <c r="J34" i="5" s="1"/>
  <c r="I35" i="5"/>
  <c r="J35" i="5" s="1"/>
  <c r="I36" i="5"/>
  <c r="J36" i="5" s="1"/>
  <c r="I37" i="5"/>
  <c r="J37" i="5" s="1"/>
  <c r="I38" i="5"/>
  <c r="J38" i="5" s="1"/>
  <c r="I39" i="5"/>
  <c r="J39" i="5" s="1"/>
  <c r="I40" i="5"/>
  <c r="J40" i="5" s="1"/>
  <c r="I41" i="5"/>
  <c r="J41" i="5" s="1"/>
  <c r="I42" i="5"/>
  <c r="J42" i="5" s="1"/>
  <c r="I43" i="5"/>
  <c r="J43" i="5" s="1"/>
  <c r="I44" i="5"/>
  <c r="J44" i="5" s="1"/>
  <c r="J67" i="4"/>
  <c r="J131" i="4"/>
  <c r="J195" i="4"/>
  <c r="J259" i="4"/>
  <c r="J323" i="4"/>
  <c r="J354" i="4"/>
  <c r="J370" i="4"/>
  <c r="J386" i="4"/>
  <c r="J402" i="4"/>
  <c r="J418" i="4"/>
  <c r="J434" i="4"/>
  <c r="J450" i="4"/>
  <c r="J466" i="4"/>
  <c r="J482" i="4"/>
  <c r="J498" i="4"/>
  <c r="J514" i="4"/>
  <c r="J530" i="4"/>
  <c r="J546" i="4"/>
  <c r="J562" i="4"/>
  <c r="J578" i="4"/>
  <c r="J594" i="4"/>
  <c r="J610" i="4"/>
  <c r="J626" i="4"/>
  <c r="J642" i="4"/>
  <c r="J658" i="4"/>
  <c r="J674" i="4"/>
  <c r="J690" i="4"/>
  <c r="J706" i="4"/>
  <c r="J722" i="4"/>
  <c r="J738" i="4"/>
  <c r="J754" i="4"/>
  <c r="J770" i="4"/>
  <c r="J786" i="4"/>
  <c r="J802" i="4"/>
  <c r="J818" i="4"/>
  <c r="J834" i="4"/>
  <c r="J850" i="4"/>
  <c r="J866" i="4"/>
  <c r="J882" i="4"/>
  <c r="J898" i="4"/>
  <c r="I4" i="4"/>
  <c r="J4" i="4" s="1"/>
  <c r="I5" i="4"/>
  <c r="J5" i="4" s="1"/>
  <c r="I6" i="4"/>
  <c r="J6" i="4" s="1"/>
  <c r="I7" i="4"/>
  <c r="J7" i="4" s="1"/>
  <c r="I8" i="4"/>
  <c r="J8" i="4" s="1"/>
  <c r="I9" i="4"/>
  <c r="J9" i="4" s="1"/>
  <c r="I10" i="4"/>
  <c r="J10" i="4" s="1"/>
  <c r="I11" i="4"/>
  <c r="J11" i="4" s="1"/>
  <c r="I12" i="4"/>
  <c r="J12" i="4" s="1"/>
  <c r="I13" i="4"/>
  <c r="J13" i="4" s="1"/>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6" i="4"/>
  <c r="J36" i="4" s="1"/>
  <c r="I37" i="4"/>
  <c r="J37" i="4" s="1"/>
  <c r="I38" i="4"/>
  <c r="J38" i="4" s="1"/>
  <c r="I39" i="4"/>
  <c r="J39" i="4" s="1"/>
  <c r="I40" i="4"/>
  <c r="J40" i="4" s="1"/>
  <c r="I41" i="4"/>
  <c r="J41" i="4" s="1"/>
  <c r="I42" i="4"/>
  <c r="J42" i="4" s="1"/>
  <c r="I43" i="4"/>
  <c r="J43" i="4" s="1"/>
  <c r="I44" i="4"/>
  <c r="J44" i="4" s="1"/>
  <c r="I45" i="4"/>
  <c r="J45" i="4" s="1"/>
  <c r="I46" i="4"/>
  <c r="J46" i="4" s="1"/>
  <c r="I47" i="4"/>
  <c r="J47" i="4" s="1"/>
  <c r="I48" i="4"/>
  <c r="J48" i="4" s="1"/>
  <c r="I49" i="4"/>
  <c r="J49" i="4" s="1"/>
  <c r="I50" i="4"/>
  <c r="J50" i="4" s="1"/>
  <c r="I51" i="4"/>
  <c r="J51" i="4" s="1"/>
  <c r="I52" i="4"/>
  <c r="J52" i="4" s="1"/>
  <c r="I53" i="4"/>
  <c r="J53" i="4" s="1"/>
  <c r="I54" i="4"/>
  <c r="J54" i="4" s="1"/>
  <c r="I55" i="4"/>
  <c r="J55" i="4" s="1"/>
  <c r="I56" i="4"/>
  <c r="J56" i="4" s="1"/>
  <c r="I57" i="4"/>
  <c r="J57" i="4" s="1"/>
  <c r="I58" i="4"/>
  <c r="J58" i="4" s="1"/>
  <c r="I59" i="4"/>
  <c r="J59" i="4" s="1"/>
  <c r="I60" i="4"/>
  <c r="J60" i="4" s="1"/>
  <c r="I61" i="4"/>
  <c r="J61" i="4" s="1"/>
  <c r="I62" i="4"/>
  <c r="J62" i="4" s="1"/>
  <c r="I63" i="4"/>
  <c r="J63" i="4" s="1"/>
  <c r="I64" i="4"/>
  <c r="J64" i="4" s="1"/>
  <c r="I65" i="4"/>
  <c r="J65" i="4" s="1"/>
  <c r="I66" i="4"/>
  <c r="J66" i="4" s="1"/>
  <c r="I67" i="4"/>
  <c r="I68" i="4"/>
  <c r="J68" i="4" s="1"/>
  <c r="I69" i="4"/>
  <c r="J69" i="4" s="1"/>
  <c r="I70" i="4"/>
  <c r="J70" i="4" s="1"/>
  <c r="I71" i="4"/>
  <c r="J71" i="4" s="1"/>
  <c r="I72" i="4"/>
  <c r="J72" i="4" s="1"/>
  <c r="I73" i="4"/>
  <c r="J73" i="4" s="1"/>
  <c r="I74" i="4"/>
  <c r="J74" i="4" s="1"/>
  <c r="I75" i="4"/>
  <c r="J75" i="4" s="1"/>
  <c r="I76" i="4"/>
  <c r="J76" i="4" s="1"/>
  <c r="I77" i="4"/>
  <c r="J77" i="4" s="1"/>
  <c r="I78" i="4"/>
  <c r="J78" i="4" s="1"/>
  <c r="I79" i="4"/>
  <c r="J79" i="4" s="1"/>
  <c r="I80" i="4"/>
  <c r="J80" i="4" s="1"/>
  <c r="I81" i="4"/>
  <c r="J81" i="4" s="1"/>
  <c r="I82" i="4"/>
  <c r="J82" i="4" s="1"/>
  <c r="I83" i="4"/>
  <c r="J83" i="4" s="1"/>
  <c r="I84" i="4"/>
  <c r="J84" i="4" s="1"/>
  <c r="I85" i="4"/>
  <c r="J85" i="4" s="1"/>
  <c r="I86" i="4"/>
  <c r="J86" i="4" s="1"/>
  <c r="I87" i="4"/>
  <c r="J87" i="4" s="1"/>
  <c r="I88" i="4"/>
  <c r="J88" i="4" s="1"/>
  <c r="I89" i="4"/>
  <c r="J89" i="4" s="1"/>
  <c r="I90" i="4"/>
  <c r="J90" i="4" s="1"/>
  <c r="I91" i="4"/>
  <c r="J91" i="4" s="1"/>
  <c r="I92" i="4"/>
  <c r="J92" i="4" s="1"/>
  <c r="I93" i="4"/>
  <c r="J93" i="4" s="1"/>
  <c r="I94" i="4"/>
  <c r="J94" i="4" s="1"/>
  <c r="I95" i="4"/>
  <c r="J95" i="4" s="1"/>
  <c r="I96" i="4"/>
  <c r="J96" i="4" s="1"/>
  <c r="I97" i="4"/>
  <c r="J97" i="4" s="1"/>
  <c r="I98" i="4"/>
  <c r="J98" i="4" s="1"/>
  <c r="I99" i="4"/>
  <c r="J99" i="4" s="1"/>
  <c r="I100" i="4"/>
  <c r="J100" i="4" s="1"/>
  <c r="I101" i="4"/>
  <c r="J101" i="4" s="1"/>
  <c r="I102" i="4"/>
  <c r="J102" i="4" s="1"/>
  <c r="I103" i="4"/>
  <c r="J103" i="4" s="1"/>
  <c r="I104" i="4"/>
  <c r="J104" i="4" s="1"/>
  <c r="I105" i="4"/>
  <c r="J105" i="4" s="1"/>
  <c r="I106" i="4"/>
  <c r="J106" i="4" s="1"/>
  <c r="I107" i="4"/>
  <c r="J107" i="4" s="1"/>
  <c r="I108" i="4"/>
  <c r="J108" i="4" s="1"/>
  <c r="I109" i="4"/>
  <c r="J109" i="4" s="1"/>
  <c r="I110" i="4"/>
  <c r="J110" i="4" s="1"/>
  <c r="I111" i="4"/>
  <c r="J111" i="4" s="1"/>
  <c r="I112" i="4"/>
  <c r="J112" i="4" s="1"/>
  <c r="I113" i="4"/>
  <c r="J113" i="4" s="1"/>
  <c r="I114" i="4"/>
  <c r="J114" i="4" s="1"/>
  <c r="I115" i="4"/>
  <c r="J115" i="4" s="1"/>
  <c r="I116" i="4"/>
  <c r="J116" i="4" s="1"/>
  <c r="I117" i="4"/>
  <c r="J117" i="4" s="1"/>
  <c r="I118" i="4"/>
  <c r="J118" i="4" s="1"/>
  <c r="I119" i="4"/>
  <c r="J119" i="4" s="1"/>
  <c r="I120" i="4"/>
  <c r="J120" i="4" s="1"/>
  <c r="I121" i="4"/>
  <c r="J121" i="4" s="1"/>
  <c r="I122" i="4"/>
  <c r="J122" i="4" s="1"/>
  <c r="I123" i="4"/>
  <c r="J123" i="4" s="1"/>
  <c r="I124" i="4"/>
  <c r="J124" i="4" s="1"/>
  <c r="I125" i="4"/>
  <c r="J125" i="4" s="1"/>
  <c r="I126" i="4"/>
  <c r="J126" i="4" s="1"/>
  <c r="I127" i="4"/>
  <c r="J127" i="4" s="1"/>
  <c r="I128" i="4"/>
  <c r="J128" i="4" s="1"/>
  <c r="I129" i="4"/>
  <c r="J129" i="4" s="1"/>
  <c r="I130" i="4"/>
  <c r="J130" i="4" s="1"/>
  <c r="I131" i="4"/>
  <c r="I132" i="4"/>
  <c r="J132" i="4" s="1"/>
  <c r="I133" i="4"/>
  <c r="J133" i="4" s="1"/>
  <c r="I134" i="4"/>
  <c r="J134" i="4" s="1"/>
  <c r="I135" i="4"/>
  <c r="J135" i="4" s="1"/>
  <c r="I136" i="4"/>
  <c r="J136" i="4" s="1"/>
  <c r="I137" i="4"/>
  <c r="J137" i="4" s="1"/>
  <c r="I138" i="4"/>
  <c r="J138" i="4" s="1"/>
  <c r="I139" i="4"/>
  <c r="J139" i="4" s="1"/>
  <c r="I140" i="4"/>
  <c r="J140" i="4" s="1"/>
  <c r="I141" i="4"/>
  <c r="J141" i="4" s="1"/>
  <c r="I142" i="4"/>
  <c r="J142" i="4" s="1"/>
  <c r="I143" i="4"/>
  <c r="J143" i="4" s="1"/>
  <c r="I144" i="4"/>
  <c r="J144" i="4" s="1"/>
  <c r="I145" i="4"/>
  <c r="J145" i="4" s="1"/>
  <c r="I146" i="4"/>
  <c r="J146" i="4" s="1"/>
  <c r="I147" i="4"/>
  <c r="J147" i="4" s="1"/>
  <c r="I148" i="4"/>
  <c r="J148" i="4" s="1"/>
  <c r="I149" i="4"/>
  <c r="J149" i="4" s="1"/>
  <c r="I150" i="4"/>
  <c r="J150" i="4" s="1"/>
  <c r="I151" i="4"/>
  <c r="J151" i="4" s="1"/>
  <c r="I152" i="4"/>
  <c r="J152" i="4" s="1"/>
  <c r="I153" i="4"/>
  <c r="J153" i="4" s="1"/>
  <c r="I154" i="4"/>
  <c r="J154" i="4" s="1"/>
  <c r="I155" i="4"/>
  <c r="J155" i="4" s="1"/>
  <c r="I156" i="4"/>
  <c r="J156" i="4" s="1"/>
  <c r="I157" i="4"/>
  <c r="J157" i="4" s="1"/>
  <c r="I158" i="4"/>
  <c r="J158" i="4" s="1"/>
  <c r="I159" i="4"/>
  <c r="J159" i="4" s="1"/>
  <c r="I160" i="4"/>
  <c r="J160" i="4" s="1"/>
  <c r="I161" i="4"/>
  <c r="J161" i="4" s="1"/>
  <c r="I162" i="4"/>
  <c r="J162" i="4" s="1"/>
  <c r="I163" i="4"/>
  <c r="J163" i="4" s="1"/>
  <c r="I164" i="4"/>
  <c r="J164" i="4" s="1"/>
  <c r="I165" i="4"/>
  <c r="J165" i="4" s="1"/>
  <c r="I166" i="4"/>
  <c r="J166" i="4" s="1"/>
  <c r="I167" i="4"/>
  <c r="J167" i="4" s="1"/>
  <c r="I168" i="4"/>
  <c r="J168" i="4" s="1"/>
  <c r="I169" i="4"/>
  <c r="J169" i="4" s="1"/>
  <c r="I170" i="4"/>
  <c r="J170" i="4" s="1"/>
  <c r="I171" i="4"/>
  <c r="J171" i="4" s="1"/>
  <c r="I172" i="4"/>
  <c r="J172" i="4" s="1"/>
  <c r="I173" i="4"/>
  <c r="J173" i="4" s="1"/>
  <c r="I174" i="4"/>
  <c r="J174" i="4" s="1"/>
  <c r="I175" i="4"/>
  <c r="J175" i="4" s="1"/>
  <c r="I176" i="4"/>
  <c r="J176" i="4" s="1"/>
  <c r="I177" i="4"/>
  <c r="J177" i="4" s="1"/>
  <c r="I178" i="4"/>
  <c r="J178" i="4" s="1"/>
  <c r="I179" i="4"/>
  <c r="J179" i="4" s="1"/>
  <c r="I180" i="4"/>
  <c r="J180" i="4" s="1"/>
  <c r="I181" i="4"/>
  <c r="J181" i="4" s="1"/>
  <c r="I182" i="4"/>
  <c r="J182" i="4" s="1"/>
  <c r="I183" i="4"/>
  <c r="J183" i="4" s="1"/>
  <c r="I184" i="4"/>
  <c r="J184" i="4" s="1"/>
  <c r="I185" i="4"/>
  <c r="J185" i="4" s="1"/>
  <c r="I186" i="4"/>
  <c r="J186" i="4" s="1"/>
  <c r="I187" i="4"/>
  <c r="J187" i="4" s="1"/>
  <c r="I188" i="4"/>
  <c r="J188" i="4" s="1"/>
  <c r="I189" i="4"/>
  <c r="J189" i="4" s="1"/>
  <c r="I190" i="4"/>
  <c r="J190" i="4" s="1"/>
  <c r="I191" i="4"/>
  <c r="J191" i="4" s="1"/>
  <c r="I192" i="4"/>
  <c r="J192" i="4" s="1"/>
  <c r="I193" i="4"/>
  <c r="J193" i="4" s="1"/>
  <c r="I194" i="4"/>
  <c r="J194" i="4" s="1"/>
  <c r="I195" i="4"/>
  <c r="I196" i="4"/>
  <c r="J196" i="4" s="1"/>
  <c r="I197" i="4"/>
  <c r="J197" i="4" s="1"/>
  <c r="I198" i="4"/>
  <c r="J198" i="4" s="1"/>
  <c r="I199" i="4"/>
  <c r="J199" i="4" s="1"/>
  <c r="I200" i="4"/>
  <c r="J200" i="4" s="1"/>
  <c r="I201" i="4"/>
  <c r="J201" i="4" s="1"/>
  <c r="I202" i="4"/>
  <c r="J202" i="4" s="1"/>
  <c r="I203" i="4"/>
  <c r="J203" i="4" s="1"/>
  <c r="I204" i="4"/>
  <c r="J204" i="4" s="1"/>
  <c r="I205" i="4"/>
  <c r="J205" i="4" s="1"/>
  <c r="I206" i="4"/>
  <c r="J206" i="4" s="1"/>
  <c r="I207" i="4"/>
  <c r="J207" i="4" s="1"/>
  <c r="I208" i="4"/>
  <c r="J208" i="4" s="1"/>
  <c r="I209" i="4"/>
  <c r="J209" i="4" s="1"/>
  <c r="I210" i="4"/>
  <c r="J210" i="4" s="1"/>
  <c r="I211" i="4"/>
  <c r="J211" i="4" s="1"/>
  <c r="I212" i="4"/>
  <c r="J212" i="4" s="1"/>
  <c r="I213" i="4"/>
  <c r="J213" i="4" s="1"/>
  <c r="I214" i="4"/>
  <c r="J214" i="4" s="1"/>
  <c r="I215" i="4"/>
  <c r="J215" i="4" s="1"/>
  <c r="I216" i="4"/>
  <c r="J216" i="4" s="1"/>
  <c r="I217" i="4"/>
  <c r="J217" i="4" s="1"/>
  <c r="I218" i="4"/>
  <c r="J218" i="4" s="1"/>
  <c r="I219" i="4"/>
  <c r="J219" i="4" s="1"/>
  <c r="I220" i="4"/>
  <c r="J220" i="4" s="1"/>
  <c r="I221" i="4"/>
  <c r="J221" i="4" s="1"/>
  <c r="I222" i="4"/>
  <c r="J222" i="4" s="1"/>
  <c r="I223" i="4"/>
  <c r="J223" i="4" s="1"/>
  <c r="I224" i="4"/>
  <c r="J224" i="4" s="1"/>
  <c r="I225" i="4"/>
  <c r="J225" i="4" s="1"/>
  <c r="I226" i="4"/>
  <c r="J226" i="4" s="1"/>
  <c r="I227" i="4"/>
  <c r="J227" i="4" s="1"/>
  <c r="I228" i="4"/>
  <c r="J228" i="4" s="1"/>
  <c r="I229" i="4"/>
  <c r="J229" i="4" s="1"/>
  <c r="I230" i="4"/>
  <c r="J230" i="4" s="1"/>
  <c r="I231" i="4"/>
  <c r="J231" i="4" s="1"/>
  <c r="I232" i="4"/>
  <c r="J232" i="4" s="1"/>
  <c r="I233" i="4"/>
  <c r="J233" i="4" s="1"/>
  <c r="I234" i="4"/>
  <c r="J234" i="4" s="1"/>
  <c r="I235" i="4"/>
  <c r="J235" i="4" s="1"/>
  <c r="I236" i="4"/>
  <c r="J236" i="4" s="1"/>
  <c r="I237" i="4"/>
  <c r="J237" i="4" s="1"/>
  <c r="I238" i="4"/>
  <c r="J238" i="4" s="1"/>
  <c r="I239" i="4"/>
  <c r="J239" i="4" s="1"/>
  <c r="I240" i="4"/>
  <c r="J240" i="4" s="1"/>
  <c r="I241" i="4"/>
  <c r="J241" i="4" s="1"/>
  <c r="I242" i="4"/>
  <c r="J242" i="4" s="1"/>
  <c r="I243" i="4"/>
  <c r="J243" i="4" s="1"/>
  <c r="I244" i="4"/>
  <c r="J244" i="4" s="1"/>
  <c r="I245" i="4"/>
  <c r="J245" i="4" s="1"/>
  <c r="I246" i="4"/>
  <c r="J246" i="4" s="1"/>
  <c r="I247" i="4"/>
  <c r="J247" i="4" s="1"/>
  <c r="I248" i="4"/>
  <c r="J248" i="4" s="1"/>
  <c r="I249" i="4"/>
  <c r="J249" i="4" s="1"/>
  <c r="I250" i="4"/>
  <c r="J250" i="4" s="1"/>
  <c r="I251" i="4"/>
  <c r="J251" i="4" s="1"/>
  <c r="I252" i="4"/>
  <c r="J252" i="4" s="1"/>
  <c r="I253" i="4"/>
  <c r="J253" i="4" s="1"/>
  <c r="I254" i="4"/>
  <c r="J254" i="4" s="1"/>
  <c r="I255" i="4"/>
  <c r="J255" i="4" s="1"/>
  <c r="I256" i="4"/>
  <c r="J256" i="4" s="1"/>
  <c r="I257" i="4"/>
  <c r="J257" i="4" s="1"/>
  <c r="I258" i="4"/>
  <c r="J258" i="4" s="1"/>
  <c r="I259" i="4"/>
  <c r="I260" i="4"/>
  <c r="J260" i="4" s="1"/>
  <c r="I261" i="4"/>
  <c r="J261" i="4" s="1"/>
  <c r="I262" i="4"/>
  <c r="J262" i="4" s="1"/>
  <c r="I263" i="4"/>
  <c r="J263" i="4" s="1"/>
  <c r="I264" i="4"/>
  <c r="J264" i="4" s="1"/>
  <c r="I265" i="4"/>
  <c r="J265" i="4" s="1"/>
  <c r="I266" i="4"/>
  <c r="J266" i="4" s="1"/>
  <c r="I267" i="4"/>
  <c r="J267" i="4" s="1"/>
  <c r="I268" i="4"/>
  <c r="J268" i="4" s="1"/>
  <c r="I269" i="4"/>
  <c r="J269" i="4" s="1"/>
  <c r="I270" i="4"/>
  <c r="J270" i="4" s="1"/>
  <c r="I271" i="4"/>
  <c r="J271" i="4" s="1"/>
  <c r="I272" i="4"/>
  <c r="J272" i="4" s="1"/>
  <c r="I273" i="4"/>
  <c r="J273" i="4" s="1"/>
  <c r="I274" i="4"/>
  <c r="J274" i="4" s="1"/>
  <c r="I275" i="4"/>
  <c r="J275" i="4" s="1"/>
  <c r="I276" i="4"/>
  <c r="J276" i="4" s="1"/>
  <c r="I277" i="4"/>
  <c r="J277" i="4" s="1"/>
  <c r="I278" i="4"/>
  <c r="J278" i="4" s="1"/>
  <c r="I279" i="4"/>
  <c r="J279" i="4" s="1"/>
  <c r="I280" i="4"/>
  <c r="J280" i="4" s="1"/>
  <c r="I281" i="4"/>
  <c r="J281" i="4" s="1"/>
  <c r="I282" i="4"/>
  <c r="J282" i="4" s="1"/>
  <c r="I283" i="4"/>
  <c r="J283" i="4" s="1"/>
  <c r="I284" i="4"/>
  <c r="J284" i="4" s="1"/>
  <c r="I285" i="4"/>
  <c r="J285" i="4" s="1"/>
  <c r="I286" i="4"/>
  <c r="J286" i="4" s="1"/>
  <c r="I287" i="4"/>
  <c r="J287" i="4" s="1"/>
  <c r="I288" i="4"/>
  <c r="J288" i="4" s="1"/>
  <c r="I289" i="4"/>
  <c r="J289" i="4" s="1"/>
  <c r="I290" i="4"/>
  <c r="J290" i="4" s="1"/>
  <c r="I291" i="4"/>
  <c r="J291" i="4" s="1"/>
  <c r="I292" i="4"/>
  <c r="J292" i="4" s="1"/>
  <c r="I293" i="4"/>
  <c r="J293" i="4" s="1"/>
  <c r="I294" i="4"/>
  <c r="J294" i="4" s="1"/>
  <c r="I295" i="4"/>
  <c r="J295" i="4" s="1"/>
  <c r="I296" i="4"/>
  <c r="J296" i="4" s="1"/>
  <c r="I297" i="4"/>
  <c r="J297" i="4" s="1"/>
  <c r="I298" i="4"/>
  <c r="J298" i="4" s="1"/>
  <c r="I299" i="4"/>
  <c r="J299" i="4" s="1"/>
  <c r="I300" i="4"/>
  <c r="J300" i="4" s="1"/>
  <c r="I301" i="4"/>
  <c r="J301" i="4" s="1"/>
  <c r="I302" i="4"/>
  <c r="J302" i="4" s="1"/>
  <c r="I303" i="4"/>
  <c r="J303" i="4" s="1"/>
  <c r="I304" i="4"/>
  <c r="J304" i="4" s="1"/>
  <c r="I305" i="4"/>
  <c r="J305" i="4" s="1"/>
  <c r="I306" i="4"/>
  <c r="J306" i="4" s="1"/>
  <c r="I307" i="4"/>
  <c r="J307" i="4" s="1"/>
  <c r="I308" i="4"/>
  <c r="J308" i="4" s="1"/>
  <c r="I309" i="4"/>
  <c r="J309" i="4" s="1"/>
  <c r="I310" i="4"/>
  <c r="J310" i="4" s="1"/>
  <c r="I311" i="4"/>
  <c r="J311" i="4" s="1"/>
  <c r="I312" i="4"/>
  <c r="J312" i="4" s="1"/>
  <c r="I313" i="4"/>
  <c r="J313" i="4" s="1"/>
  <c r="I314" i="4"/>
  <c r="J314" i="4" s="1"/>
  <c r="I315" i="4"/>
  <c r="J315" i="4" s="1"/>
  <c r="I316" i="4"/>
  <c r="J316" i="4" s="1"/>
  <c r="I317" i="4"/>
  <c r="J317" i="4" s="1"/>
  <c r="I318" i="4"/>
  <c r="J318" i="4" s="1"/>
  <c r="I319" i="4"/>
  <c r="J319" i="4" s="1"/>
  <c r="I320" i="4"/>
  <c r="J320" i="4" s="1"/>
  <c r="I321" i="4"/>
  <c r="J321" i="4" s="1"/>
  <c r="I322" i="4"/>
  <c r="J322" i="4" s="1"/>
  <c r="I323" i="4"/>
  <c r="I324" i="4"/>
  <c r="J324" i="4" s="1"/>
  <c r="I325" i="4"/>
  <c r="J325" i="4" s="1"/>
  <c r="I326" i="4"/>
  <c r="J326" i="4" s="1"/>
  <c r="I327" i="4"/>
  <c r="J327" i="4" s="1"/>
  <c r="I328" i="4"/>
  <c r="J328" i="4" s="1"/>
  <c r="I329" i="4"/>
  <c r="J329" i="4" s="1"/>
  <c r="I330" i="4"/>
  <c r="J330" i="4" s="1"/>
  <c r="I331" i="4"/>
  <c r="J331" i="4" s="1"/>
  <c r="I332" i="4"/>
  <c r="J332" i="4" s="1"/>
  <c r="I333" i="4"/>
  <c r="J333" i="4" s="1"/>
  <c r="I334" i="4"/>
  <c r="J334" i="4" s="1"/>
  <c r="I335" i="4"/>
  <c r="J335" i="4" s="1"/>
  <c r="I336" i="4"/>
  <c r="J336" i="4" s="1"/>
  <c r="I337" i="4"/>
  <c r="J337" i="4" s="1"/>
  <c r="I338" i="4"/>
  <c r="J338" i="4" s="1"/>
  <c r="I339" i="4"/>
  <c r="J339" i="4" s="1"/>
  <c r="I340" i="4"/>
  <c r="J340" i="4" s="1"/>
  <c r="I341" i="4"/>
  <c r="J341" i="4" s="1"/>
  <c r="I342" i="4"/>
  <c r="J342" i="4" s="1"/>
  <c r="I343" i="4"/>
  <c r="J343" i="4" s="1"/>
  <c r="I344" i="4"/>
  <c r="J344" i="4" s="1"/>
  <c r="I345" i="4"/>
  <c r="J345" i="4" s="1"/>
  <c r="I346" i="4"/>
  <c r="J346" i="4" s="1"/>
  <c r="I347" i="4"/>
  <c r="J347" i="4" s="1"/>
  <c r="I348" i="4"/>
  <c r="J348" i="4" s="1"/>
  <c r="I349" i="4"/>
  <c r="J349" i="4" s="1"/>
  <c r="I350" i="4"/>
  <c r="J350" i="4" s="1"/>
  <c r="I351" i="4"/>
  <c r="J351" i="4" s="1"/>
  <c r="I352" i="4"/>
  <c r="J352" i="4" s="1"/>
  <c r="I353" i="4"/>
  <c r="J353" i="4" s="1"/>
  <c r="I354" i="4"/>
  <c r="I355" i="4"/>
  <c r="J355" i="4" s="1"/>
  <c r="I356" i="4"/>
  <c r="J356" i="4" s="1"/>
  <c r="I357" i="4"/>
  <c r="J357" i="4" s="1"/>
  <c r="I358" i="4"/>
  <c r="J358" i="4" s="1"/>
  <c r="I359" i="4"/>
  <c r="J359" i="4" s="1"/>
  <c r="I360" i="4"/>
  <c r="J360" i="4" s="1"/>
  <c r="I361" i="4"/>
  <c r="J361" i="4" s="1"/>
  <c r="I362" i="4"/>
  <c r="J362" i="4" s="1"/>
  <c r="I363" i="4"/>
  <c r="J363" i="4" s="1"/>
  <c r="I364" i="4"/>
  <c r="J364" i="4" s="1"/>
  <c r="I365" i="4"/>
  <c r="J365" i="4" s="1"/>
  <c r="I366" i="4"/>
  <c r="J366" i="4" s="1"/>
  <c r="I367" i="4"/>
  <c r="J367" i="4" s="1"/>
  <c r="I368" i="4"/>
  <c r="J368" i="4" s="1"/>
  <c r="I369" i="4"/>
  <c r="J369" i="4" s="1"/>
  <c r="I370" i="4"/>
  <c r="I371" i="4"/>
  <c r="J371" i="4" s="1"/>
  <c r="I372" i="4"/>
  <c r="J372" i="4" s="1"/>
  <c r="I373" i="4"/>
  <c r="J373" i="4" s="1"/>
  <c r="I374" i="4"/>
  <c r="J374" i="4" s="1"/>
  <c r="I375" i="4"/>
  <c r="J375" i="4" s="1"/>
  <c r="I376" i="4"/>
  <c r="J376" i="4" s="1"/>
  <c r="I377" i="4"/>
  <c r="J377" i="4" s="1"/>
  <c r="I378" i="4"/>
  <c r="J378" i="4" s="1"/>
  <c r="I379" i="4"/>
  <c r="J379" i="4" s="1"/>
  <c r="I380" i="4"/>
  <c r="J380" i="4" s="1"/>
  <c r="I381" i="4"/>
  <c r="J381" i="4" s="1"/>
  <c r="I382" i="4"/>
  <c r="J382" i="4" s="1"/>
  <c r="I383" i="4"/>
  <c r="J383" i="4" s="1"/>
  <c r="I384" i="4"/>
  <c r="J384" i="4" s="1"/>
  <c r="I385" i="4"/>
  <c r="J385" i="4" s="1"/>
  <c r="I386" i="4"/>
  <c r="I387" i="4"/>
  <c r="J387" i="4" s="1"/>
  <c r="I388" i="4"/>
  <c r="J388" i="4" s="1"/>
  <c r="I389" i="4"/>
  <c r="J389" i="4" s="1"/>
  <c r="I390" i="4"/>
  <c r="J390" i="4" s="1"/>
  <c r="I391" i="4"/>
  <c r="J391" i="4" s="1"/>
  <c r="I392" i="4"/>
  <c r="J392" i="4" s="1"/>
  <c r="I393" i="4"/>
  <c r="J393" i="4" s="1"/>
  <c r="I394" i="4"/>
  <c r="J394" i="4" s="1"/>
  <c r="I395" i="4"/>
  <c r="J395" i="4" s="1"/>
  <c r="I396" i="4"/>
  <c r="J396" i="4" s="1"/>
  <c r="I397" i="4"/>
  <c r="J397" i="4" s="1"/>
  <c r="I398" i="4"/>
  <c r="J398" i="4" s="1"/>
  <c r="I399" i="4"/>
  <c r="J399" i="4" s="1"/>
  <c r="I400" i="4"/>
  <c r="J400" i="4" s="1"/>
  <c r="I401" i="4"/>
  <c r="J401" i="4" s="1"/>
  <c r="I402" i="4"/>
  <c r="I403" i="4"/>
  <c r="J403" i="4" s="1"/>
  <c r="I404" i="4"/>
  <c r="J404" i="4" s="1"/>
  <c r="I405" i="4"/>
  <c r="J405" i="4" s="1"/>
  <c r="I406" i="4"/>
  <c r="J406" i="4" s="1"/>
  <c r="I407" i="4"/>
  <c r="J407" i="4" s="1"/>
  <c r="I408" i="4"/>
  <c r="J408" i="4" s="1"/>
  <c r="I409" i="4"/>
  <c r="J409" i="4" s="1"/>
  <c r="I410" i="4"/>
  <c r="J410" i="4" s="1"/>
  <c r="I411" i="4"/>
  <c r="J411" i="4" s="1"/>
  <c r="I412" i="4"/>
  <c r="J412" i="4" s="1"/>
  <c r="I413" i="4"/>
  <c r="J413" i="4" s="1"/>
  <c r="I414" i="4"/>
  <c r="J414" i="4" s="1"/>
  <c r="I415" i="4"/>
  <c r="J415" i="4" s="1"/>
  <c r="I416" i="4"/>
  <c r="J416" i="4" s="1"/>
  <c r="I417" i="4"/>
  <c r="J417" i="4" s="1"/>
  <c r="I418" i="4"/>
  <c r="I419" i="4"/>
  <c r="J419" i="4" s="1"/>
  <c r="I420" i="4"/>
  <c r="J420" i="4" s="1"/>
  <c r="I421" i="4"/>
  <c r="J421" i="4" s="1"/>
  <c r="I422" i="4"/>
  <c r="J422" i="4" s="1"/>
  <c r="I423" i="4"/>
  <c r="J423" i="4" s="1"/>
  <c r="I424" i="4"/>
  <c r="J424" i="4" s="1"/>
  <c r="I425" i="4"/>
  <c r="J425" i="4" s="1"/>
  <c r="I426" i="4"/>
  <c r="J426" i="4" s="1"/>
  <c r="I427" i="4"/>
  <c r="J427" i="4" s="1"/>
  <c r="I428" i="4"/>
  <c r="J428" i="4" s="1"/>
  <c r="I429" i="4"/>
  <c r="J429" i="4" s="1"/>
  <c r="I430" i="4"/>
  <c r="J430" i="4" s="1"/>
  <c r="I431" i="4"/>
  <c r="J431" i="4" s="1"/>
  <c r="I432" i="4"/>
  <c r="J432" i="4" s="1"/>
  <c r="I433" i="4"/>
  <c r="J433" i="4" s="1"/>
  <c r="I434" i="4"/>
  <c r="I435" i="4"/>
  <c r="J435" i="4" s="1"/>
  <c r="I436" i="4"/>
  <c r="J436" i="4" s="1"/>
  <c r="I437" i="4"/>
  <c r="J437" i="4" s="1"/>
  <c r="I438" i="4"/>
  <c r="J438" i="4" s="1"/>
  <c r="I439" i="4"/>
  <c r="J439" i="4" s="1"/>
  <c r="I440" i="4"/>
  <c r="J440" i="4" s="1"/>
  <c r="I441" i="4"/>
  <c r="J441" i="4" s="1"/>
  <c r="I442" i="4"/>
  <c r="J442" i="4" s="1"/>
  <c r="I443" i="4"/>
  <c r="J443" i="4" s="1"/>
  <c r="I444" i="4"/>
  <c r="J444" i="4" s="1"/>
  <c r="I445" i="4"/>
  <c r="J445" i="4" s="1"/>
  <c r="I446" i="4"/>
  <c r="J446" i="4" s="1"/>
  <c r="I447" i="4"/>
  <c r="J447" i="4" s="1"/>
  <c r="I448" i="4"/>
  <c r="J448" i="4" s="1"/>
  <c r="I449" i="4"/>
  <c r="J449" i="4" s="1"/>
  <c r="I450" i="4"/>
  <c r="I451" i="4"/>
  <c r="J451" i="4" s="1"/>
  <c r="I452" i="4"/>
  <c r="J452" i="4" s="1"/>
  <c r="I453" i="4"/>
  <c r="J453" i="4" s="1"/>
  <c r="I454" i="4"/>
  <c r="J454" i="4" s="1"/>
  <c r="I455" i="4"/>
  <c r="J455" i="4" s="1"/>
  <c r="I456" i="4"/>
  <c r="J456" i="4" s="1"/>
  <c r="I457" i="4"/>
  <c r="J457" i="4" s="1"/>
  <c r="I458" i="4"/>
  <c r="J458" i="4" s="1"/>
  <c r="I459" i="4"/>
  <c r="J459" i="4" s="1"/>
  <c r="I460" i="4"/>
  <c r="J460" i="4" s="1"/>
  <c r="I461" i="4"/>
  <c r="J461" i="4" s="1"/>
  <c r="I462" i="4"/>
  <c r="J462" i="4" s="1"/>
  <c r="I463" i="4"/>
  <c r="J463" i="4" s="1"/>
  <c r="I464" i="4"/>
  <c r="J464" i="4" s="1"/>
  <c r="I465" i="4"/>
  <c r="J465" i="4" s="1"/>
  <c r="I466" i="4"/>
  <c r="I467" i="4"/>
  <c r="J467" i="4" s="1"/>
  <c r="I468" i="4"/>
  <c r="J468" i="4" s="1"/>
  <c r="I469" i="4"/>
  <c r="J469" i="4" s="1"/>
  <c r="I470" i="4"/>
  <c r="J470" i="4" s="1"/>
  <c r="I471" i="4"/>
  <c r="J471" i="4" s="1"/>
  <c r="I472" i="4"/>
  <c r="J472" i="4" s="1"/>
  <c r="I473" i="4"/>
  <c r="J473" i="4" s="1"/>
  <c r="I474" i="4"/>
  <c r="J474" i="4" s="1"/>
  <c r="I475" i="4"/>
  <c r="J475" i="4" s="1"/>
  <c r="I476" i="4"/>
  <c r="J476" i="4" s="1"/>
  <c r="I477" i="4"/>
  <c r="J477" i="4" s="1"/>
  <c r="I478" i="4"/>
  <c r="J478" i="4" s="1"/>
  <c r="I479" i="4"/>
  <c r="J479" i="4" s="1"/>
  <c r="I480" i="4"/>
  <c r="J480" i="4" s="1"/>
  <c r="I481" i="4"/>
  <c r="J481" i="4" s="1"/>
  <c r="I482" i="4"/>
  <c r="I483" i="4"/>
  <c r="J483" i="4" s="1"/>
  <c r="I484" i="4"/>
  <c r="J484" i="4" s="1"/>
  <c r="I485" i="4"/>
  <c r="J485" i="4" s="1"/>
  <c r="I486" i="4"/>
  <c r="J486" i="4" s="1"/>
  <c r="I487" i="4"/>
  <c r="J487" i="4" s="1"/>
  <c r="I488" i="4"/>
  <c r="J488" i="4" s="1"/>
  <c r="I489" i="4"/>
  <c r="J489" i="4" s="1"/>
  <c r="I490" i="4"/>
  <c r="J490" i="4" s="1"/>
  <c r="I491" i="4"/>
  <c r="J491" i="4" s="1"/>
  <c r="I492" i="4"/>
  <c r="J492" i="4" s="1"/>
  <c r="I493" i="4"/>
  <c r="J493" i="4" s="1"/>
  <c r="I494" i="4"/>
  <c r="J494" i="4" s="1"/>
  <c r="I495" i="4"/>
  <c r="J495" i="4" s="1"/>
  <c r="I496" i="4"/>
  <c r="J496" i="4" s="1"/>
  <c r="I497" i="4"/>
  <c r="J497" i="4" s="1"/>
  <c r="I498" i="4"/>
  <c r="I499" i="4"/>
  <c r="J499" i="4" s="1"/>
  <c r="I500" i="4"/>
  <c r="J500" i="4" s="1"/>
  <c r="I501" i="4"/>
  <c r="J501" i="4" s="1"/>
  <c r="I502" i="4"/>
  <c r="J502" i="4" s="1"/>
  <c r="I503" i="4"/>
  <c r="J503" i="4" s="1"/>
  <c r="I504" i="4"/>
  <c r="J504" i="4" s="1"/>
  <c r="I505" i="4"/>
  <c r="J505" i="4" s="1"/>
  <c r="I506" i="4"/>
  <c r="J506" i="4" s="1"/>
  <c r="I507" i="4"/>
  <c r="J507" i="4" s="1"/>
  <c r="I508" i="4"/>
  <c r="J508" i="4" s="1"/>
  <c r="I509" i="4"/>
  <c r="J509" i="4" s="1"/>
  <c r="I510" i="4"/>
  <c r="J510" i="4" s="1"/>
  <c r="I511" i="4"/>
  <c r="J511" i="4" s="1"/>
  <c r="I512" i="4"/>
  <c r="J512" i="4" s="1"/>
  <c r="I513" i="4"/>
  <c r="J513" i="4" s="1"/>
  <c r="I514" i="4"/>
  <c r="I515" i="4"/>
  <c r="J515" i="4" s="1"/>
  <c r="I516" i="4"/>
  <c r="J516" i="4" s="1"/>
  <c r="I517" i="4"/>
  <c r="J517" i="4" s="1"/>
  <c r="I518" i="4"/>
  <c r="J518" i="4" s="1"/>
  <c r="I519" i="4"/>
  <c r="J519" i="4" s="1"/>
  <c r="I520" i="4"/>
  <c r="J520" i="4" s="1"/>
  <c r="I521" i="4"/>
  <c r="J521" i="4" s="1"/>
  <c r="I522" i="4"/>
  <c r="J522" i="4" s="1"/>
  <c r="I523" i="4"/>
  <c r="J523" i="4" s="1"/>
  <c r="I524" i="4"/>
  <c r="J524" i="4" s="1"/>
  <c r="I525" i="4"/>
  <c r="J525" i="4" s="1"/>
  <c r="I526" i="4"/>
  <c r="J526" i="4" s="1"/>
  <c r="I527" i="4"/>
  <c r="J527" i="4" s="1"/>
  <c r="I528" i="4"/>
  <c r="J528" i="4" s="1"/>
  <c r="I529" i="4"/>
  <c r="J529" i="4" s="1"/>
  <c r="I530" i="4"/>
  <c r="I531" i="4"/>
  <c r="J531" i="4" s="1"/>
  <c r="I532" i="4"/>
  <c r="J532" i="4" s="1"/>
  <c r="I533" i="4"/>
  <c r="J533" i="4" s="1"/>
  <c r="I534" i="4"/>
  <c r="J534" i="4" s="1"/>
  <c r="I535" i="4"/>
  <c r="J535" i="4" s="1"/>
  <c r="I536" i="4"/>
  <c r="J536" i="4" s="1"/>
  <c r="I537" i="4"/>
  <c r="J537" i="4" s="1"/>
  <c r="I538" i="4"/>
  <c r="J538" i="4" s="1"/>
  <c r="I539" i="4"/>
  <c r="J539" i="4" s="1"/>
  <c r="I540" i="4"/>
  <c r="J540" i="4" s="1"/>
  <c r="I541" i="4"/>
  <c r="J541" i="4" s="1"/>
  <c r="I542" i="4"/>
  <c r="J542" i="4" s="1"/>
  <c r="I543" i="4"/>
  <c r="J543" i="4" s="1"/>
  <c r="I544" i="4"/>
  <c r="J544" i="4" s="1"/>
  <c r="I545" i="4"/>
  <c r="J545" i="4" s="1"/>
  <c r="I546" i="4"/>
  <c r="I547" i="4"/>
  <c r="J547" i="4" s="1"/>
  <c r="I548" i="4"/>
  <c r="J548" i="4" s="1"/>
  <c r="I549" i="4"/>
  <c r="J549" i="4" s="1"/>
  <c r="I550" i="4"/>
  <c r="J550" i="4" s="1"/>
  <c r="I551" i="4"/>
  <c r="J551" i="4" s="1"/>
  <c r="I552" i="4"/>
  <c r="J552" i="4" s="1"/>
  <c r="I553" i="4"/>
  <c r="J553" i="4" s="1"/>
  <c r="I554" i="4"/>
  <c r="J554" i="4" s="1"/>
  <c r="I555" i="4"/>
  <c r="J555" i="4" s="1"/>
  <c r="I556" i="4"/>
  <c r="J556" i="4" s="1"/>
  <c r="I557" i="4"/>
  <c r="J557" i="4" s="1"/>
  <c r="I558" i="4"/>
  <c r="J558" i="4" s="1"/>
  <c r="I559" i="4"/>
  <c r="J559" i="4" s="1"/>
  <c r="I560" i="4"/>
  <c r="J560" i="4" s="1"/>
  <c r="I561" i="4"/>
  <c r="J561" i="4" s="1"/>
  <c r="I562" i="4"/>
  <c r="I563" i="4"/>
  <c r="J563" i="4" s="1"/>
  <c r="I564" i="4"/>
  <c r="J564" i="4" s="1"/>
  <c r="I565" i="4"/>
  <c r="J565" i="4" s="1"/>
  <c r="I566" i="4"/>
  <c r="J566" i="4" s="1"/>
  <c r="I567" i="4"/>
  <c r="J567" i="4" s="1"/>
  <c r="I568" i="4"/>
  <c r="J568" i="4" s="1"/>
  <c r="I569" i="4"/>
  <c r="J569" i="4" s="1"/>
  <c r="I570" i="4"/>
  <c r="J570" i="4" s="1"/>
  <c r="I571" i="4"/>
  <c r="J571" i="4" s="1"/>
  <c r="I572" i="4"/>
  <c r="J572" i="4" s="1"/>
  <c r="I573" i="4"/>
  <c r="J573" i="4" s="1"/>
  <c r="I574" i="4"/>
  <c r="J574" i="4" s="1"/>
  <c r="I575" i="4"/>
  <c r="J575" i="4" s="1"/>
  <c r="I576" i="4"/>
  <c r="J576" i="4" s="1"/>
  <c r="I577" i="4"/>
  <c r="J577" i="4" s="1"/>
  <c r="I578" i="4"/>
  <c r="I579" i="4"/>
  <c r="J579" i="4" s="1"/>
  <c r="I580" i="4"/>
  <c r="J580" i="4" s="1"/>
  <c r="I581" i="4"/>
  <c r="J581" i="4" s="1"/>
  <c r="I582" i="4"/>
  <c r="J582" i="4" s="1"/>
  <c r="I583" i="4"/>
  <c r="J583" i="4" s="1"/>
  <c r="I584" i="4"/>
  <c r="J584" i="4" s="1"/>
  <c r="I585" i="4"/>
  <c r="J585" i="4" s="1"/>
  <c r="I586" i="4"/>
  <c r="J586" i="4" s="1"/>
  <c r="I587" i="4"/>
  <c r="J587" i="4" s="1"/>
  <c r="I588" i="4"/>
  <c r="J588" i="4" s="1"/>
  <c r="I589" i="4"/>
  <c r="J589" i="4" s="1"/>
  <c r="I590" i="4"/>
  <c r="J590" i="4" s="1"/>
  <c r="I591" i="4"/>
  <c r="J591" i="4" s="1"/>
  <c r="I592" i="4"/>
  <c r="J592" i="4" s="1"/>
  <c r="I593" i="4"/>
  <c r="J593" i="4" s="1"/>
  <c r="I594" i="4"/>
  <c r="I595" i="4"/>
  <c r="J595" i="4" s="1"/>
  <c r="I596" i="4"/>
  <c r="J596" i="4" s="1"/>
  <c r="I597" i="4"/>
  <c r="J597" i="4" s="1"/>
  <c r="I598" i="4"/>
  <c r="J598" i="4" s="1"/>
  <c r="I599" i="4"/>
  <c r="J599" i="4" s="1"/>
  <c r="I600" i="4"/>
  <c r="J600" i="4" s="1"/>
  <c r="I601" i="4"/>
  <c r="J601" i="4" s="1"/>
  <c r="I602" i="4"/>
  <c r="J602" i="4" s="1"/>
  <c r="I603" i="4"/>
  <c r="J603" i="4" s="1"/>
  <c r="I604" i="4"/>
  <c r="J604" i="4" s="1"/>
  <c r="I605" i="4"/>
  <c r="J605" i="4" s="1"/>
  <c r="I606" i="4"/>
  <c r="J606" i="4" s="1"/>
  <c r="I607" i="4"/>
  <c r="J607" i="4" s="1"/>
  <c r="I608" i="4"/>
  <c r="J608" i="4" s="1"/>
  <c r="I609" i="4"/>
  <c r="J609" i="4" s="1"/>
  <c r="I610" i="4"/>
  <c r="I611" i="4"/>
  <c r="J611" i="4" s="1"/>
  <c r="I612" i="4"/>
  <c r="J612" i="4" s="1"/>
  <c r="I613" i="4"/>
  <c r="J613" i="4" s="1"/>
  <c r="I614" i="4"/>
  <c r="J614" i="4" s="1"/>
  <c r="I615" i="4"/>
  <c r="J615" i="4" s="1"/>
  <c r="I616" i="4"/>
  <c r="J616" i="4" s="1"/>
  <c r="I617" i="4"/>
  <c r="J617" i="4" s="1"/>
  <c r="I618" i="4"/>
  <c r="J618" i="4" s="1"/>
  <c r="I619" i="4"/>
  <c r="J619" i="4" s="1"/>
  <c r="I620" i="4"/>
  <c r="J620" i="4" s="1"/>
  <c r="I621" i="4"/>
  <c r="J621" i="4" s="1"/>
  <c r="I622" i="4"/>
  <c r="J622" i="4" s="1"/>
  <c r="I623" i="4"/>
  <c r="J623" i="4" s="1"/>
  <c r="I624" i="4"/>
  <c r="J624" i="4" s="1"/>
  <c r="I625" i="4"/>
  <c r="J625" i="4" s="1"/>
  <c r="I626" i="4"/>
  <c r="I627" i="4"/>
  <c r="J627" i="4" s="1"/>
  <c r="I628" i="4"/>
  <c r="J628" i="4" s="1"/>
  <c r="I629" i="4"/>
  <c r="J629" i="4" s="1"/>
  <c r="I630" i="4"/>
  <c r="J630" i="4" s="1"/>
  <c r="I631" i="4"/>
  <c r="J631" i="4" s="1"/>
  <c r="I632" i="4"/>
  <c r="J632" i="4" s="1"/>
  <c r="I633" i="4"/>
  <c r="J633" i="4" s="1"/>
  <c r="I634" i="4"/>
  <c r="J634" i="4" s="1"/>
  <c r="I635" i="4"/>
  <c r="J635" i="4" s="1"/>
  <c r="I636" i="4"/>
  <c r="J636" i="4" s="1"/>
  <c r="I637" i="4"/>
  <c r="J637" i="4" s="1"/>
  <c r="I638" i="4"/>
  <c r="J638" i="4" s="1"/>
  <c r="I639" i="4"/>
  <c r="J639" i="4" s="1"/>
  <c r="I640" i="4"/>
  <c r="J640" i="4" s="1"/>
  <c r="I641" i="4"/>
  <c r="J641" i="4" s="1"/>
  <c r="I642" i="4"/>
  <c r="I643" i="4"/>
  <c r="J643" i="4" s="1"/>
  <c r="I644" i="4"/>
  <c r="J644" i="4" s="1"/>
  <c r="I645" i="4"/>
  <c r="J645" i="4" s="1"/>
  <c r="I646" i="4"/>
  <c r="J646" i="4" s="1"/>
  <c r="I647" i="4"/>
  <c r="J647" i="4" s="1"/>
  <c r="I648" i="4"/>
  <c r="J648" i="4" s="1"/>
  <c r="I649" i="4"/>
  <c r="J649" i="4" s="1"/>
  <c r="I650" i="4"/>
  <c r="J650" i="4" s="1"/>
  <c r="I651" i="4"/>
  <c r="J651" i="4" s="1"/>
  <c r="I652" i="4"/>
  <c r="J652" i="4" s="1"/>
  <c r="I653" i="4"/>
  <c r="J653" i="4" s="1"/>
  <c r="I654" i="4"/>
  <c r="J654" i="4" s="1"/>
  <c r="I655" i="4"/>
  <c r="J655" i="4" s="1"/>
  <c r="I656" i="4"/>
  <c r="J656" i="4" s="1"/>
  <c r="I657" i="4"/>
  <c r="J657" i="4" s="1"/>
  <c r="I658" i="4"/>
  <c r="I659" i="4"/>
  <c r="J659" i="4" s="1"/>
  <c r="I660" i="4"/>
  <c r="J660" i="4" s="1"/>
  <c r="I661" i="4"/>
  <c r="J661" i="4" s="1"/>
  <c r="I662" i="4"/>
  <c r="J662" i="4" s="1"/>
  <c r="I663" i="4"/>
  <c r="J663" i="4" s="1"/>
  <c r="I664" i="4"/>
  <c r="J664" i="4" s="1"/>
  <c r="I665" i="4"/>
  <c r="J665" i="4" s="1"/>
  <c r="I666" i="4"/>
  <c r="J666" i="4" s="1"/>
  <c r="I667" i="4"/>
  <c r="J667" i="4" s="1"/>
  <c r="I668" i="4"/>
  <c r="J668" i="4" s="1"/>
  <c r="I669" i="4"/>
  <c r="J669" i="4" s="1"/>
  <c r="I670" i="4"/>
  <c r="J670" i="4" s="1"/>
  <c r="I671" i="4"/>
  <c r="J671" i="4" s="1"/>
  <c r="I672" i="4"/>
  <c r="J672" i="4" s="1"/>
  <c r="I673" i="4"/>
  <c r="J673" i="4" s="1"/>
  <c r="I674" i="4"/>
  <c r="I675" i="4"/>
  <c r="J675" i="4" s="1"/>
  <c r="I676" i="4"/>
  <c r="J676" i="4" s="1"/>
  <c r="I677" i="4"/>
  <c r="J677" i="4" s="1"/>
  <c r="I678" i="4"/>
  <c r="J678" i="4" s="1"/>
  <c r="I679" i="4"/>
  <c r="J679" i="4" s="1"/>
  <c r="I680" i="4"/>
  <c r="J680" i="4" s="1"/>
  <c r="I681" i="4"/>
  <c r="J681" i="4" s="1"/>
  <c r="I682" i="4"/>
  <c r="J682" i="4" s="1"/>
  <c r="I683" i="4"/>
  <c r="J683" i="4" s="1"/>
  <c r="I684" i="4"/>
  <c r="J684" i="4" s="1"/>
  <c r="I685" i="4"/>
  <c r="J685" i="4" s="1"/>
  <c r="I686" i="4"/>
  <c r="J686" i="4" s="1"/>
  <c r="I687" i="4"/>
  <c r="J687" i="4" s="1"/>
  <c r="I688" i="4"/>
  <c r="J688" i="4" s="1"/>
  <c r="I689" i="4"/>
  <c r="J689" i="4" s="1"/>
  <c r="I690" i="4"/>
  <c r="I691" i="4"/>
  <c r="J691" i="4" s="1"/>
  <c r="I692" i="4"/>
  <c r="J692" i="4" s="1"/>
  <c r="I693" i="4"/>
  <c r="J693" i="4" s="1"/>
  <c r="I694" i="4"/>
  <c r="J694" i="4" s="1"/>
  <c r="I695" i="4"/>
  <c r="J695" i="4" s="1"/>
  <c r="I696" i="4"/>
  <c r="J696" i="4" s="1"/>
  <c r="I697" i="4"/>
  <c r="J697" i="4" s="1"/>
  <c r="I698" i="4"/>
  <c r="J698" i="4" s="1"/>
  <c r="I699" i="4"/>
  <c r="J699" i="4" s="1"/>
  <c r="I700" i="4"/>
  <c r="J700" i="4" s="1"/>
  <c r="I701" i="4"/>
  <c r="J701" i="4" s="1"/>
  <c r="I702" i="4"/>
  <c r="J702" i="4" s="1"/>
  <c r="I703" i="4"/>
  <c r="J703" i="4" s="1"/>
  <c r="I704" i="4"/>
  <c r="J704" i="4" s="1"/>
  <c r="I705" i="4"/>
  <c r="J705" i="4" s="1"/>
  <c r="I706" i="4"/>
  <c r="I707" i="4"/>
  <c r="J707" i="4" s="1"/>
  <c r="I708" i="4"/>
  <c r="J708" i="4" s="1"/>
  <c r="I709" i="4"/>
  <c r="J709" i="4" s="1"/>
  <c r="I710" i="4"/>
  <c r="J710" i="4" s="1"/>
  <c r="I711" i="4"/>
  <c r="J711" i="4" s="1"/>
  <c r="I712" i="4"/>
  <c r="J712" i="4" s="1"/>
  <c r="I713" i="4"/>
  <c r="J713" i="4" s="1"/>
  <c r="I714" i="4"/>
  <c r="J714" i="4" s="1"/>
  <c r="I715" i="4"/>
  <c r="J715" i="4" s="1"/>
  <c r="I716" i="4"/>
  <c r="J716" i="4" s="1"/>
  <c r="I717" i="4"/>
  <c r="J717" i="4" s="1"/>
  <c r="I718" i="4"/>
  <c r="J718" i="4" s="1"/>
  <c r="I719" i="4"/>
  <c r="J719" i="4" s="1"/>
  <c r="I720" i="4"/>
  <c r="J720" i="4" s="1"/>
  <c r="I721" i="4"/>
  <c r="J721" i="4" s="1"/>
  <c r="I722" i="4"/>
  <c r="I723" i="4"/>
  <c r="J723" i="4" s="1"/>
  <c r="I724" i="4"/>
  <c r="J724" i="4" s="1"/>
  <c r="I725" i="4"/>
  <c r="J725" i="4" s="1"/>
  <c r="I726" i="4"/>
  <c r="J726" i="4" s="1"/>
  <c r="I727" i="4"/>
  <c r="J727" i="4" s="1"/>
  <c r="I728" i="4"/>
  <c r="J728" i="4" s="1"/>
  <c r="I729" i="4"/>
  <c r="J729" i="4" s="1"/>
  <c r="I730" i="4"/>
  <c r="J730" i="4" s="1"/>
  <c r="I731" i="4"/>
  <c r="J731" i="4" s="1"/>
  <c r="I732" i="4"/>
  <c r="J732" i="4" s="1"/>
  <c r="I733" i="4"/>
  <c r="J733" i="4" s="1"/>
  <c r="I734" i="4"/>
  <c r="J734" i="4" s="1"/>
  <c r="I735" i="4"/>
  <c r="J735" i="4" s="1"/>
  <c r="I736" i="4"/>
  <c r="J736" i="4" s="1"/>
  <c r="I737" i="4"/>
  <c r="J737" i="4" s="1"/>
  <c r="I738" i="4"/>
  <c r="I739" i="4"/>
  <c r="J739" i="4" s="1"/>
  <c r="I740" i="4"/>
  <c r="J740" i="4" s="1"/>
  <c r="I741" i="4"/>
  <c r="J741" i="4" s="1"/>
  <c r="I742" i="4"/>
  <c r="J742" i="4" s="1"/>
  <c r="I743" i="4"/>
  <c r="J743" i="4" s="1"/>
  <c r="I744" i="4"/>
  <c r="J744" i="4" s="1"/>
  <c r="I745" i="4"/>
  <c r="J745" i="4" s="1"/>
  <c r="I746" i="4"/>
  <c r="J746" i="4" s="1"/>
  <c r="I747" i="4"/>
  <c r="J747" i="4" s="1"/>
  <c r="I748" i="4"/>
  <c r="J748" i="4" s="1"/>
  <c r="I749" i="4"/>
  <c r="J749" i="4" s="1"/>
  <c r="I750" i="4"/>
  <c r="J750" i="4" s="1"/>
  <c r="I751" i="4"/>
  <c r="J751" i="4" s="1"/>
  <c r="I752" i="4"/>
  <c r="J752" i="4" s="1"/>
  <c r="I753" i="4"/>
  <c r="J753" i="4" s="1"/>
  <c r="I754" i="4"/>
  <c r="I755" i="4"/>
  <c r="J755" i="4" s="1"/>
  <c r="I756" i="4"/>
  <c r="J756" i="4" s="1"/>
  <c r="I757" i="4"/>
  <c r="J757" i="4" s="1"/>
  <c r="I758" i="4"/>
  <c r="J758" i="4" s="1"/>
  <c r="I759" i="4"/>
  <c r="J759" i="4" s="1"/>
  <c r="I760" i="4"/>
  <c r="J760" i="4" s="1"/>
  <c r="I761" i="4"/>
  <c r="J761" i="4" s="1"/>
  <c r="I762" i="4"/>
  <c r="J762" i="4" s="1"/>
  <c r="I763" i="4"/>
  <c r="J763" i="4" s="1"/>
  <c r="I764" i="4"/>
  <c r="J764" i="4" s="1"/>
  <c r="I765" i="4"/>
  <c r="J765" i="4" s="1"/>
  <c r="I766" i="4"/>
  <c r="J766" i="4" s="1"/>
  <c r="I767" i="4"/>
  <c r="J767" i="4" s="1"/>
  <c r="I768" i="4"/>
  <c r="J768" i="4" s="1"/>
  <c r="I769" i="4"/>
  <c r="J769" i="4" s="1"/>
  <c r="I770" i="4"/>
  <c r="I771" i="4"/>
  <c r="J771" i="4" s="1"/>
  <c r="I772" i="4"/>
  <c r="J772" i="4" s="1"/>
  <c r="I773" i="4"/>
  <c r="J773" i="4" s="1"/>
  <c r="I774" i="4"/>
  <c r="J774" i="4" s="1"/>
  <c r="I775" i="4"/>
  <c r="J775" i="4" s="1"/>
  <c r="I776" i="4"/>
  <c r="J776" i="4" s="1"/>
  <c r="I777" i="4"/>
  <c r="J777" i="4" s="1"/>
  <c r="I778" i="4"/>
  <c r="J778" i="4" s="1"/>
  <c r="I779" i="4"/>
  <c r="J779" i="4" s="1"/>
  <c r="I780" i="4"/>
  <c r="J780" i="4" s="1"/>
  <c r="I781" i="4"/>
  <c r="J781" i="4" s="1"/>
  <c r="I782" i="4"/>
  <c r="J782" i="4" s="1"/>
  <c r="I783" i="4"/>
  <c r="J783" i="4" s="1"/>
  <c r="I784" i="4"/>
  <c r="J784" i="4" s="1"/>
  <c r="I785" i="4"/>
  <c r="J785" i="4" s="1"/>
  <c r="I786" i="4"/>
  <c r="I787" i="4"/>
  <c r="J787" i="4" s="1"/>
  <c r="I788" i="4"/>
  <c r="J788" i="4" s="1"/>
  <c r="I789" i="4"/>
  <c r="J789" i="4" s="1"/>
  <c r="I790" i="4"/>
  <c r="J790" i="4" s="1"/>
  <c r="I791" i="4"/>
  <c r="J791" i="4" s="1"/>
  <c r="I792" i="4"/>
  <c r="J792" i="4" s="1"/>
  <c r="I793" i="4"/>
  <c r="J793" i="4" s="1"/>
  <c r="I794" i="4"/>
  <c r="J794" i="4" s="1"/>
  <c r="I795" i="4"/>
  <c r="J795" i="4" s="1"/>
  <c r="I796" i="4"/>
  <c r="J796" i="4" s="1"/>
  <c r="I797" i="4"/>
  <c r="J797" i="4" s="1"/>
  <c r="I798" i="4"/>
  <c r="J798" i="4" s="1"/>
  <c r="I799" i="4"/>
  <c r="J799" i="4" s="1"/>
  <c r="I800" i="4"/>
  <c r="J800" i="4" s="1"/>
  <c r="I801" i="4"/>
  <c r="J801" i="4" s="1"/>
  <c r="I802" i="4"/>
  <c r="I803" i="4"/>
  <c r="J803" i="4" s="1"/>
  <c r="I804" i="4"/>
  <c r="J804" i="4" s="1"/>
  <c r="I805" i="4"/>
  <c r="J805" i="4" s="1"/>
  <c r="I806" i="4"/>
  <c r="J806" i="4" s="1"/>
  <c r="I807" i="4"/>
  <c r="J807" i="4" s="1"/>
  <c r="I808" i="4"/>
  <c r="J808" i="4" s="1"/>
  <c r="I809" i="4"/>
  <c r="J809" i="4" s="1"/>
  <c r="I810" i="4"/>
  <c r="J810" i="4" s="1"/>
  <c r="I811" i="4"/>
  <c r="J811" i="4" s="1"/>
  <c r="I812" i="4"/>
  <c r="J812" i="4" s="1"/>
  <c r="I813" i="4"/>
  <c r="J813" i="4" s="1"/>
  <c r="I814" i="4"/>
  <c r="J814" i="4" s="1"/>
  <c r="I815" i="4"/>
  <c r="J815" i="4" s="1"/>
  <c r="I816" i="4"/>
  <c r="J816" i="4" s="1"/>
  <c r="I817" i="4"/>
  <c r="J817" i="4" s="1"/>
  <c r="I818" i="4"/>
  <c r="I819" i="4"/>
  <c r="J819" i="4" s="1"/>
  <c r="I820" i="4"/>
  <c r="J820" i="4" s="1"/>
  <c r="I821" i="4"/>
  <c r="J821" i="4" s="1"/>
  <c r="I822" i="4"/>
  <c r="J822" i="4" s="1"/>
  <c r="I823" i="4"/>
  <c r="J823" i="4" s="1"/>
  <c r="I824" i="4"/>
  <c r="J824" i="4" s="1"/>
  <c r="I825" i="4"/>
  <c r="J825" i="4" s="1"/>
  <c r="I826" i="4"/>
  <c r="J826" i="4" s="1"/>
  <c r="I827" i="4"/>
  <c r="J827" i="4" s="1"/>
  <c r="I828" i="4"/>
  <c r="J828" i="4" s="1"/>
  <c r="I829" i="4"/>
  <c r="J829" i="4" s="1"/>
  <c r="I830" i="4"/>
  <c r="J830" i="4" s="1"/>
  <c r="I831" i="4"/>
  <c r="J831" i="4" s="1"/>
  <c r="I832" i="4"/>
  <c r="J832" i="4" s="1"/>
  <c r="I833" i="4"/>
  <c r="J833" i="4" s="1"/>
  <c r="I834" i="4"/>
  <c r="I835" i="4"/>
  <c r="J835" i="4" s="1"/>
  <c r="I836" i="4"/>
  <c r="J836" i="4" s="1"/>
  <c r="I837" i="4"/>
  <c r="J837" i="4" s="1"/>
  <c r="I838" i="4"/>
  <c r="J838" i="4" s="1"/>
  <c r="I839" i="4"/>
  <c r="J839" i="4" s="1"/>
  <c r="I840" i="4"/>
  <c r="J840" i="4" s="1"/>
  <c r="I841" i="4"/>
  <c r="J841" i="4" s="1"/>
  <c r="I842" i="4"/>
  <c r="J842" i="4" s="1"/>
  <c r="I843" i="4"/>
  <c r="J843" i="4" s="1"/>
  <c r="I844" i="4"/>
  <c r="J844" i="4" s="1"/>
  <c r="I845" i="4"/>
  <c r="J845" i="4" s="1"/>
  <c r="I846" i="4"/>
  <c r="J846" i="4" s="1"/>
  <c r="I847" i="4"/>
  <c r="J847" i="4" s="1"/>
  <c r="I848" i="4"/>
  <c r="J848" i="4" s="1"/>
  <c r="I849" i="4"/>
  <c r="J849" i="4" s="1"/>
  <c r="I850" i="4"/>
  <c r="I851" i="4"/>
  <c r="J851" i="4" s="1"/>
  <c r="I852" i="4"/>
  <c r="J852" i="4" s="1"/>
  <c r="I853" i="4"/>
  <c r="J853" i="4" s="1"/>
  <c r="I854" i="4"/>
  <c r="J854" i="4" s="1"/>
  <c r="I855" i="4"/>
  <c r="J855" i="4" s="1"/>
  <c r="I856" i="4"/>
  <c r="J856" i="4" s="1"/>
  <c r="I857" i="4"/>
  <c r="J857" i="4" s="1"/>
  <c r="I858" i="4"/>
  <c r="J858" i="4" s="1"/>
  <c r="I859" i="4"/>
  <c r="J859" i="4" s="1"/>
  <c r="I860" i="4"/>
  <c r="J860" i="4" s="1"/>
  <c r="I861" i="4"/>
  <c r="J861" i="4" s="1"/>
  <c r="I862" i="4"/>
  <c r="J862" i="4" s="1"/>
  <c r="I863" i="4"/>
  <c r="J863" i="4" s="1"/>
  <c r="I864" i="4"/>
  <c r="J864" i="4" s="1"/>
  <c r="I865" i="4"/>
  <c r="J865" i="4" s="1"/>
  <c r="I866" i="4"/>
  <c r="I867" i="4"/>
  <c r="J867" i="4" s="1"/>
  <c r="I868" i="4"/>
  <c r="J868" i="4" s="1"/>
  <c r="I869" i="4"/>
  <c r="J869" i="4" s="1"/>
  <c r="I870" i="4"/>
  <c r="J870" i="4" s="1"/>
  <c r="I871" i="4"/>
  <c r="J871" i="4" s="1"/>
  <c r="I872" i="4"/>
  <c r="J872" i="4" s="1"/>
  <c r="I873" i="4"/>
  <c r="J873" i="4" s="1"/>
  <c r="I874" i="4"/>
  <c r="J874" i="4" s="1"/>
  <c r="I875" i="4"/>
  <c r="J875" i="4" s="1"/>
  <c r="I876" i="4"/>
  <c r="J876" i="4" s="1"/>
  <c r="I877" i="4"/>
  <c r="J877" i="4" s="1"/>
  <c r="I878" i="4"/>
  <c r="J878" i="4" s="1"/>
  <c r="I879" i="4"/>
  <c r="J879" i="4" s="1"/>
  <c r="I880" i="4"/>
  <c r="J880" i="4" s="1"/>
  <c r="I881" i="4"/>
  <c r="J881" i="4" s="1"/>
  <c r="I882" i="4"/>
  <c r="I883" i="4"/>
  <c r="J883" i="4" s="1"/>
  <c r="I884" i="4"/>
  <c r="J884" i="4" s="1"/>
  <c r="I885" i="4"/>
  <c r="J885" i="4" s="1"/>
  <c r="I886" i="4"/>
  <c r="J886" i="4" s="1"/>
  <c r="I887" i="4"/>
  <c r="J887" i="4" s="1"/>
  <c r="I888" i="4"/>
  <c r="J888" i="4" s="1"/>
  <c r="I889" i="4"/>
  <c r="J889" i="4" s="1"/>
  <c r="I890" i="4"/>
  <c r="J890" i="4" s="1"/>
  <c r="I891" i="4"/>
  <c r="J891" i="4" s="1"/>
  <c r="I892" i="4"/>
  <c r="J892" i="4" s="1"/>
  <c r="I893" i="4"/>
  <c r="J893" i="4" s="1"/>
  <c r="I894" i="4"/>
  <c r="J894" i="4" s="1"/>
  <c r="I895" i="4"/>
  <c r="J895" i="4" s="1"/>
  <c r="I896" i="4"/>
  <c r="J896" i="4" s="1"/>
  <c r="I897" i="4"/>
  <c r="J897" i="4" s="1"/>
  <c r="I898" i="4"/>
  <c r="I899" i="4"/>
  <c r="J899" i="4" s="1"/>
  <c r="I900" i="4"/>
  <c r="J900" i="4" s="1"/>
  <c r="I901" i="4"/>
  <c r="J901" i="4" s="1"/>
  <c r="I902" i="4"/>
  <c r="J902" i="4" s="1"/>
  <c r="I903" i="4"/>
  <c r="J903" i="4" s="1"/>
  <c r="I904" i="4"/>
  <c r="J904" i="4" s="1"/>
  <c r="I905" i="4"/>
  <c r="J905" i="4" s="1"/>
  <c r="I906" i="4"/>
  <c r="J906" i="4" s="1"/>
  <c r="I907" i="4"/>
  <c r="J907" i="4" s="1"/>
  <c r="I908" i="4"/>
  <c r="J908" i="4" s="1"/>
  <c r="I909" i="4"/>
  <c r="J909" i="4" s="1"/>
  <c r="I910" i="4"/>
  <c r="J910" i="4" s="1"/>
  <c r="I911" i="4"/>
  <c r="J911" i="4" s="1"/>
  <c r="I912" i="4"/>
  <c r="J912" i="4" s="1"/>
  <c r="H19" i="7"/>
  <c r="H788" i="4"/>
  <c r="H789" i="4"/>
  <c r="H875" i="4"/>
  <c r="H18" i="7"/>
  <c r="I9" i="70"/>
  <c r="J9" i="70" s="1"/>
  <c r="I8" i="70"/>
  <c r="J8" i="70" s="1"/>
  <c r="I7" i="70"/>
  <c r="J7" i="70" s="1"/>
  <c r="I6" i="70"/>
  <c r="J6" i="70" s="1"/>
  <c r="I5" i="70"/>
  <c r="J5" i="70" s="1"/>
  <c r="I4" i="70"/>
  <c r="J4" i="70" s="1"/>
  <c r="I3" i="70"/>
  <c r="J3" i="70" s="1"/>
  <c r="H9" i="70"/>
  <c r="H8" i="70"/>
  <c r="H7" i="70"/>
  <c r="H6" i="70"/>
  <c r="H5" i="70"/>
  <c r="H4" i="70"/>
  <c r="H3" i="70"/>
  <c r="I6" i="71"/>
  <c r="I5" i="71"/>
  <c r="J5" i="71" s="1"/>
  <c r="I4" i="71"/>
  <c r="J4" i="71" s="1"/>
  <c r="I3" i="71"/>
  <c r="J3" i="71" s="1"/>
  <c r="H5" i="71"/>
  <c r="H4" i="71"/>
  <c r="H3" i="71"/>
  <c r="J4" i="63"/>
  <c r="J8" i="63"/>
  <c r="J12" i="63"/>
  <c r="J16" i="63"/>
  <c r="J20" i="63"/>
  <c r="J24" i="63"/>
  <c r="J28" i="63"/>
  <c r="I4" i="63"/>
  <c r="I5" i="63"/>
  <c r="J5" i="63" s="1"/>
  <c r="I6" i="63"/>
  <c r="I7" i="63"/>
  <c r="I8" i="63"/>
  <c r="I9" i="63"/>
  <c r="J9" i="63" s="1"/>
  <c r="I10" i="63"/>
  <c r="I11" i="63"/>
  <c r="I12" i="63"/>
  <c r="I13" i="63"/>
  <c r="J13" i="63" s="1"/>
  <c r="I14" i="63"/>
  <c r="I15" i="63"/>
  <c r="I16" i="63"/>
  <c r="I17" i="63"/>
  <c r="J17" i="63" s="1"/>
  <c r="I18" i="63"/>
  <c r="I19" i="63"/>
  <c r="I20" i="63"/>
  <c r="I21" i="63"/>
  <c r="J21" i="63" s="1"/>
  <c r="I22" i="63"/>
  <c r="I23" i="63"/>
  <c r="I24" i="63"/>
  <c r="I25" i="63"/>
  <c r="J25" i="63" s="1"/>
  <c r="I26" i="63"/>
  <c r="I27" i="63"/>
  <c r="I28" i="63"/>
  <c r="I29" i="63"/>
  <c r="J29" i="63" s="1"/>
  <c r="H4" i="63"/>
  <c r="H5" i="63"/>
  <c r="H6" i="63"/>
  <c r="H7" i="63"/>
  <c r="H8" i="63"/>
  <c r="H9" i="63"/>
  <c r="H10" i="63"/>
  <c r="H11" i="63"/>
  <c r="H12" i="63"/>
  <c r="H13" i="63"/>
  <c r="H14" i="63"/>
  <c r="H15" i="63"/>
  <c r="H16" i="63"/>
  <c r="H17" i="63"/>
  <c r="H18" i="63"/>
  <c r="H19" i="63"/>
  <c r="H20" i="63"/>
  <c r="H21" i="63"/>
  <c r="H22" i="63"/>
  <c r="H23" i="63"/>
  <c r="H24" i="63"/>
  <c r="H25" i="63"/>
  <c r="H26" i="63"/>
  <c r="H27" i="63"/>
  <c r="H28" i="63"/>
  <c r="H29" i="63"/>
  <c r="I3" i="63"/>
  <c r="J3" i="63" s="1"/>
  <c r="H3" i="63"/>
  <c r="I5" i="43"/>
  <c r="J5" i="43" s="1"/>
  <c r="I4" i="43"/>
  <c r="J4" i="43" s="1"/>
  <c r="I3" i="43"/>
  <c r="I6" i="43" s="1"/>
  <c r="H5" i="43"/>
  <c r="H4" i="43"/>
  <c r="H3" i="43"/>
  <c r="I5" i="42"/>
  <c r="J5" i="42" s="1"/>
  <c r="I4" i="42"/>
  <c r="J4" i="42" s="1"/>
  <c r="I3" i="42"/>
  <c r="J3" i="42" s="1"/>
  <c r="H5" i="42"/>
  <c r="H4" i="42"/>
  <c r="H3" i="42"/>
  <c r="I4" i="41"/>
  <c r="J4" i="41" s="1"/>
  <c r="I5" i="41"/>
  <c r="J5" i="41" s="1"/>
  <c r="I6" i="41"/>
  <c r="J6" i="41" s="1"/>
  <c r="I7" i="41"/>
  <c r="J7" i="41" s="1"/>
  <c r="I8" i="41"/>
  <c r="J8" i="41" s="1"/>
  <c r="I9" i="41"/>
  <c r="J9" i="41" s="1"/>
  <c r="I10" i="41"/>
  <c r="J10" i="41" s="1"/>
  <c r="I11" i="41"/>
  <c r="J11" i="41" s="1"/>
  <c r="I12" i="41"/>
  <c r="J12" i="41" s="1"/>
  <c r="I13" i="41"/>
  <c r="J13" i="41" s="1"/>
  <c r="I14" i="41"/>
  <c r="J14" i="41" s="1"/>
  <c r="I15" i="41"/>
  <c r="J15" i="41" s="1"/>
  <c r="I16" i="41"/>
  <c r="J16" i="41" s="1"/>
  <c r="I17" i="41"/>
  <c r="J17" i="41" s="1"/>
  <c r="I18" i="41"/>
  <c r="J18" i="41" s="1"/>
  <c r="I19" i="41"/>
  <c r="J19" i="41" s="1"/>
  <c r="I20" i="41"/>
  <c r="J20" i="41" s="1"/>
  <c r="I21" i="41"/>
  <c r="J21" i="41" s="1"/>
  <c r="I22" i="41"/>
  <c r="J22" i="41" s="1"/>
  <c r="I23" i="41"/>
  <c r="J23" i="41" s="1"/>
  <c r="I24" i="41"/>
  <c r="J24" i="41" s="1"/>
  <c r="I25" i="41"/>
  <c r="J25" i="41" s="1"/>
  <c r="I26" i="41"/>
  <c r="J26" i="41" s="1"/>
  <c r="I27" i="41"/>
  <c r="J27" i="41" s="1"/>
  <c r="I28" i="41"/>
  <c r="J28" i="41" s="1"/>
  <c r="H4" i="41"/>
  <c r="H5" i="41"/>
  <c r="H6" i="41"/>
  <c r="H7" i="41"/>
  <c r="H8" i="41"/>
  <c r="H9" i="41"/>
  <c r="H10" i="41"/>
  <c r="H11" i="41"/>
  <c r="H12" i="41"/>
  <c r="H13" i="41"/>
  <c r="H14" i="41"/>
  <c r="H15" i="41"/>
  <c r="H16" i="41"/>
  <c r="H17" i="41"/>
  <c r="H18" i="41"/>
  <c r="H19" i="41"/>
  <c r="H20" i="41"/>
  <c r="H21" i="41"/>
  <c r="H22" i="41"/>
  <c r="H23" i="41"/>
  <c r="H24" i="41"/>
  <c r="H25" i="41"/>
  <c r="H26" i="41"/>
  <c r="H27" i="41"/>
  <c r="H28" i="41"/>
  <c r="I3" i="41"/>
  <c r="J3" i="41" s="1"/>
  <c r="H3" i="41"/>
  <c r="I6" i="45"/>
  <c r="I5" i="45"/>
  <c r="J5" i="45" s="1"/>
  <c r="I4" i="45"/>
  <c r="J4" i="45" s="1"/>
  <c r="I3" i="45"/>
  <c r="J3" i="45" s="1"/>
  <c r="H5" i="45"/>
  <c r="H4" i="45"/>
  <c r="H3" i="45"/>
  <c r="I5" i="46"/>
  <c r="J5" i="46" s="1"/>
  <c r="I4" i="46"/>
  <c r="J4" i="46" s="1"/>
  <c r="I3" i="46"/>
  <c r="H5" i="46"/>
  <c r="H4" i="46"/>
  <c r="H3" i="46"/>
  <c r="J20" i="38"/>
  <c r="J52" i="38"/>
  <c r="I4" i="38"/>
  <c r="J4" i="38" s="1"/>
  <c r="I5" i="38"/>
  <c r="J5" i="38" s="1"/>
  <c r="I6" i="38"/>
  <c r="J6" i="38" s="1"/>
  <c r="I7" i="38"/>
  <c r="J7" i="38" s="1"/>
  <c r="I8" i="38"/>
  <c r="J8" i="38" s="1"/>
  <c r="I9" i="38"/>
  <c r="J9" i="38" s="1"/>
  <c r="I10" i="38"/>
  <c r="J10" i="38" s="1"/>
  <c r="I11" i="38"/>
  <c r="J11" i="38" s="1"/>
  <c r="I12" i="38"/>
  <c r="J12" i="38" s="1"/>
  <c r="I13" i="38"/>
  <c r="J13" i="38" s="1"/>
  <c r="I14" i="38"/>
  <c r="J14" i="38" s="1"/>
  <c r="I15" i="38"/>
  <c r="J15" i="38" s="1"/>
  <c r="I16" i="38"/>
  <c r="J16" i="38" s="1"/>
  <c r="I17" i="38"/>
  <c r="J17" i="38" s="1"/>
  <c r="I18" i="38"/>
  <c r="J18" i="38" s="1"/>
  <c r="I19" i="38"/>
  <c r="J19" i="38" s="1"/>
  <c r="I20" i="38"/>
  <c r="I21" i="38"/>
  <c r="J21" i="38" s="1"/>
  <c r="I22" i="38"/>
  <c r="J22" i="38" s="1"/>
  <c r="I23" i="38"/>
  <c r="J23" i="38" s="1"/>
  <c r="I24" i="38"/>
  <c r="J24" i="38" s="1"/>
  <c r="I25" i="38"/>
  <c r="J25" i="38" s="1"/>
  <c r="I26" i="38"/>
  <c r="J26" i="38" s="1"/>
  <c r="I27" i="38"/>
  <c r="J27" i="38" s="1"/>
  <c r="I28" i="38"/>
  <c r="J28" i="38" s="1"/>
  <c r="I29" i="38"/>
  <c r="J29" i="38" s="1"/>
  <c r="I30" i="38"/>
  <c r="J30" i="38" s="1"/>
  <c r="I31" i="38"/>
  <c r="J31" i="38" s="1"/>
  <c r="I32" i="38"/>
  <c r="J32" i="38" s="1"/>
  <c r="I33" i="38"/>
  <c r="J33" i="38" s="1"/>
  <c r="I34" i="38"/>
  <c r="J34" i="38" s="1"/>
  <c r="I35" i="38"/>
  <c r="J35" i="38" s="1"/>
  <c r="I36" i="38"/>
  <c r="J36" i="38" s="1"/>
  <c r="I37" i="38"/>
  <c r="J37" i="38" s="1"/>
  <c r="I38" i="38"/>
  <c r="J38" i="38" s="1"/>
  <c r="I39" i="38"/>
  <c r="J39" i="38" s="1"/>
  <c r="I40" i="38"/>
  <c r="J40" i="38" s="1"/>
  <c r="I41" i="38"/>
  <c r="J41" i="38" s="1"/>
  <c r="I42" i="38"/>
  <c r="J42" i="38" s="1"/>
  <c r="I43" i="38"/>
  <c r="J43" i="38" s="1"/>
  <c r="I44" i="38"/>
  <c r="J44" i="38" s="1"/>
  <c r="I45" i="38"/>
  <c r="J45" i="38" s="1"/>
  <c r="I46" i="38"/>
  <c r="J46" i="38" s="1"/>
  <c r="I47" i="38"/>
  <c r="J47" i="38" s="1"/>
  <c r="I48" i="38"/>
  <c r="J48" i="38" s="1"/>
  <c r="I49" i="38"/>
  <c r="J49" i="38" s="1"/>
  <c r="I50" i="38"/>
  <c r="J50" i="38" s="1"/>
  <c r="I51" i="38"/>
  <c r="J51" i="38" s="1"/>
  <c r="I52" i="38"/>
  <c r="I53" i="38"/>
  <c r="J53" i="38" s="1"/>
  <c r="I54" i="38"/>
  <c r="J54" i="38" s="1"/>
  <c r="I55" i="38"/>
  <c r="J55" i="38" s="1"/>
  <c r="I56" i="38"/>
  <c r="J56" i="38" s="1"/>
  <c r="I57" i="38"/>
  <c r="J57" i="38" s="1"/>
  <c r="I58" i="38"/>
  <c r="J58" i="38" s="1"/>
  <c r="I59" i="38"/>
  <c r="J59" i="38" s="1"/>
  <c r="I60" i="38"/>
  <c r="J60" i="38" s="1"/>
  <c r="I61" i="38"/>
  <c r="J61" i="38" s="1"/>
  <c r="I62" i="38"/>
  <c r="J62" i="38" s="1"/>
  <c r="I63" i="38"/>
  <c r="J63" i="38" s="1"/>
  <c r="I64" i="38"/>
  <c r="J64" i="38" s="1"/>
  <c r="I65" i="38"/>
  <c r="J65" i="38" s="1"/>
  <c r="I66" i="38"/>
  <c r="J66" i="38" s="1"/>
  <c r="I67" i="38"/>
  <c r="J67" i="38" s="1"/>
  <c r="I68" i="38"/>
  <c r="J68" i="38" s="1"/>
  <c r="I69" i="38"/>
  <c r="J69" i="38" s="1"/>
  <c r="H4" i="38"/>
  <c r="H5" i="38"/>
  <c r="H6" i="38"/>
  <c r="H7" i="38"/>
  <c r="H8" i="38"/>
  <c r="H9" i="38"/>
  <c r="H10" i="38"/>
  <c r="H11" i="38"/>
  <c r="H12" i="38"/>
  <c r="H13" i="38"/>
  <c r="H14" i="38"/>
  <c r="H15" i="38"/>
  <c r="H16" i="38"/>
  <c r="H17" i="38"/>
  <c r="H18" i="38"/>
  <c r="H19" i="38"/>
  <c r="H20" i="38"/>
  <c r="H21" i="38"/>
  <c r="H22" i="38"/>
  <c r="H23" i="38"/>
  <c r="H24" i="38"/>
  <c r="H25" i="38"/>
  <c r="H26" i="38"/>
  <c r="H27" i="38"/>
  <c r="H28" i="38"/>
  <c r="H29" i="38"/>
  <c r="H30" i="38"/>
  <c r="H31" i="38"/>
  <c r="H32" i="38"/>
  <c r="H33" i="38"/>
  <c r="H34" i="38"/>
  <c r="H35" i="38"/>
  <c r="H36" i="38"/>
  <c r="H37" i="38"/>
  <c r="H38" i="38"/>
  <c r="H39" i="38"/>
  <c r="H40" i="38"/>
  <c r="H41" i="38"/>
  <c r="H42" i="38"/>
  <c r="H43" i="38"/>
  <c r="H44" i="38"/>
  <c r="H45" i="38"/>
  <c r="H46" i="38"/>
  <c r="H47" i="38"/>
  <c r="H48" i="38"/>
  <c r="H49" i="38"/>
  <c r="H50" i="38"/>
  <c r="H51" i="38"/>
  <c r="H52" i="38"/>
  <c r="H53" i="38"/>
  <c r="H54" i="38"/>
  <c r="H55" i="38"/>
  <c r="H56" i="38"/>
  <c r="H57" i="38"/>
  <c r="H58" i="38"/>
  <c r="H59" i="38"/>
  <c r="H60" i="38"/>
  <c r="H61" i="38"/>
  <c r="H62" i="38"/>
  <c r="H63" i="38"/>
  <c r="H64" i="38"/>
  <c r="H65" i="38"/>
  <c r="H66" i="38"/>
  <c r="H67" i="38"/>
  <c r="H68" i="38"/>
  <c r="H69" i="38"/>
  <c r="I3" i="38"/>
  <c r="J3" i="38" s="1"/>
  <c r="H3" i="38"/>
  <c r="I4" i="49"/>
  <c r="J4" i="49" s="1"/>
  <c r="I5" i="49"/>
  <c r="J5" i="49" s="1"/>
  <c r="H4" i="49"/>
  <c r="H5" i="49"/>
  <c r="I3" i="49"/>
  <c r="J3" i="49" s="1"/>
  <c r="J6" i="49" s="1"/>
  <c r="H3" i="49"/>
  <c r="I4" i="44"/>
  <c r="J4" i="44" s="1"/>
  <c r="I5" i="44"/>
  <c r="J5" i="44" s="1"/>
  <c r="I6" i="44"/>
  <c r="J6" i="44" s="1"/>
  <c r="I7" i="44"/>
  <c r="J7" i="44" s="1"/>
  <c r="I8" i="44"/>
  <c r="J8" i="44" s="1"/>
  <c r="I9" i="44"/>
  <c r="J9" i="44" s="1"/>
  <c r="J3" i="44"/>
  <c r="I3" i="44"/>
  <c r="I3" i="35"/>
  <c r="J3" i="35" s="1"/>
  <c r="H3" i="35"/>
  <c r="I4" i="51"/>
  <c r="J4" i="51" s="1"/>
  <c r="J5" i="51"/>
  <c r="H4" i="51"/>
  <c r="I4" i="30"/>
  <c r="J4" i="30" s="1"/>
  <c r="I5" i="30"/>
  <c r="J5" i="30" s="1"/>
  <c r="I6" i="30"/>
  <c r="J6" i="30" s="1"/>
  <c r="I7" i="30"/>
  <c r="J7" i="30" s="1"/>
  <c r="I8" i="30"/>
  <c r="J8" i="30" s="1"/>
  <c r="I9" i="30"/>
  <c r="J9" i="30" s="1"/>
  <c r="I10" i="30"/>
  <c r="J10" i="30" s="1"/>
  <c r="I11" i="30"/>
  <c r="J11" i="30" s="1"/>
  <c r="I12" i="30"/>
  <c r="J12" i="30" s="1"/>
  <c r="I13" i="30"/>
  <c r="J13" i="30" s="1"/>
  <c r="H4" i="30"/>
  <c r="H5" i="30"/>
  <c r="H6" i="30"/>
  <c r="H7" i="30"/>
  <c r="H8" i="30"/>
  <c r="H9" i="30"/>
  <c r="H10" i="30"/>
  <c r="H11" i="30"/>
  <c r="H12" i="30"/>
  <c r="H13" i="30"/>
  <c r="H3" i="30"/>
  <c r="I3" i="30"/>
  <c r="J3" i="30" s="1"/>
  <c r="H4" i="29"/>
  <c r="I4" i="29" s="1"/>
  <c r="H5" i="29"/>
  <c r="I5" i="29" s="1"/>
  <c r="H6" i="29"/>
  <c r="I6" i="29" s="1"/>
  <c r="H7" i="29"/>
  <c r="I7" i="29" s="1"/>
  <c r="H8" i="29"/>
  <c r="I8" i="29" s="1"/>
  <c r="H9" i="29"/>
  <c r="I9" i="29" s="1"/>
  <c r="H10" i="29"/>
  <c r="I10" i="29" s="1"/>
  <c r="H11" i="29"/>
  <c r="I11" i="29" s="1"/>
  <c r="H12" i="29"/>
  <c r="I12" i="29" s="1"/>
  <c r="H13" i="29"/>
  <c r="I13" i="29" s="1"/>
  <c r="H14" i="29"/>
  <c r="I14" i="29" s="1"/>
  <c r="H15" i="29"/>
  <c r="I15" i="29" s="1"/>
  <c r="H16" i="29"/>
  <c r="I16" i="29" s="1"/>
  <c r="H17" i="29"/>
  <c r="I17" i="29" s="1"/>
  <c r="G4" i="29"/>
  <c r="G5" i="29"/>
  <c r="G6" i="29"/>
  <c r="G7" i="29"/>
  <c r="G8" i="29"/>
  <c r="G9" i="29"/>
  <c r="G10" i="29"/>
  <c r="G11" i="29"/>
  <c r="G12" i="29"/>
  <c r="G13" i="29"/>
  <c r="G14" i="29"/>
  <c r="G15" i="29"/>
  <c r="G16" i="29"/>
  <c r="G17" i="29"/>
  <c r="I3" i="29"/>
  <c r="H3" i="29"/>
  <c r="G3" i="29"/>
  <c r="K6" i="65"/>
  <c r="J9" i="65"/>
  <c r="J8" i="65"/>
  <c r="K8" i="65" s="1"/>
  <c r="J7" i="65"/>
  <c r="K7" i="65" s="1"/>
  <c r="J6" i="65"/>
  <c r="J5" i="65"/>
  <c r="K5" i="65" s="1"/>
  <c r="J4" i="65"/>
  <c r="K4" i="65" s="1"/>
  <c r="J3" i="65"/>
  <c r="K3" i="65" s="1"/>
  <c r="I8" i="65"/>
  <c r="I7" i="65"/>
  <c r="I6" i="65"/>
  <c r="I5" i="65"/>
  <c r="I4" i="65"/>
  <c r="I3" i="65"/>
  <c r="I4" i="27"/>
  <c r="J4" i="27" s="1"/>
  <c r="I5" i="27"/>
  <c r="J5" i="27" s="1"/>
  <c r="I6" i="27"/>
  <c r="J6" i="27" s="1"/>
  <c r="I7" i="27"/>
  <c r="J7" i="27" s="1"/>
  <c r="I8" i="27"/>
  <c r="J8" i="27" s="1"/>
  <c r="H4" i="27"/>
  <c r="H5" i="27"/>
  <c r="H6" i="27"/>
  <c r="H7" i="27"/>
  <c r="H8" i="27"/>
  <c r="I3" i="27"/>
  <c r="I9" i="27" s="1"/>
  <c r="H3" i="27"/>
  <c r="J4" i="25"/>
  <c r="K4" i="25" s="1"/>
  <c r="J5" i="25"/>
  <c r="K5" i="25" s="1"/>
  <c r="J6" i="25"/>
  <c r="J7" i="25"/>
  <c r="K7" i="25" s="1"/>
  <c r="J8" i="25"/>
  <c r="K8" i="25" s="1"/>
  <c r="J9" i="25"/>
  <c r="K9" i="25" s="1"/>
  <c r="J10" i="25"/>
  <c r="K10" i="25" s="1"/>
  <c r="J11" i="25"/>
  <c r="K11" i="25" s="1"/>
  <c r="J12" i="25"/>
  <c r="K12" i="25" s="1"/>
  <c r="I4" i="25"/>
  <c r="I5" i="25"/>
  <c r="I6" i="25"/>
  <c r="I7" i="25"/>
  <c r="I8" i="25"/>
  <c r="I9" i="25"/>
  <c r="I10" i="25"/>
  <c r="I11" i="25"/>
  <c r="I12" i="25"/>
  <c r="K3" i="25"/>
  <c r="J3" i="25"/>
  <c r="I3" i="25"/>
  <c r="J9" i="24"/>
  <c r="J13" i="24"/>
  <c r="J14" i="24"/>
  <c r="J18" i="24"/>
  <c r="J19" i="24"/>
  <c r="J25" i="24"/>
  <c r="J29" i="24"/>
  <c r="J30" i="24"/>
  <c r="J34" i="24"/>
  <c r="J35" i="24"/>
  <c r="I4" i="24"/>
  <c r="J4" i="24" s="1"/>
  <c r="I5" i="24"/>
  <c r="J5" i="24" s="1"/>
  <c r="I6" i="24"/>
  <c r="J6" i="24" s="1"/>
  <c r="I7" i="24"/>
  <c r="J7" i="24" s="1"/>
  <c r="I8" i="24"/>
  <c r="J8" i="24" s="1"/>
  <c r="I9" i="24"/>
  <c r="I10" i="24"/>
  <c r="J10" i="24" s="1"/>
  <c r="I11" i="24"/>
  <c r="J11" i="24" s="1"/>
  <c r="I12" i="24"/>
  <c r="J12" i="24" s="1"/>
  <c r="I13" i="24"/>
  <c r="I14" i="24"/>
  <c r="I15" i="24"/>
  <c r="J15" i="24" s="1"/>
  <c r="I16" i="24"/>
  <c r="J16" i="24" s="1"/>
  <c r="I17" i="24"/>
  <c r="J17" i="24" s="1"/>
  <c r="I18" i="24"/>
  <c r="I19" i="24"/>
  <c r="I20" i="24"/>
  <c r="J20" i="24" s="1"/>
  <c r="I21" i="24"/>
  <c r="J21" i="24" s="1"/>
  <c r="I22" i="24"/>
  <c r="J22" i="24" s="1"/>
  <c r="I23" i="24"/>
  <c r="J23" i="24" s="1"/>
  <c r="I24" i="24"/>
  <c r="J24" i="24" s="1"/>
  <c r="I25" i="24"/>
  <c r="I26" i="24"/>
  <c r="J26" i="24" s="1"/>
  <c r="I27" i="24"/>
  <c r="J27" i="24" s="1"/>
  <c r="I28" i="24"/>
  <c r="J28" i="24" s="1"/>
  <c r="I29" i="24"/>
  <c r="I30" i="24"/>
  <c r="I31" i="24"/>
  <c r="J31" i="24" s="1"/>
  <c r="I32" i="24"/>
  <c r="J32" i="24" s="1"/>
  <c r="I33" i="24"/>
  <c r="J33" i="24" s="1"/>
  <c r="I34" i="24"/>
  <c r="I35" i="24"/>
  <c r="I36" i="24"/>
  <c r="J36" i="24" s="1"/>
  <c r="I37" i="24"/>
  <c r="J37" i="24" s="1"/>
  <c r="I38" i="24"/>
  <c r="J38" i="24" s="1"/>
  <c r="I39" i="24"/>
  <c r="J39" i="24" s="1"/>
  <c r="I40" i="24"/>
  <c r="J40" i="24" s="1"/>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I3" i="24"/>
  <c r="H3" i="24"/>
  <c r="I4" i="23"/>
  <c r="J4" i="23" s="1"/>
  <c r="I5" i="23"/>
  <c r="J5" i="23" s="1"/>
  <c r="I6" i="23"/>
  <c r="J6" i="23" s="1"/>
  <c r="I7" i="23"/>
  <c r="J7" i="23" s="1"/>
  <c r="I8" i="23"/>
  <c r="J8" i="23" s="1"/>
  <c r="I9" i="23"/>
  <c r="J9" i="23" s="1"/>
  <c r="I10" i="23"/>
  <c r="J10" i="23" s="1"/>
  <c r="I11" i="23"/>
  <c r="J11" i="23" s="1"/>
  <c r="I12" i="23"/>
  <c r="J12" i="23" s="1"/>
  <c r="I13" i="23"/>
  <c r="J13" i="23" s="1"/>
  <c r="I14" i="23"/>
  <c r="J14" i="23" s="1"/>
  <c r="I15" i="23"/>
  <c r="J15" i="23" s="1"/>
  <c r="I16" i="23"/>
  <c r="J16" i="23" s="1"/>
  <c r="I17" i="23"/>
  <c r="J17" i="23" s="1"/>
  <c r="I18" i="23"/>
  <c r="J18" i="23" s="1"/>
  <c r="I19" i="23"/>
  <c r="J19" i="23" s="1"/>
  <c r="I20" i="23"/>
  <c r="J20" i="23" s="1"/>
  <c r="I21" i="23"/>
  <c r="J21" i="23" s="1"/>
  <c r="I22" i="23"/>
  <c r="J22" i="23" s="1"/>
  <c r="I23" i="23"/>
  <c r="J23" i="23" s="1"/>
  <c r="I24" i="23"/>
  <c r="J24" i="23" s="1"/>
  <c r="H4" i="23"/>
  <c r="H5" i="23"/>
  <c r="H6" i="23"/>
  <c r="H7" i="23"/>
  <c r="H8" i="23"/>
  <c r="H9" i="23"/>
  <c r="H10" i="23"/>
  <c r="H11" i="23"/>
  <c r="H12" i="23"/>
  <c r="H13" i="23"/>
  <c r="H14" i="23"/>
  <c r="H15" i="23"/>
  <c r="H16" i="23"/>
  <c r="H17" i="23"/>
  <c r="H18" i="23"/>
  <c r="H19" i="23"/>
  <c r="H20" i="23"/>
  <c r="H21" i="23"/>
  <c r="H22" i="23"/>
  <c r="H23" i="23"/>
  <c r="H24" i="23"/>
  <c r="I3" i="23"/>
  <c r="J3" i="23" s="1"/>
  <c r="H3" i="23"/>
  <c r="I4" i="67"/>
  <c r="J4" i="67" s="1"/>
  <c r="I5" i="67"/>
  <c r="J5" i="67" s="1"/>
  <c r="I6" i="67"/>
  <c r="J6" i="67" s="1"/>
  <c r="I7" i="67"/>
  <c r="J7" i="67" s="1"/>
  <c r="I8" i="67"/>
  <c r="J8" i="67" s="1"/>
  <c r="I9" i="67"/>
  <c r="J9" i="67" s="1"/>
  <c r="I10" i="67"/>
  <c r="J10" i="67" s="1"/>
  <c r="I11" i="67"/>
  <c r="J11" i="67" s="1"/>
  <c r="I12" i="67"/>
  <c r="J12" i="67" s="1"/>
  <c r="I13" i="67"/>
  <c r="J13" i="67" s="1"/>
  <c r="I14" i="67"/>
  <c r="J14" i="67" s="1"/>
  <c r="I15" i="67"/>
  <c r="J15" i="67" s="1"/>
  <c r="I16" i="67"/>
  <c r="J16" i="67" s="1"/>
  <c r="I17" i="67"/>
  <c r="J17" i="67" s="1"/>
  <c r="I18" i="67"/>
  <c r="J18" i="67" s="1"/>
  <c r="I19" i="67"/>
  <c r="J19" i="67" s="1"/>
  <c r="I20" i="67"/>
  <c r="J20" i="67" s="1"/>
  <c r="I21" i="67"/>
  <c r="J21" i="67" s="1"/>
  <c r="I22" i="67"/>
  <c r="J22" i="67" s="1"/>
  <c r="I23" i="67"/>
  <c r="J23" i="67" s="1"/>
  <c r="I24" i="67"/>
  <c r="J24" i="67" s="1"/>
  <c r="I25" i="67"/>
  <c r="J25" i="67" s="1"/>
  <c r="I26" i="67"/>
  <c r="J26" i="67" s="1"/>
  <c r="I27" i="67"/>
  <c r="J27" i="67" s="1"/>
  <c r="I28" i="67"/>
  <c r="J28" i="67" s="1"/>
  <c r="I29" i="67"/>
  <c r="J29" i="67" s="1"/>
  <c r="I30" i="67"/>
  <c r="J30" i="67" s="1"/>
  <c r="I31" i="67"/>
  <c r="J31" i="67" s="1"/>
  <c r="I32" i="67"/>
  <c r="J32" i="67" s="1"/>
  <c r="I33" i="67"/>
  <c r="J33" i="67" s="1"/>
  <c r="I34" i="67"/>
  <c r="J34" i="67" s="1"/>
  <c r="I35" i="67"/>
  <c r="J35" i="67" s="1"/>
  <c r="I36" i="67"/>
  <c r="J36" i="67" s="1"/>
  <c r="I37" i="67"/>
  <c r="J37" i="67" s="1"/>
  <c r="I38" i="67"/>
  <c r="J38" i="67" s="1"/>
  <c r="I39" i="67"/>
  <c r="J39" i="67" s="1"/>
  <c r="I40" i="67"/>
  <c r="J40" i="67" s="1"/>
  <c r="I41" i="67"/>
  <c r="J41" i="67" s="1"/>
  <c r="I42" i="67"/>
  <c r="J42" i="67" s="1"/>
  <c r="I43" i="67"/>
  <c r="J43" i="67" s="1"/>
  <c r="I44" i="67"/>
  <c r="J44" i="67" s="1"/>
  <c r="I45" i="67"/>
  <c r="J45" i="67" s="1"/>
  <c r="I46" i="67"/>
  <c r="J46" i="67" s="1"/>
  <c r="I47" i="67"/>
  <c r="J47" i="67" s="1"/>
  <c r="I48" i="67"/>
  <c r="J48" i="67" s="1"/>
  <c r="I49" i="67"/>
  <c r="J49" i="67" s="1"/>
  <c r="I50" i="67"/>
  <c r="J50" i="67" s="1"/>
  <c r="I51" i="67"/>
  <c r="J51" i="67" s="1"/>
  <c r="I52" i="67"/>
  <c r="J52" i="67" s="1"/>
  <c r="I53" i="67"/>
  <c r="J53" i="67" s="1"/>
  <c r="I54" i="67"/>
  <c r="J54" i="67" s="1"/>
  <c r="I55" i="67"/>
  <c r="J55" i="67" s="1"/>
  <c r="I56" i="67"/>
  <c r="J56" i="67" s="1"/>
  <c r="I57" i="67"/>
  <c r="J57" i="67" s="1"/>
  <c r="I58" i="67"/>
  <c r="J58" i="67" s="1"/>
  <c r="I59" i="67"/>
  <c r="J59" i="67" s="1"/>
  <c r="I60" i="67"/>
  <c r="J60" i="67" s="1"/>
  <c r="I61" i="67"/>
  <c r="J61" i="67" s="1"/>
  <c r="I62" i="67"/>
  <c r="J62" i="67" s="1"/>
  <c r="I63" i="67"/>
  <c r="J63" i="67" s="1"/>
  <c r="I3" i="67"/>
  <c r="I4" i="20"/>
  <c r="J4" i="20" s="1"/>
  <c r="I5" i="20"/>
  <c r="J5" i="20" s="1"/>
  <c r="I6" i="20"/>
  <c r="J6" i="20" s="1"/>
  <c r="I7" i="20"/>
  <c r="J7" i="20" s="1"/>
  <c r="I8" i="20"/>
  <c r="J8" i="20" s="1"/>
  <c r="I9" i="20"/>
  <c r="J9" i="20" s="1"/>
  <c r="I10" i="20"/>
  <c r="J10" i="20" s="1"/>
  <c r="I11" i="20"/>
  <c r="J11" i="20" s="1"/>
  <c r="I12" i="20"/>
  <c r="J12" i="20" s="1"/>
  <c r="I13" i="20"/>
  <c r="J13" i="20" s="1"/>
  <c r="I14" i="20"/>
  <c r="J14" i="20" s="1"/>
  <c r="I15" i="20"/>
  <c r="J15" i="20" s="1"/>
  <c r="I16" i="20"/>
  <c r="J16" i="20" s="1"/>
  <c r="I17" i="20"/>
  <c r="J17" i="20" s="1"/>
  <c r="I18" i="20"/>
  <c r="J18" i="20" s="1"/>
  <c r="I19" i="20"/>
  <c r="J19" i="20" s="1"/>
  <c r="I20" i="20"/>
  <c r="J20" i="20" s="1"/>
  <c r="I21" i="20"/>
  <c r="J21" i="20" s="1"/>
  <c r="I22" i="20"/>
  <c r="J22" i="20" s="1"/>
  <c r="I23" i="20"/>
  <c r="J23" i="20" s="1"/>
  <c r="I24" i="20"/>
  <c r="J24" i="20" s="1"/>
  <c r="I25" i="20"/>
  <c r="J25" i="20" s="1"/>
  <c r="I26" i="20"/>
  <c r="J26" i="20" s="1"/>
  <c r="I27" i="20"/>
  <c r="J27" i="20" s="1"/>
  <c r="I28" i="20"/>
  <c r="J28" i="20" s="1"/>
  <c r="I29" i="20"/>
  <c r="J29" i="20" s="1"/>
  <c r="I30" i="20"/>
  <c r="J30" i="20" s="1"/>
  <c r="I31" i="20"/>
  <c r="J31" i="20" s="1"/>
  <c r="I32" i="20"/>
  <c r="J32" i="20" s="1"/>
  <c r="I33" i="20"/>
  <c r="J33" i="20" s="1"/>
  <c r="I34" i="20"/>
  <c r="J34" i="20" s="1"/>
  <c r="I35" i="20"/>
  <c r="J35" i="20" s="1"/>
  <c r="I36" i="20"/>
  <c r="J36" i="20" s="1"/>
  <c r="I37" i="20"/>
  <c r="J37" i="20" s="1"/>
  <c r="I38" i="20"/>
  <c r="J38" i="20" s="1"/>
  <c r="I39" i="20"/>
  <c r="J39" i="20" s="1"/>
  <c r="I40" i="20"/>
  <c r="J40" i="20" s="1"/>
  <c r="I41" i="20"/>
  <c r="J41" i="20" s="1"/>
  <c r="I42" i="20"/>
  <c r="J42" i="20" s="1"/>
  <c r="I43" i="20"/>
  <c r="J43" i="20" s="1"/>
  <c r="I44" i="20"/>
  <c r="J44" i="20" s="1"/>
  <c r="I45" i="20"/>
  <c r="J45" i="20" s="1"/>
  <c r="I46" i="20"/>
  <c r="J46" i="20" s="1"/>
  <c r="I47" i="20"/>
  <c r="J47" i="20" s="1"/>
  <c r="I48" i="20"/>
  <c r="J48" i="20" s="1"/>
  <c r="I49" i="20"/>
  <c r="J49" i="20" s="1"/>
  <c r="I50" i="20"/>
  <c r="J50" i="20" s="1"/>
  <c r="I51" i="20"/>
  <c r="J51" i="20" s="1"/>
  <c r="I52" i="20"/>
  <c r="J52" i="20" s="1"/>
  <c r="I53" i="20"/>
  <c r="J53" i="20" s="1"/>
  <c r="I54" i="20"/>
  <c r="J54" i="20" s="1"/>
  <c r="I55" i="20"/>
  <c r="J55" i="20" s="1"/>
  <c r="I56" i="20"/>
  <c r="J56" i="20" s="1"/>
  <c r="I57" i="20"/>
  <c r="J57" i="20" s="1"/>
  <c r="I58" i="20"/>
  <c r="J58" i="20" s="1"/>
  <c r="I59" i="20"/>
  <c r="J59" i="20" s="1"/>
  <c r="I60" i="20"/>
  <c r="J60" i="20" s="1"/>
  <c r="I61" i="20"/>
  <c r="J61" i="20" s="1"/>
  <c r="I62" i="20"/>
  <c r="J62" i="20" s="1"/>
  <c r="I63" i="20"/>
  <c r="J63" i="20" s="1"/>
  <c r="I64" i="20"/>
  <c r="J64" i="20" s="1"/>
  <c r="I3" i="20"/>
  <c r="J3" i="20" s="1"/>
  <c r="H3" i="20"/>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J6" i="19"/>
  <c r="J10" i="19"/>
  <c r="J14" i="19"/>
  <c r="J18" i="19"/>
  <c r="I4" i="19"/>
  <c r="J4" i="19" s="1"/>
  <c r="I5" i="19"/>
  <c r="J5" i="19" s="1"/>
  <c r="I6" i="19"/>
  <c r="I7" i="19"/>
  <c r="J7" i="19" s="1"/>
  <c r="I8" i="19"/>
  <c r="J8" i="19" s="1"/>
  <c r="I9" i="19"/>
  <c r="J9" i="19" s="1"/>
  <c r="I10" i="19"/>
  <c r="I11" i="19"/>
  <c r="J11" i="19" s="1"/>
  <c r="I12" i="19"/>
  <c r="J12" i="19" s="1"/>
  <c r="I13" i="19"/>
  <c r="J13" i="19" s="1"/>
  <c r="I14" i="19"/>
  <c r="I15" i="19"/>
  <c r="J15" i="19" s="1"/>
  <c r="I16" i="19"/>
  <c r="J16" i="19" s="1"/>
  <c r="I17" i="19"/>
  <c r="J17" i="19" s="1"/>
  <c r="I18" i="19"/>
  <c r="I19" i="19"/>
  <c r="J19" i="19" s="1"/>
  <c r="I20" i="19"/>
  <c r="J20" i="19" s="1"/>
  <c r="H4" i="19"/>
  <c r="H5" i="19"/>
  <c r="H6" i="19"/>
  <c r="H7" i="19"/>
  <c r="H8" i="19"/>
  <c r="H9" i="19"/>
  <c r="H10" i="19"/>
  <c r="H11" i="19"/>
  <c r="H12" i="19"/>
  <c r="H13" i="19"/>
  <c r="H14" i="19"/>
  <c r="H15" i="19"/>
  <c r="H16" i="19"/>
  <c r="H17" i="19"/>
  <c r="H18" i="19"/>
  <c r="H19" i="19"/>
  <c r="H20" i="19"/>
  <c r="I3" i="19"/>
  <c r="I21" i="19" s="1"/>
  <c r="H3" i="19"/>
  <c r="I4" i="18"/>
  <c r="J4" i="18" s="1"/>
  <c r="I5" i="18"/>
  <c r="J5" i="18" s="1"/>
  <c r="I6" i="18"/>
  <c r="J6" i="18" s="1"/>
  <c r="I7" i="18"/>
  <c r="J7" i="18" s="1"/>
  <c r="I8" i="18"/>
  <c r="J8" i="18" s="1"/>
  <c r="I9" i="18"/>
  <c r="J9" i="18" s="1"/>
  <c r="I10" i="18"/>
  <c r="J10" i="18" s="1"/>
  <c r="I11" i="18"/>
  <c r="J11" i="18" s="1"/>
  <c r="I12" i="18"/>
  <c r="J12" i="18" s="1"/>
  <c r="I13" i="18"/>
  <c r="J13" i="18" s="1"/>
  <c r="I14" i="18"/>
  <c r="J14" i="18" s="1"/>
  <c r="I15" i="18"/>
  <c r="J15" i="18" s="1"/>
  <c r="I16" i="18"/>
  <c r="J16" i="18" s="1"/>
  <c r="I17" i="18"/>
  <c r="J17" i="18" s="1"/>
  <c r="I18" i="18"/>
  <c r="J18" i="18" s="1"/>
  <c r="I19" i="18"/>
  <c r="J19" i="18" s="1"/>
  <c r="I20" i="18"/>
  <c r="J20" i="18" s="1"/>
  <c r="I21" i="18"/>
  <c r="J21" i="18" s="1"/>
  <c r="I22" i="18"/>
  <c r="J22" i="18" s="1"/>
  <c r="I23" i="18"/>
  <c r="J23" i="18" s="1"/>
  <c r="I24" i="18"/>
  <c r="J24" i="18" s="1"/>
  <c r="I25" i="18"/>
  <c r="J25" i="18" s="1"/>
  <c r="I26" i="18"/>
  <c r="J26" i="18" s="1"/>
  <c r="I27" i="18"/>
  <c r="J27" i="18" s="1"/>
  <c r="I28" i="18"/>
  <c r="J28" i="18" s="1"/>
  <c r="I29" i="18"/>
  <c r="J29" i="18" s="1"/>
  <c r="I30" i="18"/>
  <c r="J30" i="18" s="1"/>
  <c r="I31" i="18"/>
  <c r="J31" i="18" s="1"/>
  <c r="I32" i="18"/>
  <c r="J32" i="18" s="1"/>
  <c r="I3" i="18"/>
  <c r="J5" i="17"/>
  <c r="J3" i="17"/>
  <c r="I5" i="17"/>
  <c r="I4" i="17"/>
  <c r="J4" i="17" s="1"/>
  <c r="I3" i="17"/>
  <c r="I6" i="17" s="1"/>
  <c r="H5" i="17"/>
  <c r="H4" i="17"/>
  <c r="H3" i="17"/>
  <c r="J7" i="68"/>
  <c r="J11" i="68"/>
  <c r="I4" i="68"/>
  <c r="J4" i="68" s="1"/>
  <c r="I5" i="68"/>
  <c r="J5" i="68" s="1"/>
  <c r="I6" i="68"/>
  <c r="J6" i="68" s="1"/>
  <c r="I7" i="68"/>
  <c r="I8" i="68"/>
  <c r="J8" i="68" s="1"/>
  <c r="I9" i="68"/>
  <c r="J9" i="68" s="1"/>
  <c r="I10" i="68"/>
  <c r="J10" i="68" s="1"/>
  <c r="I11" i="68"/>
  <c r="I12" i="68"/>
  <c r="J12" i="68" s="1"/>
  <c r="I13" i="68"/>
  <c r="J13" i="68" s="1"/>
  <c r="I14" i="68"/>
  <c r="J14" i="68" s="1"/>
  <c r="H4" i="68"/>
  <c r="H5" i="68"/>
  <c r="H6" i="68"/>
  <c r="H7" i="68"/>
  <c r="H8" i="68"/>
  <c r="H9" i="68"/>
  <c r="H10" i="68"/>
  <c r="H11" i="68"/>
  <c r="H12" i="68"/>
  <c r="H13" i="68"/>
  <c r="H14" i="68"/>
  <c r="I3" i="68"/>
  <c r="J3" i="68" s="1"/>
  <c r="H3" i="68"/>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I3" i="15"/>
  <c r="H3" i="15"/>
  <c r="I4" i="72"/>
  <c r="I5" i="72"/>
  <c r="I6" i="72"/>
  <c r="I3" i="72"/>
  <c r="J6" i="52"/>
  <c r="J7" i="52"/>
  <c r="I4" i="52"/>
  <c r="J4" i="52" s="1"/>
  <c r="I5" i="52"/>
  <c r="I10" i="52" s="1"/>
  <c r="I6" i="52"/>
  <c r="I7" i="52"/>
  <c r="I8" i="52"/>
  <c r="J8" i="52" s="1"/>
  <c r="I9" i="52"/>
  <c r="J9" i="52" s="1"/>
  <c r="H4" i="52"/>
  <c r="H5" i="52"/>
  <c r="H6" i="52"/>
  <c r="H7" i="52"/>
  <c r="H8" i="52"/>
  <c r="H9" i="52"/>
  <c r="J3" i="52"/>
  <c r="H3" i="52"/>
  <c r="I4" i="11"/>
  <c r="J4" i="11" s="1"/>
  <c r="I5" i="11"/>
  <c r="J5" i="11" s="1"/>
  <c r="I6" i="11"/>
  <c r="J6" i="11" s="1"/>
  <c r="I7" i="11"/>
  <c r="J7" i="11" s="1"/>
  <c r="I8" i="11"/>
  <c r="J8" i="11" s="1"/>
  <c r="I9" i="11"/>
  <c r="J9" i="11" s="1"/>
  <c r="I10" i="11"/>
  <c r="J10" i="11" s="1"/>
  <c r="I11" i="11"/>
  <c r="J11" i="11" s="1"/>
  <c r="I12" i="11"/>
  <c r="J12" i="11" s="1"/>
  <c r="I13" i="11"/>
  <c r="J13" i="11" s="1"/>
  <c r="I14" i="11"/>
  <c r="J14" i="11" s="1"/>
  <c r="I15" i="11"/>
  <c r="J15" i="11" s="1"/>
  <c r="I16" i="11"/>
  <c r="J16" i="11" s="1"/>
  <c r="I17" i="11"/>
  <c r="J17" i="11" s="1"/>
  <c r="I18" i="11"/>
  <c r="J18" i="11" s="1"/>
  <c r="I19" i="11"/>
  <c r="J19" i="11" s="1"/>
  <c r="I20" i="11"/>
  <c r="J20" i="11" s="1"/>
  <c r="I21" i="11"/>
  <c r="J21" i="11" s="1"/>
  <c r="I22" i="11"/>
  <c r="J22" i="11" s="1"/>
  <c r="I23" i="11"/>
  <c r="J23" i="11" s="1"/>
  <c r="I24" i="11"/>
  <c r="J24" i="11" s="1"/>
  <c r="I25" i="11"/>
  <c r="J25" i="11" s="1"/>
  <c r="I26" i="11"/>
  <c r="J26" i="11" s="1"/>
  <c r="I27" i="11"/>
  <c r="J27" i="11" s="1"/>
  <c r="I28" i="11"/>
  <c r="J28" i="11" s="1"/>
  <c r="I29" i="11"/>
  <c r="J29" i="11" s="1"/>
  <c r="I30" i="11"/>
  <c r="J30" i="11" s="1"/>
  <c r="I31" i="11"/>
  <c r="J31" i="11" s="1"/>
  <c r="I32" i="11"/>
  <c r="J32" i="11" s="1"/>
  <c r="I33" i="11"/>
  <c r="J33" i="11" s="1"/>
  <c r="I34" i="11"/>
  <c r="J34" i="11" s="1"/>
  <c r="I35" i="11"/>
  <c r="J35" i="11" s="1"/>
  <c r="I36" i="11"/>
  <c r="J36" i="11" s="1"/>
  <c r="I37" i="11"/>
  <c r="J37" i="11" s="1"/>
  <c r="I38" i="11"/>
  <c r="J38" i="11" s="1"/>
  <c r="I39" i="11"/>
  <c r="J39" i="11" s="1"/>
  <c r="I40" i="11"/>
  <c r="J40" i="11" s="1"/>
  <c r="I41" i="11"/>
  <c r="J41" i="11" s="1"/>
  <c r="I42" i="11"/>
  <c r="J42" i="11" s="1"/>
  <c r="I43" i="11"/>
  <c r="J43" i="11" s="1"/>
  <c r="I44" i="11"/>
  <c r="J44" i="11" s="1"/>
  <c r="I45" i="11"/>
  <c r="J45" i="11" s="1"/>
  <c r="I46" i="11"/>
  <c r="J46" i="11" s="1"/>
  <c r="I47" i="11"/>
  <c r="J47" i="11" s="1"/>
  <c r="I48" i="11"/>
  <c r="J48" i="11" s="1"/>
  <c r="I49" i="11"/>
  <c r="J49" i="11" s="1"/>
  <c r="I50" i="11"/>
  <c r="J50" i="11" s="1"/>
  <c r="I51" i="11"/>
  <c r="J51" i="11" s="1"/>
  <c r="I52" i="11"/>
  <c r="J52" i="11" s="1"/>
  <c r="I53" i="11"/>
  <c r="J53" i="11" s="1"/>
  <c r="I54" i="11"/>
  <c r="J54" i="11" s="1"/>
  <c r="I55" i="11"/>
  <c r="J55" i="11" s="1"/>
  <c r="I56" i="11"/>
  <c r="J56" i="11" s="1"/>
  <c r="I57" i="11"/>
  <c r="J57" i="11" s="1"/>
  <c r="I58" i="11"/>
  <c r="J58" i="11" s="1"/>
  <c r="I59" i="11"/>
  <c r="J59" i="11" s="1"/>
  <c r="I60" i="11"/>
  <c r="J60" i="11" s="1"/>
  <c r="I61" i="11"/>
  <c r="J61" i="11" s="1"/>
  <c r="I62" i="11"/>
  <c r="J62" i="11" s="1"/>
  <c r="I63" i="11"/>
  <c r="J63" i="11" s="1"/>
  <c r="I64" i="11"/>
  <c r="J64" i="11" s="1"/>
  <c r="I65" i="11"/>
  <c r="J65" i="11" s="1"/>
  <c r="I66" i="11"/>
  <c r="J66" i="11" s="1"/>
  <c r="I67" i="11"/>
  <c r="J67" i="11" s="1"/>
  <c r="I68" i="11"/>
  <c r="J68" i="11" s="1"/>
  <c r="I69" i="11"/>
  <c r="J69" i="11" s="1"/>
  <c r="I70" i="11"/>
  <c r="J70" i="11" s="1"/>
  <c r="I71" i="11"/>
  <c r="J71" i="11" s="1"/>
  <c r="I72" i="11"/>
  <c r="J72" i="11" s="1"/>
  <c r="I73" i="11"/>
  <c r="J73" i="11" s="1"/>
  <c r="I74" i="11"/>
  <c r="J74" i="11" s="1"/>
  <c r="I75" i="11"/>
  <c r="J75" i="11" s="1"/>
  <c r="I76" i="11"/>
  <c r="J76" i="11" s="1"/>
  <c r="I77" i="11"/>
  <c r="J77" i="11" s="1"/>
  <c r="I78" i="11"/>
  <c r="J78" i="11" s="1"/>
  <c r="I79" i="11"/>
  <c r="J79" i="11" s="1"/>
  <c r="I80" i="11"/>
  <c r="J80" i="11" s="1"/>
  <c r="I81" i="11"/>
  <c r="J81" i="11" s="1"/>
  <c r="I82" i="11"/>
  <c r="J82" i="11" s="1"/>
  <c r="I83" i="11"/>
  <c r="J83" i="11" s="1"/>
  <c r="I84" i="11"/>
  <c r="J84" i="11" s="1"/>
  <c r="I85" i="11"/>
  <c r="J85" i="11" s="1"/>
  <c r="I86" i="11"/>
  <c r="J86" i="11" s="1"/>
  <c r="I87" i="11"/>
  <c r="J87" i="11" s="1"/>
  <c r="I88" i="11"/>
  <c r="J88" i="11" s="1"/>
  <c r="I89" i="11"/>
  <c r="J89" i="11" s="1"/>
  <c r="I90" i="11"/>
  <c r="J90" i="11" s="1"/>
  <c r="I91" i="11"/>
  <c r="J91" i="11" s="1"/>
  <c r="I92" i="11"/>
  <c r="J92" i="11" s="1"/>
  <c r="I93" i="11"/>
  <c r="J93" i="11" s="1"/>
  <c r="I94" i="11"/>
  <c r="J94" i="11" s="1"/>
  <c r="I95" i="11"/>
  <c r="J95" i="11" s="1"/>
  <c r="I96" i="11"/>
  <c r="J96" i="11" s="1"/>
  <c r="I97" i="11"/>
  <c r="J97" i="11" s="1"/>
  <c r="I98" i="11"/>
  <c r="J98" i="11" s="1"/>
  <c r="I99" i="11"/>
  <c r="J99" i="11" s="1"/>
  <c r="I100" i="11"/>
  <c r="J100" i="11" s="1"/>
  <c r="I101" i="11"/>
  <c r="J101" i="11" s="1"/>
  <c r="I102" i="11"/>
  <c r="J102" i="11" s="1"/>
  <c r="I103" i="11"/>
  <c r="J103" i="11" s="1"/>
  <c r="I104" i="11"/>
  <c r="J104" i="11" s="1"/>
  <c r="I105" i="11"/>
  <c r="J105" i="11" s="1"/>
  <c r="I106" i="11"/>
  <c r="J106" i="11" s="1"/>
  <c r="I107" i="11"/>
  <c r="J107" i="11" s="1"/>
  <c r="I108" i="11"/>
  <c r="J108" i="11" s="1"/>
  <c r="I109" i="11"/>
  <c r="J109" i="11" s="1"/>
  <c r="I110" i="11"/>
  <c r="J110" i="11" s="1"/>
  <c r="I111" i="11"/>
  <c r="J111" i="11" s="1"/>
  <c r="I112" i="11"/>
  <c r="J112" i="11" s="1"/>
  <c r="I113" i="11"/>
  <c r="J113" i="11" s="1"/>
  <c r="I114" i="11"/>
  <c r="J114" i="11" s="1"/>
  <c r="I115" i="11"/>
  <c r="J115" i="11" s="1"/>
  <c r="I116" i="11"/>
  <c r="J116" i="11" s="1"/>
  <c r="I117" i="11"/>
  <c r="J117" i="11" s="1"/>
  <c r="I118" i="11"/>
  <c r="J118" i="11" s="1"/>
  <c r="I119" i="11"/>
  <c r="J119" i="11" s="1"/>
  <c r="I120" i="11"/>
  <c r="J120" i="11" s="1"/>
  <c r="I121" i="11"/>
  <c r="J121" i="11" s="1"/>
  <c r="I122" i="11"/>
  <c r="J122" i="11" s="1"/>
  <c r="I123" i="11"/>
  <c r="J123" i="11" s="1"/>
  <c r="I124" i="11"/>
  <c r="J124" i="11" s="1"/>
  <c r="I125" i="11"/>
  <c r="J125" i="11" s="1"/>
  <c r="I126" i="11"/>
  <c r="J126" i="11" s="1"/>
  <c r="I127" i="11"/>
  <c r="J127" i="11" s="1"/>
  <c r="I128" i="11"/>
  <c r="J128" i="11" s="1"/>
  <c r="I129" i="11"/>
  <c r="J129" i="11" s="1"/>
  <c r="I130" i="11"/>
  <c r="J130" i="11" s="1"/>
  <c r="I131" i="11"/>
  <c r="J131" i="11" s="1"/>
  <c r="I132" i="11"/>
  <c r="J132" i="11" s="1"/>
  <c r="I133" i="11"/>
  <c r="J133" i="11" s="1"/>
  <c r="I134" i="11"/>
  <c r="J134" i="11" s="1"/>
  <c r="I135" i="11"/>
  <c r="J135" i="11" s="1"/>
  <c r="I136" i="11"/>
  <c r="J136" i="11" s="1"/>
  <c r="I137" i="11"/>
  <c r="J137" i="11" s="1"/>
  <c r="I138" i="11"/>
  <c r="J138" i="11" s="1"/>
  <c r="I139" i="11"/>
  <c r="J139" i="11" s="1"/>
  <c r="I140" i="11"/>
  <c r="J140" i="11" s="1"/>
  <c r="I141" i="11"/>
  <c r="J141" i="11" s="1"/>
  <c r="I142" i="11"/>
  <c r="J142" i="11" s="1"/>
  <c r="I143" i="11"/>
  <c r="J143" i="11" s="1"/>
  <c r="I144" i="11"/>
  <c r="J144" i="11" s="1"/>
  <c r="I145" i="11"/>
  <c r="J145" i="11" s="1"/>
  <c r="I146" i="11"/>
  <c r="J146" i="11" s="1"/>
  <c r="I147" i="11"/>
  <c r="J147" i="11" s="1"/>
  <c r="I148" i="11"/>
  <c r="J148" i="11" s="1"/>
  <c r="I149" i="11"/>
  <c r="J149" i="11" s="1"/>
  <c r="I150" i="11"/>
  <c r="J150" i="11" s="1"/>
  <c r="I151" i="11"/>
  <c r="J151" i="11" s="1"/>
  <c r="I152" i="11"/>
  <c r="J152" i="11" s="1"/>
  <c r="I153" i="11"/>
  <c r="J153" i="11" s="1"/>
  <c r="I154" i="11"/>
  <c r="J154" i="11" s="1"/>
  <c r="I155" i="11"/>
  <c r="J155" i="11" s="1"/>
  <c r="I156" i="11"/>
  <c r="J156" i="11" s="1"/>
  <c r="I157" i="11"/>
  <c r="J157" i="11" s="1"/>
  <c r="I158" i="11"/>
  <c r="J158" i="11" s="1"/>
  <c r="I159" i="11"/>
  <c r="J159" i="11" s="1"/>
  <c r="I160" i="11"/>
  <c r="J160" i="11" s="1"/>
  <c r="I161" i="11"/>
  <c r="J161" i="11" s="1"/>
  <c r="I162" i="11"/>
  <c r="J162" i="11" s="1"/>
  <c r="I163" i="11"/>
  <c r="J163" i="11" s="1"/>
  <c r="I164" i="11"/>
  <c r="J164" i="11" s="1"/>
  <c r="I165" i="11"/>
  <c r="J165" i="11" s="1"/>
  <c r="I166" i="11"/>
  <c r="J166" i="11" s="1"/>
  <c r="I167" i="11"/>
  <c r="J167" i="11" s="1"/>
  <c r="I168" i="11"/>
  <c r="J168" i="11" s="1"/>
  <c r="I169" i="11"/>
  <c r="J169" i="11" s="1"/>
  <c r="I170" i="11"/>
  <c r="J170" i="11" s="1"/>
  <c r="I171" i="11"/>
  <c r="J171" i="11" s="1"/>
  <c r="I172" i="11"/>
  <c r="J172" i="11" s="1"/>
  <c r="I173" i="11"/>
  <c r="J173" i="11" s="1"/>
  <c r="I174" i="11"/>
  <c r="J174" i="11" s="1"/>
  <c r="I175" i="11"/>
  <c r="J175" i="11" s="1"/>
  <c r="I176" i="11"/>
  <c r="J176" i="11" s="1"/>
  <c r="I177" i="11"/>
  <c r="J177" i="11" s="1"/>
  <c r="I178" i="11"/>
  <c r="J178" i="11" s="1"/>
  <c r="I179" i="11"/>
  <c r="J179" i="11" s="1"/>
  <c r="I180" i="11"/>
  <c r="J180" i="11" s="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I3" i="11"/>
  <c r="H3" i="11"/>
  <c r="J10" i="10"/>
  <c r="I4" i="10"/>
  <c r="J4" i="10" s="1"/>
  <c r="I5" i="10"/>
  <c r="J5" i="10" s="1"/>
  <c r="I6" i="10"/>
  <c r="J6" i="10" s="1"/>
  <c r="I7" i="10"/>
  <c r="J7" i="10" s="1"/>
  <c r="I8" i="10"/>
  <c r="J8" i="10" s="1"/>
  <c r="I9" i="10"/>
  <c r="J9" i="10" s="1"/>
  <c r="I10" i="10"/>
  <c r="I11" i="10"/>
  <c r="J11" i="10" s="1"/>
  <c r="I12" i="10"/>
  <c r="J12" i="10" s="1"/>
  <c r="I13" i="10"/>
  <c r="J13" i="10" s="1"/>
  <c r="I14" i="10"/>
  <c r="J14" i="10" s="1"/>
  <c r="I15" i="10"/>
  <c r="J15" i="10" s="1"/>
  <c r="I16" i="10"/>
  <c r="J16" i="10" s="1"/>
  <c r="I17" i="10"/>
  <c r="J17" i="10" s="1"/>
  <c r="I18" i="10"/>
  <c r="J18" i="10" s="1"/>
  <c r="I19" i="10"/>
  <c r="J19" i="10" s="1"/>
  <c r="I20" i="10"/>
  <c r="J20" i="10" s="1"/>
  <c r="I21" i="10"/>
  <c r="J21" i="10" s="1"/>
  <c r="I22" i="10"/>
  <c r="J22" i="10" s="1"/>
  <c r="I23" i="10"/>
  <c r="J23" i="10" s="1"/>
  <c r="I24" i="10"/>
  <c r="J24" i="10" s="1"/>
  <c r="I25" i="10"/>
  <c r="J25" i="10" s="1"/>
  <c r="I26" i="10"/>
  <c r="J26" i="10" s="1"/>
  <c r="I27" i="10"/>
  <c r="J27" i="10" s="1"/>
  <c r="I28" i="10"/>
  <c r="J28" i="10" s="1"/>
  <c r="I29" i="10"/>
  <c r="J29" i="10" s="1"/>
  <c r="I30" i="10"/>
  <c r="J30" i="10" s="1"/>
  <c r="I31" i="10"/>
  <c r="J31" i="10" s="1"/>
  <c r="I32" i="10"/>
  <c r="J32" i="10" s="1"/>
  <c r="I33" i="10"/>
  <c r="J33" i="10" s="1"/>
  <c r="I34" i="10"/>
  <c r="J34" i="10" s="1"/>
  <c r="I35" i="10"/>
  <c r="J35" i="10" s="1"/>
  <c r="I36" i="10"/>
  <c r="J36" i="10" s="1"/>
  <c r="I37" i="10"/>
  <c r="J37" i="10" s="1"/>
  <c r="I38" i="10"/>
  <c r="J38" i="10" s="1"/>
  <c r="I3" i="10"/>
  <c r="J3" i="10" s="1"/>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 i="10"/>
  <c r="I8" i="9"/>
  <c r="H8" i="9"/>
  <c r="I4" i="9"/>
  <c r="J4" i="9" s="1"/>
  <c r="H4" i="9"/>
  <c r="J4" i="54"/>
  <c r="I4" i="54"/>
  <c r="I3" i="54"/>
  <c r="J3" i="54" s="1"/>
  <c r="J5" i="54" s="1"/>
  <c r="H4" i="54"/>
  <c r="H3" i="54"/>
  <c r="H4" i="7"/>
  <c r="H5" i="7"/>
  <c r="H6" i="7"/>
  <c r="H7" i="7"/>
  <c r="H8" i="7"/>
  <c r="H9" i="7"/>
  <c r="H11" i="7"/>
  <c r="H12" i="7"/>
  <c r="H13" i="7"/>
  <c r="H14" i="7"/>
  <c r="H15" i="7"/>
  <c r="H16" i="7"/>
  <c r="H17" i="7"/>
  <c r="H20" i="7"/>
  <c r="H21" i="7"/>
  <c r="H22" i="7"/>
  <c r="H23" i="7"/>
  <c r="H3" i="7"/>
  <c r="J8" i="69"/>
  <c r="I4" i="69"/>
  <c r="J4" i="69" s="1"/>
  <c r="I5" i="69"/>
  <c r="J5" i="69" s="1"/>
  <c r="I6" i="69"/>
  <c r="J6" i="69" s="1"/>
  <c r="I7" i="69"/>
  <c r="J7" i="69" s="1"/>
  <c r="I8" i="69"/>
  <c r="I9" i="69"/>
  <c r="J9" i="69" s="1"/>
  <c r="I10" i="69"/>
  <c r="J10" i="69" s="1"/>
  <c r="I11" i="69"/>
  <c r="J11" i="69" s="1"/>
  <c r="I12" i="69"/>
  <c r="J12" i="69" s="1"/>
  <c r="H4" i="69"/>
  <c r="H5" i="69"/>
  <c r="H6" i="69"/>
  <c r="H7" i="69"/>
  <c r="H8" i="69"/>
  <c r="H9" i="69"/>
  <c r="H10" i="69"/>
  <c r="H11" i="69"/>
  <c r="H12" i="69"/>
  <c r="H3" i="69"/>
  <c r="I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3" i="5"/>
  <c r="I3" i="4"/>
  <c r="J3" i="4" s="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3" i="4"/>
  <c r="J4" i="3"/>
  <c r="J8" i="3"/>
  <c r="J12" i="3"/>
  <c r="J3" i="3"/>
  <c r="I4" i="3"/>
  <c r="I5" i="3"/>
  <c r="J5" i="3" s="1"/>
  <c r="I6" i="3"/>
  <c r="J6" i="3" s="1"/>
  <c r="I7" i="3"/>
  <c r="I16" i="3" s="1"/>
  <c r="I8" i="3"/>
  <c r="I9" i="3"/>
  <c r="J9" i="3" s="1"/>
  <c r="I10" i="3"/>
  <c r="J10" i="3" s="1"/>
  <c r="I11" i="3"/>
  <c r="J11" i="3" s="1"/>
  <c r="I12" i="3"/>
  <c r="I13" i="3"/>
  <c r="J13" i="3" s="1"/>
  <c r="I14" i="3"/>
  <c r="J14" i="3" s="1"/>
  <c r="I15" i="3"/>
  <c r="J15" i="3" s="1"/>
  <c r="I3" i="3"/>
  <c r="H4" i="3"/>
  <c r="H5" i="3"/>
  <c r="H6" i="3"/>
  <c r="H7" i="3"/>
  <c r="H8" i="3"/>
  <c r="H9" i="3"/>
  <c r="H10" i="3"/>
  <c r="H11" i="3"/>
  <c r="H12" i="3"/>
  <c r="H13" i="3"/>
  <c r="H14" i="3"/>
  <c r="H15" i="3"/>
  <c r="H3" i="3"/>
  <c r="I4" i="2"/>
  <c r="J4" i="2" s="1"/>
  <c r="I5" i="2"/>
  <c r="J5" i="2" s="1"/>
  <c r="I6" i="2"/>
  <c r="J6" i="2" s="1"/>
  <c r="I7" i="2"/>
  <c r="J7" i="2" s="1"/>
  <c r="H7" i="2"/>
  <c r="H6" i="2"/>
  <c r="H5" i="2"/>
  <c r="H4" i="2"/>
  <c r="H3" i="2"/>
  <c r="H47" i="67"/>
  <c r="H46" i="67"/>
  <c r="I5" i="21"/>
  <c r="J5" i="21" s="1"/>
  <c r="H5" i="21"/>
  <c r="H22" i="67"/>
  <c r="H61" i="67"/>
  <c r="H60" i="67"/>
  <c r="I18" i="12"/>
  <c r="J18" i="12" s="1"/>
  <c r="H18" i="12"/>
  <c r="J10" i="70" l="1"/>
  <c r="I10" i="70"/>
  <c r="J6" i="71"/>
  <c r="J27" i="63"/>
  <c r="J23" i="63"/>
  <c r="J19" i="63"/>
  <c r="J15" i="63"/>
  <c r="J11" i="63"/>
  <c r="J7" i="63"/>
  <c r="J26" i="63"/>
  <c r="J22" i="63"/>
  <c r="J18" i="63"/>
  <c r="J14" i="63"/>
  <c r="J10" i="63"/>
  <c r="J6" i="63"/>
  <c r="I6" i="46"/>
  <c r="I10" i="44"/>
  <c r="I5" i="51"/>
  <c r="H18" i="29"/>
  <c r="K9" i="65"/>
  <c r="J13" i="25"/>
  <c r="I41" i="24"/>
  <c r="J3" i="24"/>
  <c r="I64" i="67"/>
  <c r="J3" i="19"/>
  <c r="J21" i="19" s="1"/>
  <c r="I33" i="18"/>
  <c r="J3" i="18"/>
  <c r="J33" i="18" s="1"/>
  <c r="J6" i="17"/>
  <c r="J15" i="68"/>
  <c r="I15" i="68"/>
  <c r="J5" i="52"/>
  <c r="J10" i="52" s="1"/>
  <c r="I181" i="11"/>
  <c r="J8" i="9"/>
  <c r="I5" i="54"/>
  <c r="J15" i="7"/>
  <c r="J7" i="7"/>
  <c r="J19" i="7"/>
  <c r="J11" i="7"/>
  <c r="I45" i="5"/>
  <c r="I913" i="4"/>
  <c r="J7" i="3"/>
  <c r="J16" i="3" s="1"/>
  <c r="J41" i="24"/>
  <c r="J3" i="67"/>
  <c r="J64" i="67" s="1"/>
  <c r="J3" i="43"/>
  <c r="J6" i="42"/>
  <c r="I29" i="41"/>
  <c r="J6" i="45"/>
  <c r="J3" i="46"/>
  <c r="J6" i="46" s="1"/>
  <c r="I6" i="49"/>
  <c r="J10" i="44"/>
  <c r="J59" i="34"/>
  <c r="I59" i="34"/>
  <c r="I14" i="30"/>
  <c r="I18" i="29"/>
  <c r="J3" i="27"/>
  <c r="J9" i="27" s="1"/>
  <c r="K6" i="25"/>
  <c r="K13" i="25" s="1"/>
  <c r="J65" i="20"/>
  <c r="I65" i="20"/>
  <c r="I70" i="15"/>
  <c r="J3" i="15"/>
  <c r="J70" i="15" s="1"/>
  <c r="J3" i="11"/>
  <c r="J181" i="11" s="1"/>
  <c r="J3" i="5"/>
  <c r="J45" i="5" s="1"/>
  <c r="J43" i="32"/>
  <c r="I43" i="32"/>
  <c r="J12" i="32"/>
  <c r="J3" i="7"/>
  <c r="J39" i="10"/>
  <c r="I39" i="10"/>
  <c r="J913" i="4"/>
  <c r="I6" i="42"/>
  <c r="J14" i="30"/>
  <c r="I3" i="69"/>
  <c r="H3" i="67"/>
  <c r="H4" i="67"/>
  <c r="H7" i="67"/>
  <c r="H5" i="67"/>
  <c r="H6" i="67"/>
  <c r="H8" i="67"/>
  <c r="H9" i="67"/>
  <c r="H10" i="67"/>
  <c r="H11" i="67"/>
  <c r="H12" i="67"/>
  <c r="H13" i="67"/>
  <c r="H14" i="67"/>
  <c r="H15" i="67"/>
  <c r="H16" i="67"/>
  <c r="H17" i="67"/>
  <c r="H18" i="67"/>
  <c r="H19" i="67"/>
  <c r="H20" i="67"/>
  <c r="H21" i="67"/>
  <c r="H23" i="67"/>
  <c r="H24" i="67"/>
  <c r="H25" i="67"/>
  <c r="H26" i="67"/>
  <c r="H28" i="67"/>
  <c r="H27" i="67"/>
  <c r="H29" i="67"/>
  <c r="H30" i="67"/>
  <c r="H31" i="67"/>
  <c r="H32" i="67"/>
  <c r="H33" i="67"/>
  <c r="H34" i="67"/>
  <c r="H35" i="67"/>
  <c r="H36" i="67"/>
  <c r="H37" i="67"/>
  <c r="H38" i="67"/>
  <c r="H39" i="67"/>
  <c r="H40" i="67"/>
  <c r="H41" i="67"/>
  <c r="H42" i="67"/>
  <c r="H43" i="67"/>
  <c r="H44" i="67"/>
  <c r="H45" i="67"/>
  <c r="H48" i="67"/>
  <c r="H49" i="67"/>
  <c r="H50" i="67"/>
  <c r="H51" i="67"/>
  <c r="H52" i="67"/>
  <c r="H53" i="67"/>
  <c r="H54" i="67"/>
  <c r="H55" i="67"/>
  <c r="H56" i="67"/>
  <c r="H57" i="67"/>
  <c r="H58" i="67"/>
  <c r="H59" i="67"/>
  <c r="H62" i="67"/>
  <c r="H63" i="67"/>
  <c r="J3" i="69" l="1"/>
  <c r="I13" i="69"/>
  <c r="I14" i="12"/>
  <c r="H14" i="12"/>
  <c r="J14" i="12" l="1"/>
  <c r="J13" i="69"/>
  <c r="J29" i="41" l="1"/>
  <c r="J17" i="26"/>
  <c r="I17" i="26"/>
  <c r="J13" i="26"/>
  <c r="I13" i="26"/>
  <c r="J6" i="26"/>
  <c r="K6" i="26" s="1"/>
  <c r="I6" i="26"/>
  <c r="J5" i="26"/>
  <c r="I5" i="26"/>
  <c r="I11" i="21"/>
  <c r="J11" i="21" s="1"/>
  <c r="H11" i="21"/>
  <c r="I10" i="21"/>
  <c r="J10" i="21" s="1"/>
  <c r="H10" i="21"/>
  <c r="I9" i="21"/>
  <c r="J9" i="21" s="1"/>
  <c r="H9" i="21"/>
  <c r="I8" i="21"/>
  <c r="J8" i="21" s="1"/>
  <c r="H8" i="21"/>
  <c r="I7" i="21"/>
  <c r="J7" i="21" s="1"/>
  <c r="H7" i="21"/>
  <c r="I6" i="21"/>
  <c r="J6" i="21" s="1"/>
  <c r="H6" i="21"/>
  <c r="I3" i="21"/>
  <c r="J3" i="21" s="1"/>
  <c r="H3" i="21"/>
  <c r="I4" i="21"/>
  <c r="J4" i="21" s="1"/>
  <c r="H4" i="21"/>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H5" i="18"/>
  <c r="H4" i="18"/>
  <c r="H3" i="18"/>
  <c r="I10" i="12"/>
  <c r="H10" i="12"/>
  <c r="I5" i="12"/>
  <c r="H5" i="12"/>
  <c r="I3" i="2"/>
  <c r="J3" i="2" l="1"/>
  <c r="J8" i="2" s="1"/>
  <c r="I8" i="2"/>
  <c r="K17" i="26"/>
  <c r="I25" i="23"/>
  <c r="J5" i="12"/>
  <c r="J12" i="21"/>
  <c r="J70" i="38"/>
  <c r="I70" i="38"/>
  <c r="J7" i="26"/>
  <c r="J39" i="35"/>
  <c r="I39" i="35"/>
  <c r="I12" i="21"/>
  <c r="K5" i="26"/>
  <c r="J10" i="12"/>
  <c r="K13" i="26"/>
  <c r="J25" i="23"/>
  <c r="J6" i="43" l="1"/>
  <c r="K7" i="26"/>
</calcChain>
</file>

<file path=xl/sharedStrings.xml><?xml version="1.0" encoding="utf-8"?>
<sst xmlns="http://schemas.openxmlformats.org/spreadsheetml/2006/main" count="6759" uniqueCount="3707">
  <si>
    <t>Pakiet nr 8A</t>
  </si>
  <si>
    <t>Pakiet nr 8B</t>
  </si>
  <si>
    <t>Pakiet nr 14</t>
  </si>
  <si>
    <t>Pakiet nr 33</t>
  </si>
  <si>
    <t>Pakiet nr 34</t>
  </si>
  <si>
    <t>Pakiet nr 38</t>
  </si>
  <si>
    <t>Pakiet nr 39</t>
  </si>
  <si>
    <t>Pakiet nr 40</t>
  </si>
  <si>
    <t>Pakiet nr 41</t>
  </si>
  <si>
    <t>Pakiet nr 42</t>
  </si>
  <si>
    <t>RAZEM</t>
  </si>
  <si>
    <t xml:space="preserve">PAKIET NR 1 </t>
  </si>
  <si>
    <t>Lp</t>
  </si>
  <si>
    <t>Przedmiot zamówienia</t>
  </si>
  <si>
    <t>Nazwa handlowa, producent proponowanego przedmiotu zamówienia, kod EAN</t>
  </si>
  <si>
    <t>Opakowanie</t>
  </si>
  <si>
    <t>Ilość op.</t>
  </si>
  <si>
    <t>Cena jedn. netto op.</t>
  </si>
  <si>
    <t>Stawka pod. VAT           (w %)</t>
  </si>
  <si>
    <t>Cena jedn.brutto op.</t>
  </si>
  <si>
    <t>Wartość netto</t>
  </si>
  <si>
    <t>Wartość brutto</t>
  </si>
  <si>
    <t>Wielkość oferowanego opakowania (podać jeżeli jest inna niż wskazana przez Zamawiającego)</t>
  </si>
  <si>
    <t>Carbacholum 0,01%/1,5ml</t>
  </si>
  <si>
    <t>12 fiolek</t>
  </si>
  <si>
    <t>sterylny r-r do irygacji wewnątrzgałkowej składający się z 2 części: I480ml (7,44mg NaCl,0,395mg Kcl,0,433mg dwuzasadowego fosforanu Na, 2,19mg dwuwęglanu Na, kwas solny w wodzie do inj) II 20ml (3,85mg dwuwodzianu chlorku wapnia, 5mg chlorku magnezu, 23mg dekstrozy,4,6mg glutationu w wodzie do inj.)</t>
  </si>
  <si>
    <t>500ml</t>
  </si>
  <si>
    <t>Sterylny, apirogenny 1%r-rNatrium hyaluronicum uzyskany w drodze fermentacji bakterii, mcz 2,500,00 daltonów, osmolarnosc 310+/-50mOsm/kg, ph 6,8-7,5</t>
  </si>
  <si>
    <t>0,85ml</t>
  </si>
  <si>
    <t>Sterylny, apirogenny 3%r-r Natrium hyaluronicum mcz&gt;500 000 daltonów, 4%r-r chondroitini sulfas mcz22 500daltonów, osmolarnośc 325+/- 40mOsm/kg,Ph 7-7,4</t>
  </si>
  <si>
    <t>0,5ml</t>
  </si>
  <si>
    <t>Zbalansowany płyn irygacyjny do wewnątrzgałkowych irygacji  w workach z PCV (polichlorek vinylu) zawierajacy : chlorek sodu 0.64%, chlorek potasu0.075%wapnia chlorek dwuwodny 0.048%,chlorek magnezu sześciowodny 0.03%,octan sodu tójwodny 0.39%, cytrynian sodu dwuwodny 0.17%,HCl/NaOH dla ustaleniapH, Aqua pro inj. pH  7.5. Osmolarność 300 mOsm/K</t>
  </si>
  <si>
    <t>500 ml</t>
  </si>
  <si>
    <t>Zamówienia składane wyłącznie przez personel apteki,</t>
  </si>
  <si>
    <t>dostawy wyłącznie do apteki szpitalnej.</t>
  </si>
  <si>
    <t>PAKIET NR 2</t>
  </si>
  <si>
    <t>opakowanie</t>
  </si>
  <si>
    <t>stawka pod. VAT (w %)</t>
  </si>
  <si>
    <t>Cena jedn. brutto op.</t>
  </si>
  <si>
    <t>szczepionka do szczepienia przypominajacego p/błonicy, tężcowi, krztuścowi i poliomyelitis.</t>
  </si>
  <si>
    <t>amp-strzyk.</t>
  </si>
  <si>
    <t>szczepionka dwuwalentna przeciw HPV 16, 18</t>
  </si>
  <si>
    <t>szczepionka p/błonicy, tężcowi i krztuścowi, bezkomórkowa, złozona, adsorbowana, o zmniejszonej zawartości antygenów do 4 rż</t>
  </si>
  <si>
    <t>szczepionka p/ospie wietrznej</t>
  </si>
  <si>
    <t>szczepionka p/WZW t.A - monowalentna dawka adult</t>
  </si>
  <si>
    <t>szczepionka p/WZW t.A - monowalentna dawka junior</t>
  </si>
  <si>
    <t>szczepionka przeciwko błonicy, tężcowi, krztuścowi, acelularna, wirusowemu zapaleniu wątroby typu B, rekombinowana (adsorbowana), poliomyelitis, inaktywowana i przeciwko Haemophilus influenzae typ b skoniugowana, adsorbowana</t>
  </si>
  <si>
    <t>szczepionka przeciwko meningokokom  z grupy B złozona(rekombinowane białko fuzyjne NHBA ze szczepów Neisseria meningitidis grupy B 1, 2, 3 – 50 mikrogramów
Rekombinowane białko NadA ze szczepów Neisseria meningitidis grupy B 1, 2, 3 – 50 mikrogramów
Rekombinowane białko fuzyjne fHbp ze szczepów Neisseria meningitidis grupy B 1, 2, 3 – 50 mikrogramów
Pęcherzyki błony zewnętrznej (OMV) ze szczepu NZ98/254 bakterii Neisseria meningitidis grupy B mierzone jako całkowita ilość białka zawierającego PorA P1.4 2 – 25 mikrogramów)adsorbowana, powyzej 2-go miesiąca życia</t>
  </si>
  <si>
    <t>0,5ml  amp-strzyk.</t>
  </si>
  <si>
    <t>szczepionka skojarzona p/krztuścowi (acelularna), błonicy, tężcowi, Haemophilus Influenzae B, polio (IPV) typu infanrix ipv hib</t>
  </si>
  <si>
    <t>szczepionka skojarzona p/WZW t. A i B - dawka adult</t>
  </si>
  <si>
    <t>szczepionka skoniugowana przeciwko pneumokokom 10 walentna od 2-go miesiąca życia</t>
  </si>
  <si>
    <t>szczepionka p/WZW t.B - dawka dla noworodków,dziecii młodziezy do 15 r.ż. bez konserwantów i tiomersalu 0-1-6 lub 0-1-2 i dawka przypominajaca po 12m-cach</t>
  </si>
  <si>
    <t>Amp.- strzyk.10ug/0,5ml</t>
  </si>
  <si>
    <t>szczepionka p/WZW typu B dla dorosłych i młodziezy od 16 r.ż. bez konserwantów i tiomesalu, 0-1-6 lub 0-1-2 i dawka przypominajaca po 12m-cach</t>
  </si>
  <si>
    <t>amp-strzyk.20ug/1ml</t>
  </si>
  <si>
    <t xml:space="preserve">PAKIET NR 3 </t>
  </si>
  <si>
    <t>Stawka pod. VAT     (w %)</t>
  </si>
  <si>
    <t>10ml</t>
  </si>
  <si>
    <t>2 mld CFU bakterii kwasu mlekowego w proporcjach: 95% Lactobacillus rhamnosus , 5% Lactobacillus helveticus produkt leczniczy</t>
  </si>
  <si>
    <t>60 kaps.</t>
  </si>
  <si>
    <t xml:space="preserve">3% ROZTWÓR WODY UTLENIONEJ Roztwór  na skórę  oraz  do  płukania  jamy  ustnej </t>
  </si>
  <si>
    <t>100G</t>
  </si>
  <si>
    <t>1000G</t>
  </si>
  <si>
    <t>AC. ACETYLOSALICYLICUM 0,1g</t>
  </si>
  <si>
    <t>30 tabl. dojelitowe.</t>
  </si>
  <si>
    <t>ACARBOSUM 100mg</t>
  </si>
  <si>
    <t>30 tabl.</t>
  </si>
  <si>
    <t>ACARBOSUM 50mg</t>
  </si>
  <si>
    <t>ACETYLOCYSTEINA 100mg</t>
  </si>
  <si>
    <t>20 tabl. mus.</t>
  </si>
  <si>
    <t>ACETYLOCYSTEINA 200mg</t>
  </si>
  <si>
    <t>ACETYLOCYSTEINA 600mg</t>
  </si>
  <si>
    <t>10 tabl. mus.</t>
  </si>
  <si>
    <t>ACETYLOSALICYLIC ACID 300mg</t>
  </si>
  <si>
    <t>20 tabl. do połykania z mozliwością rozpuszczenia.</t>
  </si>
  <si>
    <t>ACETYLOSALICYLIC ACID, CODEINE</t>
  </si>
  <si>
    <t>10 tabl.</t>
  </si>
  <si>
    <t>ACICLOVIR KREM 5%</t>
  </si>
  <si>
    <t>5g</t>
  </si>
  <si>
    <t>ACIDUM ACETYLSALICYLICUM 0,032 (tabletki dozębodołowe)</t>
  </si>
  <si>
    <t>50 tabl.</t>
  </si>
  <si>
    <t>ACIDUM ACETYLSALICYLICUM 0,325g</t>
  </si>
  <si>
    <t>30 tabl. dojelitowe</t>
  </si>
  <si>
    <t>ACIDUM ASCORBICUM 100MG, RUTOZYD 25MG</t>
  </si>
  <si>
    <t>125 tabl.powl.</t>
  </si>
  <si>
    <t>ACIDUM ASCORBICUM 200MG dopuszcza się suplement</t>
  </si>
  <si>
    <t>50 tabl. draż.</t>
  </si>
  <si>
    <t>ACIDUM BORICUM do receptury 500g</t>
  </si>
  <si>
    <t xml:space="preserve">op. polietylenowe nie większe niż 500G </t>
  </si>
  <si>
    <t>ACIDUM CITRICUM do receptury 100g</t>
  </si>
  <si>
    <t xml:space="preserve">op.polietylenowe nie większe niż 100G </t>
  </si>
  <si>
    <t>ACIDUM FOLICUM 15mg</t>
  </si>
  <si>
    <t>ACIDUM FOLICUM 5mg</t>
  </si>
  <si>
    <t>ACIDUM MEFENAMICUM 250mg</t>
  </si>
  <si>
    <t>ACIDUM PIPEMIDICUM 200mg</t>
  </si>
  <si>
    <t>20 kapsułek twardych</t>
  </si>
  <si>
    <t>10g</t>
  </si>
  <si>
    <t>ACIDUM SALICYLICUM, FLUMETASONUM UNG.</t>
  </si>
  <si>
    <t>15g</t>
  </si>
  <si>
    <t>ACIDUM THIOCTICUM 600MG, produkt leczniczy</t>
  </si>
  <si>
    <t>30 TABL.POWL.</t>
  </si>
  <si>
    <t>ACIDUM UNDECYLENICUM 10mg/g</t>
  </si>
  <si>
    <t>30G</t>
  </si>
  <si>
    <t>ACTITRIN</t>
  </si>
  <si>
    <t>100 ml</t>
  </si>
  <si>
    <t>ALANTAN (zasypka)</t>
  </si>
  <si>
    <t>100g</t>
  </si>
  <si>
    <t>ALANTAN 20mg/g maść</t>
  </si>
  <si>
    <t>30g</t>
  </si>
  <si>
    <t>ALAX H</t>
  </si>
  <si>
    <t>20 tabl. draż.</t>
  </si>
  <si>
    <t>ALBENDAZOLUM 0,02g/1ml</t>
  </si>
  <si>
    <t>20ml</t>
  </si>
  <si>
    <t>ALLOPURINOLUM 100mg</t>
  </si>
  <si>
    <t>ALLOPURINOLUM 300mg</t>
  </si>
  <si>
    <t>ALUMINIUM HYDROXIDE 0,5G</t>
  </si>
  <si>
    <t>ALUMINIUM PHOSPATE 4,5% SUSP.</t>
  </si>
  <si>
    <t>250g</t>
  </si>
  <si>
    <t>20 kapsułek</t>
  </si>
  <si>
    <t>AMANTADINE HYDROCHLORIDE 0,1</t>
  </si>
  <si>
    <t>50 kapsułek</t>
  </si>
  <si>
    <t>AMANTADYNA 200MG/500ML r-r do infuzji</t>
  </si>
  <si>
    <t>10 butelek</t>
  </si>
  <si>
    <t>AMBROXOLI HYDROCHLORIDUM 0,015g/5ml</t>
  </si>
  <si>
    <t>150 ml</t>
  </si>
  <si>
    <t>AMBROXOLI HYDROCHLORIDUM 0,03g/5ml</t>
  </si>
  <si>
    <t>AMBROXOLI HYDROCHLORIDUM 0,75%</t>
  </si>
  <si>
    <t>50ml</t>
  </si>
  <si>
    <t>AMBROXOLI HYDROCHLORIDUM 30mg</t>
  </si>
  <si>
    <t>20 tabl.</t>
  </si>
  <si>
    <t>AMBROXOLI HYDROCHLORIDUM 7,5mg/ml płyn do inhalacji z nebulizatora</t>
  </si>
  <si>
    <t>100ml</t>
  </si>
  <si>
    <t>AMBROXOLI HYDROCHLORIDUM 75mg</t>
  </si>
  <si>
    <t>10 kaps.o przedł.uwal.</t>
  </si>
  <si>
    <t>AMILORIDUM 2,5mg HYDROCHLOROTHIAZIDUM 25mg</t>
  </si>
  <si>
    <t>AMILORIDUM 5mg HYDROCHLOROTHIAZIDUM 50mg</t>
  </si>
  <si>
    <t>AMITRIPTYLINUM 0,01g</t>
  </si>
  <si>
    <t>60 tabl.powl.</t>
  </si>
  <si>
    <t>AMITRIPTYLINUM 0,025g</t>
  </si>
  <si>
    <t>AMLODIPINUM 10mg</t>
  </si>
  <si>
    <t>AMLODIPINUM 5mg</t>
  </si>
  <si>
    <t>AMMONII BITUMINOSULFONAS UNG. 10%</t>
  </si>
  <si>
    <t>20g</t>
  </si>
  <si>
    <t>AMMONIUM BROMATUM do receptury 50g</t>
  </si>
  <si>
    <t xml:space="preserve">opakowanie polietylenowe nie większe niż 50g </t>
  </si>
  <si>
    <t>AMYLASUM, LIPASUM. PROTEASUM 10000j.m. 150mg</t>
  </si>
  <si>
    <t>50 kaps. Dojelitowe</t>
  </si>
  <si>
    <t>AMYLASUM, LIPASUM. PROTEASUM 25000j.m. 300mg</t>
  </si>
  <si>
    <t>20 kaps. Dojelitowe</t>
  </si>
  <si>
    <t>ANASTROZOL 1mg</t>
  </si>
  <si>
    <t>28 tabl.powl.</t>
  </si>
  <si>
    <t>ARCALEN maść</t>
  </si>
  <si>
    <t>ARGENTI NITRAS PIPETTE 0,01g/1ML</t>
  </si>
  <si>
    <t>50 pipetek</t>
  </si>
  <si>
    <t>ARGENTUM NITRICUM do receptury</t>
  </si>
  <si>
    <t xml:space="preserve">10g NZ </t>
  </si>
  <si>
    <t>ARIPIPRAZOL 10mg</t>
  </si>
  <si>
    <t>28 tabl.</t>
  </si>
  <si>
    <t>ARIPIPRAZOL 15mg</t>
  </si>
  <si>
    <t>ARIPIPRAZOL 5mg</t>
  </si>
  <si>
    <t>ASPARGINIAN ORNITYNY 3g granulat do przygotowania roztworu doustnego</t>
  </si>
  <si>
    <t>30 saszetek</t>
  </si>
  <si>
    <t>Atenololum 25mg</t>
  </si>
  <si>
    <t>60 tabl.</t>
  </si>
  <si>
    <t>Atenololum 50mg</t>
  </si>
  <si>
    <t>ATORVASTATINUM 10mg</t>
  </si>
  <si>
    <t>30 tabl.powl.</t>
  </si>
  <si>
    <t>ATORVASTATINUM 80mg</t>
  </si>
  <si>
    <t>ATROPINI SULFAS 0,25mg</t>
  </si>
  <si>
    <t>ATROPINI SULFAS 1% GUTT OPHT</t>
  </si>
  <si>
    <t>5ml</t>
  </si>
  <si>
    <t>Azatiopryna 50mg</t>
  </si>
  <si>
    <t>AZULAN</t>
  </si>
  <si>
    <t>BENCYCLANUM 0,1</t>
  </si>
  <si>
    <t>BENFOTIAMINA 100MG PIRYDOXYNA 100MG</t>
  </si>
  <si>
    <t>30 drażetek</t>
  </si>
  <si>
    <t>BENSERAZIDUM, LEVODOPUM 125</t>
  </si>
  <si>
    <t>100 kapsułek</t>
  </si>
  <si>
    <t xml:space="preserve">BENSERAZIDUM, LEVODOPUM 125   </t>
  </si>
  <si>
    <t>100 tabl.rozp.</t>
  </si>
  <si>
    <t>100 kaps. Hydrodynamicznie zrównoważonych</t>
  </si>
  <si>
    <t>BENSERAZIDUM, LEVODOPUM 250</t>
  </si>
  <si>
    <t>BENSERAZIDUM, LEVODOPUM 62,5</t>
  </si>
  <si>
    <t xml:space="preserve">BENSERAZIDUM, LEVODOPUM 62,5 </t>
  </si>
  <si>
    <t>BENZYNA APTECZNA do usuwania pozostałości po plastrach opatrunkowych, rozpuszczalnik</t>
  </si>
  <si>
    <t xml:space="preserve">1L </t>
  </si>
  <si>
    <t>Betamethason 0,5mg/g +acidum salicylicum 20mg/g</t>
  </si>
  <si>
    <t>płyn na skórę 50ml</t>
  </si>
  <si>
    <t>Betamethason 0,5mg/g +acidum salicylicum 30mg/g</t>
  </si>
  <si>
    <t>maść 30g</t>
  </si>
  <si>
    <t>Betaxolol 0,25%</t>
  </si>
  <si>
    <t>Betaxolol 0,5%</t>
  </si>
  <si>
    <t>Betaxololum 20mg</t>
  </si>
  <si>
    <t>Bezarsenowa pasta do dewitalizacji miazgi zębowej stosowana przy leczeniu nieodwracalnych zapaleń miazgi:PARAFORMALDEHYDUM 450mg,LIDOCAINA 37mg/1g</t>
  </si>
  <si>
    <t>BIPERIDENUM 2mg</t>
  </si>
  <si>
    <t>BISACODYLUM 0,01g</t>
  </si>
  <si>
    <t>5 czopków</t>
  </si>
  <si>
    <t>BISACODYLUM 5mg</t>
  </si>
  <si>
    <t>28 lub 30 TABL.POWL.</t>
  </si>
  <si>
    <t>brimonidini tartras 2mg, timololi maleas5mg typu combigan</t>
  </si>
  <si>
    <t>Brimonidinum 0,2% krople typu alphagan</t>
  </si>
  <si>
    <t>butelk 5ml z kroplomierzem</t>
  </si>
  <si>
    <t>brinzolamid 1% typu azopt</t>
  </si>
  <si>
    <t>butelk 5ml z zakraplaczem</t>
  </si>
  <si>
    <t>BROMFENAC 0.9mg/ml</t>
  </si>
  <si>
    <t>BROMHEXINUM 0,004g/5ml</t>
  </si>
  <si>
    <t>120ml</t>
  </si>
  <si>
    <t>BROMHEXINUM 8mg</t>
  </si>
  <si>
    <t>40 tabl.</t>
  </si>
  <si>
    <t>BROMOCRIPTINUM 0,0025</t>
  </si>
  <si>
    <t>Budesonid 160 mcg, 4,5mcg fumaranu formeterolu wskazany w leczeniu pacjentów z astma oskrzelową i POCHP</t>
  </si>
  <si>
    <t>60 dawek</t>
  </si>
  <si>
    <t>budesonid 320 mcg,9 mcg fumaranu formeterolu wskazany w leczeniu pacjentów z atma oskrzelowa i POCHP</t>
  </si>
  <si>
    <t>Budesonid 80 mcg, 4,5mcg fumaranu formeterolu</t>
  </si>
  <si>
    <t>BUDESONIDUM 0,125mg/ml zawiesina do inhalacji , zuzyć w ciagu 30minut</t>
  </si>
  <si>
    <t>20 poj.2ml</t>
  </si>
  <si>
    <t>BUDESONIDUM 0,125mg/ml zawiesina do inhalacji, po otwarciu pojemnika można przechowywac do 12 godzin</t>
  </si>
  <si>
    <t xml:space="preserve">BUDESONIDUM 0,25mg/ml zawiesina do inhalacji </t>
  </si>
  <si>
    <t>BUDESONIDUM 0,25mg/ml zawiesina do inhalacji poprawa stanu klinicznego już po kilku godzinach od rozpoczecia leczenia</t>
  </si>
  <si>
    <t xml:space="preserve">BUDESONIDUM 0,5mg/ml zawiesina do inhalacji </t>
  </si>
  <si>
    <t>BUDESONIDUM 0,5mg/ml zawiesina do inhalacji poprawa stanu klinicznego już po kilku godzinach od rozpoczecia leczenia</t>
  </si>
  <si>
    <t>BUDESONIDUM 200mg</t>
  </si>
  <si>
    <t>60 kapsułek</t>
  </si>
  <si>
    <t>BUDESONIDUM 3mg</t>
  </si>
  <si>
    <t>100 kaps. O przedłuż.uwalnianiu</t>
  </si>
  <si>
    <t>BUDESONIDUM 400mg</t>
  </si>
  <si>
    <t>BUDESONIDUM 9mg</t>
  </si>
  <si>
    <t>30 tabl. O przedłu.uwalnianiu</t>
  </si>
  <si>
    <t>BUDESONIDUM TURBUHALER 0,1mg</t>
  </si>
  <si>
    <t>200 dawek</t>
  </si>
  <si>
    <t>BUSPIRONUM 10mg</t>
  </si>
  <si>
    <t>BUSPIRONUM 5mg</t>
  </si>
  <si>
    <t>BUTELKA apteczna z ciemnego szkła 1000ML</t>
  </si>
  <si>
    <t>1SZT nie dopuszcza się opakowania zbiorczego większego niż 20szt</t>
  </si>
  <si>
    <t>BUTELKA apteczna z ciemnego szkła 100ML</t>
  </si>
  <si>
    <t>BUTELKA apteczna z ciemnego szkła 20ML</t>
  </si>
  <si>
    <t>BUTELKA apteczna z ciemnego szkła 250ML</t>
  </si>
  <si>
    <t>1SZT nie dopuszcza się opakowania wiekszego niż 20szt</t>
  </si>
  <si>
    <t>BUTELKA apteczna z ciemnego szkła 500ML</t>
  </si>
  <si>
    <t>CALCII CARBONATE 1G</t>
  </si>
  <si>
    <t>100kaps.</t>
  </si>
  <si>
    <t>CALCII CARBONATE 1G suplement diety</t>
  </si>
  <si>
    <t xml:space="preserve">120tabl. </t>
  </si>
  <si>
    <t>CALCII DOBESILAS 0,25</t>
  </si>
  <si>
    <t>CALCII GLUBIONAS, CALCII LACTOBIONAS 115,6 Ca/5ml smak owocowy</t>
  </si>
  <si>
    <t>150ml</t>
  </si>
  <si>
    <t>CALCII PANTOTHENAS 0,1</t>
  </si>
  <si>
    <t>CALCIUM LACTOGLCONAS 177MG Ca dopuszcza się suplement</t>
  </si>
  <si>
    <t>12 tabl.mus.</t>
  </si>
  <si>
    <t>CAMPHORAE MAŚĆ</t>
  </si>
  <si>
    <t>20G</t>
  </si>
  <si>
    <t>CANDESARTANUM 0,008</t>
  </si>
  <si>
    <t>CANDESARTANUM 0,016</t>
  </si>
  <si>
    <t>CAPTOPRILUM 12,5</t>
  </si>
  <si>
    <t>CAPTOPRILUM 25</t>
  </si>
  <si>
    <t>CAPTOPRILUM 50</t>
  </si>
  <si>
    <t>CARBAMAZEPINA 20MG/ML</t>
  </si>
  <si>
    <t>100ML</t>
  </si>
  <si>
    <t>CARBAMAZEPINE 200</t>
  </si>
  <si>
    <t>50 tabl.o przedł.uwal.</t>
  </si>
  <si>
    <t>CARBAMAZEPINUM 300</t>
  </si>
  <si>
    <t>50 tabl. o przedł.uwal.</t>
  </si>
  <si>
    <t>CARBAMAZEPINUM 400</t>
  </si>
  <si>
    <t>30 tabl.o przedł.uwal.</t>
  </si>
  <si>
    <t>CARBAMAZEPINUM 600</t>
  </si>
  <si>
    <t>CARBO MEDICINALIS</t>
  </si>
  <si>
    <t>250G</t>
  </si>
  <si>
    <t>CARBO MEDICINALIS 0,15g dopuszcza się suplement</t>
  </si>
  <si>
    <t>CARBOCYSTEINUM 50mg/ml</t>
  </si>
  <si>
    <t>200ml</t>
  </si>
  <si>
    <t>CARBOMER 2mg/g żel do oczu</t>
  </si>
  <si>
    <t>CARDIOL C (Coffeinum, Cola sp., Convallaria majalis, Crataegus sp., Valeriana officinalis) krople</t>
  </si>
  <si>
    <t>40g</t>
  </si>
  <si>
    <t>CETIRIZINI DIHYDROCHLORIDUM 10mg</t>
  </si>
  <si>
    <t xml:space="preserve">30 tabl. Powl.  </t>
  </si>
  <si>
    <t>CETYRIZINA 10MG/ML</t>
  </si>
  <si>
    <t>20ML</t>
  </si>
  <si>
    <t>CHLORAMPHENICOLUM 1% maść</t>
  </si>
  <si>
    <t>CHLORAMPHENICOLUM 2% maść</t>
  </si>
  <si>
    <t>CHLORHEXIDINI HYDR., AC. ASCORBICUM -  tabl. do ssania</t>
  </si>
  <si>
    <t>20 tabl.do ssania</t>
  </si>
  <si>
    <t>CHLORPROMAZINUM 40mg/1g</t>
  </si>
  <si>
    <t>CHLORPROTIXENUM 15 MG</t>
  </si>
  <si>
    <t>50 tabl.powl.</t>
  </si>
  <si>
    <t>CHLORPROTIXENUM 50 MG</t>
  </si>
  <si>
    <t>CHLORQUINALDOLUM 2mg -  tabl. do ssania</t>
  </si>
  <si>
    <t>40 tabl.do ssania</t>
  </si>
  <si>
    <t>CHLORTALIDONUM 50MG</t>
  </si>
  <si>
    <t>CHOLEKALCYFEROL 20000J./ML</t>
  </si>
  <si>
    <t>10ML</t>
  </si>
  <si>
    <t>30 kaps.</t>
  </si>
  <si>
    <t>CHOLINI SALICYLAS 200mg/1G</t>
  </si>
  <si>
    <t>CHOLINI SALICYLAS+CETALKONIUM żel stomatologiczny</t>
  </si>
  <si>
    <t>10G</t>
  </si>
  <si>
    <t>CILAZAPRIL 0,5MG</t>
  </si>
  <si>
    <t>CILAZAPRILUM 1</t>
  </si>
  <si>
    <t>CILAZAPRILUM 2,5</t>
  </si>
  <si>
    <t>CILAZAPRILUM 5</t>
  </si>
  <si>
    <t>CINNARIZINUM 0,025</t>
  </si>
  <si>
    <t>CIPROFLOXACINI 2MG/ML KROPLE DO USZU</t>
  </si>
  <si>
    <t>0,25ML X 15 amp.</t>
  </si>
  <si>
    <t>CIPROFLOXACINI 3MG/ML, FLUCINOLONI ACETONIDI 0,25MG/ML KROPLE DO USZU</t>
  </si>
  <si>
    <t>CISAPRIDUM 0,005</t>
  </si>
  <si>
    <t>CISAPRIDUM 0,01</t>
  </si>
  <si>
    <t>CITALOPRAMUM 20mg</t>
  </si>
  <si>
    <t>CITICOLINA 1000MG/10ML</t>
  </si>
  <si>
    <t xml:space="preserve">10 saszetek   </t>
  </si>
  <si>
    <t>CLEMASTINI FUMARAS 0,001g/10ml</t>
  </si>
  <si>
    <t>CLEMASTINUM</t>
  </si>
  <si>
    <t>CLIOQUINOLUM, FLUMETASONUM UNG.</t>
  </si>
  <si>
    <t>CLOBETASOLI PROPIONAS 0,5MG/G MAŚĆ</t>
  </si>
  <si>
    <t>25G</t>
  </si>
  <si>
    <t>CLOMETIAZOL 300mg</t>
  </si>
  <si>
    <t>100 kaps.</t>
  </si>
  <si>
    <t>CLONIDINUM HYDROCHLORICUM 75</t>
  </si>
  <si>
    <t>CLOPAMIDUM5mg DIHYDROERGOCRISTINUM0,5mg RESERPINUM 0,1mg</t>
  </si>
  <si>
    <t>20 tabl.draż</t>
  </si>
  <si>
    <t>Clopidogrelum 75mg</t>
  </si>
  <si>
    <t>CLOTRIMAZOLUM 0,1g</t>
  </si>
  <si>
    <t>6 tabl. dop.</t>
  </si>
  <si>
    <t>CLOTRIMAZOLUM 1% KREM</t>
  </si>
  <si>
    <t>CLOZAPINUM 100mg</t>
  </si>
  <si>
    <t>CLOZAPINUM 25mg</t>
  </si>
  <si>
    <t>CODEINUM 15mg, GUAIACOLSULFONATUM 300mg</t>
  </si>
  <si>
    <t>16 tabl.</t>
  </si>
  <si>
    <t>COFFECORN FORTE 1MG</t>
  </si>
  <si>
    <t>12 draż.</t>
  </si>
  <si>
    <t>COFFECORN MITE 0,5MG</t>
  </si>
  <si>
    <t>12 draż</t>
  </si>
  <si>
    <t>COLCHICINUM 0,5 mg</t>
  </si>
  <si>
    <t>20 tabl.draż.</t>
  </si>
  <si>
    <t>COLLAGENASUM MONO 1,2j./g maść</t>
  </si>
  <si>
    <t>CROTAMITONUM 10% MAŚĆ</t>
  </si>
  <si>
    <t>40G</t>
  </si>
  <si>
    <t>CROTAMITONUM 10% PŁYN</t>
  </si>
  <si>
    <t>CYANOCOBALAMINUM 0,001g/2ml</t>
  </si>
  <si>
    <t>5 ampułek</t>
  </si>
  <si>
    <t>CYANOCOBALAMINUM 100mg suplement</t>
  </si>
  <si>
    <t>120 tabl.</t>
  </si>
  <si>
    <t>CYPROHEPTADINI HYDROCHLORIDUM 4mg</t>
  </si>
  <si>
    <t>Ddinoproston 0,5mg/3g</t>
  </si>
  <si>
    <t>żel strzykawka 3g</t>
  </si>
  <si>
    <t>DELPHINII CONSOLIDAE TINCT.suplement</t>
  </si>
  <si>
    <t>DENOTIVIRUM 3% krem</t>
  </si>
  <si>
    <t>3g</t>
  </si>
  <si>
    <t>DESLORATADYNA  5MG</t>
  </si>
  <si>
    <t>30tabl.</t>
  </si>
  <si>
    <t>DESLORATADYNA 0,5mg/ml</t>
  </si>
  <si>
    <t>150ML</t>
  </si>
  <si>
    <t>DESMOPRESSINUM 120mcg liofilizat doustny</t>
  </si>
  <si>
    <t>DESMOPRESSINUM 240mcg liofilizat doustny</t>
  </si>
  <si>
    <t>DESMOPRESSINUM 60mcg liofilizat doustny</t>
  </si>
  <si>
    <t>DEXAMETAZON 0,28mg/g aerozol</t>
  </si>
  <si>
    <t>55ml/32,5g</t>
  </si>
  <si>
    <t>DEXAMETAZON 10mg, FRAMYCETYNA 25mg, POLIMYKSYNA B 2,5mg/1g</t>
  </si>
  <si>
    <t>DEXAMETHASONUM 0,001g</t>
  </si>
  <si>
    <t>DEXAMETHASONUM 0,1% OPHTAL.</t>
  </si>
  <si>
    <t>DEXAMETHASONUM 0,1% OPHTAL.bez konserwantów</t>
  </si>
  <si>
    <t>0,4ml 20 minimsów</t>
  </si>
  <si>
    <t>DEXAMETHASONUM 0,5mg</t>
  </si>
  <si>
    <t>Dexamethasonum 20mg</t>
  </si>
  <si>
    <t>20 tabl.podzielnych na równe dawki</t>
  </si>
  <si>
    <t>DEXAMETHASONUM 3mg/ml, TOBRAMYCINUM 1mg/ml krople do oczu</t>
  </si>
  <si>
    <t>Dexamethasonum 4mg</t>
  </si>
  <si>
    <t>Dexamethasonum 8mg</t>
  </si>
  <si>
    <t>DEXAMETHASONUM, NEOMYCINI, POLYMYXINI B ZAWIESINA</t>
  </si>
  <si>
    <t>DEXKETOPROFEN 25MG</t>
  </si>
  <si>
    <t>DEXPANTHENOLUM 10% dopuszcza się kosmetyk</t>
  </si>
  <si>
    <t>spray 150ml</t>
  </si>
  <si>
    <t>DEXPANTHENOLUM 5%ŻEL DO OCZU</t>
  </si>
  <si>
    <t>DICLOFENACUM  0,1% krople do oczu bez konserwantów</t>
  </si>
  <si>
    <t>DICLOFENACUM 100mg</t>
  </si>
  <si>
    <t>10 czopków</t>
  </si>
  <si>
    <t>DICLOFENACUM 10MG/G ŻEL</t>
  </si>
  <si>
    <t>DICLOFENACUM 50mg</t>
  </si>
  <si>
    <t>DICLOFENACUM NATRICUM, MISOPROSTOLUM 50mg</t>
  </si>
  <si>
    <t>DICLOFENACUM NATRICUM, MISOPROSTOLUM 75mg</t>
  </si>
  <si>
    <t>DIGOXINUM 0,1mg</t>
  </si>
  <si>
    <t>DILTIAZEMUM 120 RETARD</t>
  </si>
  <si>
    <t>30 tabl.podzielnych o przedł.dział.</t>
  </si>
  <si>
    <t>DILTIAZEMUM 60</t>
  </si>
  <si>
    <t>DIMETINDENI MALEAS 1mg/1g</t>
  </si>
  <si>
    <t>DIOSMINUM 1000</t>
  </si>
  <si>
    <t>DIOSMINUM 600</t>
  </si>
  <si>
    <t>DONEPEZIL 10MG</t>
  </si>
  <si>
    <t>DONEPEZIL 5MG</t>
  </si>
  <si>
    <t>DORZOLAMIDUM 20MG+TIMOLOLUM 5MG/ML typu cosopt</t>
  </si>
  <si>
    <t>butelka 5MLz dozownikiem i dwuczęściowym mechanizmem zakrętki zabezpieczającym końcówkę kroplomierza po pierwszym użyciu.</t>
  </si>
  <si>
    <t>DOXAZOSINUM 4</t>
  </si>
  <si>
    <t>30 tabl.o zmodyf.uwal.</t>
  </si>
  <si>
    <t>DOXAZOSINUM 8mg</t>
  </si>
  <si>
    <t>30 tabl.o zmod.uwal.</t>
  </si>
  <si>
    <t>DOXEPINUM 10mg</t>
  </si>
  <si>
    <t>30 kapsułek</t>
  </si>
  <si>
    <t>DOXEPINUM 25mg</t>
  </si>
  <si>
    <t>DYDROGESTERONUM 10mg</t>
  </si>
  <si>
    <t>20 tabl.powl.</t>
  </si>
  <si>
    <t>EMPAGLIFLOZINA 10MG</t>
  </si>
  <si>
    <t>ENDOMETHASONE PULV.</t>
  </si>
  <si>
    <t>proszek 14g</t>
  </si>
  <si>
    <t>EPINEPHRINUM 0,001g/1ml</t>
  </si>
  <si>
    <t>10 amp.</t>
  </si>
  <si>
    <t>eplerenon 25mg</t>
  </si>
  <si>
    <t>eplerenon 50mg</t>
  </si>
  <si>
    <t>erdosteinum 300mg</t>
  </si>
  <si>
    <t xml:space="preserve">10 kaps.  </t>
  </si>
  <si>
    <t>erdosteinum 35mg/ml</t>
  </si>
  <si>
    <t>ERGOTAMINI TARTAS , ATROPINUM, PHENOBARB.(0,3mg+0,1mg+20mg)</t>
  </si>
  <si>
    <t>30 tabl.draż.</t>
  </si>
  <si>
    <t>ERYTHROMYCINI  0,5% UNG.OPHT.</t>
  </si>
  <si>
    <t>3,5g</t>
  </si>
  <si>
    <t>escyna 20mg</t>
  </si>
  <si>
    <t>Etambutol 250mg</t>
  </si>
  <si>
    <t>250 kaps.</t>
  </si>
  <si>
    <t>ETAMSYLATUM 250mg</t>
  </si>
  <si>
    <t>ETEKSYLAN DABIGATRANU 110mg</t>
  </si>
  <si>
    <t>180 kaps.twarde</t>
  </si>
  <si>
    <t>ETEKSYLAN DABIGATRANU 150mg</t>
  </si>
  <si>
    <t>ETHACRIDINI LACTAS 100mg</t>
  </si>
  <si>
    <t>5 tabl.</t>
  </si>
  <si>
    <t>ETHACRIDINUM  0,5% GEL</t>
  </si>
  <si>
    <t>ETHYLIS CHLORIDUM AEROSOL</t>
  </si>
  <si>
    <t>70g</t>
  </si>
  <si>
    <t>ETILEFRINUM 7,5mg/ml</t>
  </si>
  <si>
    <t>EZETYMIB 10 mg</t>
  </si>
  <si>
    <t>FENOFIBRAT 100mg</t>
  </si>
  <si>
    <t>50 kaps.</t>
  </si>
  <si>
    <t>FENOFIBRAT 200mg</t>
  </si>
  <si>
    <t>FENOFIBRAT 267mg</t>
  </si>
  <si>
    <t>30 kaps.twarde</t>
  </si>
  <si>
    <t>FENOFIBRAT zmikronizowany 160 mg</t>
  </si>
  <si>
    <t>FENOFIBRAT zmikronizowany 215mg</t>
  </si>
  <si>
    <t>FENOTEROLI HYDROBROMIDUM0,1mg</t>
  </si>
  <si>
    <t>FERRI HYDROXYDUM POLYSOMALTOSUM 50mg/5ml</t>
  </si>
  <si>
    <t>FERROSI GLUCONAS 23,2mg Fe+2</t>
  </si>
  <si>
    <t>FERROSI SULFAS 100mg Fe+2, ACIDUM ASCORBICUM 60mg</t>
  </si>
  <si>
    <t>FERROSI SULFAS 80mg, ACIDUM FOLICUM 350ug, ACIDUM ASCORBICUM 30mg, MUKOPROTEOZA 80mg</t>
  </si>
  <si>
    <t>30 tabl.powl.o zmodyf.uwal.</t>
  </si>
  <si>
    <t xml:space="preserve">FINASTERYD 5MG </t>
  </si>
  <si>
    <t>FLUCINOLONI ACETONIDI 0,25MG/G MAŚĆ</t>
  </si>
  <si>
    <t>15G</t>
  </si>
  <si>
    <t>FLUCONAZOLUM 0,05g/10ml</t>
  </si>
  <si>
    <t>FLUDROCORTISONU OCTAN 0,1MG</t>
  </si>
  <si>
    <t>20 TABL.</t>
  </si>
  <si>
    <t>FLUDROCORTISONUM UNG.OPHTALM.0,1%</t>
  </si>
  <si>
    <t>FLUDROCORTISONUM, GRAMICIDINUM, NEOMYCINI ZAWIESINA</t>
  </si>
  <si>
    <t>5ML</t>
  </si>
  <si>
    <t>FLUNARIZINE 5mg</t>
  </si>
  <si>
    <t>FLUOXETYNA 10MG</t>
  </si>
  <si>
    <t>28 kaps.twarde</t>
  </si>
  <si>
    <t>FLUPENTIKSOL 0,5MG</t>
  </si>
  <si>
    <t>50 draż.</t>
  </si>
  <si>
    <t>FLUPENTIKSOL 3MG</t>
  </si>
  <si>
    <t>FLUTIKASON  250ug/salmeterol 50ug proszek do inhalacji</t>
  </si>
  <si>
    <t>FLUTIKASON 0,5mg/2ml zawiesina do inhalacji 10 poj.</t>
  </si>
  <si>
    <t>1 opakowanie</t>
  </si>
  <si>
    <t>FLUTIKASON aerozol wziewny bezfreonowy 125ug</t>
  </si>
  <si>
    <t>FLUTIKASON aerozol wziewny bezfreonowy 250ug</t>
  </si>
  <si>
    <t>FLUTIKASON aerozol wziewny bezfreonowy 50ug</t>
  </si>
  <si>
    <t>120 dawek</t>
  </si>
  <si>
    <t>FLUVOXAMINUM 0,05g</t>
  </si>
  <si>
    <t>FLUVOXAMINUM 0,1G</t>
  </si>
  <si>
    <t>FORMALDEHYD ROZTWÓR 4% do utrwalania wycinków histopatologicznych</t>
  </si>
  <si>
    <t>1000g</t>
  </si>
  <si>
    <t>FURAGINUM 50mg</t>
  </si>
  <si>
    <t>FUROINIAN MOMETAZONU 1mg/g</t>
  </si>
  <si>
    <t xml:space="preserve">masc 50g </t>
  </si>
  <si>
    <t>FUROINIAN MOMETAZONU 50ug/0,1ML aerozol do nosa</t>
  </si>
  <si>
    <t>nie większe niż 60 dawek</t>
  </si>
  <si>
    <t>GABAPENTIN 100mg</t>
  </si>
  <si>
    <t>GABAPENTIN 300mg</t>
  </si>
  <si>
    <t>GABAPENTIN 600MG</t>
  </si>
  <si>
    <t>100 tabl.powl.</t>
  </si>
  <si>
    <t>GANCYCLOVIR 0,15% ŻEL DO OCZU</t>
  </si>
  <si>
    <t>5G</t>
  </si>
  <si>
    <t>gastrolit 4,15g</t>
  </si>
  <si>
    <t>15 torebek</t>
  </si>
  <si>
    <t>GENTAMICINUM 0,3% KROPLE OPHT.</t>
  </si>
  <si>
    <t>Gliceroli trinitras 20mg/g</t>
  </si>
  <si>
    <t>GLICERYNA 85-86% do receptury</t>
  </si>
  <si>
    <t>1kg</t>
  </si>
  <si>
    <t>GLICLAZIDUM 80mg</t>
  </si>
  <si>
    <t>GLINOKRZEMIAN 3,76G</t>
  </si>
  <si>
    <t>30 torebek</t>
  </si>
  <si>
    <t>GLUCOSUM SUBST.do oznaczania krzywej cukrowej także u cieżarnych</t>
  </si>
  <si>
    <t>75g op. plastik</t>
  </si>
  <si>
    <t>GLUCOSUM SUBST.do oznaczania krzywej cukrowej także u ciężarnych</t>
  </si>
  <si>
    <t>50g op.plastik</t>
  </si>
  <si>
    <t>GLUCOSUM/NICETAMIDUM</t>
  </si>
  <si>
    <t>10 pastylek do ssania</t>
  </si>
  <si>
    <t>GLYCEROLI SUPPOSITORIA 1g</t>
  </si>
  <si>
    <t>GLYCEROLI SUPPOSITORIA 2g</t>
  </si>
  <si>
    <t>GLYCEROLI TRINITRAS 0,4mg w dawce</t>
  </si>
  <si>
    <t>11g/200dawek</t>
  </si>
  <si>
    <t>HALOPERIDOLUM 0,005g/1ml</t>
  </si>
  <si>
    <t>HALOPERIDOLUM 0,05g/1ml</t>
  </si>
  <si>
    <t>5amp.</t>
  </si>
  <si>
    <t>HALOPERIDOLUM 0,2% KROPLE</t>
  </si>
  <si>
    <t>HALOPERIDOLUM 1</t>
  </si>
  <si>
    <t>HALOPERIDOLUM 5</t>
  </si>
  <si>
    <t>HEMOROL  (Achillea millefolium, Aesculus hippocastanum, Atropa belladonna, Benzocainum, Chamomilla recutita, Potentilla tormentilla).</t>
  </si>
  <si>
    <t>12 czopków</t>
  </si>
  <si>
    <t>HEPARINUM NATRICUM 1000j.m./1g ŻEL</t>
  </si>
  <si>
    <t xml:space="preserve">30G </t>
  </si>
  <si>
    <t>HEPARINUM NATRICUM 300j.m./1g KREM</t>
  </si>
  <si>
    <t>HEPARYNOIDUM żel</t>
  </si>
  <si>
    <t>Herbata miętowa</t>
  </si>
  <si>
    <t>30 saszetek a 1,5 kub 2g</t>
  </si>
  <si>
    <t>Herbata rumiankowa</t>
  </si>
  <si>
    <t>HIALURONIAN SODU, CHLOREK SODU, ORTOFOSFORAN SODU, NADBORAN SODU STABILIZOWANY KWASEM FOSFONIOWYM</t>
  </si>
  <si>
    <t>0,5ml 12 minimsów</t>
  </si>
  <si>
    <t>HYDROCHLOROTHIAZIDE 12,5 mg</t>
  </si>
  <si>
    <t>HYDROCHLOROTHIAZIDE 25 mg</t>
  </si>
  <si>
    <t>HYDROCORTISON 20mg</t>
  </si>
  <si>
    <t>20 tabl</t>
  </si>
  <si>
    <t>HYDROCORTISONI BUTYRAS 0,1% SOL.</t>
  </si>
  <si>
    <t>20 ml</t>
  </si>
  <si>
    <t>HYDROCORTISONI BUTYRAS 0,1% UNG.</t>
  </si>
  <si>
    <t>HYDROCORTISONUM KREM 1%</t>
  </si>
  <si>
    <t>HYDROCORTISONUM, OXYTETRACYCLINUM</t>
  </si>
  <si>
    <t>55ml/32,25g</t>
  </si>
  <si>
    <t>HYDROCORTISONUM, OXYTETRACYCLINUM A UNG. OPHT.</t>
  </si>
  <si>
    <t>HYDROCORTISONUM, OXYTETRACYCLINUM maść 3%</t>
  </si>
  <si>
    <t>Hydroxycarbamid 500mg</t>
  </si>
  <si>
    <t>HYDROXYZINI HYDROCHLORIDUM 10mg</t>
  </si>
  <si>
    <t>HYDROXYZINI HYDROCHLORIDUM 25mg</t>
  </si>
  <si>
    <t>HYDROXYZINI HYDROCHLORIDUM 2mg/ml</t>
  </si>
  <si>
    <t>HYMECROMONUM 200mg</t>
  </si>
  <si>
    <t>HYOSCINE BUTYLBROMIDE 0,01g</t>
  </si>
  <si>
    <t>6 czopków</t>
  </si>
  <si>
    <t>HYOSCINE BUTYLBROMIDE 10mg</t>
  </si>
  <si>
    <t>10 tabl.powl.</t>
  </si>
  <si>
    <t>IBUPROFEN 125MG</t>
  </si>
  <si>
    <t>IBUPROFEN 60MG</t>
  </si>
  <si>
    <t>IBUPROFENUM 0,2g</t>
  </si>
  <si>
    <t>IBUPROFENUM 0,4g</t>
  </si>
  <si>
    <t>IBUPROFENUM ZAWIESINA 100MG/5ML</t>
  </si>
  <si>
    <t>IBUPROFENUM ZAWIESINA 200MG/5ML</t>
  </si>
  <si>
    <t>ICEMIX SZTUCZNY LÓD</t>
  </si>
  <si>
    <t>400ml</t>
  </si>
  <si>
    <t>IODOFORMIUM surowiec do receptury preparatów farmaceutycznych, spełnia wymagania FP IV.Stosowany do leczenia kanałowego zębów; wchodzi w skład  niektórych past do wypełnień kanałowych.</t>
  </si>
  <si>
    <t>subst.opakowanie nie większe niż10g</t>
  </si>
  <si>
    <t>IODUM do receptury</t>
  </si>
  <si>
    <t>subst.opakowanie nie wieksze niż 10G</t>
  </si>
  <si>
    <t>IPRATROPII BROMIDUM 0,02mg/dawkę</t>
  </si>
  <si>
    <t>IPRATROPII BROMIDUM 0,25mg/1ml</t>
  </si>
  <si>
    <t>IPRATROPII BROMIDUM, FENOTEROLI HYDROBROMIDUM</t>
  </si>
  <si>
    <t>IPRATROPII BROMIDUM, FENOTEROLI HYDROBROMIDUM 50ug+21ug</t>
  </si>
  <si>
    <t>ISOSORBIDI MONONITRAS 50MG</t>
  </si>
  <si>
    <t>ITRACONAZOL 100MG</t>
  </si>
  <si>
    <t>28kaps.</t>
  </si>
  <si>
    <t>JODYNA PŁYN</t>
  </si>
  <si>
    <t>opakowanie nie większe niż 80g/100ml</t>
  </si>
  <si>
    <t>KALII CHLORIDUM 0,315mg K+ produkt leczniczy</t>
  </si>
  <si>
    <t>100 kaps.o przdł.uwal.</t>
  </si>
  <si>
    <t>KALII CHLORIDUM 391mg K+</t>
  </si>
  <si>
    <t>KALII CHLORIDUM+ KALII HYDROGENOCARBONAS 782mg/3g</t>
  </si>
  <si>
    <t>20 saszetek</t>
  </si>
  <si>
    <t>KALIUM BROMATUM do receptury</t>
  </si>
  <si>
    <t>subst.opakowanie nie większe niż 100g</t>
  </si>
  <si>
    <t>KALIUM HYPERMANGANICUM 100mg</t>
  </si>
  <si>
    <t>KALIUM IODATUM do receptury</t>
  </si>
  <si>
    <t>KETOC0NAZOLUM 0,2G</t>
  </si>
  <si>
    <t>KETOPROFENUM 25MG/G ŻEL</t>
  </si>
  <si>
    <t>50g</t>
  </si>
  <si>
    <t>KREM zawierajacy: Aqua, Paraffinum Liquidum, Zinc Oxide, Paraffin, Lanolin, Cera Microcristallina, Sorbitan Sesquoleate, Benzyl Benzoate, Cera Alba, Benzyl Alcohol, Linalyl Acetate, Propylene Glycol, Benzyl Cinnamate, Lavandula Angustifolia Oil, Citric Acid, BHA.</t>
  </si>
  <si>
    <t>opakowanie nie wieksze niż 250G</t>
  </si>
  <si>
    <t>KROPLE DO USZU Z DOKUZANEM SODU I WYCIAGIEM Z NAGIETKA</t>
  </si>
  <si>
    <t>KROPLE MIĘTOWE</t>
  </si>
  <si>
    <t>35g</t>
  </si>
  <si>
    <t>KROPLE NASERCOWE</t>
  </si>
  <si>
    <t>35G</t>
  </si>
  <si>
    <t>KROPLE WALERIANOWE</t>
  </si>
  <si>
    <t>KROPLE ŻOŁĄDKOWE T</t>
  </si>
  <si>
    <t>KWAS TIAZOLIDYNOKARBOKSYLOWY 100mg</t>
  </si>
  <si>
    <t>100 tabl.</t>
  </si>
  <si>
    <t>Lacidobacillus rhamnosus 5mld w 5 kroplach, olej kukurydziany,emulgator,glicerydy kwasów tłuszczowych, bez barwników i konserwantów, od pierwszych dni zycia.dopuszcza się suplement</t>
  </si>
  <si>
    <t>LACIPIDYNA 2MG</t>
  </si>
  <si>
    <t>LACIPIDYNA 4MG</t>
  </si>
  <si>
    <t>LACIPIDYNA 6MG</t>
  </si>
  <si>
    <t>LACTULOSUM</t>
  </si>
  <si>
    <t>1000ml</t>
  </si>
  <si>
    <t>LACTULOSUM 2,5G/5ML</t>
  </si>
  <si>
    <t>LAMOTRIGINUM 100MG</t>
  </si>
  <si>
    <t>30 TABL.</t>
  </si>
  <si>
    <t>LAMOTRIGINUM 25MG</t>
  </si>
  <si>
    <t>LAMOTRIGINUM 50MG</t>
  </si>
  <si>
    <t>LANOLINUM ANHYDRICUM do receptury</t>
  </si>
  <si>
    <t>opakowanie nie większe niż 500g</t>
  </si>
  <si>
    <t>LANSOPRAZOLUM 15 mg</t>
  </si>
  <si>
    <t>nie wieksze niż 28 kaps.dojelit.</t>
  </si>
  <si>
    <t>LANSOPRAZOLUM 30 mg</t>
  </si>
  <si>
    <t>L-ASPARGINIAN L-ORNITYNY  100mg + 35mg choliny dopuszcza się suplement</t>
  </si>
  <si>
    <t>LATANOPROST 0,05MG/ML typu xalatan, aloptic</t>
  </si>
  <si>
    <t>butelk 2,5ML z kroplomierzem</t>
  </si>
  <si>
    <t>LEKOBAZA 500G DO RECEPTURY</t>
  </si>
  <si>
    <t>opakowanie nie większe niż 500G</t>
  </si>
  <si>
    <t>LERKARDYPINUM 10MG</t>
  </si>
  <si>
    <t>28 TABL. Powl.</t>
  </si>
  <si>
    <t>LERKARDYPINUM 20MG</t>
  </si>
  <si>
    <t>28 TABL.powl.</t>
  </si>
  <si>
    <t>LEVETIRACETAM 0,5G/5ML</t>
  </si>
  <si>
    <t>10 fiol..I.V.</t>
  </si>
  <si>
    <t>LEVETIRACETAM 100mg/ml</t>
  </si>
  <si>
    <t>LEVETIRACETAMUM 0,5g</t>
  </si>
  <si>
    <t>LEVETIRACETAMUM 0,75g</t>
  </si>
  <si>
    <t>LEVETIRACETAMUM 1g</t>
  </si>
  <si>
    <t>50tabl.powl.</t>
  </si>
  <si>
    <t>LEVITRIACETAM 0,25G</t>
  </si>
  <si>
    <t>LEVOCETYRYZYNA 0,5mg/ml</t>
  </si>
  <si>
    <t>Levocetyryzyna 5mg</t>
  </si>
  <si>
    <t>LEVODROPROPIZYNA 6mg/1ml</t>
  </si>
  <si>
    <t>LEVOFLOXACINUM 0,5%krople do oczu</t>
  </si>
  <si>
    <t>20x0,5ml</t>
  </si>
  <si>
    <t>LEVOMEPROMAZINE 25mg</t>
  </si>
  <si>
    <t>LEVOTHYROXINUM NATRICUM 100</t>
  </si>
  <si>
    <t>50 tabl</t>
  </si>
  <si>
    <t>LEVOTHYROXINUM NATRICUM 112mcg</t>
  </si>
  <si>
    <t>50 TABL.</t>
  </si>
  <si>
    <t>LEVOTHYROXINUM NATRICUM 125</t>
  </si>
  <si>
    <t>LEVOTHYROXINUM NATRICUM 150</t>
  </si>
  <si>
    <t>LEVOTHYROXINUM NATRICUM 25</t>
  </si>
  <si>
    <t>LEVOTHYROXINUM NATRICUM 50</t>
  </si>
  <si>
    <t>LEVOTHYROXINUM NATRICUM 75</t>
  </si>
  <si>
    <t>LEVOTHYROXINUM NATRICUM 88mcg</t>
  </si>
  <si>
    <t>LIDOCAINUM 10%</t>
  </si>
  <si>
    <t>aerozol 38g</t>
  </si>
  <si>
    <t>LIDOCAINUM 5MG/G+ 50MG/G WYCIĄGU Z KORY KASZTANOWCA</t>
  </si>
  <si>
    <t>żel doodbytniczy 30g</t>
  </si>
  <si>
    <t>LIGNOCAINUM 5%</t>
  </si>
  <si>
    <t>żel stomatologiczny 20g</t>
  </si>
  <si>
    <t>LISINOPRIL 10mg</t>
  </si>
  <si>
    <t>LISINOPRIL 10mg, HYDROCHLOROTHIAZYD 12,5MG</t>
  </si>
  <si>
    <t>LISINOPRIL 10mg,AMLODYPINA 5MG</t>
  </si>
  <si>
    <t>LISINOPRIL 20mg</t>
  </si>
  <si>
    <t>LISINOPRIL 20mg, AMLODYPINA 10MG</t>
  </si>
  <si>
    <t>LISINOPRIL 20mg, AMLODYPINA 5MG</t>
  </si>
  <si>
    <t>LISINOPRIL 20mg, HYDROCHLOROTHIAZYD 12,5MG</t>
  </si>
  <si>
    <t>LISINOPRIL 20mg, HYDROCHLOROTHIAZYD 25MG</t>
  </si>
  <si>
    <t>LISINOPRIL 5mg</t>
  </si>
  <si>
    <t>LITHIUM CARBONATE 250mg</t>
  </si>
  <si>
    <t>LORATADINUM 0,001g/1ml</t>
  </si>
  <si>
    <t>LOSARTAN 100mg HYDROCHLOROTHIAZID 25mg</t>
  </si>
  <si>
    <t>28lub 30 tabl.powl.</t>
  </si>
  <si>
    <t>LOSARTAN 50mg HYDROCHLOROTIAZID 12,5mg</t>
  </si>
  <si>
    <t>28 lub 30 tabl.powl.</t>
  </si>
  <si>
    <t>LOSARTANUM  50mg</t>
  </si>
  <si>
    <t>28lub30 tabl.powl.</t>
  </si>
  <si>
    <t>LOSARTANUM KALICUM 100mg</t>
  </si>
  <si>
    <t>LOTEPREDNOLI ETABONAS 0,5% KROPLE DO OCZU/ZAWIESINA</t>
  </si>
  <si>
    <t>Lysodren 500mg</t>
  </si>
  <si>
    <t>MACROGOLUM 4000  64g</t>
  </si>
  <si>
    <t>4 saszetki 74g</t>
  </si>
  <si>
    <t>MAGNESII CARBONAS 125mg Mg dopuszcz się suplement</t>
  </si>
  <si>
    <t>MAGNESII CARBONAS 56,25mg Vit b6 1,4mg dopuszcza się suplement</t>
  </si>
  <si>
    <t>MAGNESII HYDROASPARTAS 250mg, KALII HYDROASPARTAS 250mg</t>
  </si>
  <si>
    <t>MAGNESIUM SULFURICUM siedmiowodny</t>
  </si>
  <si>
    <t>MAGNESIUM VALPROATE 200mg</t>
  </si>
  <si>
    <t>40 tabl.powl.</t>
  </si>
  <si>
    <t>MAŚĆ OCHRONNA Z VIT.A 800j/g, AROMAT CYTRYNOWY</t>
  </si>
  <si>
    <t>25g</t>
  </si>
  <si>
    <t>MEBEVERINUM 135mg</t>
  </si>
  <si>
    <t>15 tabl.</t>
  </si>
  <si>
    <t>MEBEVERINUM 200mg</t>
  </si>
  <si>
    <t>30 kaps.o przedł.uwal.</t>
  </si>
  <si>
    <t>MELOXICAMUM 15mg</t>
  </si>
  <si>
    <t>MEMANTINE 10MG</t>
  </si>
  <si>
    <t>MEMANTINE 20MG</t>
  </si>
  <si>
    <t>MENTHYLIS VALERAS 60mg</t>
  </si>
  <si>
    <t>10 tabl.do ssania</t>
  </si>
  <si>
    <t>MERCAPTOPURINUM 50mg</t>
  </si>
  <si>
    <t>MESALAZINUM 500mg</t>
  </si>
  <si>
    <t>100 tabl.dojelitowych</t>
  </si>
  <si>
    <t>METFORMINUM 1000mg</t>
  </si>
  <si>
    <t>60 tabl.o p.uwal.</t>
  </si>
  <si>
    <t>METFORMINUM 500mg</t>
  </si>
  <si>
    <t>METFORMINUM 750mg</t>
  </si>
  <si>
    <t>METHYLDOPUM 250mg</t>
  </si>
  <si>
    <t>METHYLENUM CORULEUM do receptury</t>
  </si>
  <si>
    <t>opakowanie nie wieksze niż 10g</t>
  </si>
  <si>
    <t>METHYLPREDNISOLONUM 16mg</t>
  </si>
  <si>
    <t>METHYLPREDNISOLONUM 4mg</t>
  </si>
  <si>
    <t>METILDIGOXINUM 0,1</t>
  </si>
  <si>
    <t xml:space="preserve">METOCLOPRAMIDUM 0,01   </t>
  </si>
  <si>
    <t>METRONIDAZOLUM 0,25g</t>
  </si>
  <si>
    <t>METRONIDAZOLUM 0,5g</t>
  </si>
  <si>
    <t>10 tabl. dop.</t>
  </si>
  <si>
    <t>METRONIDAZOLUM 10% żel stomatologiczny</t>
  </si>
  <si>
    <t>Metylofenidatu chlorowodorek 18mg</t>
  </si>
  <si>
    <t>30 tabl. O przedłuzonym działaniu</t>
  </si>
  <si>
    <t>Metylofenidatu chlorowodorek 36mg</t>
  </si>
  <si>
    <t>MIANSERINUM 0,01g</t>
  </si>
  <si>
    <t>30 tabl.POWL.</t>
  </si>
  <si>
    <t>MIANSERINUM 0,03g</t>
  </si>
  <si>
    <t>MIANSERINUM 0,06g</t>
  </si>
  <si>
    <t>30tabl.powl.</t>
  </si>
  <si>
    <t>MIKONAZOL 20MG/G MAZIPREDON 2,5MG/G MAŚĆ</t>
  </si>
  <si>
    <t>MILOCARDIN KROPLE</t>
  </si>
  <si>
    <t>MIRTAZAPINA 15MG</t>
  </si>
  <si>
    <t>30 tabl.rozp.w j.ustnej</t>
  </si>
  <si>
    <t>MIRTAZAPINA 30MG</t>
  </si>
  <si>
    <t>MOCLOBEMID 150MG</t>
  </si>
  <si>
    <t>MOKSYFLOXACYNA 0,5% typu Vigamox</t>
  </si>
  <si>
    <t>KROPLE 5ML butelka z systemem odmierzania kropli wyposażona w kroplomierz</t>
  </si>
  <si>
    <t>MOLSIDOMINUM 2</t>
  </si>
  <si>
    <t>MOLSIDOMINUM 4</t>
  </si>
  <si>
    <t>Montelukast 10 mg</t>
  </si>
  <si>
    <t>Montelukast 4 mg</t>
  </si>
  <si>
    <t>28 tabl. do żucia</t>
  </si>
  <si>
    <t>Montelukast 5 mg</t>
  </si>
  <si>
    <t>MULTIVITAMINUM TABL. Dopuszcza się suplement</t>
  </si>
  <si>
    <t>MUPIROCINUM 2% UNG.</t>
  </si>
  <si>
    <t>MUPIROCINUM 2% UNG. NASAL</t>
  </si>
  <si>
    <t>NAKRĘTKA DO BUTELKI POZ.120</t>
  </si>
  <si>
    <t>1SZT nie więcej niż 20szt</t>
  </si>
  <si>
    <t>NAKRĘTKA DO BUTELKI POZ.121</t>
  </si>
  <si>
    <t>NAKRĘTKA DO BUTELKI POZ.122</t>
  </si>
  <si>
    <t>NAKRĘTKA DO BUTELKI POZ.123,124</t>
  </si>
  <si>
    <t>NALOXONI HYDROCHLORIDUM 0,4mg/1ml</t>
  </si>
  <si>
    <t>Naphazolinum 0,1% krople do nosa</t>
  </si>
  <si>
    <t>NAPROKSEN 250mg</t>
  </si>
  <si>
    <t>NAPROKSEN 500mg</t>
  </si>
  <si>
    <t>NAPROXENUM 10G/100G</t>
  </si>
  <si>
    <t>55G</t>
  </si>
  <si>
    <t>NATRII DIHYDROPHOSPHAS, NATRII HYDROPHOS - wlewki doodbytnicze</t>
  </si>
  <si>
    <t>pojedyńcza wlewka 150ml</t>
  </si>
  <si>
    <t>NATRII FLUORIDUM 1% ŻEL</t>
  </si>
  <si>
    <t>NATRIUM BENZOICUM do receptury</t>
  </si>
  <si>
    <t>opakowanie nie większe niż 100g</t>
  </si>
  <si>
    <t>NATRIUM BROMATUM do receptury</t>
  </si>
  <si>
    <t>NATRIUM CITRICUM do receptury</t>
  </si>
  <si>
    <t>opakowanie nie wieksze niż 100g</t>
  </si>
  <si>
    <t>NATRIUM TETRABORICUM do receptury</t>
  </si>
  <si>
    <t>500ml butelka z pompką</t>
  </si>
  <si>
    <t>NEBIVOLOLUM 0,010G</t>
  </si>
  <si>
    <t>NEBIVOLOLUM 5MG+HYDROCHLOROTHIAZYD 12,5MG</t>
  </si>
  <si>
    <t xml:space="preserve">28tabl. </t>
  </si>
  <si>
    <t>NEBIVOLOLUM 5MG+HYDROCHLOROTHIAZYD 25MG</t>
  </si>
  <si>
    <t>28tabl.</t>
  </si>
  <si>
    <t>NEFOPAM 30mg</t>
  </si>
  <si>
    <t>NEOMYCINI SULF.1,38MG/G + DEXAMETHASONUM 0,28MG/G</t>
  </si>
  <si>
    <t>16,25g/30ml</t>
  </si>
  <si>
    <t>NEOMYCINUM 0,0068g/1ml</t>
  </si>
  <si>
    <t>55ml/32g</t>
  </si>
  <si>
    <t>NEOMYCINUM 0,5% UNG.</t>
  </si>
  <si>
    <t>NEOMYCINUM UNG.OPHT. 0,5%</t>
  </si>
  <si>
    <t>150g/119ml</t>
  </si>
  <si>
    <t>NEO-SYNEPHRIN POS(Phenylephrini hydrochloridum) KROPLE 10%</t>
  </si>
  <si>
    <t>Nepafenac 1% krople oczne</t>
  </si>
  <si>
    <t>Nepafenac 3% krople oczne</t>
  </si>
  <si>
    <t>NICERGOLINE 0,01g</t>
  </si>
  <si>
    <t>NICERGOLINE 0,03g</t>
  </si>
  <si>
    <t>30 tabl. powl.</t>
  </si>
  <si>
    <t>NICOTINAMIDUM 0,05g</t>
  </si>
  <si>
    <t>NIFUROXAZIDUM 100mg</t>
  </si>
  <si>
    <t>24 tabl.powl.</t>
  </si>
  <si>
    <t>NIFUROXAZIDUM 200mg</t>
  </si>
  <si>
    <t>12 tabl.powl.</t>
  </si>
  <si>
    <t>NIFUROXAZIDUM ZAWIESINA 0,22g/5ml</t>
  </si>
  <si>
    <t>90ml</t>
  </si>
  <si>
    <t>NIMESULIDUM 0,1g</t>
  </si>
  <si>
    <t>NIMODIPINUM 30mg</t>
  </si>
  <si>
    <t>NITRENDIPINUM 10mg</t>
  </si>
  <si>
    <t>NITRENDIPINUM 20mg</t>
  </si>
  <si>
    <t>NORFLOXACyNA 0.3% KROPLE OCZNE</t>
  </si>
  <si>
    <t>NYSTATINUM TABL.DOP. 100000j.m.</t>
  </si>
  <si>
    <t>OFLOXACINUM 0,3% KROPLE OCZNE typu Floxal</t>
  </si>
  <si>
    <t>butelka 5ml z zakraplaczem</t>
  </si>
  <si>
    <t>ofloxacyna 3mg/g</t>
  </si>
  <si>
    <t>maść oczna 3g</t>
  </si>
  <si>
    <t>OLANZAPINUM 7,5mg</t>
  </si>
  <si>
    <t>OLEUM RICINI receptura</t>
  </si>
  <si>
    <t>Olopatadyna 1mg/ml</t>
  </si>
  <si>
    <t>krople do czu 5ml</t>
  </si>
  <si>
    <t>OMEPRAZOLUM 20 mg</t>
  </si>
  <si>
    <t>28 kaps.</t>
  </si>
  <si>
    <t>OMEPRAZOLUM 40 mg</t>
  </si>
  <si>
    <t>nie większe niż 28 kaps.dojelit.</t>
  </si>
  <si>
    <t>ONDANSETRON 4 MG</t>
  </si>
  <si>
    <t xml:space="preserve">Ondansetron 8mg refundowany w ramach leczenia wspomagającego chorych na nowotwory </t>
  </si>
  <si>
    <t>OPŁATKI SKROBIOWE NR 5</t>
  </si>
  <si>
    <t>250 KPL (500SZT)</t>
  </si>
  <si>
    <t>Oseltamivir 30mg</t>
  </si>
  <si>
    <t>10 kaps.</t>
  </si>
  <si>
    <t>Oseltamivir 45mg</t>
  </si>
  <si>
    <t>OSELTAMIVIR 75MG</t>
  </si>
  <si>
    <t>Osłonki na głowice USG z naturalnego lateksu, z prostymi ściankami,gładką powierzchnią i zaokraglonym zakończeniem, nawilzana.</t>
  </si>
  <si>
    <t>opakowanie nie mniejsze niż 144 sztuki</t>
  </si>
  <si>
    <t>Osłonki na głowice USG z naturalnego lateksu, z prostymi ściankami,gładką powierzchnią i zaokraglonym zakończeniem, pudrowana.</t>
  </si>
  <si>
    <t>OXCARBAZEPINUM 150mg</t>
  </si>
  <si>
    <t>OXCARBAZEPINUM 300mg</t>
  </si>
  <si>
    <t>OXCARBAZEPINUM 600mg</t>
  </si>
  <si>
    <t>OXYBUTYNINUM 0,005g</t>
  </si>
  <si>
    <t>OXYTETRAC.,POLYMYXINUM B, HYDROCORTISON ZWIESINA</t>
  </si>
  <si>
    <t>palmitynian retinolu 250IE/G, parafinum solidum, liquidum, cera, vaselinum album</t>
  </si>
  <si>
    <t>maść oczna 5g</t>
  </si>
  <si>
    <t>PARACETAMOLUM 0,05g</t>
  </si>
  <si>
    <t>PARACETAMOLUM 0,125g</t>
  </si>
  <si>
    <t>PARACETAMOLUM 0,12g/5ml smak owocowy</t>
  </si>
  <si>
    <t>150g</t>
  </si>
  <si>
    <t>PARACETAMOLUM 0,25g</t>
  </si>
  <si>
    <t>PARACETAMOLUM 0,5g</t>
  </si>
  <si>
    <t>60 tabl. Nie przeliczac na opakowanie mniejsze niż 50 tabl.</t>
  </si>
  <si>
    <t>PARACETAMOLUM 500 MG, HIOSCINI BUTYLBROMIDUM 10MG</t>
  </si>
  <si>
    <t>PARACHLOROFENOL+CAMPHORA (CAMPHENOL)</t>
  </si>
  <si>
    <t>płyn 10G</t>
  </si>
  <si>
    <t>PARAFINUM CIEKŁA</t>
  </si>
  <si>
    <t>800glub 750g NZ</t>
  </si>
  <si>
    <t>PARAFINUM CIEKŁA receptura</t>
  </si>
  <si>
    <t xml:space="preserve">800g lub 750g </t>
  </si>
  <si>
    <t>PAROKSETYNA 20MG</t>
  </si>
  <si>
    <t>PENTAERITHRITYLI TETRANITRAS 100mg</t>
  </si>
  <si>
    <t>PENTAERITHRITYLI TETRANITRAS 20mg GLICEROLI TRINITRA 0,5mg</t>
  </si>
  <si>
    <t>PENTOXIFILLINUM 100mg</t>
  </si>
  <si>
    <t>60 tabl.draż.</t>
  </si>
  <si>
    <t>PENTOXIFYLLINUM 600mg</t>
  </si>
  <si>
    <t>20 tabl.o przedł.uwal.</t>
  </si>
  <si>
    <t>PEPSINUM, ACIDUM CITRICUM</t>
  </si>
  <si>
    <t>180g</t>
  </si>
  <si>
    <t>PERAZINUM 100mg</t>
  </si>
  <si>
    <t>30 tabl.NZ</t>
  </si>
  <si>
    <t>PERAZINUM 200 mg</t>
  </si>
  <si>
    <t>PERAZINUM 25mg</t>
  </si>
  <si>
    <t>20 tabl.NZ</t>
  </si>
  <si>
    <t>PERAZINUM 50MG</t>
  </si>
  <si>
    <t>30tabl.NZ</t>
  </si>
  <si>
    <t>PERHYDROL 30%receptura</t>
  </si>
  <si>
    <t>100g NZ</t>
  </si>
  <si>
    <t>1000g NZ</t>
  </si>
  <si>
    <t>PHENYLBUTAZONUM 5% maść</t>
  </si>
  <si>
    <t>PHENYTOINUM 0,1g</t>
  </si>
  <si>
    <t>Phospholipids 300mg</t>
  </si>
  <si>
    <t>Phytomenadion 2mg/0,2ml</t>
  </si>
  <si>
    <t>5 amp.</t>
  </si>
  <si>
    <t>PHYTOMENADIONUM 10mg</t>
  </si>
  <si>
    <t>PIGMENTUM CASTELLANI PŁYN (fuksyna,fenol,kwas borowy,rezorcyna)</t>
  </si>
  <si>
    <t>125g</t>
  </si>
  <si>
    <t>PILOCARPINI HYDROCHLORIDUM 2%</t>
  </si>
  <si>
    <t>PIRACETAM 20%roztwór doustny</t>
  </si>
  <si>
    <t>PIRACETAM 33% roztwór doustny</t>
  </si>
  <si>
    <t>125ML</t>
  </si>
  <si>
    <t>PIROXICAM 0,02g</t>
  </si>
  <si>
    <t>Pirydostygminum hydrobromidum 60mg</t>
  </si>
  <si>
    <t>150 tabl.</t>
  </si>
  <si>
    <t>Płyn do płukania jamy ustnej w bólu w jamie ustnej, zapaleniu błony śluzowej jamy ustnej i gardła,suchości  jamy ustnej. Przed i w trakcie chemio- i radioterapii.</t>
  </si>
  <si>
    <t>900ml (450ml roztworu jonów wapnia i 450ml roztworu jonów fosforanów)</t>
  </si>
  <si>
    <t>POVIDONE-IODINE 10% żel</t>
  </si>
  <si>
    <t>PRASUGREL 10mg</t>
  </si>
  <si>
    <t>PRASUGREL 5mg</t>
  </si>
  <si>
    <t>PREDNISOLONUM 1MG</t>
  </si>
  <si>
    <t>PREDNISOLONUM do receptury</t>
  </si>
  <si>
    <t>PREDNISONUM 10mg</t>
  </si>
  <si>
    <t>PREDNISONUM 20mg</t>
  </si>
  <si>
    <t>PREDNISONUM 5mg</t>
  </si>
  <si>
    <t>Pregabalina 150mg</t>
  </si>
  <si>
    <t>nie mniejsze niż 56 kaps.</t>
  </si>
  <si>
    <t>Pregabalina 75mg</t>
  </si>
  <si>
    <t>Preparat zawierajacy hexamethyldisiloxane, butane, propane, isobutane, cyclopentasiloxane do usuwanie plastrów kryjących i transdermalnych, opatrunków przylepnych i innych wyrobów medycznych przyklejanych do powierzchni ciała (plastry nikotynowe, plastry kinesiotapingowe na bazie kleju akrylowego, elektrody EKG). Może byc stosowany u dzieci i osób chorujacych na cukrzycę.</t>
  </si>
  <si>
    <t>35ml</t>
  </si>
  <si>
    <t>PRIDINOL 5mg</t>
  </si>
  <si>
    <t>Prochlorpernazini maleas 10mg</t>
  </si>
  <si>
    <t xml:space="preserve">20 tabl. </t>
  </si>
  <si>
    <t xml:space="preserve">PROGESTERONUM 100 </t>
  </si>
  <si>
    <t>30 tabl.dopochwowych</t>
  </si>
  <si>
    <t>PROGESTERONUM 100  p.o.</t>
  </si>
  <si>
    <t xml:space="preserve">PROGESTERONUM 50 </t>
  </si>
  <si>
    <t>PROGESTERONUM 50  p.o.</t>
  </si>
  <si>
    <t>30 tabl.podjęzyk.</t>
  </si>
  <si>
    <t>PROMETHAZINI HYDROCHLORIDUM 0,1%</t>
  </si>
  <si>
    <t>PROMETHAZINI HYDROCHLORIDUM 10mg</t>
  </si>
  <si>
    <t>PROMETHAZINI HYDROCHLORIDUM 25mg</t>
  </si>
  <si>
    <t>propionian flutykazonu 250mcg, 50mcg salmeterolu inhalator typu dysk</t>
  </si>
  <si>
    <t>propionian flutykazonu 500mcg,50mcg salmeterolu inhalator typu dysk</t>
  </si>
  <si>
    <t>propionian flutykazonu 50mcg, 25mcg salmeterolu aerozol</t>
  </si>
  <si>
    <t>120dawek</t>
  </si>
  <si>
    <t>PROPRANOLOLUM 0,001g/1ml</t>
  </si>
  <si>
    <t>PROPRANOLOLUM 10mg</t>
  </si>
  <si>
    <t>PROPRANOLOLUM 40mg</t>
  </si>
  <si>
    <t>PROPYLTHIOURACILUM 0,05g</t>
  </si>
  <si>
    <t>90 tabletek</t>
  </si>
  <si>
    <t>PROXYMETACAINI HYDROCHLORIDUM 0,5% krople do oczu</t>
  </si>
  <si>
    <t>15ml</t>
  </si>
  <si>
    <t>PRYLOCAINA 20MG/ML</t>
  </si>
  <si>
    <t>10 ampułek5ml</t>
  </si>
  <si>
    <t>PUDEŁKO APTECZNE 100G/125ML</t>
  </si>
  <si>
    <t>1 OPX 20 SZT</t>
  </si>
  <si>
    <t>PUDEŁKO APTECZNE 200G/220ML</t>
  </si>
  <si>
    <t>1 OPX 12 SZT</t>
  </si>
  <si>
    <t>PUDEŁKO APTECZNE 500G x 1 szt</t>
  </si>
  <si>
    <t>1 SZT</t>
  </si>
  <si>
    <t>PUDER PŁYNNY Z BENZOKAINĄ, TLENKIEM CYNKU, MENTOLEM</t>
  </si>
  <si>
    <t>140G</t>
  </si>
  <si>
    <t>PYRANTELUM 0,25g</t>
  </si>
  <si>
    <t>3 tabl.</t>
  </si>
  <si>
    <t>Pyrazynamid 500mg</t>
  </si>
  <si>
    <t>250 tabl.</t>
  </si>
  <si>
    <t>PYRIDOXINUM 50mg</t>
  </si>
  <si>
    <t>QUATIAPINE 100 MG</t>
  </si>
  <si>
    <t>QUATIAPINE 200 MG</t>
  </si>
  <si>
    <t>QUETIAPINE 25MG</t>
  </si>
  <si>
    <t>QUINAPRIL 0,005g</t>
  </si>
  <si>
    <t>QUINAPRIL 0,01g</t>
  </si>
  <si>
    <t>QUINAPRIL 0,02g</t>
  </si>
  <si>
    <t>RAMIPRILUM 2,5mg FELODIPINUM 2,5mg</t>
  </si>
  <si>
    <t>RAMIPRILUM 5mg FELODIPINUM 5mg</t>
  </si>
  <si>
    <t>RAPHACHOLIN C</t>
  </si>
  <si>
    <t>RETINOLUM 30TYS.J.TOCOFERPLUM 70MG</t>
  </si>
  <si>
    <t>RIFAMPICIN 300mg</t>
  </si>
  <si>
    <t>RIFAMPICIN 300mg ISONIAZYD 150MG</t>
  </si>
  <si>
    <t>Riluzol 50ml</t>
  </si>
  <si>
    <t>56 tabl.powl.</t>
  </si>
  <si>
    <t>RISPERIDON 1mg</t>
  </si>
  <si>
    <t>RISPERIDON 1MG/ML</t>
  </si>
  <si>
    <t>RISPERIDON 2mg</t>
  </si>
  <si>
    <t>RISPERIDON 3mg</t>
  </si>
  <si>
    <t>RISPERIDON 4mg</t>
  </si>
  <si>
    <t>RIVANOLUM ROZTWÓR 0,1%</t>
  </si>
  <si>
    <t>500G</t>
  </si>
  <si>
    <t>RIVANOLUM SUBST.do receptury</t>
  </si>
  <si>
    <t>opakowanie nie większe niż25g</t>
  </si>
  <si>
    <t>RIVAROXABANUM 10mg</t>
  </si>
  <si>
    <t>RIVAROXABANUM 15mg</t>
  </si>
  <si>
    <t>RIVAROXABANUM 20mg</t>
  </si>
  <si>
    <t>RIVASTIGMINUM 0,0015g</t>
  </si>
  <si>
    <t>28 kapsułek</t>
  </si>
  <si>
    <t>RIVASTIGMINUM 0,003g</t>
  </si>
  <si>
    <t>RIVASTIGMINUM 0,0045g</t>
  </si>
  <si>
    <t>RIVASTIGMINUM 0,006g</t>
  </si>
  <si>
    <t>rivastygminum4,6mg/24godz. Plastry</t>
  </si>
  <si>
    <t>30plastrów</t>
  </si>
  <si>
    <t>rivastygminum9,5mg/24godz. Plastry</t>
  </si>
  <si>
    <t>Ropinirol 2mg</t>
  </si>
  <si>
    <t>28 tabl. powl.</t>
  </si>
  <si>
    <t>Ropinirol 4mg</t>
  </si>
  <si>
    <t>Ropinirol 8mg</t>
  </si>
  <si>
    <t xml:space="preserve">Rosuwastatyna 30mg </t>
  </si>
  <si>
    <t>Saccharomyces boulardi 250mg</t>
  </si>
  <si>
    <t>20 kaps.</t>
  </si>
  <si>
    <t>Saccharomyces boulvardi 250mg</t>
  </si>
  <si>
    <t>10 saszetek 1,5g bez laktozy</t>
  </si>
  <si>
    <t>SACCHARUM LACTIS receptura</t>
  </si>
  <si>
    <t>SALBUTAMOLUM 0,004g</t>
  </si>
  <si>
    <t>25 tabl.</t>
  </si>
  <si>
    <t>SALBUTAMOLUM 0,1g w dawce</t>
  </si>
  <si>
    <t>aerozol 200 dawek, kompatybilny z komorą inhalacyjną Volumatic</t>
  </si>
  <si>
    <t>SALBUTAMOLUM 0,5mg/1ml</t>
  </si>
  <si>
    <t>SALBUTAMOLUM 2,5mg/2,5ml PŁYN DO INH.</t>
  </si>
  <si>
    <t>20 poj.</t>
  </si>
  <si>
    <t>SALBUTAMOLUM 5mg/2,5ml PŁYM DO INH.</t>
  </si>
  <si>
    <t>SALMETEROL 50MG</t>
  </si>
  <si>
    <t>60 KAPS.+INHALATOR</t>
  </si>
  <si>
    <t>SEVOFLURAN w butelce aluminiowej ze szczelnym systemem zamknięcia drager fill</t>
  </si>
  <si>
    <t xml:space="preserve">6 butelek 250ml </t>
  </si>
  <si>
    <t>SIIMETICONUM 0,04g</t>
  </si>
  <si>
    <t>100 kapsułek miękkich</t>
  </si>
  <si>
    <t>SIIMETICONUM 0,14g</t>
  </si>
  <si>
    <t>20 kapsułek miękkich</t>
  </si>
  <si>
    <t xml:space="preserve">sildenafil 50mg </t>
  </si>
  <si>
    <t>4 tabl.</t>
  </si>
  <si>
    <t>SILIBI MARIANI EXTR.SICCUM 70mg</t>
  </si>
  <si>
    <t>SIMETICONUM 40mg/ml</t>
  </si>
  <si>
    <t>30ml</t>
  </si>
  <si>
    <t>SIRUPUS KALII GUAJACOLOSULFONICI</t>
  </si>
  <si>
    <t>SODIUM TETRABORATE 20% płyn</t>
  </si>
  <si>
    <t>Sol.0,15% hialuronianu sodu</t>
  </si>
  <si>
    <t>20 minimsów a 0,35ml</t>
  </si>
  <si>
    <t>SOLCOSERYL ŻEL</t>
  </si>
  <si>
    <t>Sotalolum 40mg</t>
  </si>
  <si>
    <t>Sotalolum 80mg</t>
  </si>
  <si>
    <t>SPIRITUS CAMPHORATUS 10%</t>
  </si>
  <si>
    <t>800g NZ</t>
  </si>
  <si>
    <t>SPIRITUS SALICYLATUS 2%</t>
  </si>
  <si>
    <t>SPIRONOLACTONUM 100mg</t>
  </si>
  <si>
    <t>SPIRONOLACTONUM 25mg</t>
  </si>
  <si>
    <t>opakowanie nie wieksze niż 20 tabl.</t>
  </si>
  <si>
    <t>SPIRONOLACTONUM 50mg</t>
  </si>
  <si>
    <t>SPIRYTUSOWY 2%R-R GENCJANY</t>
  </si>
  <si>
    <t>STERYLNY ŻEL SMARUJACY Z LIDOCAINUM 2 % I CHLORCHEXIDINUM GLUCONICUM 20% SOL. 0,25%</t>
  </si>
  <si>
    <t>25 strzykawek 6ml</t>
  </si>
  <si>
    <t>25 strzykawek 11ml</t>
  </si>
  <si>
    <t>SUCRALFAT 1G/5ML</t>
  </si>
  <si>
    <t>250ml</t>
  </si>
  <si>
    <t>SUCRALFATUM 1g</t>
  </si>
  <si>
    <t>SUGAMMADEX 0,2g/2ml</t>
  </si>
  <si>
    <t>10 fiolek</t>
  </si>
  <si>
    <t>SULFACETAMIDUM NATRICUM 10% HEC</t>
  </si>
  <si>
    <t>2x5ml</t>
  </si>
  <si>
    <t>SULFACETAMIDUM NATRICUM 10%/0,5ml</t>
  </si>
  <si>
    <t>SULFASALAZINUM 500mg</t>
  </si>
  <si>
    <t>50 tabl. dojelitowych</t>
  </si>
  <si>
    <t>SULODEXIDE 250mg</t>
  </si>
  <si>
    <t>SULPIRIDUM 100mg</t>
  </si>
  <si>
    <t>24 kapsułki</t>
  </si>
  <si>
    <t>SULPIRIDUM 200mg</t>
  </si>
  <si>
    <t>SULPIRIDUM 50mg</t>
  </si>
  <si>
    <t>SYROP SOSNOWY ZŁOŻONY</t>
  </si>
  <si>
    <t xml:space="preserve">szampon z 1% permetryną do zwalczania wszawicy od 3 roku zycia </t>
  </si>
  <si>
    <t>TALK SUBST. (magnesium silicate)</t>
  </si>
  <si>
    <t>opakowanie nie wieksze niż 1kg</t>
  </si>
  <si>
    <t>TAMSULOSINUM 0,4</t>
  </si>
  <si>
    <t>30 kaps.,przedł.uw</t>
  </si>
  <si>
    <t>telmisartan 40mg</t>
  </si>
  <si>
    <t>telmisartan 40mg + 12,5MG hydlochlorotiazyd</t>
  </si>
  <si>
    <t>telmisartan 80mg</t>
  </si>
  <si>
    <t>telmisartan 80mg HCT + 12,5 mg hydlochlorotiazyd</t>
  </si>
  <si>
    <t>telmisartan 80mg HCT + 25 mg hydlochlorotiazyd</t>
  </si>
  <si>
    <t xml:space="preserve">Terbinafiny chlorowodorek 10mg/1g krem </t>
  </si>
  <si>
    <t>Terbinafiny chlorowodorek 10mg/1g roztwór</t>
  </si>
  <si>
    <t>spray 30ml</t>
  </si>
  <si>
    <t>TESTOSTERONUM UNDECANOATUM 40MG</t>
  </si>
  <si>
    <t>THEOPHYLLINUM 100mg</t>
  </si>
  <si>
    <t>THEOPHYLLINUM 150mg</t>
  </si>
  <si>
    <t>THEOPHYLLINUM 300mg</t>
  </si>
  <si>
    <t>THIAMAZOLUM 10mg</t>
  </si>
  <si>
    <t>THIAMAZOLUM 20mg</t>
  </si>
  <si>
    <t>THIAMAZOLUM 5mg</t>
  </si>
  <si>
    <t>THIAMINE 0,025g</t>
  </si>
  <si>
    <t>THIETHYLPERAZINUM 0,0065g</t>
  </si>
  <si>
    <t>TICLOPIDINE 250mg</t>
  </si>
  <si>
    <t>TIKAGELOR 90MG</t>
  </si>
  <si>
    <t>TIMOLOL MALEATE 0,25%</t>
  </si>
  <si>
    <t>TIMOLOL MALEATE 0,5%</t>
  </si>
  <si>
    <t>TIZANIDINUM 4mg</t>
  </si>
  <si>
    <t>TIZANIDINUM 6mg</t>
  </si>
  <si>
    <t>TOBRAMYCINUM 0,3% krople do oczu</t>
  </si>
  <si>
    <t>butelka 5ml z kroplomierzem</t>
  </si>
  <si>
    <t>TOBRAMYCINUM maść do oczu</t>
  </si>
  <si>
    <t>TOLPERISONUM 150mg</t>
  </si>
  <si>
    <t>TOLPERISONUM 50mg</t>
  </si>
  <si>
    <t>TOPIRAMAT 100MG</t>
  </si>
  <si>
    <t>TOPIRAMAT 25MG</t>
  </si>
  <si>
    <t>TOPIRAMAT 50MG</t>
  </si>
  <si>
    <t>TORASEMIDUM 200MG</t>
  </si>
  <si>
    <t>TORASEMIDUM 20MG</t>
  </si>
  <si>
    <t>TOREBKA REC.BIAŁA 12CM/17CM NAPIS WEWNETRZNIE</t>
  </si>
  <si>
    <t>100SZT</t>
  </si>
  <si>
    <t>TOREBKA REC.POMARAŃCZOWA 12CM/17CM NAPIS ZEWNETRZNIE</t>
  </si>
  <si>
    <t>TORMENTILLE EXT.FL. 3G/100G, ICHTAMMOL 2G/100G, BORAKS 1G/100G, ZnO 20G/100MG MAŚĆ</t>
  </si>
  <si>
    <t>TRAMADOLI HYDROCHLORIDE 0,1g/ml</t>
  </si>
  <si>
    <t>96 ml</t>
  </si>
  <si>
    <t>10 ml</t>
  </si>
  <si>
    <t>TRAMADOLI HYDROCHLORIDUM 37,5mg, PARACETAMOLUM 325mg</t>
  </si>
  <si>
    <t>30 tabl.musujacych lub saszetek</t>
  </si>
  <si>
    <t>TRANDOLAPRIL 0,5MG</t>
  </si>
  <si>
    <t>TRANDOLAPRIL 2MG</t>
  </si>
  <si>
    <t>travopost 40mcg/ml typu travatan</t>
  </si>
  <si>
    <t>2,5ml</t>
  </si>
  <si>
    <t>TRAZODON 150MG</t>
  </si>
  <si>
    <t>30 tabl.o przedł.uwal.z nacieciami ułatwiajacymi podział na 3 równe dawki</t>
  </si>
  <si>
    <t>TRAZODON 75MG</t>
  </si>
  <si>
    <t>TRIMEBUTINUM 100MG</t>
  </si>
  <si>
    <t>TRIMEBUTYNY MALEINIAN  7,87mg/g granulat</t>
  </si>
  <si>
    <t>TRIMETAZIDINUM 20mg</t>
  </si>
  <si>
    <t>TROPICAMIDUM 0,5%</t>
  </si>
  <si>
    <t>TROPICAMIDUM 1%</t>
  </si>
  <si>
    <t>UROSEPT</t>
  </si>
  <si>
    <t>valsartan 160mg</t>
  </si>
  <si>
    <t>valsartan 160mg+12,5mg Hydrochlorotiazyd</t>
  </si>
  <si>
    <t>valsartan 160mg+25mg Hydrochlorotizayd</t>
  </si>
  <si>
    <t>valsartan 320mg+12,5mg Hydrochlorotiazyd</t>
  </si>
  <si>
    <t>valsartan 320mg+25mg Hydrochlorotiazyd</t>
  </si>
  <si>
    <t>valsartan 80mg</t>
  </si>
  <si>
    <t>valsartan 80mg+12,5mg Hydrochlorotiazyd</t>
  </si>
  <si>
    <t>vigabatryna 500mg</t>
  </si>
  <si>
    <t>VINPOCETINUM 0,005g</t>
  </si>
  <si>
    <t>VINPOCETINUM 0,010g</t>
  </si>
  <si>
    <t>VINPOCETINUM 0,01g/2ml</t>
  </si>
  <si>
    <t>VIT. A 2000J+D 400J</t>
  </si>
  <si>
    <t>50 KAPS.</t>
  </si>
  <si>
    <t>VIT.B COMPOSITUM</t>
  </si>
  <si>
    <t>50 tabl.draż.</t>
  </si>
  <si>
    <t>VIT.K 2 mg kaps.twist-off</t>
  </si>
  <si>
    <t xml:space="preserve">nie wieksze niż 20 szt </t>
  </si>
  <si>
    <t>VITAMINUM F 20% UNG</t>
  </si>
  <si>
    <t>WARFARINUM 3mg</t>
  </si>
  <si>
    <t>WARFARINUM 5mg</t>
  </si>
  <si>
    <t>WAZELINA BIAŁA do receptury</t>
  </si>
  <si>
    <t>opakowanie nie wieksze niż 500G</t>
  </si>
  <si>
    <t>WERAPAMIL 240mg</t>
  </si>
  <si>
    <t>WERAPAMIL 80MG</t>
  </si>
  <si>
    <t>WERAPAMILUM 120mg</t>
  </si>
  <si>
    <t>40tabl.o przedł.dział.</t>
  </si>
  <si>
    <t>WERAPAMILUM 40mg</t>
  </si>
  <si>
    <t>WODNY 1%R-R GENCJANY</t>
  </si>
  <si>
    <t>XYLOMETAZOLINI HYDROCHLORIDUM 0,05%</t>
  </si>
  <si>
    <t>XYLOMETAZOLINI HYDROCHLORIDUM 0,1%</t>
  </si>
  <si>
    <t>ZOFENOPRIL 30MG</t>
  </si>
  <si>
    <t>28 TABL. POWL.</t>
  </si>
  <si>
    <t>ZOFENOPRIL 7,5MG</t>
  </si>
  <si>
    <t>28 TABL.POWL.</t>
  </si>
  <si>
    <t>ZUPENTIXOL 10MG</t>
  </si>
  <si>
    <t>ZUPENTIXOL 25MG</t>
  </si>
  <si>
    <t>Wymaga się użyczenia do poz. Sevofluran - 9 parowników, szpital posiada aparat do znieczulenia Primus firmy Drager</t>
  </si>
  <si>
    <t xml:space="preserve">PAKIET NR 4 </t>
  </si>
  <si>
    <t>Stawka pod. VAT (w %)</t>
  </si>
  <si>
    <t>Acidum valproicum 400mg/4ml</t>
  </si>
  <si>
    <t>1amp.</t>
  </si>
  <si>
    <t>Adenosinum 6mg/2ml</t>
  </si>
  <si>
    <t>6 fiolek</t>
  </si>
  <si>
    <t>1 fiolka</t>
  </si>
  <si>
    <t>Amiodaroni hydrochloridum 0,15g/3ml</t>
  </si>
  <si>
    <t>6 amp.</t>
  </si>
  <si>
    <t>AMIODARONI HYDROCHLORIDUM 0,2g</t>
  </si>
  <si>
    <t>30 tabl</t>
  </si>
  <si>
    <t>AMISULIPRYD 200MG</t>
  </si>
  <si>
    <t>AMISULIPRYD 400MG</t>
  </si>
  <si>
    <t>Calcium polistyrene sulfonate 1,2 g jonów wapnia/15g</t>
  </si>
  <si>
    <t>proszek 300g</t>
  </si>
  <si>
    <t>Clopidogrelum 300mg</t>
  </si>
  <si>
    <t>84 tabl.</t>
  </si>
  <si>
    <t>Dikalii clorazepas 20mg/2ml</t>
  </si>
  <si>
    <t>Enoksaparyna 12000j.m/0,8ml</t>
  </si>
  <si>
    <t>10 amp</t>
  </si>
  <si>
    <t>Enoksaparyna 15000 j.m/ml</t>
  </si>
  <si>
    <t>Enoksaparyna 2000j.m./0.2ml</t>
  </si>
  <si>
    <t>1 fiol.</t>
  </si>
  <si>
    <t>Enoksaparyna 4000 j.m./0.4 ml</t>
  </si>
  <si>
    <t>10amp.</t>
  </si>
  <si>
    <t>Enoksaparyna 6000 j.m/0.6ml</t>
  </si>
  <si>
    <t>Enoksaparyna 8000 j.m/0.8 ml</t>
  </si>
  <si>
    <t>Enoksaparyna10000 j.m/ml</t>
  </si>
  <si>
    <t>FLUOXETYNA 20MG</t>
  </si>
  <si>
    <t>Fumaran fludarabiny 10mg</t>
  </si>
  <si>
    <t>20 tabl. powl.</t>
  </si>
  <si>
    <t>Insulina glargine 100j.m/ml we wstrzykiwaczu</t>
  </si>
  <si>
    <t>5 wstrzykiwaczy</t>
  </si>
  <si>
    <t>Insulina glargine 300j.m/ml we wstrzykiwaczu</t>
  </si>
  <si>
    <t>10 wstrzykiwaczy 1,5ML</t>
  </si>
  <si>
    <t>Insulina glulizynaowa 100j.m/ml we wstrzykiwaczu</t>
  </si>
  <si>
    <t>Insulina lispro 100j.m/ml we wstrzykiwaczu</t>
  </si>
  <si>
    <t>10 wstrzykiwaczy 3ML</t>
  </si>
  <si>
    <t>Isosorbidi mononitras 100mg</t>
  </si>
  <si>
    <t>Isosorbidi mononitras 10mg</t>
  </si>
  <si>
    <t>Isosorbidi mononitras 20mg</t>
  </si>
  <si>
    <t>Isosorbidi mononitras 40mg</t>
  </si>
  <si>
    <t>Isosorbidi mononitras 60mg</t>
  </si>
  <si>
    <t>Natrium valproicum 288,2mg/5ml</t>
  </si>
  <si>
    <t>RAMIPRILUM 10mg</t>
  </si>
  <si>
    <t xml:space="preserve">RAMIPRILUM 2,5mg  </t>
  </si>
  <si>
    <t>RAMIPRILUM 5</t>
  </si>
  <si>
    <t>28 lub 30 tabl.</t>
  </si>
  <si>
    <t>Sevelamer hydrochloride 800mg</t>
  </si>
  <si>
    <t>180 tabl.</t>
  </si>
  <si>
    <t>Spiramycinum 1,5mln</t>
  </si>
  <si>
    <t>Spiramycinum 3,0mln</t>
  </si>
  <si>
    <t>Teikoplanina 200mg</t>
  </si>
  <si>
    <t>1fiol.+1 amp.</t>
  </si>
  <si>
    <t>Teikoplanina 400mg</t>
  </si>
  <si>
    <t>Tiapridalum 100mg</t>
  </si>
  <si>
    <t>Valproate sodium 166,76mg, ac.valproicum 72,61mg chronosphere</t>
  </si>
  <si>
    <t>30 sasz.o przedłuż. uwalnianiu</t>
  </si>
  <si>
    <t>Valproate sodium 200mg, ac.valproicum 87mg</t>
  </si>
  <si>
    <t>30 tabl.o przedłuż. dział.</t>
  </si>
  <si>
    <t>Valproate sodium 333,3mg, ac.valproicum 145,14mg chronosphere</t>
  </si>
  <si>
    <t>Valproate sodium 333mg, ac.valproicum 145mg</t>
  </si>
  <si>
    <t>Valproate sodium 500,06mg, ac.valproicum 217,75mg chronosphere</t>
  </si>
  <si>
    <t>Valproate sodium 66,66mg, ac.valproicum 29,3mg chronosphere</t>
  </si>
  <si>
    <t>Valproate sodium 666,6mg, ac.valproicum 290,27mg chronosphere</t>
  </si>
  <si>
    <t>Cena jedn. Brutto op.</t>
  </si>
  <si>
    <t>ACICLOVIR 0,25g</t>
  </si>
  <si>
    <t>5 fiolek</t>
  </si>
  <si>
    <t>AMBROXOLI HYDROCHLORIDUM 15mg/2ml</t>
  </si>
  <si>
    <t>CALCITONINUM 100j/ml</t>
  </si>
  <si>
    <t>DEXAMETHASONUM 0,004g/1ml do stosowania w stanach wstrząsowych, obrzęku krtani i strun głosowych,ostrych odczynach uczuleniowych, ciezkich stanach spastycznych oskrzeli,po strumektomii, przełomach w chorobie adisona.</t>
  </si>
  <si>
    <t>DEXAMETHASONUM 0,008g/2ml do stosowania w stanach wstrząsowych, obrzęku krtani i strun głosowych,ostrych odczynach uczuleniowych, ciezkich stanach spastycznych oskrzeli,po strumektomii, przełomach w chorobie adisona.</t>
  </si>
  <si>
    <t>HYDROCORTISONUM 0,025g</t>
  </si>
  <si>
    <t>5 fiol.+5 rozp.</t>
  </si>
  <si>
    <t>HYDROCORTISONUM 0,1g+2ml</t>
  </si>
  <si>
    <t xml:space="preserve">LIDOCAINUM HCL, NOREPINEPHRINUM A   </t>
  </si>
  <si>
    <t>LIDOCAINUM HCL, NOREPINEPHRINUM U</t>
  </si>
  <si>
    <t>PANCURONII BROMIDUM 4mg/2ml</t>
  </si>
  <si>
    <t>PROMAZINI HYDROCHLORIDUM 100mg</t>
  </si>
  <si>
    <t>PROMAZINI HYDROCHLORIDUM 25mg</t>
  </si>
  <si>
    <t>PROMAZINI HYDROCHLORIDUM 50mg</t>
  </si>
  <si>
    <t>ROCURONII BROMIDUM 10MG/ML</t>
  </si>
  <si>
    <t>10fiolek 5ml</t>
  </si>
  <si>
    <t>10fiolek 10ml</t>
  </si>
  <si>
    <t>SASZETKA A:MACROGOL 3350 100G, BEZW.SIARCZAN SODU 7,5G, CHLOREK SODU 2,691, CHLOREK POTASU 1,015G. B: KWAS ASKORBOWY 4,7G, ASKORBINIAN SODU 5,9G</t>
  </si>
  <si>
    <t>proszek do sporzadzania r-ru doustnego 4 saszetki</t>
  </si>
  <si>
    <t>SULFATHIAZOLUM ARGENTUM 2%</t>
  </si>
  <si>
    <t>400g</t>
  </si>
  <si>
    <t>SUXAMETHONIUM CHLORIDE 0,2g</t>
  </si>
  <si>
    <t>NAZWA HANDLOWA, PRODUCENT proponowanego przedmiotu zamówienia, kod EAN</t>
  </si>
  <si>
    <t>Stawka pod. VAT               (w %)</t>
  </si>
  <si>
    <t xml:space="preserve"> 300 µg (1500 j.m.) immunoglobuliny ludzkiej anty-D. produkt zawiera maksymalnie do 30 mg/ml białek ludzkiego osocza, w tym 10 mg/ml albuminy jako stabilizatora roztworu, co najmniej 95% innych białek osocza stanowią immunoglobuliny klasy IgG, preparat zawiera nie więcej niż 5 µg/ml immunoglobuliny klasy IgA.</t>
  </si>
  <si>
    <t>1 amp-strzyk.</t>
  </si>
  <si>
    <t>FLUCONAZOLUM 0,2g/100ml</t>
  </si>
  <si>
    <t>10x100ml</t>
  </si>
  <si>
    <t>Gabka garamycynowa 0,13g gentamycyny w postaci siarczanu 0,2g,w porowatym kolagenie wołowym o gęstości od 0,5mg/cm3 do 1mg/cm3 10*10*0,5 cm a 1szt.Produkt leczniczy zapobiegajacy i wspomagajacy leczenie miejscowych zakazeń kosci i tkanek miekkich wywołanych przez bakterie wrażliwe na gentamycynę</t>
  </si>
  <si>
    <t>IMMUNOGLOBULINUM TETANUS 250j.m./1ml</t>
  </si>
  <si>
    <t>1 ampułka</t>
  </si>
  <si>
    <t>LEVOTHYROXINUM 0,5MG</t>
  </si>
  <si>
    <t>1fiolka+rozpuszcz.</t>
  </si>
  <si>
    <t>Mydło w płynie dla dzieci powyżej 3. roku życia i dorosłych z nanosrebrem i białą glinką do codziennej higieny całego ciała, również twarzy. Pomaga łagodzić stany zapalne skóry. Poprawia barierę ochronną skóry. Wyrób medyczny stosowany min w w profilaktyce i ochronnie do mycia skóry wokół stomii,w profilaktyce i ochronnie do mycia skóry pacjentów narażonych na wystąpienie odleżyn, odparzeń i innych zmian skórnych,w profilaktyce i ochronnie do mycia skóry pacjentów z problemem nietrzymania moczu i/lub kału.</t>
  </si>
  <si>
    <t>10 fiolek szklanych lub opakowanie z dwoma portami</t>
  </si>
  <si>
    <t>PARACETAMOLUM 0,01g/ml 100ml</t>
  </si>
  <si>
    <t>PHENOBARBITALUM 0,015g</t>
  </si>
  <si>
    <t>56 TABL. ROZP.W JAMIE USTNEJ</t>
  </si>
  <si>
    <t>szt</t>
  </si>
  <si>
    <t>150 µg immunoglobuliny ludzkiej anty-D</t>
  </si>
  <si>
    <t>1 amp 1ml</t>
  </si>
  <si>
    <t>50 µg immunoglobuliny ludzkiej anty-D</t>
  </si>
  <si>
    <t>1 amp 2ml</t>
  </si>
  <si>
    <t>ACIDUM ASCORBICUM 0,5g/5ml</t>
  </si>
  <si>
    <t>ACIDUM THIOCTICUM (L- LIPOICUM) 0,6G/50ML</t>
  </si>
  <si>
    <t>Acidum tranexamicum 0,5g/5ml</t>
  </si>
  <si>
    <t>Acidum tranexamicum 500mg</t>
  </si>
  <si>
    <t>ALTEPLASE 10MG</t>
  </si>
  <si>
    <t>1 fiolka+rozp.</t>
  </si>
  <si>
    <t>ALTEPLASE 20MG</t>
  </si>
  <si>
    <t>ALTEPLASE 50MG</t>
  </si>
  <si>
    <t>ANTYTOKSYNA JADU ŻMIJ 500j.a./5ml</t>
  </si>
  <si>
    <t>BETAMETHASONI DISODIUM PHOSPHATE 4MG/ML</t>
  </si>
  <si>
    <t>1AMP.</t>
  </si>
  <si>
    <t>BETAMETHASONUM 7mg/1ml</t>
  </si>
  <si>
    <t>BIPERIDEN 5mg/1ml</t>
  </si>
  <si>
    <t>CALCII LACTOGLUCOBIONAS 9mgCa/ml 10ml</t>
  </si>
  <si>
    <t>CARBETOCIN 100mcg/1ml</t>
  </si>
  <si>
    <t>CYCLONAMINE 12,5% 2ml</t>
  </si>
  <si>
    <t>50 amp.</t>
  </si>
  <si>
    <t>DEXKETOPROFEN 50MG/2ML</t>
  </si>
  <si>
    <t>DICLOFENACUM 75mg + LIDOCAINUM 20mg/ 2ml</t>
  </si>
  <si>
    <t>3 ampułki</t>
  </si>
  <si>
    <t>Dinoprost 5mg/1ml</t>
  </si>
  <si>
    <t>długo działajaca rekombinowana insulina ludzka izofanowa (DNA E.Coli) o pH 7-7,6, po otwarciu opakowania bezpośredniego może być przechowywana 28 dni w temp. do 25</t>
  </si>
  <si>
    <t>5 wkładów 300/3ml</t>
  </si>
  <si>
    <t>Drotaverine hydrochloride 40mg</t>
  </si>
  <si>
    <t>Drotaverine hydrochloride 40mg/2ml</t>
  </si>
  <si>
    <t>Drotaverine hydrochloride 80mg</t>
  </si>
  <si>
    <t>dwufazowa izofanowa zawiesina rekombinowanej (DNA E.Coli) insuliny ludzkiej krótko działajacej 30% i insuliny ludzkiej długo działajacej 70%,pH 7-7,6, po otwarciu opakowania bezposredniego można przechowywac do 28 dni w temp 25</t>
  </si>
  <si>
    <t>5 wkładów 300j/3ml</t>
  </si>
  <si>
    <t>dwufazowa izofanowa zawiesina rekombinowanej (DNA E.Coli) insuliny ludzkiej krótko działajacej 40% i insuliny ludzkiej długo działajacej 60%,pH 7-7,6 po otwarciu opakowania bezposredniego można przechowywac do 28 dni w temp 25</t>
  </si>
  <si>
    <t>dwufazowa izofanowa zawiesina rekombinowanej (DNA E.Coli) insuliny ludzkiej krótko działajacej 50% i insuliny ludzkiej długo działajacej 50%, pH 7-7,6,po otwarciu opakowania bezposredniego można przechowywac do 28 dni w temp 25</t>
  </si>
  <si>
    <t>ESMOLOL 100MG/10ML</t>
  </si>
  <si>
    <t>ETOMIDATUM roztwór do wstrzykiwań 0,02g/10ml</t>
  </si>
  <si>
    <t>FENOTEROLI HYDROBROMIDUM 0,5MG/10ML</t>
  </si>
  <si>
    <t>15 ampułek</t>
  </si>
  <si>
    <t>FENPIVERINI BR., METAMIZOLUM, PITOFENONI</t>
  </si>
  <si>
    <t>FIBRYNOGEN LUDZKI 1G/50ML</t>
  </si>
  <si>
    <t xml:space="preserve">1fiolka </t>
  </si>
  <si>
    <t>FLUMAZENILUM 0,5mg/5ml</t>
  </si>
  <si>
    <t>FLUORESCEINA 10% 5ml BEZ KWASU SOLNEGO</t>
  </si>
  <si>
    <t>FLUPENTIKSOL 20MG/1ML</t>
  </si>
  <si>
    <t>1 AMP.</t>
  </si>
  <si>
    <t>GALANTAMINI HYDROBROMIDUM 2,5mg/1ml</t>
  </si>
  <si>
    <t>GALANTAMINI HYDROBROMIDUM 5mg/1ml</t>
  </si>
  <si>
    <t>GLUCOSUM 20% 10ml</t>
  </si>
  <si>
    <t>Nie większe niż10 amp.</t>
  </si>
  <si>
    <t>GLUCOSUM 40% 10ml</t>
  </si>
  <si>
    <t>Nie większe niż 10 amp.</t>
  </si>
  <si>
    <t>GLUKAGEN1mg+rozpuszczalnik 1ml w strzykawce</t>
  </si>
  <si>
    <t>1fiolka + rozpuszcz.strzyk.</t>
  </si>
  <si>
    <t>GLYCEROLI TRINITRAS 10mg/10ml</t>
  </si>
  <si>
    <t>GLYCEROLI TRINITRAS 10mg/5ml</t>
  </si>
  <si>
    <t>HYDROXYZINI HYDROCHLORIDUM 0,1g/2ml</t>
  </si>
  <si>
    <t>5 AMP.</t>
  </si>
  <si>
    <t>HYOSCINE BUTYLBROMIDE 0,02g/1ml</t>
  </si>
  <si>
    <t>AMP.-STRZYK 3ML</t>
  </si>
  <si>
    <t>IMMUNOGLOB. HUMANUM ANTY HBS 400j.m./2ml</t>
  </si>
  <si>
    <t>1 ampułka - 1 ml</t>
  </si>
  <si>
    <t>INDOMETACINUM 0,1%krople do oczu</t>
  </si>
  <si>
    <t>KALII CANRENOAS 200mg/10ml</t>
  </si>
  <si>
    <t>KASPOFUNGINA 50mg</t>
  </si>
  <si>
    <t>KASPOFUNGINA 70mg</t>
  </si>
  <si>
    <t>krótko działająca rekombinowana insulina ludzkiej (DNA E,Coli) o pH 7-7,6, po otwarciu opakowania bezpośredniego można przechowywać 28 dni w temp.do 25</t>
  </si>
  <si>
    <t>LEVOMEPROMAZYNA 25MG/ML</t>
  </si>
  <si>
    <t>10AMP.</t>
  </si>
  <si>
    <t>MILGAMMA N 2ml</t>
  </si>
  <si>
    <t xml:space="preserve">NATRIUM CHLORATUM INJ.0,9% 10ml </t>
  </si>
  <si>
    <t>50 amp.polietyl.z naklejką z nazwą, serią i datą ważnosci</t>
  </si>
  <si>
    <t>NEOSTIGMINUM 0,5mg/1ml</t>
  </si>
  <si>
    <t>NIMODIPINUM S 0,01g/50ml</t>
  </si>
  <si>
    <t>1 flakon, nie zamieniac na większe op.</t>
  </si>
  <si>
    <t>OMEPRAZOLUM 0,04g subst.rozpuszczalna w 5%glukozie i 0,9% NaCl, trwałość przygotowanego r-ru minimum 8 godzin.</t>
  </si>
  <si>
    <t>ORNITINI ASPARTAS 5G/10ML</t>
  </si>
  <si>
    <t>10 AMP.</t>
  </si>
  <si>
    <t>PAMIDRONIAN SODU 60mg</t>
  </si>
  <si>
    <t>1 FIOL. + ROZPUSZCZ.</t>
  </si>
  <si>
    <t>PAMIDRONIAN SODU 90mg</t>
  </si>
  <si>
    <t>POLIDOCANOL 2% 2ML</t>
  </si>
  <si>
    <t>PROPAFENONUM 0,07g/20ml</t>
  </si>
  <si>
    <t>PROTAMINI SULFAS 0,05g/5ml</t>
  </si>
  <si>
    <t>RAZBURYKAZA 1,5MG/ML</t>
  </si>
  <si>
    <t>3fiolkiz subst.+3amp. Z rozpuszczalnikiem</t>
  </si>
  <si>
    <t>ROPIVACAINUM 100MG/10ML</t>
  </si>
  <si>
    <t>ROPIVACAINUM 20MG/10ML</t>
  </si>
  <si>
    <t>ROPIVACAINUM 50MG/ML 10ML</t>
  </si>
  <si>
    <t>TERLIPRESSINUM 1mg/8,5ml</t>
  </si>
  <si>
    <t>THEOPHILLINUM 0,02G/1ML</t>
  </si>
  <si>
    <t>THIAMINE 0,05g/1ml</t>
  </si>
  <si>
    <t>THIETHYLPERAZINUM 0,0065g/1ml</t>
  </si>
  <si>
    <t>THROMBINUM 400j.m./2ml</t>
  </si>
  <si>
    <t>URAPIDILUM 0,025g/5ml przygotowany roztwór trwały 50 godzin w temp do 25</t>
  </si>
  <si>
    <t>VACCINUM TETANI ADSORBATUM nie mniej niż 40j toksoidu tezcowego/0,5ml</t>
  </si>
  <si>
    <t xml:space="preserve"> 1amp.</t>
  </si>
  <si>
    <t>ZIDOVUDINUM 250mg</t>
  </si>
  <si>
    <t>40kaps.</t>
  </si>
  <si>
    <t>zuclopentixol 0,05g/1ml</t>
  </si>
  <si>
    <t>zuclopentixol 0,2g/1ml</t>
  </si>
  <si>
    <t>2% hydroksypropylmethylcelulose</t>
  </si>
  <si>
    <t>10x2ml</t>
  </si>
  <si>
    <t>PAKIET NR 9</t>
  </si>
  <si>
    <t xml:space="preserve">Dieta cząstkowa w proszku będąca żródłem białka i wapnia,95% energii pochodzi z białka, wapń 1350mg/100g,  bezglutenowa,stanowiąca dodatkowe żródło białka w przypadku pacjentów, których dieta nie pokrywa całkowitego zapotrzebowania na jego wartość, przy oparzeniach, odleżynach, utrudnionym gojeniu ran,nadmiernej utraty białka z wydzielinami i wydalinami ustrojowymi. </t>
  </si>
  <si>
    <t>puszka 225g z miarką 2,5g</t>
  </si>
  <si>
    <t>4x125 ml</t>
  </si>
  <si>
    <t>Dieta doustna wspomagająca leczenie odleżyn i ran, kompletna,bezresztkowa, hiperkaloryczna ( 1,24 kcal/ml) ,bezglutenowa, zawierająca argininę przyspieszającą gojenie ran,  zwiększona zawartość przeciwutleniaczy ( wit C i E, karotenoidów, cynku) , zawartość białka 8,8 g /100ml,o niskiej zawartości tłuszczu- 3,5g / 100ml, węglowodany 14,2 g/100ml, 28 % energii z białka, 45-46 % energii z węglowodanów, 26 % energii z tłuszczy ,o osmolarności min. 500 mOsmol/l, w trzech smaki do wyboru</t>
  </si>
  <si>
    <t>4x200 ml</t>
  </si>
  <si>
    <t>Dieta kompletna pod względem odżywczym, wysokobiałkowa, zawartość białka 10g/100ml (serwatka, kazeina,groch, soja), węglowodany 10,4g/100ml, tłuszcze 4,9g/100ml, hiperkaloryczna (1,26kal/ml), bezresztkowa, wolna od laktozy (mniej niż 0,025g/100ml), % energii z białka 32%, węglowodanów 33%, tłuszczów 35%, o osmolarności 275mOsmol/L,</t>
  </si>
  <si>
    <r>
      <t xml:space="preserve">dieta kompletna, hiperkaloryczna 1,5kcal/ml, bogatoresztkowa, normalizująca glikemię o niskim indeksie glikemicznym, </t>
    </r>
    <r>
      <rPr>
        <sz val="9"/>
        <rFont val="Tahoma"/>
        <family val="2"/>
        <charset val="238"/>
      </rPr>
      <t xml:space="preserve">oparta o białko sojowe i kazeine (40:60) </t>
    </r>
    <r>
      <rPr>
        <sz val="9"/>
        <color indexed="8"/>
        <rFont val="Tahoma"/>
        <family val="2"/>
        <charset val="238"/>
      </rPr>
      <t>o wysokiej zawartosci MUFA i przeciwutleniaczy</t>
    </r>
  </si>
  <si>
    <r>
      <t>dieta kompletna,normokaloryczna 1kcal/ml, bogatoresztkowa, stosowana w cukrzycy,</t>
    </r>
    <r>
      <rPr>
        <sz val="9"/>
        <rFont val="Tahoma"/>
        <family val="2"/>
        <charset val="238"/>
      </rPr>
      <t xml:space="preserve"> oparta wyłącznie o białko sojowe</t>
    </r>
    <r>
      <rPr>
        <sz val="9"/>
        <color indexed="8"/>
        <rFont val="Tahoma"/>
        <family val="2"/>
        <charset val="238"/>
      </rPr>
      <t>, o wysokiej zawartosci MUFA i przeciwutleniaczy</t>
    </r>
  </si>
  <si>
    <t>Dieta wysokokaloryczna 1,5kcal/ml, bezresztkowa, bezglutenowa, klinicznie wolna od laktozy.</t>
  </si>
  <si>
    <t>500 ml butelka</t>
  </si>
  <si>
    <t>1 szt</t>
  </si>
  <si>
    <t>Hiperkaloryczna 1,25 kcal/ml dieta wysokobiałkowa 6,3g białka, bezresztkowa, stosowana w przypadkach urazów wielonarządowych, oparzeń, chorób nowotworowych</t>
  </si>
  <si>
    <r>
      <t>Hiperkaloryczna 1,28 kcal/ml dieta bogatobiałkowa 7,5g, bogatoresztkowa, zawiera wyłącznie tłuszcze LCT,</t>
    </r>
    <r>
      <rPr>
        <sz val="9"/>
        <rFont val="Tahoma"/>
        <family val="2"/>
        <charset val="238"/>
      </rPr>
      <t xml:space="preserve"> oparta o 4 białka (serwatka, kazeina,groch , soja)</t>
    </r>
  </si>
  <si>
    <t>24 x 90ML</t>
  </si>
  <si>
    <t>Normokaloryczn (1kcal/ml)dieta peptydowa o niskiej zawartosci tłuszczu, bezresztkowa,stosowana w zaburzeniach trawienia i wchłaniania</t>
  </si>
  <si>
    <r>
      <t xml:space="preserve">Normokaloryczna 1 kcal/ml dieta wysokobiałkowa, bogatoresztkowa, </t>
    </r>
    <r>
      <rPr>
        <sz val="9"/>
        <rFont val="Tahoma"/>
        <family val="2"/>
        <charset val="238"/>
      </rPr>
      <t>wspomagająca leczenie ran i odleżyn , bogatoresztkowa, oparta na białku kazeinowym i sojowym, klinicznie wolna do laktozy, z zawartością argininy 0,85 g/ 100 ml , glutaminy 0,96 g/ 100 ml</t>
    </r>
    <r>
      <rPr>
        <sz val="9"/>
        <color indexed="17"/>
        <rFont val="Tahoma"/>
        <family val="2"/>
        <charset val="238"/>
      </rPr>
      <t xml:space="preserve"> </t>
    </r>
  </si>
  <si>
    <r>
      <t>Normokaloryczna 1kcal/ml dieta bezresztkowa, bezglutenowa,klinicznie wolna od laktozy,</t>
    </r>
    <r>
      <rPr>
        <sz val="9"/>
        <rFont val="Tahoma"/>
        <family val="2"/>
        <charset val="238"/>
      </rPr>
      <t xml:space="preserve"> zawierająca mieszankę białek w proporcji: 35% serwatkowych, 25% kazeiny, 20% białek soi, 20% białek grochu, zawartość białka nie mniej niż 4g/100</t>
    </r>
  </si>
  <si>
    <t>Normokaloryczna dieta bogatoresztkowa zawierająca mieszankę błonnika rozpuszczalnego i nierozpuszczalnego, bezglutenowa,klinicznie wolna od  laktozy</t>
  </si>
  <si>
    <t>Preparat do przedoperacyjnego postępowania dietetycznego u pacjentów poddawanych planowanym zabiegom chirurgicznym, zawiera węglowodany i elektrolity, bezresztkowy, bezglutenowy, osmolarność 240mOsmol/l</t>
  </si>
  <si>
    <t>puszka 175g z miarką 3g</t>
  </si>
  <si>
    <t>1op.kartonowe po 48 szt</t>
  </si>
  <si>
    <t>1 op.kartonowe po 48szt</t>
  </si>
  <si>
    <t>Strzykawka jednorazowego uzytku przeznaczona do żywienia enteralnego 60ml kompatybilna z systemem złaczy Enfit niekompatybilna z LUER, Enlock.</t>
  </si>
  <si>
    <t>1 sztuka</t>
  </si>
  <si>
    <t>1sztuka</t>
  </si>
  <si>
    <t xml:space="preserve">złacze przejściowe umozliwiajace zastosowanie strzykawki ze złączem typu Enlock do zgłębników ze końcówką ENFit </t>
  </si>
  <si>
    <t>1 opakowanie 6 x 5szt</t>
  </si>
  <si>
    <t xml:space="preserve">złacze przejściowe umozliwiajace zastosowanie strzykawki ze złączem typu Luer do zgłębników ze końcówką ENFit </t>
  </si>
  <si>
    <t>Żywność specjalnego przeznaczenia medycznego do postępowania dietetycznego u dzieci powyżej 1. roku życia, w alergii na białka mleka krowiego, złożonej nietolerancji białek pokarmowych. Dieta elementarna,
hipoalergiczna, produkt kompletny pod względem odżywczym, źródłem białka są wolne aminokwasy. Równoważnik białka 2,8 g/100 ml, żelazo 1,2
mg/100 ml, osmolalność 600 mOsmol/kg H20, osmolarność 520 mOsmol/L,
nie zawiera glutaminianu sodu, smak neutralny (400 g).</t>
  </si>
  <si>
    <t xml:space="preserve"> Puszka 400g.</t>
  </si>
  <si>
    <t>Żywność specjalnego przeznaczenia medycznego do postępowania dietetycznego u niemowląt od urodzenia do ukończenia 1. roku życia, w alergii na białka mleka krowiego, złożonej nietolerancji białek pokarmowych.Dieta elementarna, hipoalergiczna, kompletna, z dodatkiem długołańcuchowych, wielonienasyconych kwasów tłuszczowych (LCP),
źródłem białka są wolne aminokwasy. DHA 16,6 mg/100 ml, AA 16,6 mg/100ml, ALA 45,6 mg/100 ml, witaminy, składniki mineralne, równoważnik białka 1,8 g/100 ml, żelazo 1,00 mg/100 ml, nukleotydy 2,33 mg/100 ml,
osmolarność 310 mOsmol/l, nie zawiera glutaminianu sodu (400 g).</t>
  </si>
  <si>
    <t xml:space="preserve"> puszka      400 g.</t>
  </si>
  <si>
    <t>Razem</t>
  </si>
  <si>
    <t>Należy wycenić produkt o podanym składzie, jako zamiennik dopuszcza się preparat o identycznym składzie i parametrach.</t>
  </si>
  <si>
    <t xml:space="preserve">PAKIET NR 10 </t>
  </si>
  <si>
    <t>ACENOCUMAROL 1mg</t>
  </si>
  <si>
    <t>ACENOCUMAROL 4mg</t>
  </si>
  <si>
    <t>ACETAZOLAMIDE 0,25</t>
  </si>
  <si>
    <t>ACICLOVIR 0,2g</t>
  </si>
  <si>
    <t>ACICLOVIR 0,4g</t>
  </si>
  <si>
    <t>ACICLOVIR 0,8g</t>
  </si>
  <si>
    <t>AMIKACINUM 0,25g/2ml iv, im, do infuzji</t>
  </si>
  <si>
    <t>1 amp.</t>
  </si>
  <si>
    <t>AMIKACINUM 0,5g/2ml iv, im, do infuzji</t>
  </si>
  <si>
    <t>AMIKACINUM 1g/4ml iv, im, do infuzji</t>
  </si>
  <si>
    <t>AMIKACINUM OPHTALMICUM 0,3%</t>
  </si>
  <si>
    <t>AMLODYPINUM 10mg+ATORVASTATINUM 10mg</t>
  </si>
  <si>
    <t>AMLODYPINUM 5mg+ATORVASTATINUM 10mg</t>
  </si>
  <si>
    <t>ANTAZOLINI MESILAS 0,1g/2ml</t>
  </si>
  <si>
    <t xml:space="preserve">AQUA PRO INJ.  10ml </t>
  </si>
  <si>
    <t>100 amp.polietyl.</t>
  </si>
  <si>
    <t xml:space="preserve">AQUA PRO INJ.  5ml </t>
  </si>
  <si>
    <t>ATORVASTATINUM 20mg</t>
  </si>
  <si>
    <t>ATORVASTATINUM 40mg</t>
  </si>
  <si>
    <t>ATROPINI SULFAS 0,5mg</t>
  </si>
  <si>
    <t>ATROPINI SULFAS 1mg</t>
  </si>
  <si>
    <t>BACLOFEN 0,01</t>
  </si>
  <si>
    <t>BACLOFEN 0,025</t>
  </si>
  <si>
    <t>BARIUM SULFURICUM 1MG/ML</t>
  </si>
  <si>
    <t>240ml/200g</t>
  </si>
  <si>
    <t>BETAHISTINUM 0,008</t>
  </si>
  <si>
    <t>BETAHISTINUM 0,016g</t>
  </si>
  <si>
    <t>BETAHISTINUM 0,024</t>
  </si>
  <si>
    <t>5 fiolek20ml</t>
  </si>
  <si>
    <t>BUPIVACAINUM SPINAL HEAVY 0,5% 0,02g/4ml</t>
  </si>
  <si>
    <t>CALCII CHLORIDUM 10%</t>
  </si>
  <si>
    <t>10 amp.10ml</t>
  </si>
  <si>
    <t>CARVEDILOLUM 12,5mg</t>
  </si>
  <si>
    <t>CARVEDILOLUM 25mg</t>
  </si>
  <si>
    <t>CARVEDILOLUM 6,25mg</t>
  </si>
  <si>
    <t>1fiolka nie wieksza niż 25ml</t>
  </si>
  <si>
    <t>CEFOTAKSYM 1G</t>
  </si>
  <si>
    <t>CEFOTAKSYM 2G</t>
  </si>
  <si>
    <t>1 fiolka im, iv, do infuzji dożylnej</t>
  </si>
  <si>
    <t>CEFTRIAKSON 1G</t>
  </si>
  <si>
    <t>CEFTRIAXONUM 2g</t>
  </si>
  <si>
    <t>CEFUROKSYM 0,75G</t>
  </si>
  <si>
    <t>CEFUROKSYM 1,5G</t>
  </si>
  <si>
    <t>CEFUROXIMUM 0,25g</t>
  </si>
  <si>
    <t>CEFUROXIMUM 0,25g/5ml</t>
  </si>
  <si>
    <t>CHLORPROCAINUM HYDROCHLORICUM 10MG/ML</t>
  </si>
  <si>
    <t>10 ampułek 5ML</t>
  </si>
  <si>
    <t>CHLORPROMAZINUM 0,025g/5ml</t>
  </si>
  <si>
    <t>CHLORPROMAZINUM 0,05g/2ml</t>
  </si>
  <si>
    <t>CIPROFLOXACINE 0,25</t>
  </si>
  <si>
    <t>CIPROFLOXACINE 0,5</t>
  </si>
  <si>
    <t>CIPROFLOXACINUM 0,2g/20ml</t>
  </si>
  <si>
    <t>CITALOPRAM 10MG</t>
  </si>
  <si>
    <t>28 TABL.</t>
  </si>
  <si>
    <t>CLEMASTINI FUMARAS 0,002g/2ml</t>
  </si>
  <si>
    <t>DIAZEPAMUM 2MG/5ML</t>
  </si>
  <si>
    <t>DICLOFENAC SODIUM 0,1</t>
  </si>
  <si>
    <t>DIGOXINUM 0,25mg</t>
  </si>
  <si>
    <t>DIGOXINUM 0,5mg/2ml</t>
  </si>
  <si>
    <t>DOPAMINUM HYDROCHLORIDUM 0,05g/5ml</t>
  </si>
  <si>
    <t>DOPAMINUM HYDROCHLORIDUM 0,2g/5ml</t>
  </si>
  <si>
    <t>DORZOLAMIDUM 2%</t>
  </si>
  <si>
    <t>DOXAZOSINUM 2 mg</t>
  </si>
  <si>
    <t>ENALAPRIL MALEATE 0,005</t>
  </si>
  <si>
    <t>ENALAPRIL MALEATE 0,01</t>
  </si>
  <si>
    <t>ENALAPRIL MALEATE 0,02</t>
  </si>
  <si>
    <t>EPHEDRINI HYDROCHLORIDUM 0,025g/1ml</t>
  </si>
  <si>
    <t>escitalopram 10mg</t>
  </si>
  <si>
    <t>escitalopram 15mg</t>
  </si>
  <si>
    <t>escitalopram 20mg</t>
  </si>
  <si>
    <t>escitalopram 5mg</t>
  </si>
  <si>
    <t>ESOMEPRAZOL 20MG</t>
  </si>
  <si>
    <t>28 kaps.dojelit.</t>
  </si>
  <si>
    <t>ESOMEPRAZOL 40MG</t>
  </si>
  <si>
    <t>28 kaps.lub kaps.dojelit.</t>
  </si>
  <si>
    <t>ESOMEPRAZOL 40MG roztwór stabilny 12 godzin w temp. pokojowej</t>
  </si>
  <si>
    <t>FENTANYLUM 0,1mg/2ml podanie dozylne, domięśniowe, podskórne, zewnatrzoponowe, podpajęczynówkowe</t>
  </si>
  <si>
    <t>50 ampułek</t>
  </si>
  <si>
    <t>FENTANYLUM 0,5mg/10ml podanie dozylne, domięśniowe, podskórne, zewnatrzoponowe, podpajęczynówkowe</t>
  </si>
  <si>
    <t>FLUCONAZOLUM 100mg</t>
  </si>
  <si>
    <t>7 tabl.</t>
  </si>
  <si>
    <t>FLUCONAZOLUM 50mg</t>
  </si>
  <si>
    <t>14 tabl.</t>
  </si>
  <si>
    <t>FORMOTEROLUM 0,012mg</t>
  </si>
  <si>
    <t>60 kapsułek+ inhalator</t>
  </si>
  <si>
    <t xml:space="preserve">FOSFOMYCYNA 2G </t>
  </si>
  <si>
    <t xml:space="preserve">FOSFOMYCYNA 4G </t>
  </si>
  <si>
    <t>FUROSEMIDE 20MG/2ML</t>
  </si>
  <si>
    <t>50 AMP.</t>
  </si>
  <si>
    <t>Furosemidum 40mg</t>
  </si>
  <si>
    <t>GLIMEPIRIDUM 1mg</t>
  </si>
  <si>
    <t>GLIMEPIRIDUM 2mg</t>
  </si>
  <si>
    <t>GLIMEPIRIDUM 3mg</t>
  </si>
  <si>
    <t>GLIMEPIRIDUM 4mg</t>
  </si>
  <si>
    <t>HEPARINUM NATRICUM 25000j.m./5ml</t>
  </si>
  <si>
    <t>HYDROKOLOIDOWY ŻEL PRZYSPIESZAJĄCY GOJENIE RAN, ZAWIERAJĄCY KARBOMER STABILIZOWANY KARNOZYNĄ</t>
  </si>
  <si>
    <t>spray 75G</t>
  </si>
  <si>
    <t>INDAPAMIDUM 2,5</t>
  </si>
  <si>
    <t>KALII CHLORIDUM 15% 10ml</t>
  </si>
  <si>
    <t>KALII CHLORIDUM 15% 20ml</t>
  </si>
  <si>
    <t>Lacidobacillus rhamnosus 3mld dopuszcza się suplement</t>
  </si>
  <si>
    <t>LIDOCAINUM 5% GRAVE 2ML</t>
  </si>
  <si>
    <t>LIDOCAINUM HCL 1% 0,02g/2ml</t>
  </si>
  <si>
    <t>LIDOCAINUM HCL 1% 0,2g/20ml</t>
  </si>
  <si>
    <t>LIDOCAINUM HCL 2% 0,04g/2ml</t>
  </si>
  <si>
    <t>LIDOCAINUM HCL 2% 0,4g/20ml</t>
  </si>
  <si>
    <t>5 fiolek, nie zamieniac na pojemniki lub ampułki</t>
  </si>
  <si>
    <t>LIDOCAINUM HCL 2%+NOREPINEPHRINUM 0,00125% 2ML</t>
  </si>
  <si>
    <t>LINEZOLID 2mg/ml</t>
  </si>
  <si>
    <t>worek 300ML</t>
  </si>
  <si>
    <t>LINEZOLID 600mg</t>
  </si>
  <si>
    <t>LOPERAMIDUM</t>
  </si>
  <si>
    <t>MAGNESIUM SULPHATE 20% 10ml</t>
  </si>
  <si>
    <t>Metamizol 500mg/1ml</t>
  </si>
  <si>
    <t>METAMIZOLUM NATRICUM 0,5g</t>
  </si>
  <si>
    <t>METAMIZOLUM NATRICUM 1g/2ml</t>
  </si>
  <si>
    <t>METAMIZOLUM NATRICUM 2,5g/5ml</t>
  </si>
  <si>
    <t>METFORMINI HYDROCHLORIDUM 500</t>
  </si>
  <si>
    <t>60tabl.powl.</t>
  </si>
  <si>
    <t>METFORMINI HYDROCHLORIDUM 850</t>
  </si>
  <si>
    <t>METFORMINUM 1000</t>
  </si>
  <si>
    <t>METOCLOPRAMIDUM 0,01/2ml</t>
  </si>
  <si>
    <t>METOPROLOL 5MG/5ML</t>
  </si>
  <si>
    <t>METOPROLOLI SUCCINAS 23,75 mg wskazany również w leczeniu ekstasystolii pochodzenia komorowego i migitania przedsionków</t>
  </si>
  <si>
    <t>28 tabl.o przedł.uwal.</t>
  </si>
  <si>
    <t>METOPROLOLI SUCCINAS 47,5mg wskazany również w leczeniu ekstrasystolii pochodzenia komorowego i migotania przedsionków</t>
  </si>
  <si>
    <t>METOPROLOLI SUCCINAS 95mg wskazany również w leczeniu ekstrasystolii pochodzenia komorowego i migotania przedsionków</t>
  </si>
  <si>
    <t>METOPROLOLUM 100mg</t>
  </si>
  <si>
    <t>METOPROLOLUM 50mg</t>
  </si>
  <si>
    <t>METRONIDAZOL 0,5%100ML</t>
  </si>
  <si>
    <t>MIDAZOLAMUM 0,005g/1ml, z edytynianem sodu</t>
  </si>
  <si>
    <t>MIDAZOLAMUM 0,015g/3ml z edytynianem sodu</t>
  </si>
  <si>
    <t>MIDAZOLAMUN 0,005/5ML z edytynianem sodu</t>
  </si>
  <si>
    <t>MONOWODZIAN CHLOROWODORKU CIPROFLOXACYNY LUB WODOROSOARCZAN CYPROFLOXACYNY 0,2g/100ml</t>
  </si>
  <si>
    <t>MONOWODZIAN CHLOROWODORKU CIPROFLOXACYNY LUB WODOROSOARCZAN CYPROFLOXACYNY 0,4g/200ml</t>
  </si>
  <si>
    <t>Morphini sulfas 1mg/1ml do stosowania dożylnego, zewnątrzoponowego ipodpajęczynówkowego w leczeniu bólów o dużym nasileniu, nieustępujących po podaniu nieopioidowych leków przeciwbólowych.</t>
  </si>
  <si>
    <t>10 amp 2ml</t>
  </si>
  <si>
    <t>NATRII HYDROCARBONAS 8,4% 20ML</t>
  </si>
  <si>
    <t xml:space="preserve">NATRIUM CHLORATUM INJ.0,9% 5ml </t>
  </si>
  <si>
    <t xml:space="preserve">NATRIUM CHLORATUM INJ.10% 10ml </t>
  </si>
  <si>
    <t>NEBIVOLOLUM 0,005G</t>
  </si>
  <si>
    <t>NOREPINEPHRINI BITARTRAS 0,001g/1ml</t>
  </si>
  <si>
    <t>NOREPINEPHRINI BITARTRAS 4 mg/4ml</t>
  </si>
  <si>
    <t>OFLOXACINUM 0,3% KROPLE OCZNE</t>
  </si>
  <si>
    <t>OLANZAPINUM 10mg</t>
  </si>
  <si>
    <t>28 tabl. Rozpuszczalnych w j.ustnej</t>
  </si>
  <si>
    <t>OLANZAPINUM 5mg</t>
  </si>
  <si>
    <t>28tabl.tabl. Rozpuszczalnych w j.ustnej</t>
  </si>
  <si>
    <t>OPIPRAMOLI DIHYDROCHLORIDUM 50mg</t>
  </si>
  <si>
    <t>PAPAVERINI HYDROCHLORIDUM 0,004g/2ml</t>
  </si>
  <si>
    <t>PENTOXIFYLLINUM 0,4g</t>
  </si>
  <si>
    <t>60 tabl.o przedł.uwal.</t>
  </si>
  <si>
    <t>PENTOXIFYLLINUM 100mg/5ml</t>
  </si>
  <si>
    <t>PENTOXIFYLLINUM 300mg/15ml</t>
  </si>
  <si>
    <t>PETHIDINUM 0,05g/1ml</t>
  </si>
  <si>
    <t>PETHIDINUM 0,1g/2ml</t>
  </si>
  <si>
    <t>PHYTOMENADIONUM 0,01g/1ml</t>
  </si>
  <si>
    <t>PIRACETAMUM 1200mg</t>
  </si>
  <si>
    <t>PIRACETAMUM 12G/60ML</t>
  </si>
  <si>
    <t>PIRACETAMUM 1g/5ml</t>
  </si>
  <si>
    <t>12 ampułek</t>
  </si>
  <si>
    <t>PIRACETAMUM 3g/15ml</t>
  </si>
  <si>
    <t>4amp.</t>
  </si>
  <si>
    <t>PIRACETAMUM 400mg</t>
  </si>
  <si>
    <t>PIRACETAMUM 800mg</t>
  </si>
  <si>
    <t>PROPAFENONUM 0,15g</t>
  </si>
  <si>
    <t>PROPOFOLUM 1% 20ml nie wymagany dodatek LCT/MCT</t>
  </si>
  <si>
    <t>5 fiolek nie zamieniać na amp.</t>
  </si>
  <si>
    <t>ROSUVASTATINE 10mg</t>
  </si>
  <si>
    <t>ROSUVASTATINE 20mg</t>
  </si>
  <si>
    <t>ROSUVASTATINE 5mg</t>
  </si>
  <si>
    <t>SALICYLAMIDUM, RUTOSIDUM, AC.ASCORBICUM</t>
  </si>
  <si>
    <t>40 tabl draż.</t>
  </si>
  <si>
    <t>SERTALINUM 100MG</t>
  </si>
  <si>
    <t>SERTALINUM 50MG</t>
  </si>
  <si>
    <t>SIMVASTATINUM 10mg</t>
  </si>
  <si>
    <t>SIMVASTATINUM 20mg</t>
  </si>
  <si>
    <t>SIMVASTATINUM 40mg</t>
  </si>
  <si>
    <t>SULFAMETHOXAZOLUM, TRIMETHOPRIMUM</t>
  </si>
  <si>
    <t>SULFAMETHOXAZOLUM, TRIMETHOPRIMUM 480</t>
  </si>
  <si>
    <t>SULFAMETHOXAZOLUM, TRIMETHOPRIMUM 5ml</t>
  </si>
  <si>
    <t>SULFAMETHOXAZOLUM, TRIMETHOPRIMUM 960</t>
  </si>
  <si>
    <t>TORASEMIDUM 0,01g</t>
  </si>
  <si>
    <t>TORASEMIDUM 2,5MG</t>
  </si>
  <si>
    <t>TORASEMIDUM 5mg</t>
  </si>
  <si>
    <t>TRAMADOLI HYDROCHLORIDE 100mg</t>
  </si>
  <si>
    <t>30 tabl.o przedl.uwal.</t>
  </si>
  <si>
    <t>TRAMADOLI HYDROCHLORIDE 150mg</t>
  </si>
  <si>
    <t>TRAMADOLI HYDROCHLORIDE 200mg</t>
  </si>
  <si>
    <t>TRAMADOLI HYDROCHLORIDE 50mg</t>
  </si>
  <si>
    <t>TRAMADOLI HYDROCHLORIDUM 75mg, PARACETAMOLUM 650mg</t>
  </si>
  <si>
    <t>VENLAFAXINUM 150mg</t>
  </si>
  <si>
    <t>VENLAFAXINUM 37,5mg</t>
  </si>
  <si>
    <t>28 tabl .o przedł.uwal.</t>
  </si>
  <si>
    <t>VENLAFAXINUM 75mg</t>
  </si>
  <si>
    <t>28 tabl. o przedł.uwal.</t>
  </si>
  <si>
    <t>ZOLPIDEMUM 10mg</t>
  </si>
  <si>
    <t>20 TABL.POWL.</t>
  </si>
  <si>
    <t>PAKIET NR 11A</t>
  </si>
  <si>
    <t>Stawka pod.VAT             (w %)</t>
  </si>
  <si>
    <t>INTERFERON BETA 1A 30mcg</t>
  </si>
  <si>
    <t xml:space="preserve"> 4 amp-strzyk. / lub 4 wstrzykiwacze</t>
  </si>
  <si>
    <t>PAKIET NR 11B</t>
  </si>
  <si>
    <t>Stawka pod.VAT              (w %)</t>
  </si>
  <si>
    <t>INTERFERON BETA 1b Betaferon lub produkt równoważny 300mcg w 1 fiolce</t>
  </si>
  <si>
    <t>15 zestawów</t>
  </si>
  <si>
    <t>Za produkt równoważny uważa się produkt leczniczy posiadający następujące parametry: interferon beta 1-b 0,3mg/9/6mln j.m. rekombinowanego interferonu beta 1-b (250mcg (8,0 mln j.m.) w 1ml przygotowanego roztworu. Kontynuacja leczenia.</t>
  </si>
  <si>
    <t>Konfekcjonowane w  pojedyńcze zestawy do wstrzykiwań zawierające:1 fiolkę z proszkiem do sporządzania roztworu 300mcg/9,6 mln j.m.) ampułkostrzykawkę z 1,2 ml rozpuszczalnika (roztwór NaCl o stężeniu 5,4 mg/ml), łacznik fiolki z igłą, 2 waciki nasączone alkoholem</t>
  </si>
  <si>
    <t>Do każdego opakowania pojemnik na odpady niebezpieczne</t>
  </si>
  <si>
    <t>Cena jedn.netto op.</t>
  </si>
  <si>
    <t>Stawka pod.VAT (w %)</t>
  </si>
  <si>
    <t>ATRACURII BESILAS 0,025g/2,5ml</t>
  </si>
  <si>
    <t>ATRACURII BESILAS 0,05g/5ml</t>
  </si>
  <si>
    <t>BUPIVACAINUM 5MG/ML,ADRENALINA 5ug/ML</t>
  </si>
  <si>
    <t>5 fiolek 20ml</t>
  </si>
  <si>
    <t>BUPIVACAINUM SPINAL HEAVY roztwór 0,5% hiperbaryczny 0,02g/4ml</t>
  </si>
  <si>
    <t>5 fiolek (jałowych) - każda pakowana osobno</t>
  </si>
  <si>
    <t>CISATRACURIUM 0,005g/2,5ml</t>
  </si>
  <si>
    <t>CISATRACURIUM 0,01g/5ml</t>
  </si>
  <si>
    <t>LIDOCAINUM 2% 1g/50ml</t>
  </si>
  <si>
    <t xml:space="preserve">LIDOCAINUM 25mg/g+ PRILOCAINUM 25mg/g </t>
  </si>
  <si>
    <t>Krem 30g</t>
  </si>
  <si>
    <t>MEFALAN 2MG</t>
  </si>
  <si>
    <t>25 TABL.</t>
  </si>
  <si>
    <t>MIVACURII CHLORIDUM 0,01g/5ml</t>
  </si>
  <si>
    <t>MIVACURII CHLORIDUM 0,02g/10ml</t>
  </si>
  <si>
    <t>REMIFENTANYL  1MG</t>
  </si>
  <si>
    <t>REMIFENTANYL  2MG</t>
  </si>
  <si>
    <t>REMIFENTANYL  5MG</t>
  </si>
  <si>
    <t>PAKIET NR 13</t>
  </si>
  <si>
    <t>Wielkość opakowania pośredniego i zbiorczego*</t>
  </si>
  <si>
    <t>jednostka miary</t>
  </si>
  <si>
    <t>ilość</t>
  </si>
  <si>
    <t>Cena jedn. netto</t>
  </si>
  <si>
    <t>Stawka podatku VAT          (w %)</t>
  </si>
  <si>
    <t>Cena jedn. brutto</t>
  </si>
  <si>
    <t>1 szt.</t>
  </si>
  <si>
    <t>*Zamawiający zobowiązuje się do zakupu opakowania wskazanego w opisie przedmiotu zamówienia, zaś opakowanie pośrednie i zbiorcze Wykonawca wskazuje informacyjnie</t>
  </si>
  <si>
    <t>Stawka pod.VAT         (w %)</t>
  </si>
  <si>
    <t>ALPRAZOLAMUM  1</t>
  </si>
  <si>
    <t>ALPRAZOLAMUM 0,25</t>
  </si>
  <si>
    <t>ALPRAZOLAMUM 0,5</t>
  </si>
  <si>
    <t>ALPRAZOLAMUM 0,5 SR</t>
  </si>
  <si>
    <t>30 tabl.o p. uwal.</t>
  </si>
  <si>
    <t>ALPRAZOLAMUM 2</t>
  </si>
  <si>
    <t>ALPRAZOLAMUM SR 1</t>
  </si>
  <si>
    <t>BUPRENORPHINUM 0,2mg</t>
  </si>
  <si>
    <t>60 tabl.podjęzyk.</t>
  </si>
  <si>
    <t>BUPRENORPHINUM 35ug/h</t>
  </si>
  <si>
    <t>5 plastrów działajacych 96h</t>
  </si>
  <si>
    <t>BUPRENORPHINUM 52,5ug/h</t>
  </si>
  <si>
    <t>BUPRENORPHINUM 70ug/h</t>
  </si>
  <si>
    <t>CLOMIPRAMINE 10MG</t>
  </si>
  <si>
    <t>CLOMIPRAMINE 25MG</t>
  </si>
  <si>
    <t>CLOMIPRAMINE 75MG</t>
  </si>
  <si>
    <t>CLONAZEPAMUM 0,001g/1ml</t>
  </si>
  <si>
    <t>CLONAZEPAMUM 0,002g</t>
  </si>
  <si>
    <t>CLONAZEPAMUM 0,5mg</t>
  </si>
  <si>
    <t>DIAZEPAMUM 0,005g/2,5ml</t>
  </si>
  <si>
    <t>5 wlewek</t>
  </si>
  <si>
    <t>DIAZEPAMUM 0,01g/2,5ml</t>
  </si>
  <si>
    <t>DIAZEPAMUM 0,01g/2ml</t>
  </si>
  <si>
    <t>DIAZEPAMUM 2mg</t>
  </si>
  <si>
    <t>20 tabl. bez otoczki z makrogolem 6000</t>
  </si>
  <si>
    <t>DIAZEPAMUM 5mg</t>
  </si>
  <si>
    <t>DIKALII CLORAZEPAS 10</t>
  </si>
  <si>
    <t>DIKALII CLORAZEPAS 5</t>
  </si>
  <si>
    <t>ESTAZOLAMUM 0,002g</t>
  </si>
  <si>
    <t>FENTANYL 100ug/h</t>
  </si>
  <si>
    <t>5 wodoodpornych systemów transdermalnych.</t>
  </si>
  <si>
    <t>FENTANYL 12ug/h</t>
  </si>
  <si>
    <t>FENTANYL 25ug/h</t>
  </si>
  <si>
    <t>FENTANYL 50ug/h</t>
  </si>
  <si>
    <t>FENTANYL 75ug/h</t>
  </si>
  <si>
    <t>LORAZEPAMUM 0,001g</t>
  </si>
  <si>
    <t>25 drażetek</t>
  </si>
  <si>
    <t>LORAZEPAMUM 0,0025g</t>
  </si>
  <si>
    <t>MEDAZEPAMUM 10MG</t>
  </si>
  <si>
    <t>20kaps.</t>
  </si>
  <si>
    <t>MIDAZOLAMUM 0,0075g</t>
  </si>
  <si>
    <t>MIDAZOLAMUM 0,015g</t>
  </si>
  <si>
    <t>MORPHINUM 0,01g</t>
  </si>
  <si>
    <t>20 tabl.powl.o p. uwal.</t>
  </si>
  <si>
    <t>MORPHINUM 0,01g/1ml</t>
  </si>
  <si>
    <t>MORPHINUM 0,02g/1ml</t>
  </si>
  <si>
    <t>MORPHINUM 0,03g</t>
  </si>
  <si>
    <t>MORPHINUM 0,06g</t>
  </si>
  <si>
    <t>MORPHINUM 0,1G</t>
  </si>
  <si>
    <t>MORPHINUM 0,2G</t>
  </si>
  <si>
    <t>30 tabl.powl.o p. uwal.</t>
  </si>
  <si>
    <t>MORPHINUM SUBST.</t>
  </si>
  <si>
    <t>1g NZ</t>
  </si>
  <si>
    <t>MORPHINUM SULFAS 0,02g</t>
  </si>
  <si>
    <t>60 tabl.powl.podzielnych</t>
  </si>
  <si>
    <t>NALBUPHINUM 0,01g/1ml</t>
  </si>
  <si>
    <t>10 amp.2ml</t>
  </si>
  <si>
    <t>NITRAZEPAMUM 0,005g</t>
  </si>
  <si>
    <t>OXAZEPAMUM 0,01g</t>
  </si>
  <si>
    <t>OXYCODON 10MG</t>
  </si>
  <si>
    <t>Nie większe niż 60 tabl.o przedłuż.uwal.</t>
  </si>
  <si>
    <t>OXYCODON 10MG/1ML</t>
  </si>
  <si>
    <t>5amp do podania sc lub iv</t>
  </si>
  <si>
    <t>OXYCODON 20MG</t>
  </si>
  <si>
    <t>OXYCODON 20MG/2ML</t>
  </si>
  <si>
    <t>OXYCODON 40MG</t>
  </si>
  <si>
    <t>OXYCODON 5MG</t>
  </si>
  <si>
    <t>Oxycodonu chlorowodorek  10mg chlorowodorek naloxonu 5mg</t>
  </si>
  <si>
    <t>Nie większe niż 30 tabl.o przedłuż.uwal.</t>
  </si>
  <si>
    <t>Oxycodonu chlorowodorek  20mg chlorowodorek naloxonu 10mg</t>
  </si>
  <si>
    <t>Oxycodonu chlorowodorek  5mg chlorowodorek naloxonu 2,5mg</t>
  </si>
  <si>
    <t>Oxycodonu chlorowodorek 40mg chlorowodorek naloxonu 20mg</t>
  </si>
  <si>
    <t>PHENOBARBITALUM 0,1g</t>
  </si>
  <si>
    <t>Tapentadolum hcl 100mg</t>
  </si>
  <si>
    <t xml:space="preserve">60 tabl.powl. </t>
  </si>
  <si>
    <t>Tapentadolum hcl 200mg</t>
  </si>
  <si>
    <t>ZOPICLON 7,5MG</t>
  </si>
  <si>
    <t>20 TABL. POWL.</t>
  </si>
  <si>
    <t>9-walentna szczepionka przeciw wirusowi brodawczaka ludzkiego (Rekombinowana, adsorbowana) Białko L1 wirusa brodawczaka ludzkiego typu 6 30mikrogramów Białko L1 wirusa brodawczaka ludzkiego typu 11 40 mikrogramów Białko L1wirusa brodawczaka ludzkiego typu 16 60 mikrogramów Białko L1wirusa brodawczaka ludzkiego typu 18 40 mikrogramów Białko L1 wirusa brodawczaka ludzkiego typu 31 20 mikrogramów Białko L1wirusa brodawczaka ludzkiego typu 33 20 mikrogramów Białko L1wirusa brodawczaka ludzkiego typu 45 20 mikrogramów Białko L1wirusa brodawczaka ludzkiego typu52 20 mikrogramów Białko L1wirusa brodawczaka ludzkiego typu 58 20 mikrogramów</t>
  </si>
  <si>
    <t>szczepionka do czynnego uodparniania przeciw odkleszczowemu zapaleniu mózgu powyzej 16 r.ż, zawiera 2,4ug  wirusa</t>
  </si>
  <si>
    <t>Szczepionka p/ durowi brzusznemu dla dorosłych i dzieci od 2 r.z.</t>
  </si>
  <si>
    <t>szczepionka przeciwko meningokokom typu C,  zawiera: 10 µg O-deacetylowanego polisacharydu Neisseria meningitidis grupy C (szczep C11) skoniugowanego z 10-20 µg toksoidu tężcowego i adsorbowany na wodorotlenku glinu (0,5 mg w przeliczeniu na glin)</t>
  </si>
  <si>
    <t>szczepionka skojarzona p/krztuścowi (acelularna), błonicy, tężcowi, poliomielitis(inaktywowana), hemophilus influenze typ B typu pentaxim</t>
  </si>
  <si>
    <t>szczepionka skoniugowana przeciwko meningokokom  z grupy A,C,W-135 oraz Ypowyżej 12-go miesiąca życia</t>
  </si>
  <si>
    <t>0,5ml proszek+rozpuszczalnik w amp-strzyk.</t>
  </si>
  <si>
    <t>szczepionka skoniugowana przeciwko pneumokokom 13 walentna od 2 m-ca życia do 5 r.ż.</t>
  </si>
  <si>
    <t>szczepionka sześciowalentna p/krztuścowi (bezkomórkowa,złożona), błonicy, tężcowi, poliomielitis(inaktywowana), hemophilus influenze typ B (skoniugowana) i WZW B, płynna nie wymaga rekonstytucji</t>
  </si>
  <si>
    <t xml:space="preserve">PAKIET NR 16 </t>
  </si>
  <si>
    <t>1 fiolka 10ml</t>
  </si>
  <si>
    <t>1 fiolka 5ml</t>
  </si>
  <si>
    <t>1 fiolka 20ml</t>
  </si>
  <si>
    <t>90 kaps</t>
  </si>
  <si>
    <t>Octan abirateronu 500mg B56, C61</t>
  </si>
  <si>
    <t>1 amp-strzyk</t>
  </si>
  <si>
    <t>Risperidon 25mg, proszek i rozpuszczalnik do sporzadzania zawiesiny do wstrzykiwań domięśniowych o przedłużonym uwalnianiu.</t>
  </si>
  <si>
    <t>Risperidon 37,5mg, proszek i rozpuszczalnik do sporzadzania zawiesiny do wstrzykiwań domięśniowych o przedłużonym uwalnianiu.</t>
  </si>
  <si>
    <t>Risperidon 50mg, proszek i rozpuszczalnik do sporzadzania zawiesiny do wstrzykiwań domięśniowych o przedłużonym uwalnianiu.</t>
  </si>
  <si>
    <t xml:space="preserve"> PAKIET NR 17 </t>
  </si>
  <si>
    <t>Stawka pod.VAT            (w %)</t>
  </si>
  <si>
    <t>4% r-r sukcynylowanej żelatyny w zbilansowanym r-rze elektrolitów 500ml</t>
  </si>
  <si>
    <t>AQUA PRO INJECTIONE 100ml</t>
  </si>
  <si>
    <t>AQUA PRO INJECTIONE 500ml</t>
  </si>
  <si>
    <t>GLUCOSUM INJ. 10% 500ml</t>
  </si>
  <si>
    <t>GLUCOSUM INJ. 20% 500ml</t>
  </si>
  <si>
    <t>GLUCOSUM INJ. 5% 250ml</t>
  </si>
  <si>
    <t>GLUCOSUM INJ. 5% 500ml</t>
  </si>
  <si>
    <t>GLUCOSUM INJ.40%500ML</t>
  </si>
  <si>
    <t>1 butelka szklana</t>
  </si>
  <si>
    <t>gotowy worek 3komorowy do żywienia drogą żył obwodowych zawierający aminokwasy, emulsję tłuszczową MCT/LCT oraz glukozę nie więcej niż 120g</t>
  </si>
  <si>
    <t>1875ml</t>
  </si>
  <si>
    <t>gotowy worek 3komorowy do żywienia drogą żył obwodowych zawierający aminokwasy, emulsję tłuszczową MCT/LCT oraz glukozę nie więcej niż80g</t>
  </si>
  <si>
    <t>1250ml</t>
  </si>
  <si>
    <t>gotowy worek z r-rem aminokwasów 48-50 g, węglowodanów do 150g i elektrolitów. Ilość azotu min.6.8g.Emulsje MCT/LCT 50g i więcej</t>
  </si>
  <si>
    <t>gotowy worek z r-rem aminokwasów 68-72g, węglowodanów do 225g i elektrolitów. Ilość azotu min.10.2g.Emulsje MCT/LCT 75g i więcej.</t>
  </si>
  <si>
    <t>gotowy worek z r-rem aminokwasów powyżej 48g/l, węglowodanów 150g/l i elektrolitów. Ilość azotu 6,8g/l</t>
  </si>
  <si>
    <t>2000ml</t>
  </si>
  <si>
    <t>gotowy worek z r-rem aminokwasów powyżej 69g/l, węglowodanów 240g/l i elektrolitów. Ilość azotu 10g/l</t>
  </si>
  <si>
    <t>1500ml</t>
  </si>
  <si>
    <t xml:space="preserve">NATRIUM CHLORATUM 0,9% 500ML do przepłukiwania </t>
  </si>
  <si>
    <t>1flakon stojący typu"ampułka"</t>
  </si>
  <si>
    <t>NATRIUM CHLORATUM INJ. 0,9% 1000ml</t>
  </si>
  <si>
    <t>NATRIUM CHLORATUM INJ. 0,9% 100ml</t>
  </si>
  <si>
    <t>NATRIUM CHLORATUM INJ. 0,9% 100ml dopęcherzowy, do płukania cewnika</t>
  </si>
  <si>
    <t>1 op. z portem do wstrzykiwań, przez który można dodawać leki.</t>
  </si>
  <si>
    <t>NATRIUM CHLORATUM INJ. 0,9% 250ml</t>
  </si>
  <si>
    <t>NATRIUM CHLORATUM INJ. 0,9% 500ml</t>
  </si>
  <si>
    <t>Pierwiastki śladowe</t>
  </si>
  <si>
    <t>PŁ. FIZ .WIELOELEKTROLITOWY IZOTONICZNY zawierający Ca 2,5mmol/l,Na,Cl,K,Mg buforowany jabłczanami i octanami 1000ml</t>
  </si>
  <si>
    <t>PŁ. FIZ .WIELOELEKTROLITOWY IZOTONICZNY zawierający Ca 2,5mmol/l,Na,Cl,K,Mg buforowany jabłczanami i octanami 500ml</t>
  </si>
  <si>
    <t>SOLUTIO RINGERI 1000ml</t>
  </si>
  <si>
    <t>SOLUTIO RINGERI 500ml opakowanie z gumowym korkiem do facoemulsyfikacji.</t>
  </si>
  <si>
    <t>Tiamina, ryboflavina, nikotynamid, kwas pantotenowy,pirydoksyna,biotyna,kwas foliowy, cyjanokobalamina, kwas askorbowy, witamina A, witamina D, witamina E, witamina K</t>
  </si>
  <si>
    <t>Worek trójkomorowy zawierający ok.180g węglowodanów, 71,8 g aminokwasów +/- 2 g, 10 g azotu, 3 rodzaje kwasów tłuszczowych (50% MCT / 40% LCT, 10% olej rybi ze zwiększoną ilością kwasów Ω3  i cynk, w pojemności 1 250 ml</t>
  </si>
  <si>
    <t>Worek trójkomorowy zawierający ok.270g węglowodanów, 107,7 g aminokwasów +/- 2 g, 15 g azotu, 3 rodzaje kwasów tłuszczowych (50% MCT / 40% LCT, 10% olej rybi ze zwiększoną ilością kwasów Ω3  i cynk, w pojemności 1 875 ml</t>
  </si>
  <si>
    <t>Worek trójkomorowy zawierający ok.90g węglowodanów, 35,9 g aminokwasów +/- 2 g, azotu 5 g, 3 rodzaje kwasów tłuszczowych (50% MCT / 40% LCT, 10% olej rybi ze zwiększoną ilością kwasów Ω3 i cynk, w pojemności 625 ml</t>
  </si>
  <si>
    <t>625 ml</t>
  </si>
  <si>
    <t>Płyny zamawiane są wg bieżących potrzeb, nie przewiduje się zapasów większych niż na 3 dni.</t>
  </si>
  <si>
    <t>Wymagania dot. opakowania:</t>
  </si>
  <si>
    <t>opakowanie polietylenowe stojące z dwoma jednakowymi, samouszczelniającymi się portami nie wymagajacymi dezynfekcji</t>
  </si>
  <si>
    <t>opakowanie zbiorcze ciężar nie większy niż 12 kg, przy dostawie o ciężarze powyżej 250kg pomoc Wykonawcy przy rozładunku</t>
  </si>
  <si>
    <t xml:space="preserve">PAKIET NR 18 </t>
  </si>
  <si>
    <t>Nazwa handlowa,producent proponowanego przedmiotu zamówienia, kod EAN</t>
  </si>
  <si>
    <t>Stawka pod. VAT            (w %)</t>
  </si>
  <si>
    <t>0,15% R-R CHLORKU POTASU, 0,9%NaCl</t>
  </si>
  <si>
    <t>500ML</t>
  </si>
  <si>
    <t>0,15% R-R CHLORKU POTASU, 5%GLUKOZA</t>
  </si>
  <si>
    <t>0,3% R-R CHLORKU POTASU, 5%GLUKOZA</t>
  </si>
  <si>
    <t>0,3% R-R CHLORKU POTASU,0,9%NaCl</t>
  </si>
  <si>
    <t>AMIKACYNA 1G</t>
  </si>
  <si>
    <t>10x100ML</t>
  </si>
  <si>
    <t>AMIKACYNA 250MG</t>
  </si>
  <si>
    <t>AMIKACYNA 500MG</t>
  </si>
  <si>
    <t>ETOMIDATUM 0,02g/10ml MCT/LCT</t>
  </si>
  <si>
    <t xml:space="preserve">GENTAMYCINUM 1MG/ML </t>
  </si>
  <si>
    <t>10x80ML</t>
  </si>
  <si>
    <t>GENTAMYCINUM 3MG/ML</t>
  </si>
  <si>
    <t>10x120ML</t>
  </si>
  <si>
    <t>ibuprofen 400mg/100ml</t>
  </si>
  <si>
    <t>20 szt</t>
  </si>
  <si>
    <t>ibuprofen 600mg/100ml</t>
  </si>
  <si>
    <t>ONDANSETRON 8mg/50ml</t>
  </si>
  <si>
    <t>10x50ML</t>
  </si>
  <si>
    <t>PROPOFOLUM 0,5% 20ml</t>
  </si>
  <si>
    <t>PROPOFOLUM 1% 20ml MCT/LCT</t>
  </si>
  <si>
    <t>PROPOFOLUM 2% 20mg/ml (50ml) MCT/LCT</t>
  </si>
  <si>
    <t>10 FIOL.</t>
  </si>
  <si>
    <t xml:space="preserve">PAKIET NR 19 </t>
  </si>
  <si>
    <t>ACIDUM  ACETYLOSALICYLICUM 0,150g</t>
  </si>
  <si>
    <t>ACIDUM ACETYLOSALICYLICUM 0,075g</t>
  </si>
  <si>
    <t>60 tabl. dojelitowe</t>
  </si>
  <si>
    <t>ANIDULAFUNGINA 100mg 30ml</t>
  </si>
  <si>
    <t>1fiol.</t>
  </si>
  <si>
    <t>APIKSABAN 2,5MG</t>
  </si>
  <si>
    <t>APIKSABAN 5 MG</t>
  </si>
  <si>
    <t>carboplatyna 150mg/15ml roztwór do wstrzykiwań</t>
  </si>
  <si>
    <t>carboplatyna 450mg/45ml roztwór do wstrzykiwań</t>
  </si>
  <si>
    <t>CEFOPERAZON 0,5g, SULBACTAM 0,5g</t>
  </si>
  <si>
    <t>1fiolka</t>
  </si>
  <si>
    <t>CEFOPERAZON 1g przygotowany r-r trwały 24 godz w 2-8</t>
  </si>
  <si>
    <t>CEFOPERAZON 1g, SULBACTAM 1g</t>
  </si>
  <si>
    <t>CEFTAROLINA 600MG</t>
  </si>
  <si>
    <t>CLINDAMYCINUM 0,3g/2ml</t>
  </si>
  <si>
    <t>1 ampułek</t>
  </si>
  <si>
    <t>CLINDAMYCINUM 0,6g/4ml</t>
  </si>
  <si>
    <t>CLINDAMYCINUM 0,9g/6ml</t>
  </si>
  <si>
    <t>Dalteparyna 10000j.m./0,4ml</t>
  </si>
  <si>
    <t>5amp-strzyk.</t>
  </si>
  <si>
    <t>Dalteparyna 12500j.m./0,5ml</t>
  </si>
  <si>
    <t>5 amp-strzyk.</t>
  </si>
  <si>
    <t>Dalteparyna 15000j.m./0,6ml</t>
  </si>
  <si>
    <t>Dalteparyna 18000j.m./0,72ml</t>
  </si>
  <si>
    <t>Dalteparyna 2500j.m./0,2ml</t>
  </si>
  <si>
    <t>10 amp-strzyk.</t>
  </si>
  <si>
    <t>Dalteparyna 5000j.m./0,2ml</t>
  </si>
  <si>
    <t>Dalteparyna 7500j.m./0,3ml</t>
  </si>
  <si>
    <t>DEXMEDETOMIDYNA 1000ug</t>
  </si>
  <si>
    <t>4fiolki 10ml</t>
  </si>
  <si>
    <t>DEXMEDETOMIDYNA 200ug</t>
  </si>
  <si>
    <t>5AMP. a 2ML</t>
  </si>
  <si>
    <t>DEXMEDETOMIDYNA 400ug</t>
  </si>
  <si>
    <t>4fiolki  4ml</t>
  </si>
  <si>
    <t>idarubicyna 10mg/10ml</t>
  </si>
  <si>
    <t>1 fiolka szklana</t>
  </si>
  <si>
    <t>idarubicyna 5mg/5ml</t>
  </si>
  <si>
    <t>KETAMINUM 0,2g/20ml</t>
  </si>
  <si>
    <t>KETAMINUM 0,5g/10ml</t>
  </si>
  <si>
    <t>Levosimendan 2,5mg/ml</t>
  </si>
  <si>
    <t>LINCOMYCINI HYDROCHLORIDE 0,6g/2ml</t>
  </si>
  <si>
    <t>LINCOMYCINI HYDROCHLORIDE 500 mg</t>
  </si>
  <si>
    <t>12 kaps.</t>
  </si>
  <si>
    <t xml:space="preserve">LINEZOLID 2mg/ml </t>
  </si>
  <si>
    <t>10 worków z dwoma sterylnymi portami z samouszczelniająca membraną,zabezpieczony przed wpływem swiatła i promieni uv 100ML</t>
  </si>
  <si>
    <t>OLANZAPINUM 10MG I.M.</t>
  </si>
  <si>
    <t>1 FIOLKA</t>
  </si>
  <si>
    <t>SULODEXIDE 600j.ls/2ml</t>
  </si>
  <si>
    <t>Sunitinib 12,5mg stosowany w B10,B53, B3,B8</t>
  </si>
  <si>
    <t>Sunitinib 25mg stosowany w B10,B53, B3,B8</t>
  </si>
  <si>
    <t>Sunitinib 50mg stosowany w B10, C64, B53, B3,B8</t>
  </si>
  <si>
    <t>TEMOZOLOMID 100MG C64, ICD-10</t>
  </si>
  <si>
    <t>5 KAPS.</t>
  </si>
  <si>
    <t>TEMOZOLOMID 140MG C64, ICD-10</t>
  </si>
  <si>
    <t>TEMOZOLOMID 180MG C64, ICD-10</t>
  </si>
  <si>
    <t>TOPOTECAN 0,25MG</t>
  </si>
  <si>
    <t>10 KAPS.</t>
  </si>
  <si>
    <t>TOPOTECAN 1MG</t>
  </si>
  <si>
    <t>TORASEMID 20MG/4ML</t>
  </si>
  <si>
    <t>TYGECYKLINA IV 50mg/5ml</t>
  </si>
  <si>
    <t>10fiolek</t>
  </si>
  <si>
    <t>vinorelbina 20mg</t>
  </si>
  <si>
    <t>1 kaps.</t>
  </si>
  <si>
    <t>vinorelbina 30mg</t>
  </si>
  <si>
    <t>VORICONAZOLE substancja 200mg+50ml NaCl 0,9%</t>
  </si>
  <si>
    <t>1 zestaw do iv</t>
  </si>
  <si>
    <t>ZYPRAZYDON 20MG</t>
  </si>
  <si>
    <t>56 KAPS.</t>
  </si>
  <si>
    <t>ZYPRAZYDON 40MG</t>
  </si>
  <si>
    <t>ZYPRAZYDON 80MG</t>
  </si>
  <si>
    <t xml:space="preserve">PAKIET NR 20 </t>
  </si>
  <si>
    <t>32 x 90ml</t>
  </si>
  <si>
    <t>puszka 400g</t>
  </si>
  <si>
    <t>AMOXICILLINUM + ACIDUM CLAVULANICUM 2,2g</t>
  </si>
  <si>
    <t>AMOXICILLINUM + ACIDUM CLAVULANICUM 475mg/5ml</t>
  </si>
  <si>
    <t>70ml</t>
  </si>
  <si>
    <t>60ml</t>
  </si>
  <si>
    <t>AMOXICILLINUM 0,250g/5ml</t>
  </si>
  <si>
    <t>AMOXICILLINUM 0,25g</t>
  </si>
  <si>
    <t>AMOXICILLINUM 500mg</t>
  </si>
  <si>
    <t>16 kapsułek</t>
  </si>
  <si>
    <t>AMPICILLINUM 0,5G</t>
  </si>
  <si>
    <t>AMPICILLINUM 1g</t>
  </si>
  <si>
    <t>AMPICILLINUM,   SULBACTAMUM 1,5g</t>
  </si>
  <si>
    <t>AMPICILLINUM,  SULBACTAMUM 0,75g</t>
  </si>
  <si>
    <t>AZITROMYCYNA 100MG/5ML</t>
  </si>
  <si>
    <t>AZITROMYCYNA 200MG/5ML</t>
  </si>
  <si>
    <t>AZITROMYCYNA 500MG</t>
  </si>
  <si>
    <t>3 TABL.POWL.</t>
  </si>
  <si>
    <t>BENZYLPENICILLINUM 1mln.</t>
  </si>
  <si>
    <t>BENZYLPENICILLINUM 3mln.</t>
  </si>
  <si>
    <t>BENZYLPENICILLINUM 5mln.</t>
  </si>
  <si>
    <t>CEFADROXILUM 0,250g/5ml</t>
  </si>
  <si>
    <t>CEFIXIMUM 100MG/5ML</t>
  </si>
  <si>
    <t>60 ML</t>
  </si>
  <si>
    <t>CEFIXIMUM 400MG</t>
  </si>
  <si>
    <t>7 TABL.</t>
  </si>
  <si>
    <t>CEFUROXIMUM 0,5g</t>
  </si>
  <si>
    <t>CEFUROXIMUM 50MG DO PODANIA WEWNĄTRZGAŁKOWEGO</t>
  </si>
  <si>
    <t>10 fiolek i 10 igieł w jednym opakowaniu</t>
  </si>
  <si>
    <t>CLARITHROMYCINUM 125mg/5ML</t>
  </si>
  <si>
    <t>CLARITHROMYCINUM 250mg</t>
  </si>
  <si>
    <t>CLARITHROMYCINUM 250mg/5ML</t>
  </si>
  <si>
    <t>CLARITHROMYCINUM 500mg</t>
  </si>
  <si>
    <t>CLOXACILLINUM 1G</t>
  </si>
  <si>
    <t>CLOXACILLINUM 500MG</t>
  </si>
  <si>
    <t>16 TABL.POWL.</t>
  </si>
  <si>
    <t>COLISTIMETHATUM NATRICUM 1mln j.m.</t>
  </si>
  <si>
    <t>20 fiolek</t>
  </si>
  <si>
    <t>DOXYCYCLINUM 0,1g</t>
  </si>
  <si>
    <t>10 kapsułek</t>
  </si>
  <si>
    <t>DOXYCYCLINUM 0,1g/5ml</t>
  </si>
  <si>
    <t>ERTAPENEM 1g</t>
  </si>
  <si>
    <t>ERYTHROMYCINUM 0,2g</t>
  </si>
  <si>
    <t>16 tabl.powl.</t>
  </si>
  <si>
    <t>FLUCONAZOLUM 0,1g/50ml</t>
  </si>
  <si>
    <t>GENTAMICINUM 0,04g/1ml i.v.</t>
  </si>
  <si>
    <t>GENTAMICINUM 0,08g/2ml i.v.</t>
  </si>
  <si>
    <t>KLINDAMYCYNA 150MG</t>
  </si>
  <si>
    <t>16 KAPS.</t>
  </si>
  <si>
    <t>KLINDAMYCYNA 600MG</t>
  </si>
  <si>
    <t>12 tabl. Powl.</t>
  </si>
  <si>
    <t>LEVOFLOXACINUM 250MG</t>
  </si>
  <si>
    <t>LEVOFLOXACINUM 500MG</t>
  </si>
  <si>
    <t>LEVOFLOXACINUM 500MG/100ML</t>
  </si>
  <si>
    <t>NEOMYCINUM 0,25g</t>
  </si>
  <si>
    <t>NORFLOXACINUM 0,4g</t>
  </si>
  <si>
    <t>NYSTATYNUM 500000j.m</t>
  </si>
  <si>
    <t>16 tabl. Dojelitowych</t>
  </si>
  <si>
    <t>PENICYLINA PROCAINOWA 1,2MLN</t>
  </si>
  <si>
    <t>PENICYLINA PROCAINOWA 2,4MLN</t>
  </si>
  <si>
    <t>RIFAKSYMINA 200mg</t>
  </si>
  <si>
    <t>RIFAKSYMINA 2g/100ml</t>
  </si>
  <si>
    <t>PAKIET NR 22</t>
  </si>
  <si>
    <t>10 mg peryndoprylu z argininą, 2,5 mg indapamidu, 10 mg amlodypiny</t>
  </si>
  <si>
    <t>90 tabl. powl.</t>
  </si>
  <si>
    <t>10 mg peryndoprylu z argininą, 2,5 mg indapamidu, 5 mg amlodypiny</t>
  </si>
  <si>
    <t>5 mg peryndoprylu z argininą, 1,25 mg indapamidu, 10 mg amlodypiny</t>
  </si>
  <si>
    <t>5 mg peryndoprylu z argininą, 1,25 mg indapamidu, 5 mg amlodypiny</t>
  </si>
  <si>
    <t>glikliazyd 30 mg</t>
  </si>
  <si>
    <t>90 tabl.o przedłużonym uwalnianiu</t>
  </si>
  <si>
    <t>glikliazyd 60 mg</t>
  </si>
  <si>
    <t>60 tabl.o przedłużonym uwalnianiu</t>
  </si>
  <si>
    <t>indapamid 1,5mg</t>
  </si>
  <si>
    <t>indapamid 1,5mg amlodypina 10mg</t>
  </si>
  <si>
    <t>90 tabl. o zmodyfikowanym uwalnianiu</t>
  </si>
  <si>
    <t>indapamid 1,5mg amlodypina 5mg</t>
  </si>
  <si>
    <t>ivabradyna 5mg</t>
  </si>
  <si>
    <t>112tabl.</t>
  </si>
  <si>
    <t>ivabradyna 7,5mg</t>
  </si>
  <si>
    <t>Perindopril 10 mg+ amlodipinum 5 mg</t>
  </si>
  <si>
    <t>90 tabl.</t>
  </si>
  <si>
    <t>perindopril 10mg</t>
  </si>
  <si>
    <t>perindopril 10mg, indapamid 2,5mg</t>
  </si>
  <si>
    <t>perindopril 10mg+ amlodipinum 10 mg</t>
  </si>
  <si>
    <t>perindopril 2,5mg, indapamid 0,625mg</t>
  </si>
  <si>
    <t>perindopril 5mg</t>
  </si>
  <si>
    <t>perindopril 5mg, indapamid 1,25mg</t>
  </si>
  <si>
    <t>perindopril 5mg+ amlodipinum 10 mg</t>
  </si>
  <si>
    <t>perindopril 5mg+ amlodipinum 5mg</t>
  </si>
  <si>
    <t>TIANEPTINUM 12,5mg</t>
  </si>
  <si>
    <t>108 TABL.</t>
  </si>
  <si>
    <t>trimetazydyna 35mg</t>
  </si>
  <si>
    <t>Nazwa handlowa, producent proponowanego przedmiotu zmówienia, kod EAN</t>
  </si>
  <si>
    <t>Ilość  op.</t>
  </si>
  <si>
    <t>ACETYLOCYSTEINUM 300MG/3ML</t>
  </si>
  <si>
    <t>ALUMINII ACETOTARTRAS</t>
  </si>
  <si>
    <t>6 tabl.</t>
  </si>
  <si>
    <t>ALUMINII ACETOTARTRAS żel 1 %</t>
  </si>
  <si>
    <t>75g</t>
  </si>
  <si>
    <t>AMLODIPINUM 10mg+ RAMIPRIL 10MG</t>
  </si>
  <si>
    <t>AMLODIPINUM 10mg+ RAMIPRIL 5MG</t>
  </si>
  <si>
    <t>AMLODIPINUM 5mg+ RAMIPRIL 10MG</t>
  </si>
  <si>
    <t>AMLODIPINUM 5mg+ RAMIPRIL 5MG</t>
  </si>
  <si>
    <t>AMOXICILLINUM + ACIDUM CLAVULANICUM 1,2g trwałośc przygotowanego roztwpru minimum 1 godz.</t>
  </si>
  <si>
    <t>AMOXICILLINUM + ACIDUM CLAVULANICUM 1g</t>
  </si>
  <si>
    <t>14 tabl.powl.</t>
  </si>
  <si>
    <t>AMOXICILLINUM + ACIDUM CLAVULANICUM 600mg trwałosc przygotowanego roztworu minimum 1 godz.</t>
  </si>
  <si>
    <t>AMOXICILLINUM + ACIDUM CLAVULANICUM 625mg</t>
  </si>
  <si>
    <t>21 tabl.powl.</t>
  </si>
  <si>
    <t>AMOXICILLINUM 1g</t>
  </si>
  <si>
    <t>CLINDAMYCINUM 0,3g</t>
  </si>
  <si>
    <t>DICLOFENAC SODIUM 0,05</t>
  </si>
  <si>
    <t>DICLOFENACUM 0,075g/3ml</t>
  </si>
  <si>
    <t>DICLOFENACUM 150</t>
  </si>
  <si>
    <t>20 tabl.prol.</t>
  </si>
  <si>
    <t>DICLOFENACUM 75</t>
  </si>
  <si>
    <t>KETOPROFENUM 0,1g/2ml, im/iv</t>
  </si>
  <si>
    <t>KETOPROFENUM 100</t>
  </si>
  <si>
    <t>KETOPROFENUM 50</t>
  </si>
  <si>
    <t>5AMP IV</t>
  </si>
  <si>
    <t>LORATADINUM 10MG</t>
  </si>
  <si>
    <t>PANTOPRAZOLUM 0,04g subst. Rozpuszczalna w 5%glukozie i 0,9%NaCL</t>
  </si>
  <si>
    <t>PANTOPRAZOLUM 20 mg</t>
  </si>
  <si>
    <t>56 tabl.</t>
  </si>
  <si>
    <t>PANTOPRAZOLUM 40 mg</t>
  </si>
  <si>
    <t>PHENOXYMETHYLPENICILLINUM KALICUM 1mln j.m.</t>
  </si>
  <si>
    <t>12 tabl.</t>
  </si>
  <si>
    <t>PIPERACILLINUM NATR., TAZOBACTAMUM NATR. 4,5g</t>
  </si>
  <si>
    <t>VANCOMYCINUM 0,5g</t>
  </si>
  <si>
    <t>VANCOMYCINUM 1g</t>
  </si>
  <si>
    <t xml:space="preserve">PAKIET NR 24 </t>
  </si>
  <si>
    <t>dawka</t>
  </si>
  <si>
    <t>Ilość</t>
  </si>
  <si>
    <t>Cena jedn. Netto</t>
  </si>
  <si>
    <t>darbepoetyna alfa, roztwór do wstrzykiwań s.c. lub i.v.</t>
  </si>
  <si>
    <t>10ug</t>
  </si>
  <si>
    <t>20ug</t>
  </si>
  <si>
    <t>30ug</t>
  </si>
  <si>
    <t>40ug</t>
  </si>
  <si>
    <t>50ug</t>
  </si>
  <si>
    <t>60ug</t>
  </si>
  <si>
    <t>500 ug</t>
  </si>
  <si>
    <t>Panitumumab 20mg/ml refundowany w onkologii</t>
  </si>
  <si>
    <t>100mg/5ml</t>
  </si>
  <si>
    <t>400mg/20ml</t>
  </si>
  <si>
    <t>PAKIET NR 25  (oferty można składać odrębnie na każdy pakiet: A,B,C)</t>
  </si>
  <si>
    <t>PAKIET NR  25A</t>
  </si>
  <si>
    <t>SKŁAD KONCENTRATU</t>
  </si>
  <si>
    <t>składnik kwaśny do dializy wodorowęglanowej w ilości i składzie zależnym od potrzeb oddziału.</t>
  </si>
  <si>
    <t>potas 1-4 mmol/l, sód 138-140 mmol/l, wapń 1,25-1,75 mmol/l, magnez 0,5-1 mmol/l, glukoza 0-1g/l, octany 2-3 mmol/l</t>
  </si>
  <si>
    <t>składnik zasadowy do dializy wodorowęglanowej</t>
  </si>
  <si>
    <t>kwaśny wodorowęglan sodu</t>
  </si>
  <si>
    <t>Zamawiający posiada aparaty do dializy firmy B.Braun - Dialog +B</t>
  </si>
  <si>
    <t>PAKIET NR  25B</t>
  </si>
  <si>
    <t>kwasek cytrynowy 50%</t>
  </si>
  <si>
    <t>kanister 10l</t>
  </si>
  <si>
    <t>PAKIET NR  25C</t>
  </si>
  <si>
    <t>kapsuła z proszkiem suchym 650g</t>
  </si>
  <si>
    <t xml:space="preserve">PAKIET NR 26 </t>
  </si>
  <si>
    <t>Bezigłowy przyrząd z kolcem mikro do przygotowania i pobierania roztworów z fiolek, posiada mechanizm odpowietrzajacy z filtrem hydrofobowym bakteryjnym 0,2 um oraz filtr czasteczkowy 5 um wbudowany na całej długosci w część chwytna przyrządu, czas stosowania 7dni lub 140 aktywacji, objetośc wypełnienia 0,28ml,</t>
  </si>
  <si>
    <t>1szt</t>
  </si>
  <si>
    <t>Worki do ochrony przed światłem typu FOL POL 1000 200x300mm</t>
  </si>
  <si>
    <t>Worki do ochrony przed światłem typu FOL POL 3000 300x500mm</t>
  </si>
  <si>
    <t>Zamkniety system dostepowy z uniwersalnymmocowaniem i odpowietrzaczem do rozpuszczania i pobierania leku z fiolki, bezigłowy, dwukierunkowy,samozamykajacy się zawór, nasadka zabezpieczajaca ostrze nakłuwajace, filtr hydrofobowy 0,2 um z zabezpieczajaca obudową, mozliwosc przechowywania fiolki z systemem dostepowym do 28 dni, pojemność napełniania 0,14ml, ilośc aktywacji zaworu 600.</t>
  </si>
  <si>
    <t>Zestaw podłaczeniowy 40-41cm, w kolorze zółtym, kolec do penetracji butelki lub worka, objetosc wypełniania 3,6ml, klema on-off, wbudowany adapter do podłaczenia strzykawki, zatyczka z hydrofobowa membrana w czesci dystalnej, fren z PCV bez DEHP, sterylny</t>
  </si>
  <si>
    <t>Zestaw wypadkowy do zabezpieczania miejsc rozlania cytostatyków o składzie:1 fartuch ochronny rozm.M, 1 para rekawic ochronnych rozm.M, 1 maska oddechowa, 1 okulary,1 para ochraniacze na buty, 2 znaki ostrzegawcze, 1worek na odpady+ 1 zacisk, 8 chłonnych sciereczek, 1 pudełko, 1 gumowa ściagaczka, 1 penseta,1 szufelka, 1 proszek do absorbcji cytostatyku</t>
  </si>
  <si>
    <t>1 zestaw</t>
  </si>
  <si>
    <t>30 ug</t>
  </si>
  <si>
    <t>amp-strzyk.0,3ml</t>
  </si>
  <si>
    <t>50 ug</t>
  </si>
  <si>
    <t>75 ug</t>
  </si>
  <si>
    <t>100 ug</t>
  </si>
  <si>
    <t>120 ug</t>
  </si>
  <si>
    <t>150 ug</t>
  </si>
  <si>
    <t xml:space="preserve">PAKIET NR 28 </t>
  </si>
  <si>
    <t>Lp.</t>
  </si>
  <si>
    <t>Cena netto za op.</t>
  </si>
  <si>
    <t>Stawka podatku VAT        (w %)</t>
  </si>
  <si>
    <t>Cena brutto za op.</t>
  </si>
  <si>
    <t>Nazwa handlowa produktu, PRODUCENT</t>
  </si>
  <si>
    <t>Ilość w opakowaniu handlowym w szt.</t>
  </si>
  <si>
    <t>Nr katalogowy</t>
  </si>
  <si>
    <t>Adapter do pompy infuzyjnej objętościowej o długości 15cm, czterodrożny, do podawania kilku leków cytostatycznych z zapobieżeniem niezgodności ich podaży.</t>
  </si>
  <si>
    <t>Aparat do przetoczeń płynów infuzyjnych automatycznie zatrzymujący infuzję po opróżnieniu komory kroplowej.Powyżej komory kroplowej znajduje się zawór bezigłowy. Filtr hydrofobowy na końcu drenu, zabezpieczający przed wyciekiem płynu z drenu podczas jego wypełnienia. Odpowietrznik zaopatrzony w filtr powietrza o skuteczności filtracji bakterii (BFE) min. 99,9999.</t>
  </si>
  <si>
    <t>Aplikator do pobierania i przygotowywania cytostatyków z filtrem cząsteczkowym 5 µm oraz filtrem aerozolowym 0,2µm posiadający nieruchomą osłonkę otaczajacą nasadkę łączącą ze strzykawką, z zastawka zabezpieczajacą lek przed wyciekaniem po odłaczeniu strzykawki.</t>
  </si>
  <si>
    <t>Dren bursztynowyy 32cm do przygotowania leków cytostatycznych w pojemniku lub worku z możliwością ich podaży przez podłaczenie z drenem głównym, kompatybilny z drenem wielodroznym. Wykonany z poliuretanu bez PCV i dEHP. Mozliwośc dodania cytostatyku przez zastawkę bezigłową zabezpieczona lorkiem luer-lock.Klips zatrzaskowy umiejscowiony ponizej portu do wstrzyknięc. Koniec drenu zabezpieczony filtrem hydrofobowym zapobiegającym wyciekom płynu, wyposażony w system sygnalizacji akustycznej po podłaczeniu z drenem głównym.</t>
  </si>
  <si>
    <t>Linia o długości 32cm,z zaciskiem do przygotowania cytostatyków. Zabezpieczenie z filtrem hydrofobowym uniemożliwia wyciek płynu podczas wypełniania drenu. Dren bez PCV i DEHP. Dren z zaworem bezigłowym do podania leku oraz filtrem 0.2 μm.wyposażony w system sygnalizacji akustycznej po podłaczeniu z drenem głównym</t>
  </si>
  <si>
    <t>łącznik międzystrzykawkowy - system do transferu leku : strzykawka - strzykawka</t>
  </si>
  <si>
    <t>strzykawka trzyczęściowa  20ml  wykonana z polipropylenu, wolna od PCV, nie zawierająca DEHP, wysoki kontrast podziałki-trwałe oznaczenie w kolorze czarnym lub niebieskim ,stopniowanie co 1 ml, centryczne zakończenie luer lock (wkręcane), owalny ożebrowany kołnierz komory zapewniający pewny uchwyt i zapobiegający obracaniu w ręce, blokada tłoka zapobiegająca niekontrolowanemu wysunięciu z komory, tłok z podwójnym gumowym uszczelnieniem wykonanym z syntetycznego materiału pozbawionego latexu, logo lub nazwa producenta na cylindrze</t>
  </si>
  <si>
    <t>op/100 szt</t>
  </si>
  <si>
    <t>strzykawka trzyczęściowa 10ml wykonana z polipropylenu, wolna od PCV, nie zawierająca DEHP, wysoki kontrast podziałki-trwałe oznaczenie w kolorze czarnym lub niebieskim ,stopniowanie co 0,5 ml, centryczne zakończenie luer lock (wkręcane), owalny ożebrowany kołnierz komory zapewniający pewny uchwyt i zapobiegający obracaniu w ręce, blokada tłoka zapobiegająca niekontrolowanemu wysunięciu z komory, tłok z podwójnym gumowym uszczelnieniem wykonanym z syntetycznego materiału pozbawionego latexu, logo lub nazwa producenta na cylindrze</t>
  </si>
  <si>
    <t>strzykawka trzyczęściowa 3ml wykonana z polipropylenu, wolna od PCV, nie zawierająca DEHP, wysoki kontrast podziałki-trwałe oznaczenie w kolorze czarnym lub niebieskim ,stopniowanie co 0,1 ml, centryczne zakończenie luer lock (wkręcane), owalny ożebrowany kołnierz komory zapewniający pewny uchwyt i zapobiegający obracaniu w ręce, blokada tłoka zapobiegająca niekontrolowanemu wysunięciu z komory, tłok z podwójnym gumowym uszczelnieniem wykonanym z syntetycznego materiału pozbawionego latexu, logo lub nazwa producenta na cylindrze</t>
  </si>
  <si>
    <t>strzykawka trzyczęściowa 5ml wykonana z polipropylenu, wolna od PCV, nie zawierająca DEHP, wysoki kontrast podziałki-trwałe oznaczenie w kolorze czarnym lub niebieskim ,stopniowanie co 0,1 ml, centryczne zakończenie luer lock (wkręcane), owalny ożebrowany kołnierz komory zapewniający pewny uchwyt i zapobiegający obracaniu w ręce, blokada tłoka zapobiegająca niekontrolowanemu wysunięciu z komory, tłok z podwójnym gumowym uszczelnieniem wykonanym z syntetycznego materiału pozbawionego latexu, logo lub nazwa producenta na cylindrze</t>
  </si>
  <si>
    <t>strzykawka trzyczęściowa 60ml wykonana z polipropylenu, wolna od PCV, nie zawierająca DEHP, wysoki kontrast podziałki-trwałe oznaczenie w kolorze czarnym lub niebieskim ,stopniowanie co 1 ml, centryczne zakończenie luer lock (wkręcane), owalny ożebrowany kołnierz komory zapewniający pewny uchwyt i zapobiegający obracaniu w ręce, blokada tłoka zapobiegająca niekontrolowanemu wysunięciu z komory, tłok z podwójnym gumowym uszczelnieniem wykonanym z syntetycznego materiału pozbawionego latexu, logo lub nazwa producenta na cylindrze</t>
  </si>
  <si>
    <t xml:space="preserve">Uniwersalny dwufunkcyjny koreczek z końcówkami męską i żeńską </t>
  </si>
  <si>
    <t>ACIDUM ASCORBICUM 0,1g/2ml</t>
  </si>
  <si>
    <t>BENCYCLANUM 0,05g/2ml</t>
  </si>
  <si>
    <t>BŁĘKIT PATENTOWY V (błękit sulfanowy)2,5%</t>
  </si>
  <si>
    <t>5 amp.2ml</t>
  </si>
  <si>
    <t>CALCII LACTOGLUCOBIONAS 9mgCa/ml 5ml</t>
  </si>
  <si>
    <t>CALCITONINUM 50j/ml</t>
  </si>
  <si>
    <t>CEFADROXILUM 0,125g/5ml</t>
  </si>
  <si>
    <t>DIHYDRALAZYNA 25MG</t>
  </si>
  <si>
    <t>DIMETICON 0,2056g/ml</t>
  </si>
  <si>
    <t>aerozol 100ml</t>
  </si>
  <si>
    <t>DIMETYLOSULFOTLENEK (DMSO) 50% roztwór</t>
  </si>
  <si>
    <t>DORYPENEM 500mg</t>
  </si>
  <si>
    <t>ERYTHROMYCINUM 0,3g</t>
  </si>
  <si>
    <t>FERROSI SULFAS 105mg Fe+2</t>
  </si>
  <si>
    <t>HEMORECTAL (Bismuthi oxidum, Bismuthi subgallas,Acidum boricum, Balsamum peruvianum, Resorcinolum, Zinci oxidum)</t>
  </si>
  <si>
    <t>HEPARINUM NATRICUM 5000j.m./0,2ml</t>
  </si>
  <si>
    <t>HIALURONIDAZA 150 J.</t>
  </si>
  <si>
    <t>MENTHYL VALERATE 65%</t>
  </si>
  <si>
    <t>METHYLERGOMETRIN 0,2MG/1ML</t>
  </si>
  <si>
    <t>NADROPARYNA 2850 j.m./0,3ml</t>
  </si>
  <si>
    <t>NEOMYCINUM 1100J.M.BACYTRACINUM 8,3J.M/ML PUDER DO ROZPYLANIA NA SKÓRE</t>
  </si>
  <si>
    <t>N-HYDROKSYMETYLOAMID KW.NIKOTYNOWEGO 500mg</t>
  </si>
  <si>
    <t>NICETHAMIDUM   250mg/ml</t>
  </si>
  <si>
    <t>ORCYPRENALINA 5MG/10ML</t>
  </si>
  <si>
    <t>opakowanie stojące, butelka PE</t>
  </si>
  <si>
    <t>SÓL SODOWA TIOPENTALU 0,5G</t>
  </si>
  <si>
    <t>SÓL SODOWA TIOPENTALU 1G</t>
  </si>
  <si>
    <t>STREPTOKINASUM 1,5mln j.m.</t>
  </si>
  <si>
    <t>THEOPHYLLINUM 300mg 250ml</t>
  </si>
  <si>
    <t>THIAMINE 0,01g/1ml</t>
  </si>
  <si>
    <t>TOLPERISONI HYDR., LIDOCAINI HYDR.</t>
  </si>
  <si>
    <t>VECURONIUM BROMIDE 4mg/1ml</t>
  </si>
  <si>
    <t>10 ampułek</t>
  </si>
  <si>
    <t>10 fiol.proszek+10 fiol. rozpuszczalnika</t>
  </si>
  <si>
    <t>WERAPAMIL 2,5MG/ML</t>
  </si>
  <si>
    <t>ZIELEŃ INDOCYJANINOWA 25MG</t>
  </si>
  <si>
    <t>5amp.+rozpuszcz.</t>
  </si>
  <si>
    <t>(0,2mg tropicamidu+3,1mg chlorowodorku fenylefryny+10mg chlorowodorku lidocainy)/1ml roztworu do wstrzyknieć</t>
  </si>
  <si>
    <t>20 amp. 0,6ml</t>
  </si>
  <si>
    <t>10% roztwór ludzkiej normalnej immunoglobuliny Ig iv</t>
  </si>
  <si>
    <t>25ml</t>
  </si>
  <si>
    <t>5% r-r wielowaznej Ig do podavania i.v. Zawierajacy ok:69,6%IgG1, 28,13% IgG2,1,32%IgG3.0,87%IgG4. Zawartosc IgA mniej niż 0,05mg/ml</t>
  </si>
  <si>
    <t>ABCYKSYMAB 10MG/5ML</t>
  </si>
  <si>
    <t>AMPHOTERICINUM B 50MG proszek do sporz.roztworu do inj.</t>
  </si>
  <si>
    <t>ANAGRELID 0,5MG</t>
  </si>
  <si>
    <t>100 KAPS.TWARDYCH</t>
  </si>
  <si>
    <t>ANAGRELID 1MG</t>
  </si>
  <si>
    <t>ANTYTROMBINA III 1000 J.M</t>
  </si>
  <si>
    <t>1fiol.+rozpuszcz.</t>
  </si>
  <si>
    <t>ANTYTROMBINA III 500J.M</t>
  </si>
  <si>
    <t>Cabozatynib 20mg B10, C64</t>
  </si>
  <si>
    <t>Cabozatynib 40mg B10, C64</t>
  </si>
  <si>
    <t>Cabozatynib 60mg B10, C64</t>
  </si>
  <si>
    <t>Cetuksymab roztwór 5mg/ml b$, B52</t>
  </si>
  <si>
    <t>1 fiolka 100ml</t>
  </si>
  <si>
    <t>Cetuksymab roztwór 5mg/ml B4, B52</t>
  </si>
  <si>
    <t>CYANOCOBALAMINUM 0,1mg/1ml</t>
  </si>
  <si>
    <t>CZYNNIK KRZEPNIĘCIA VIIA 100K j.m. (2mg) komis- możliwośc zwrotu niewykorzystanego preparatu</t>
  </si>
  <si>
    <t>1 fiolka+2waciki nasaczone alkoholem, 1 zestaw do wlewu, 2 gaziki, 2 plastry</t>
  </si>
  <si>
    <t>długo działajaca rekombinowana insulina ludzka izofanowa (DNA Saccharomyces cerevisiae),podczas stosowania lub doraźny zapas może być przechowywany do 6 tyg. w temp. do 30</t>
  </si>
  <si>
    <t>10 wkładów 300/3ml</t>
  </si>
  <si>
    <t>długo działający analog insuliny ludzkiej (insulina detemir)</t>
  </si>
  <si>
    <t>10 wkładów 300j/3ml</t>
  </si>
  <si>
    <t>dwufazowa izofanowa zawiesina rekombinowanej (DNA S.cerevisiae) insuliny ludzkiej krótko działajacej 30% i insuliny ludzkiej długo działajacej 70%, podczas stosowania i zapas bezposredni może byc przechowywany do 6 tyg w temp do 30</t>
  </si>
  <si>
    <t xml:space="preserve">dwufazowa izofanowa zawiesina rekombinowanej (DNA S.cerevisiae) insuliny ludzkiej krótko działajacej 40% i insuliny ludzkiej długo działajacej 60%, podczas stosowania i zapas bezposredni może byc przechowywany do 6 tyg w temp do 30 </t>
  </si>
  <si>
    <t xml:space="preserve">dwufazowa izofanowa zawiesina rekombinowanej (DNA S.cerevisiae) insuliny ludzkiej krótko działajacej 50% i insuliny ludzkiej długo działajacej 50%, podczas stosowania i zapas bezposredni może byc przechowywany do 6 tyg w temp do 30 </t>
  </si>
  <si>
    <t>Emtrycytabina 200mg, 245mg dizoproksylu tenofowiru</t>
  </si>
  <si>
    <t>30 tabl.powl</t>
  </si>
  <si>
    <t>Fumaran dimetylu 120mg stosowane w programie leczenia stwardnienia rozsianego</t>
  </si>
  <si>
    <t>14 kaps.dojelitowych twardych</t>
  </si>
  <si>
    <t>Fumaran dimetylu 240mg stosowane w programie leczenia stwardnienia rozsianego</t>
  </si>
  <si>
    <t>56 kaps.dojelitowych twardych</t>
  </si>
  <si>
    <t xml:space="preserve">Idarucyzumab 2,5g/50ml </t>
  </si>
  <si>
    <t>2 fiolki po 50ml</t>
  </si>
  <si>
    <t>Imatinib 100mg stosowany w C92.1, C44, C49, C91.0</t>
  </si>
  <si>
    <t>Imatinib 400mg stosowany w C92.1, C44, C49, C91.0</t>
  </si>
  <si>
    <t>INSULINA LISPRO 300J.M/3ML</t>
  </si>
  <si>
    <t>5 WKŁADÓW</t>
  </si>
  <si>
    <t>INSULINA LISPRO 300J.M/3ML(25%INSULINA LISPRO I 75% ZAWIESINA PROTAMINOWA INSULINY LISPRO)</t>
  </si>
  <si>
    <t>INSULINA LISPRO 300J.M/3ML(50%INSULINA LISPRO I 50% ZAWIESINA PROTAMINOWA INSULINY LISPRO)</t>
  </si>
  <si>
    <t>insulinum aspartum 30%frakcji rozpuszczalnej 70%krystalizowanej z protaminą, otrzymanej w wyniku rekombinacji DNA S.Cerevisiae</t>
  </si>
  <si>
    <t>insulinum aspartum 50%frakcji rozpuszczalnej 50%krystalizowanej z protaminą, otrzymanej w wyniku rekombinacji DNA S.Cerevisiae</t>
  </si>
  <si>
    <t>Insulinum glargine otrzymana metoda rekombinacji DNA E.Coli 300j/3ml typu abasaglar</t>
  </si>
  <si>
    <t>10amp. 3ml</t>
  </si>
  <si>
    <t>Izomaltozyd1000 żelaza III 100mg/ml do leczenia niedoboru zelaza gdy doustne leczenie jest nieskuteczne</t>
  </si>
  <si>
    <t>5amp.1ml</t>
  </si>
  <si>
    <t>5fiol.5ml</t>
  </si>
  <si>
    <t>Izomaltozyd1000 żelaza III 50mg/ml do leczenia niedoboru zelaza u pacjentów z przewlekłą choroba nerek i dializowanych, pH 5-7, osmolarnosc 400 mOsm/l</t>
  </si>
  <si>
    <t>25amp.2ml</t>
  </si>
  <si>
    <t>Komplex czynników:500 j.m. czynnika IX, 220–760 j.m. czynnika II, 180–480 j.m. czynnika VII, 360–600 j.m. czynnika X, 140–620 j.m. białka C, 140–640 j.m. białka S</t>
  </si>
  <si>
    <t>1 fiol. z proszkiem + 1 fiol. z rozp. 20 ml + 1 igła dwustronna + 1 igła z filtrem</t>
  </si>
  <si>
    <t>krótko działająca rekombinowana insulina ludzkiej (DNA Saccharomyces cerevisiae) podczas stosowania lub zapas bezpośredni można przechowywać do 6 tyg.i w temp.do 30</t>
  </si>
  <si>
    <t xml:space="preserve">LAKOZAMID 100mg </t>
  </si>
  <si>
    <t>56 tabletek powlekanych</t>
  </si>
  <si>
    <t>LAKOZAMID 50mg</t>
  </si>
  <si>
    <t>14 tabletek powlekanych</t>
  </si>
  <si>
    <t xml:space="preserve">Lamiwudyna 150mg zydowudyna 300mg </t>
  </si>
  <si>
    <t>Lanreotyd 90mg</t>
  </si>
  <si>
    <t>1amp-strzyk. Z automatycznym systemem zabezpieczajacym+igła</t>
  </si>
  <si>
    <t>Lignocainum hydrochloricum 20mg/ml</t>
  </si>
  <si>
    <t>10 amp.5ml</t>
  </si>
  <si>
    <t>Lopinawir200mg rytonawir 50mg</t>
  </si>
  <si>
    <t>120 tabl.powl.</t>
  </si>
  <si>
    <t>MEGESTROL 40mg/ml</t>
  </si>
  <si>
    <t>240ml</t>
  </si>
  <si>
    <t>Methoxyfluran 99,9% roztwór do inhalacji parowej 3ml z inhalatorem i komorą z węglem aktywnym</t>
  </si>
  <si>
    <t xml:space="preserve">Nintedanib 100mg </t>
  </si>
  <si>
    <t>Niwolumab 100mg</t>
  </si>
  <si>
    <t xml:space="preserve">1 fiolka </t>
  </si>
  <si>
    <t>Niwolumab 40mg</t>
  </si>
  <si>
    <t>Octan argipresyny ( 40IU argipresyny)</t>
  </si>
  <si>
    <t>OXYTOCINUM 5j.m./1ml nie wymaga przechowywania w chłodziarce</t>
  </si>
  <si>
    <t>PHENYTOINUM 250MG/5ML</t>
  </si>
  <si>
    <t>2 saszetki</t>
  </si>
  <si>
    <t>ramucirumab 100mg/10ml</t>
  </si>
  <si>
    <t>2 fiolki</t>
  </si>
  <si>
    <t>sakubitryl 49mg, valsartan 51mg</t>
  </si>
  <si>
    <t>sakubitryl24mg, valsartan 26mg</t>
  </si>
  <si>
    <t>SOMATOSTATINUM 0,003g</t>
  </si>
  <si>
    <t>SUFENTANYL 0,05MG/10ML</t>
  </si>
  <si>
    <t>SUFENTANYL 0,25MG/5ML</t>
  </si>
  <si>
    <t>szybko działajacy analog insuliny ludzkiej (insulinum aspartum) 100j/ml</t>
  </si>
  <si>
    <t>TACROLIMUS 0,5 MG</t>
  </si>
  <si>
    <t>30 KAPS.</t>
  </si>
  <si>
    <t>TACROLIMUS 1 MG</t>
  </si>
  <si>
    <t>TAUROLIDINE 2%</t>
  </si>
  <si>
    <t>5 amp. a 10ml</t>
  </si>
  <si>
    <t>TROMBINA 10TYS.J.</t>
  </si>
  <si>
    <t>2 FIOL. + ROZPUSZCZ.</t>
  </si>
  <si>
    <t>TROMBINA 5TYS.J.</t>
  </si>
  <si>
    <t>2FIOL. + ROZPUSZCZ.</t>
  </si>
  <si>
    <t>valsartan 160mg+10mg amlodypiny</t>
  </si>
  <si>
    <t>valsartan 160mg+25mg HCT+10mg amlodypiny</t>
  </si>
  <si>
    <t>valsartan 160mg+5mg amlodypiny</t>
  </si>
  <si>
    <t>valsartan 80mg+5mg amlodypiny</t>
  </si>
  <si>
    <t>PAKIET NR 31A</t>
  </si>
  <si>
    <t>IODIXANOLUM 320 100ml</t>
  </si>
  <si>
    <t>IODIXANOLUM 320 50ml</t>
  </si>
  <si>
    <t>IOHEXOLUM 240 50ml DOUSTNY</t>
  </si>
  <si>
    <t>10 flakonów</t>
  </si>
  <si>
    <t>IOHEXOLUM 350 100ml</t>
  </si>
  <si>
    <t>IOHEXOLUM 350 500ml</t>
  </si>
  <si>
    <t>IOHEXOLUM 350 200ml</t>
  </si>
  <si>
    <t>IOHEXOLUM 350 50ml</t>
  </si>
  <si>
    <t>PAKIET NR 31B</t>
  </si>
  <si>
    <t>IOMEPROLUM 350 500ml</t>
  </si>
  <si>
    <t>1 flakon</t>
  </si>
  <si>
    <t>IOMEPROLUM 350 200ml</t>
  </si>
  <si>
    <t>IOMEPROLUM 350 100ml</t>
  </si>
  <si>
    <t>IOMEPROLUM 350 50ml</t>
  </si>
  <si>
    <t>IOMEPROLUM 400 100ml</t>
  </si>
  <si>
    <t>IOMEPROLUM 400 200ml</t>
  </si>
  <si>
    <t>IOMEPROLUM 400 500ml</t>
  </si>
  <si>
    <t>IOPROMIDUM 370 200ml</t>
  </si>
  <si>
    <t>IOPROMIDUM 370 500ml</t>
  </si>
  <si>
    <t>8 flakonów</t>
  </si>
  <si>
    <t>IOPROMIDUM 370 100ml</t>
  </si>
  <si>
    <t>IOPROMIDUM 370 50ml</t>
  </si>
  <si>
    <t>IOVERSOLUM 350 200ml</t>
  </si>
  <si>
    <t>IOVERSOLUM 350 500ml</t>
  </si>
  <si>
    <t>IOVERSOLUM 350 100ml</t>
  </si>
  <si>
    <t>IOVERSOLUM 350 125ml</t>
  </si>
  <si>
    <t>IOVERSOLUM 350 50ml</t>
  </si>
  <si>
    <t>Obojętny , paramagnetyczny środek kontrastowy, do badań z zastosowaniem rezonansu magnetycznego NMR zawierający 279,3-279,32 kwasu gadoterowego (w postaci soli megluminowej) co odpowiada 0,5mmola</t>
  </si>
  <si>
    <t>fiolka 15ml</t>
  </si>
  <si>
    <t>fiolka 20ml</t>
  </si>
  <si>
    <t>Obojętny , paramagnetyczny środek kontrastowy, do badań z zastosowaniem rezonansu magnetycznego NMR zawierający gadobutrol 604,72mg/ml tj 1 mmol</t>
  </si>
  <si>
    <t>1 fiolka15ml</t>
  </si>
  <si>
    <t>Obojętny , paramagnetyczny środek kontrastowy, do badań z zastosowaniem rezonansu magnetycznego NMR zawierający zawierający 181,43mg gadoxetic acid disodium/ml</t>
  </si>
  <si>
    <t>amp-strzyk.10 ml</t>
  </si>
  <si>
    <t>Obojętny , paramagnetyczny środek kontrastowy, do badań z zastosowaniem rezonansu magnetycznego NMR zawierający zawierający 469 mg dimeglumini gadopentetate/ml</t>
  </si>
  <si>
    <t>Obojętny , paramagnetyczny środek kontrastowy, do badań z zastosowaniem rezonansu magnetycznego NMR zawierający zawierający 529 mg dimeglumini gadobeneate/ml</t>
  </si>
  <si>
    <t>1 fiolka 15ml</t>
  </si>
  <si>
    <t>Obojętny , paramagnetyczny środek kontrastowy, do badań z zastosowaniem rezonansu magnetycznego NMR zawierający zawierający gadoteridol 279,3mg/ml</t>
  </si>
  <si>
    <t>EPTYFIBATYD 20mg/10ml</t>
  </si>
  <si>
    <t>EPTYFIBATYD 75mg/100ml</t>
  </si>
  <si>
    <t>20% koncentrat dwupeptydu glutaminy</t>
  </si>
  <si>
    <t>50 ml</t>
  </si>
  <si>
    <t>AQUA PRO INJECTIONE 250ml</t>
  </si>
  <si>
    <t>opakowanie stojące z polietylenu, wyposażone w dwa różnej wielkosci porty, dwie jałowe membrany, bez konieczności dezynfekcji przed pierwszym zastosowaniem.</t>
  </si>
  <si>
    <t>DEKSTRAN 40TYS. 10% 500ml</t>
  </si>
  <si>
    <t>butelka szklana z aluminiowym kapslem + zawieszka</t>
  </si>
  <si>
    <t>Dieta doustna przy wysokim zapotrzebowaniu energetycznym jak w okresie pooperacyjnym, wyniszczajacej chorobie, podeszłym wieku.100 ml zawiera: 5,6 g białek, 18,5–18,8 g węglowodanów (w zależności od smaku; zawiera nie więcej niż 270 mg laktozy), 5,8 g tłuszczu, witaminy, składniki mineralne. Nie zawiera błonnika lub zawiera 0,5 g błonnika (smak czekoladowy). Wartość energetyczna: 630 kJ/100 ml (150 kcal/100 ml). Osmolarność w zależności od smaku 390–400 mOsm/l.</t>
  </si>
  <si>
    <t>Dieta stosowana w zaburzeniach wchłaniania,zapaleniu trzustki, chemioterapii, radioterapii.100 ml zawiera: 4,5 g białek, 14,3 g węglowodanów (w tym: 110 mg cukru, nie więcej niż 100 mg laktozy), 2,8 g tłuszczów (w tym: 1,59 g nasyconych kwasów tłuszczowych, 610 mg jednonienasyconych kwasów tłuszczowych, 600 mg wielonienasyconych kwasów tłuszczowych, 1,44 g MCT, 40 mg EPA + DHA), witaminy, składniki mineralne; zawiera mniej niż 100 mg błonnika. Wartość energetyczna 420 kJ/100 ml (100 kcal/100 ml). Osmolarność 300 mOsm/l.</t>
  </si>
  <si>
    <t>Emulsja do zywienia pozajelitowego osmolarnosc 1779 mOsm/l. W 1000ml zawiera 50g aminokwasów, 8g azotu,200g bezwodnej glukozy.</t>
  </si>
  <si>
    <t>4 x worek dwukomorowy 1500ml</t>
  </si>
  <si>
    <t>Emulsja do żywienia pozajelitowego dorosłych i dzieci powyzej 2 r.ż z kwasami omega-3 do podania obwodowego. W 1000ml zawiera : 25g aminokwasów, 4g azotu, 68g glukozy bezwodnej, 35g tłuszczów, 723kcal, osmolarnosc 750 mOsm/l, pH 5,6. Zawiera min olej sojowy, olej z oliwek, olej rybi .</t>
  </si>
  <si>
    <t>4 x worek trójkomorowy 1400ml</t>
  </si>
  <si>
    <t>5 x worek trójkomorowy 850ml</t>
  </si>
  <si>
    <t>Emulsja tłuszczowa do infuzji zawierająca olej rybny wysokooczyszczony z długołańcuchowymi omega3kwasami tłuszczowymi.</t>
  </si>
  <si>
    <t>Emulsja tłuszczowa10%:100g oleju sojowego,22g glicerolu,12g fosfolipidów żółtka jaja w 1L wskazana również w zatruciu anestetykami lokalnymi.</t>
  </si>
  <si>
    <t>Emulsja tłuszczowa20%:200g oleju sojowego,22g glicerolu,12g fosfolipidów żółtka jaja w 1L wskazana również w zatruciu anestetykami lokalnymi.</t>
  </si>
  <si>
    <t>GLUCOSUM INJ. 10% 100ml</t>
  </si>
  <si>
    <t>GLUCOSUM INJ. 10% 250ml</t>
  </si>
  <si>
    <t>GLUCOSUM INJ. 5% 100ml</t>
  </si>
  <si>
    <t>INJ. GLUCOSI ISOT.+NaCl ISOT. 1:1 500ml</t>
  </si>
  <si>
    <t>opakowanie stojące z polietylenu, wyposażone w dwa różne porty, dwie jałowe membrany, bez konieczności dezynfekcji przed pierwszym zastosowaniem.</t>
  </si>
  <si>
    <t>INJ. GLUCOSI ISOT.+NaCl ISOT. 2:1 100ml</t>
  </si>
  <si>
    <t>INJ. GLUCOSI ISOT.+NaCl ISOT. 2:1 250ml</t>
  </si>
  <si>
    <t>INJ. GLUCOSI ISOT.+NaCl ISOT. 2:1 500ml</t>
  </si>
  <si>
    <t>INJ.GLUCOSI ISOT.+NaCl ISOT.1:1 250ml</t>
  </si>
  <si>
    <t>20 amp.luerlock</t>
  </si>
  <si>
    <t>MANNITOLUM 20% 100ml</t>
  </si>
  <si>
    <t xml:space="preserve">MANNITOLUM 20% 250ml </t>
  </si>
  <si>
    <t>butelka szklana z aluminiowym kapslem +zawieszka</t>
  </si>
  <si>
    <t>PŁ. FIZ .WIELOELEKTROLITOWY IZOTONICZNY 250ml</t>
  </si>
  <si>
    <t xml:space="preserve">Roztwór aminokwasów do żywienia pacjentów z niewydolnością wątroby 8%. </t>
  </si>
  <si>
    <t>SOLUTIO RINGERII 250ml</t>
  </si>
  <si>
    <t>Worek dwukomorowy:aminokwasy 50g/l, węglowodany 200g/l,azot 8,0g/l, elektrolity,cynk i fosforany do wlewów dożylnych</t>
  </si>
  <si>
    <t>6x1000ml</t>
  </si>
  <si>
    <t>4x2000ml</t>
  </si>
  <si>
    <t>Worek trzykomorowy z dla krytycznie chorych wymagajacych zwiększonego zapotrzebowania na aminokwasy,zawierający 66,3g aminokwasów, azotu 10,6g elektrolity, 84,7g glukozy,tłuszcz 29,2g w 1000ml.</t>
  </si>
  <si>
    <t>4x1012ml</t>
  </si>
  <si>
    <t>4x1518ml</t>
  </si>
  <si>
    <t>Worek trzykomorowy z dla krytycznie chorych wymagajacych zwiększonego zapotrzebowania na aminokwasy,zawierający 66,3g aminokwasów, azotu 10,g elektrolity, 84,7g glukozy,tłuszcz 29,2g w 1000ml.</t>
  </si>
  <si>
    <t>4x2025ml</t>
  </si>
  <si>
    <t>Worek trzykomorowy zawierający : 85g aminokwasów, azot 13,5g elektrolity,250g glukozy, tłuszcz całkowity 100 do stosowania drogą żył centralnych</t>
  </si>
  <si>
    <t>2566 ml</t>
  </si>
  <si>
    <t>Worek trzykomorowy zawierający 100g aminokwasów,azot 16g, elektrolity, 250g glukozy, tłuszcz całkowity 75g (emulsje tłuszczowa: 30% olej sojowy, 30%MCT, 25%oliwa z oliwek, 15% olej rybi) do stosowania drogą żył centralnych</t>
  </si>
  <si>
    <t>4x1970 ml</t>
  </si>
  <si>
    <t>Worek trzykomorowy zawierający 34g aminokwasów,5,4g azotu, elektrolity, 97g glukozy i tłuszcz całkowity 51g do stosowania drogą żył obwodowych.</t>
  </si>
  <si>
    <t>1440ml</t>
  </si>
  <si>
    <t>Worek trzykomorowy zawierający 45g aminokwasów,7,2g azotu, elektrolity, 130g glukozy, tłuszcz całkowity 68g do stosowania drogą żył obwodowych.</t>
  </si>
  <si>
    <t>1920 ml</t>
  </si>
  <si>
    <t>Worek trzykomorowy zawierający 50g aminokwasów,azot 8g, elektrolity, 125g glukozy, tłuszcz całkowity 38 (emulsje tłuszczowa: 30% olej sojowy, 30%MCT, 25%oliwa z oliwek, 15% olej rybi) do stosowania drogą żył centralnych</t>
  </si>
  <si>
    <t>4x986 ml</t>
  </si>
  <si>
    <t>Worek trzykomorowy zawierający 51g aminokwasów, azot 8,1g elektrolity, 150g glukozy, tłuszcz całkowity 60 do stosowania drogą żył centralnych</t>
  </si>
  <si>
    <t>1540 ml</t>
  </si>
  <si>
    <t>Worek trzykomorowy zawierający 68g aminokwasów, azot 10,8g elektrolity, 200g glukozy,tłuszcz całkowity 80 do stosowania drogą żył centralnych.</t>
  </si>
  <si>
    <t>2053 ml</t>
  </si>
  <si>
    <t>Worek trzykomorowy zawierający 75g aminokwasów,azot 12g, elektrolity, 187g glukozy, tłuszcz całkowity 56 (emulsje tłuszczowa: 30% olej sojowy, 30%MCT, 25%oliwa z oliwek, 15% olej rybi) do stosowania drogą żył centralnych</t>
  </si>
  <si>
    <t>4x1477 ml</t>
  </si>
  <si>
    <t>Worek trzykomorowy zawierający:46g aminokwasów,azot 7,4g, elektrolity, 103g glukozy, tłuszcz 41 ( emulsja 30% olej sojowy, 30% MCT, 25% oliwa z oliwek, 15% olej rybi) do stosowania drogą żył obwodowych.</t>
  </si>
  <si>
    <t>4x1448 ml</t>
  </si>
  <si>
    <t>Worek trzykomorowy zawierający:60g aminokwasów,azot 9,8g, elektrolity, 135g glukozy, tłuszcz 54 ( emulsja 30% olej sojowy, 30% MCT, 25% oliwa z oliwek, 15% olej rybi) do stosowania drogą żył obwodowych.</t>
  </si>
  <si>
    <t>4x1904 ml</t>
  </si>
  <si>
    <t xml:space="preserve">Zestaw do podawania diet dojelitowych uniwersalny do opakowań miękkich typu EasyBag lub butelek przez pompę Amika / Applix, z wymienną końcówką, komorą kroplową, zamykanym kranikiem do podawania leków, łącznikiem do zgłębników typu EN-lock/ENfit. </t>
  </si>
  <si>
    <t xml:space="preserve">1SZT </t>
  </si>
  <si>
    <t>DESFLURAN PŁYN DO INHALACJI</t>
  </si>
  <si>
    <t>6 butelek 240ML</t>
  </si>
  <si>
    <t>Emulsja do zywienia pozajelitowego dorosłych i dzieci powyżej 2 rż osmolarnosc 1270mOsm/l. W 1000ml zawiera 75,9g aminokwasów, 12g azotu, 73,3 glukozy, 35g tłuszczów z oleju z oliwek i oleju sojowego.</t>
  </si>
  <si>
    <t>10 x worek trójkomorowy 650ml</t>
  </si>
  <si>
    <t>6 x worek trójkomorowy 1000ml</t>
  </si>
  <si>
    <t>4 x worek trójkomorowy 1500ml</t>
  </si>
  <si>
    <t>GLICYNA 15MG/ML roztwór do irygacji 3000ml</t>
  </si>
  <si>
    <t>worek</t>
  </si>
  <si>
    <t>worek, można dodać 175ml dodatkowego leku</t>
  </si>
  <si>
    <t>worek, można dodać 323 ml dodatkowego leku</t>
  </si>
  <si>
    <t>Liofilizat witamin rozpuszczalnych w wodzie i w tłuszczach.</t>
  </si>
  <si>
    <t>MANNITOLUM 15% 100ML</t>
  </si>
  <si>
    <t>WOREK</t>
  </si>
  <si>
    <t>MANNITOLUM 15% 250ML</t>
  </si>
  <si>
    <t>worek, można dodać 257ml dodatkowego leku</t>
  </si>
  <si>
    <t>worek, można dodac 80ml dodatkowego leku</t>
  </si>
  <si>
    <t xml:space="preserve">NATRIUM CHLORATUM INJ.0,9% roztwór do irygacji 3000ml </t>
  </si>
  <si>
    <t xml:space="preserve">NATRIUM CHLORATUM INJ.0,9% roztwór do irygacji 5000ml </t>
  </si>
  <si>
    <t>Pierwiastki śladowe typu Nutryelt 10 ml</t>
  </si>
  <si>
    <t>PŁ. FIZ. WIELOELEKTROLITOWY Na 140mmol/l, K 5mmol/l, bez Ca, Mg 1,5mmol/l, Cl 98mmol/l, osm 295 mOsm/l 500ml</t>
  </si>
  <si>
    <t>Przenośny system do infuzji cytostatyków, wykonany z poliizoprenu, z filtrem cząstek stałych, ogranicznikiem przepływu, bez odpowietrzacza. Objętosc nominalna 240ml, nominalna prędkosc przepływu 5ml/godzinę, mozliwosc przechowywania w temp do 38 stopni, etui dla każdego nowego pacjenta</t>
  </si>
  <si>
    <t>Przyrząd dwudrożny do chemioterapii</t>
  </si>
  <si>
    <t xml:space="preserve">Roztwór aminokwasów do żywienia pacjentów z niewydolnością nerek – 6%. </t>
  </si>
  <si>
    <t>Pojedyncza butelka 500 ml</t>
  </si>
  <si>
    <t>Roztwór aminokwasów niezbędnych do syntezy białek z elektrolitami 10%.</t>
  </si>
  <si>
    <t xml:space="preserve">Worek trzykomorowy do stosowania drogą żył centralnych zawierający roztwór aminokwasów, azot 10,4g, emulsję tłuszczową LCT, 80% oliwy z oliwek,elektrolity i węglowodany, energia 1980, osmolarność 1120 mOsm/l </t>
  </si>
  <si>
    <t>2000 ml</t>
  </si>
  <si>
    <t xml:space="preserve">Worek trzykomorowy do stosowania drogą żył centralnych zawierający roztwór aminokwasów, azot 10,5g, emulsję tłuszczową LCT, 80% oliwy z oliwek,elektrolity i węglowodany, energia 1710, osmolarność 1360 mOsm/l </t>
  </si>
  <si>
    <t>1500 ml</t>
  </si>
  <si>
    <t xml:space="preserve">Worek trzykomorowy do stosowania drogą żył centralnych zawierający roztwór aminokwasów, azot 13,5g, emulsję tłuszczową LCT, 80% oliwy z oliwek,elektrolity i węglowodany, energia 1600, osmolarność 1310 mOsm/l </t>
  </si>
  <si>
    <t xml:space="preserve">Worek trzykomorowy do stosowania drogą żył centralnych zawierający roztwór aminokwasów, azot 14g, emulsję tłuszczową LCT, 80% oliwy z oliwek,elektrolity i węglowodany, energia 2270, osmolarność 1360 mOsm/l </t>
  </si>
  <si>
    <t xml:space="preserve">Worek trzykomorowy do stosowania drogą żył centralnych zawierający roztwór aminokwasów, azot 7g, emulsję tłuszczową LCT, 80% oliwy z oliwek,elektrolity i węglowodany, energia 1140, osmolarność 1360 mOsm/l </t>
  </si>
  <si>
    <t>1000 ml</t>
  </si>
  <si>
    <t xml:space="preserve">Worek trzykomorowy do stosowania drogą żył centralnych zawierający roztwór aminokwasów, azot 9g, emulsję tłuszczową LCT, 80% oliwy z oliwek,elektrolity i węglowodany, energia 1070, osmolarność 1310 mOsm/l </t>
  </si>
  <si>
    <t>Worek trzykomorowy do stosowania drogą żył obwodowych, zawierający roztwór aminokwasów 6g azotu, emulsję tłuszczową LCT, 80% oliwy z oliwek, elektrolity i węglowodany, energia 1050, osmolarność 760 mOsm/l .</t>
  </si>
  <si>
    <t>Worek trzykomorowy do stosowania drogą żył obwodowych, zawierający roztwór aminokwasów 8g azotu, emulsję tłuszczową LCT, 80% oliwy z oliwek, elektrolity i węglowodany, energia 1400, osmolarność 760 mOsm/l .</t>
  </si>
  <si>
    <t>Wymagania dla worka-bez dehp, pcv, lateksu, aluminium, ze sztywnym portem do podania leku, port do podawania infuzji z odkręcanym zamknięciem, objętość resztkowa poniżej 1,5%</t>
  </si>
  <si>
    <t>wymaga się dostarczenia koszyczków w trzech rozmiarach do przechowywania worków</t>
  </si>
  <si>
    <t>CEFEPIME 1G</t>
  </si>
  <si>
    <t>CEFEPIME 2G</t>
  </si>
  <si>
    <t>IMIPENEMUM CILASTATINUM 500mg +500mg</t>
  </si>
  <si>
    <t xml:space="preserve">MEROPENEMUM 05g, </t>
  </si>
  <si>
    <t xml:space="preserve">MEROPENEMUM 1g, </t>
  </si>
  <si>
    <t>PIPERACILLINUM NATR., TAZOBACTAMUM NATR. 2,25g</t>
  </si>
  <si>
    <t>PAKIET NR 37</t>
  </si>
  <si>
    <t>Stawka podatku VAT     (w %)</t>
  </si>
  <si>
    <t xml:space="preserve"> 1 fiol.</t>
  </si>
  <si>
    <t>ACIDUM LEVOFOLINICUM 450MG/9ML</t>
  </si>
  <si>
    <t>Aprepitant 1x125mg, 2x 80mg</t>
  </si>
  <si>
    <t>3 kaps.</t>
  </si>
  <si>
    <t xml:space="preserve"> 5 fiol.25mg</t>
  </si>
  <si>
    <t xml:space="preserve"> 5 fiol.100mg</t>
  </si>
  <si>
    <t>Capecitabine 150mg x 60tabl. Wskazany w leczeniu uzupełniajacym raka okreznicy w stadium III, raka jelita grubego i okreznicy z przerzutami, w leczeniu pierwszego rzutu zaawansowanego raka zoładka w skojarzeniu z platyna, w zaawansowanym miejscowym i rozsianym raku piersi.Refundowany w onkologii</t>
  </si>
  <si>
    <t>60 tabl powl.</t>
  </si>
  <si>
    <t>Capecitabine 500mg x 120tabl. Wskazany w leczeniu uzupełniajacym raka okreznicy w stadium III, raka jelita grubego i okreznicy z przerzutami, w leczeniu pierwszego rzutu zaawansowanego raka zoładka w skojarzeniu z platyna, w zaawansowanym miejscowym i rozsianym raku piersi. Refundowany w onkologii</t>
  </si>
  <si>
    <t>120 tabl powl.</t>
  </si>
  <si>
    <t>carboplatinum 10mg/1ml, możliwosc rozcieńczania również w 0,9%NaCl, trwałosc roztworu 24godz.</t>
  </si>
  <si>
    <t>1 fiolka 45ml</t>
  </si>
  <si>
    <t>chlorowodorek anagrelidu 0,57mg również dla pacjentów z klirensem kreatyniny 30-50ml/min. C72</t>
  </si>
  <si>
    <t>100 kaps. Twardych</t>
  </si>
  <si>
    <t>cisplatinum 1mg/1ml, stabilnosc po pierwszym nakłuciu co najmniej 24 godzin</t>
  </si>
  <si>
    <t>1 fiolka 50ml</t>
  </si>
  <si>
    <t>Cyclophosphamid 1g proszek</t>
  </si>
  <si>
    <t>Cyclophosphamid 200mg proszek</t>
  </si>
  <si>
    <t>Cyclophosphamid 50mg refundowany w onkologii</t>
  </si>
  <si>
    <t>dacarbazyna 100mg proszek do sporzadzania roztworu, po rekonstytucji stabilny 24godz w temp do 2-8 i co najmniej 2 godziny w temp.pokojowej</t>
  </si>
  <si>
    <t xml:space="preserve">10 fiolek </t>
  </si>
  <si>
    <t>dacarbazyna 200mg proszek do sporzadzania roztworu,po rekonstytucji stabilny 24godz.w temp do2-8 i co najmniej 2 godziny w temp.pokojowej</t>
  </si>
  <si>
    <t>dacarbazyna 500mg proszek do sporzadzania roztworu, po rekonstytucji stabilny 24 godz w temp do 2-8 i co najmniej 2 godziny w temp.pokojowej</t>
  </si>
  <si>
    <t>Filgrastimum 30mln 300mcg</t>
  </si>
  <si>
    <t>Filgrastimum 48mln 480mcg</t>
  </si>
  <si>
    <t>Ifosfamid 1g proszek</t>
  </si>
  <si>
    <t>Ifosfamid 2g proszek</t>
  </si>
  <si>
    <t>Kompleks doxorubicyny z cytrynianem w liposomach niepegylowanych 2x 50mg stosowana jako lek pierwszego rzutu w leczeniu dorosłych kobiet z rakiem piersi z przerzutami + blok umozliwiający przygotowanie</t>
  </si>
  <si>
    <t>2 zestawy składajace się z3 fiolek: buforu, r-ru liposomów i chlorowodorku doxorubicyny 50mg proszek</t>
  </si>
  <si>
    <t>Lipegfilgrastim 6mg/0,6ml</t>
  </si>
  <si>
    <t>Mitomycyna 20mg proszek dopuszcza się z dopuszczenia</t>
  </si>
  <si>
    <t xml:space="preserve">Netupitat 300mg+ palonosetron 0,5mg </t>
  </si>
  <si>
    <t>30 kaps.twardych</t>
  </si>
  <si>
    <t>koncentrat 1fiol.40ml</t>
  </si>
  <si>
    <t>koncentrat 1fiol.10ml</t>
  </si>
  <si>
    <t>koncentrat 1fiol.20ml</t>
  </si>
  <si>
    <t xml:space="preserve">siarczan bleomycyny 15000IU/10ml, przygotowany roztwór stabilny 72 godziny w temp do 25, dopuszcza się refundowany z dopuszczenia </t>
  </si>
  <si>
    <t>1 fiolek 1ml</t>
  </si>
  <si>
    <t>1fiolek 4ml</t>
  </si>
  <si>
    <t>UROKINAZA 10000j</t>
  </si>
  <si>
    <t>1 fiolka.</t>
  </si>
  <si>
    <t>Uromitexam 400mg/4ml</t>
  </si>
  <si>
    <t>15 amp.</t>
  </si>
  <si>
    <t>Vincrystyna 1mg/1ml roztwór do wstrzykiwań</t>
  </si>
  <si>
    <t>Zolendronic acid 4mg/5ml dopuszcza się  4mg/100ml</t>
  </si>
  <si>
    <t>Stawka podatku VAT             (w %)</t>
  </si>
  <si>
    <t>Cobimetinib 20mg stosowany w C43</t>
  </si>
  <si>
    <t>63 tabl.</t>
  </si>
  <si>
    <t>Obinutuzumab 1g/40ml koncentrat do sporządzenia roztworu do infuzji stosowany w programie leczenia przewlekłej białaczki limfocytowej B79</t>
  </si>
  <si>
    <t>Pertuzumab koncentrat do sporzadzania roztworu do infuzji 420mg</t>
  </si>
  <si>
    <t>1 fiolka 14ML</t>
  </si>
  <si>
    <t>Trastuzumab 600mg w formie podskórnej</t>
  </si>
  <si>
    <t>Trastuzumab emtanzyna 100mg stosowany w C50</t>
  </si>
  <si>
    <t>Trastuzumab emtanzyna 160mg stosowany w C50</t>
  </si>
  <si>
    <t>Erlotinib 100mg B6</t>
  </si>
  <si>
    <t>Erlotinib 150mg B6</t>
  </si>
  <si>
    <t>Erlotinib 25mg B6</t>
  </si>
  <si>
    <t>5-Fluorouracil trwałość po otwarciu 28 dni w chpl</t>
  </si>
  <si>
    <t>5000 mg/100 ml x 1 fiol.</t>
  </si>
  <si>
    <t>Cisplatin trwałość po otwarciu 28 dni w chpl</t>
  </si>
  <si>
    <t>50 mg/50 ml x 1 fiol.</t>
  </si>
  <si>
    <t>100 mg/100 ml x 1 fiol.</t>
  </si>
  <si>
    <t>1000 mg/20 ml x 1 fiol.</t>
  </si>
  <si>
    <t>100 mg/5 ml x 1 fiol.</t>
  </si>
  <si>
    <t>500 mg/10 ml x 1 fiol.</t>
  </si>
  <si>
    <t>Docetaxel trwałość po otwarciu 28 dni w chpl</t>
  </si>
  <si>
    <t>160 mg/16 ml x 1 fiol.</t>
  </si>
  <si>
    <t>Doxorubicinum trwałość po otwarciu 28 dni chpl</t>
  </si>
  <si>
    <t>100 mg/50 ml x 1 fiol.</t>
  </si>
  <si>
    <t>200 mg/100 ml x 1 fiol.</t>
  </si>
  <si>
    <t>Epirubicinum trwałość przygotowanego roztworu 96h w chpl</t>
  </si>
  <si>
    <t>10 mg/5 ml x 1 fiol.</t>
  </si>
  <si>
    <t>50 mg/25 ml x 1 fiol.</t>
  </si>
  <si>
    <t>Etoposid trwałość po otwarciu 28 dni w chpl</t>
  </si>
  <si>
    <t>200 mg/10 ml x 1 fiol.</t>
  </si>
  <si>
    <t>400 mg/ 20 ml x 1 fiol.</t>
  </si>
  <si>
    <t>Gemcitabine trwałość po otwarciu 28 dni w chpl</t>
  </si>
  <si>
    <t>Methotrexat trwałość po otwarciu 28 dni w chpl, nierefundowany</t>
  </si>
  <si>
    <t>50mg/5ml x  fiolka</t>
  </si>
  <si>
    <t>5000 mg/50 ml x 1 fiol.</t>
  </si>
  <si>
    <t>20mg/10ml x 1 fiol.</t>
  </si>
  <si>
    <t>Paclitaxel trwałość po otwarciu 28 dni w chpl</t>
  </si>
  <si>
    <t>150 mg/25 ml x 1 fiol.</t>
  </si>
  <si>
    <t>300 mg/50 ml x 1 fiol.</t>
  </si>
  <si>
    <t>50 mg/5 ml x 1 fiol.</t>
  </si>
  <si>
    <t>21 kaps.</t>
  </si>
  <si>
    <t>pomalidomid 3mg B54</t>
  </si>
  <si>
    <t>pomalidomid 4mg B54</t>
  </si>
  <si>
    <t>pembrolizumab 100mg/4ml B59, B6</t>
  </si>
  <si>
    <t>paclitaxel 100mg ( w  postaci nanoczasteczkowegp komplexu z albuminą) B85</t>
  </si>
  <si>
    <t>afatinib 20mg stosowany w B6, C34</t>
  </si>
  <si>
    <t>afatinib 30mg stosowany w B6, C34</t>
  </si>
  <si>
    <t>afatinib 40mg stosowany w B6, C34</t>
  </si>
  <si>
    <t>Sorafenib 200mg stosowany w B3, B6, B10</t>
  </si>
  <si>
    <t>112 tabl.</t>
  </si>
  <si>
    <t>Stawka pod. VAT</t>
  </si>
  <si>
    <t>Axitinib 1mg stosowany w B10, C64</t>
  </si>
  <si>
    <t>Axitinib 5mg  stosowany w B10, C64</t>
  </si>
  <si>
    <t>Crizotynib 250mg stosowany w B6, C34</t>
  </si>
  <si>
    <t>Crizotynib 200mg stosowany w B6, C34</t>
  </si>
  <si>
    <t>Tensyrolimus 30mg stosowany w B10, C64</t>
  </si>
  <si>
    <t>koncentrat+rozpuszczalnik</t>
  </si>
  <si>
    <t>Lapatynib 250mg stosowany w B9, C50</t>
  </si>
  <si>
    <t>70 tabl.</t>
  </si>
  <si>
    <t>pazopanib 200mg stosowany w B8, B10, C48, C49, C64</t>
  </si>
  <si>
    <t>Pazopanib 400mg stosowany w B8, B10, C48, C49, C64</t>
  </si>
  <si>
    <t>Olaparib 50mg stosowany w B80, C56,C57,C48</t>
  </si>
  <si>
    <t>448 tabl.</t>
  </si>
  <si>
    <t>Osimertinib 40mg stosowany w B6, C34</t>
  </si>
  <si>
    <t>Osimertinib 80mg stosowany w B6, C34</t>
  </si>
  <si>
    <t>Kwas octowy roztwór 3%</t>
  </si>
  <si>
    <t>46,7% WODNY R-R CYTRYNIANU TRÓJSODOWEGO DO ZABEZPIECZANIA CEWNIKA</t>
  </si>
  <si>
    <t>2 amp-strzyk. a 2,5ML</t>
  </si>
  <si>
    <t>20 amp.</t>
  </si>
  <si>
    <t>Aflibercept 40mg/ml do stosowania w wysiękowej postaci AMD</t>
  </si>
  <si>
    <t>1 fiolka 0,1ml</t>
  </si>
  <si>
    <t>Alectynib 150mg stosowany w B6</t>
  </si>
  <si>
    <t>224 kaps.</t>
  </si>
  <si>
    <t>DEXAMETHASONE PHOSPHATE 4MG/1ML refundowany w onkologii</t>
  </si>
  <si>
    <t>5 AMP.1ML</t>
  </si>
  <si>
    <t>DEXAMETHASONE PHOSPHATE 8MG/1ML refundowany w onkologii</t>
  </si>
  <si>
    <t>1AMP.2,5ML</t>
  </si>
  <si>
    <t>Enzalutamid 40mg refundowany w onkologii stosowany w programie B56</t>
  </si>
  <si>
    <t>112 kaps</t>
  </si>
  <si>
    <t>Everolimus 10mg stosowany w B10, B53, C64, C25.4</t>
  </si>
  <si>
    <t>Everolimus 5mg stosowany w B10, B53, C64, C25.4</t>
  </si>
  <si>
    <t>2 amp-strzyk.</t>
  </si>
  <si>
    <t>Gefitinib 250mg stosowany w B6, C34</t>
  </si>
  <si>
    <t>Ipilimumab 5mg/ml stosowany w B.59, C43</t>
  </si>
  <si>
    <t>fiolka 10ml</t>
  </si>
  <si>
    <t>RANIBIZUMAB 0,0023g/0,23ml stosowana w programie leczenia neowaskularnej postaci zwyrodnienia plamki zwiazanej z wiekiem (AMD)</t>
  </si>
  <si>
    <t>1 fiol.+akcesoria</t>
  </si>
  <si>
    <t>RYBOCYKLIB 200MG stosowany w B9</t>
  </si>
  <si>
    <t>63 TABL.</t>
  </si>
  <si>
    <t>1 mg</t>
  </si>
  <si>
    <t>TIPIRACILUM 6,14mg+TRIFLURIDINUM 15mg,  stosowany w B4 C18-C20</t>
  </si>
  <si>
    <t>TIPIRACILUM 8,19mg+TRIFLURIDINUM 20mg,  stosowany w B4 C18-C20</t>
  </si>
  <si>
    <t>50 mg dimaleinianu piksantronu co odpowiada 29 mg piksantronu, stosowany w B93, C83, C85</t>
  </si>
  <si>
    <t>Palbocyklib 75mg</t>
  </si>
  <si>
    <t>Palbocyklib 100mg</t>
  </si>
  <si>
    <t>Palbocyklib 125mg</t>
  </si>
  <si>
    <t>FONDAPARINUX 2,5mg/0,5ml</t>
  </si>
  <si>
    <t>HUMAN ALBUMIN 20% 100ML.</t>
  </si>
  <si>
    <t>HUMAN ALBUMIN 20% 50ML.</t>
  </si>
  <si>
    <t>Pakiet nr 35</t>
  </si>
  <si>
    <t>Aflibercept 100mg/4ml stosowany w B4, C18-C20</t>
  </si>
  <si>
    <t>Aflibercept 200mg/8ml stosowany w B4, C18-C20</t>
  </si>
  <si>
    <t xml:space="preserve">Vinorelbinum </t>
  </si>
  <si>
    <t>Distygminy bromek 5mg</t>
  </si>
  <si>
    <t>70 tabl.powl.</t>
  </si>
  <si>
    <t>Abemaciclib 150mg</t>
  </si>
  <si>
    <t>Abemaciclib 100mg</t>
  </si>
  <si>
    <t>Abemaciclib 50mg</t>
  </si>
  <si>
    <t>Neospasmina w100 g preparatu  18 g wyciągu płynnego złożonego z owoców głogu oraz korzenia kozłka lekarskiego,zawiera etanol i sacharozę.</t>
  </si>
  <si>
    <t>30 tabl.o zmodyfikowanym uwalnianiu</t>
  </si>
  <si>
    <t>FENOTEROL 0,5mg/10ml</t>
  </si>
  <si>
    <t xml:space="preserve">CLONIDINUM 150MG </t>
  </si>
  <si>
    <t>worek 3000ml</t>
  </si>
  <si>
    <t xml:space="preserve">Woda do irygacji </t>
  </si>
  <si>
    <t>worek 1000ml</t>
  </si>
  <si>
    <t>Roztwór do infuzji zawierajacy 5,26 g chlorku sodu, 0,37 g chlorku potasu, 0,3 g chlorku magnezu (sześciowodnego), 3,68 g octanu sodu (trójwodnego), 5,02 g glukonianu sodu/L. Osmolarność roztworu wynosi 295 mOsm/l, pH około 7,4 (od 6,5-8,0).</t>
  </si>
  <si>
    <t>10 worków 1000ml</t>
  </si>
  <si>
    <t xml:space="preserve">Roztwor do infuzji zawierający: Glukoza (jednowodna) 50,00 g Sodu chlorek 1,00 g Sodu octan trójwodny 3,13 g Potasu chlorek 1,50 g Magnezu chlorek sześciowodny 0,30 g, o  pH: 4,5–6,5 Osmolarność: 402 mOsm/l (w przybliżeniu) </t>
  </si>
  <si>
    <t>DANTROLEN 20MG</t>
  </si>
  <si>
    <t>12 FIOLEK</t>
  </si>
  <si>
    <t>ATORVASTATINUM 30mg</t>
  </si>
  <si>
    <t xml:space="preserve">FENOTEROL   0,025MG </t>
  </si>
  <si>
    <t>IOVERSOLUM 300 100ml</t>
  </si>
  <si>
    <t>AMISULPIRYD 50mg</t>
  </si>
  <si>
    <t>ACIDUM ACETYLSALICYLICUM 0,5g</t>
  </si>
  <si>
    <t>BILASTINA 20mg</t>
  </si>
  <si>
    <t>ALVERINI CITRAS 60MG</t>
  </si>
  <si>
    <t>ALVERINI CITRAS 60MG+SIMETICON 300MG</t>
  </si>
  <si>
    <t>BUPROPION 150mg</t>
  </si>
  <si>
    <t>BUPROPION 300mg</t>
  </si>
  <si>
    <t>PAKIET NR 5</t>
  </si>
  <si>
    <t>PROPOFOL 500MG/50ML</t>
  </si>
  <si>
    <t>AMP-STRZYK. 50ML</t>
  </si>
  <si>
    <t>MILRINON 10MG/10ML</t>
  </si>
  <si>
    <t>PREDNISOLONUM 25MG</t>
  </si>
  <si>
    <t>PREDNISOLONUM 50MG</t>
  </si>
  <si>
    <t>3 amp.</t>
  </si>
  <si>
    <t>3amp.</t>
  </si>
  <si>
    <t>5 amp</t>
  </si>
  <si>
    <t>MIRTAZAPINA 45MG</t>
  </si>
  <si>
    <t>RIVAROXABANUM 2,5mg</t>
  </si>
  <si>
    <t xml:space="preserve">CYCLOSPORINUM 25mg </t>
  </si>
  <si>
    <t xml:space="preserve">CYCLOSPORINUM 50mg </t>
  </si>
  <si>
    <t>CILOSTAZOL 100mg</t>
  </si>
  <si>
    <t>FAMOTYDYNA 20mg</t>
  </si>
  <si>
    <t>TOPIRAMAT 200MG</t>
  </si>
  <si>
    <t xml:space="preserve">Rosuwastatyna 15mg </t>
  </si>
  <si>
    <t>20 pojemników polietylenowych</t>
  </si>
  <si>
    <t>OCTAN METHYLPREDNIZOLONU 0,04g/1ml</t>
  </si>
  <si>
    <t>OCTAN METHYLPREDNIZOLONU 0,04g/1ml z 1% lidocainą</t>
  </si>
  <si>
    <t>BURSZTYNIAN METHYLPREDNIZOLONU 40mg do stosowania w okulistyce i neurologii</t>
  </si>
  <si>
    <t>BURSZTYNIAN METHYLPREDNIZOLONU 125mg do stosowania w okulistyce i neurologii</t>
  </si>
  <si>
    <t>BURSZTYNIAN METHYLPREDNIZOLONU 0,25mg do stosowania w okulistyce i neurologii</t>
  </si>
  <si>
    <t>BURSZTYNIAN METHYLPREDNIZOLONU 500mg do stosowania w okulistyce ineurologii</t>
  </si>
  <si>
    <t>BURSZTYNIAN METHYLPREDNIZOLONU 1G do stosowania w okulistyce i neurologii</t>
  </si>
  <si>
    <t>vinorelbina 80mg</t>
  </si>
  <si>
    <t>AMOXICILLINUM 750mg</t>
  </si>
  <si>
    <t>AMPICILLINUM 2g</t>
  </si>
  <si>
    <t>10 szt</t>
  </si>
  <si>
    <t>FONDAPARINUX 7,5mg/0,6ml</t>
  </si>
  <si>
    <t>10 ampułkostrzykawek</t>
  </si>
  <si>
    <t>NATRII GLYCEROPHOSPHAS 216mg/ml</t>
  </si>
  <si>
    <t>Adapter do strzykawki - umożliwiający przygotowywanie i podawanie leków w systemie zamkniętym typ CSTD. Nie zawiera PCV i pasuje do wszystkich standardowych złączy luer lock. Mocowanie zewnętrzne - złącze męskie typu luer lock. Wyposażony jest w igłę 16G . Pojemność igły 0,04 ml. O bezpiecznym połączeniu informuje charakterystyczne kliknięcie. Samo-uszczelniające się elastomerowe uszczelki zapobiegają uwalnianiu leku do otoczenia oraz formowaniu się kropelek na zewnętrznej powierzchni uszczelki. Dołączona do opakowania zatyczka ochronna umożliwia bezpieczny transport leku w wypełnionej strzykawce wykonana z polietylenu. Zapewnia 7- dniową ochronę przed przenikaniem zanieczyszczeń mikrobiologicznych i zanieczyszczeń unoszących się w powietrzu do leku i do linii do podawania leku.</t>
  </si>
  <si>
    <t>Adapter typu luer lock nie zawiera PCV i umożliwia zamianę każdego standardowego portu wyposażonego w złącze żeńskie typu luer lock. O uzyskaniu bezpiecznego połączenia pomiędzy komponentami systemu informuje charakterystyczne kliknięcie. Samo-uszczelniające się elastomerowe uszczelki zapobiegają uwalnianiu leku do otoczenia oraz formowaniu się kropelek na zewnętrznej powierzchni uszczelki. Objętość linii infuzyjnej 0,07 ml. Maks. ilość przekłuć membrany to 10 przekłuć.</t>
  </si>
  <si>
    <t>Adapter do fiolki nie zawierający PCV, dostępny w 4 rozmiarach, można trwale przymocować do każdej standardowej fiolki, o wymiarach korka 13, 20, 28, 32 mm. Umożliwia przygotowywanie i podawanie leków w systemie zamkniętym typ CSTD. Zapewnia 7- dniową ochronę przed przenikaniem zanieczyszczeń mikrobiologicznych i zanieczyszczeń unoszących się w powietrzu do leku i linii do podawania leku. Kolec 2-drożny z oddzielnym kanałem powietrznym i płynowym. Objętość linii infuzyjnej 0,15ml. System podwójnej membrany pozwala wyeliminować ryzyko przenikania zanieczyszczeń i cząstek znajdujących się w powietrzu do leku i linii do podawania leku oraz zapobiega uwalnianiu leków cytotoksycznych i innych niebezpiecznych leków w postaci oparów, aerozolu lub kropelek do środowiska podczas rekonstytucji leków.</t>
  </si>
  <si>
    <t>32 x 70ml</t>
  </si>
  <si>
    <t>mleko w proszku dla niemowląt z nietolerancją laktozy i biegunce, nie zawiera laktozy,wzbogacone w zelazo, wapń,13 witamin,niska osmolarnosć, zawiera nukleotydy,L.reuteri DHA oraz ARA bezglutenowe, nie wymaga gotowania</t>
  </si>
  <si>
    <t>Hipoalergiczny preparat mlekozastępczy, odpowiedni jako wyłączne źródło pożywienia do 6 miesiąca życia,  dla niemowląt od urodzenia, wskazania: łagodna do umiarkowanej postać alergii na mleko krowie i białko soi, nietolerancja laktozy i sacharozy, objawy alergii, profilaktyka alergii na białka mleka krowiego, zawiera probiotyk Lactobacillus rhamnosus GG  oraz 0,3% DHA</t>
  </si>
  <si>
    <t>Hipoalergiczny preparat stanowiący część zbilansowanej diety dla niemowląt z alergią na mleko krowie,  dla niemowląt od 6 miesiąca życia - zawiera składniki uzupełniające rozszerzaną dietę, wskazania: łagodna do umiarkowanej postać alergii na mleko krowi i białko soi, nietolerancja laktozy i sacharozy, objawy alergii, profilaktyka alergii na białka mleka krowiego, zawiera probiotyk Lactobacillus rhamnosus GG oraz 0,3% DHA</t>
  </si>
  <si>
    <t>hipoalergicznym preparatem zawierającym wolne aminokwasy, przeznaczonym dla niemowlat od urodzenia i dzieci z ciężką alergią na białka mleka krowiego, alergią na wiele pokarmów, także dla tych, które nie tolerują lub nadal reagują alergią na hydrolizat o wysokim stopniu hydrolizy białka.</t>
  </si>
  <si>
    <t>CEFTAZYDM 2G AWIBAKTAM 0,5G</t>
  </si>
  <si>
    <t>IZAWUKONAZOL 100mg</t>
  </si>
  <si>
    <t>IZAWUKONAZOL 200mg</t>
  </si>
  <si>
    <t>14 kaps.</t>
  </si>
  <si>
    <t>Loratynib 25g</t>
  </si>
  <si>
    <t>90 tabl</t>
  </si>
  <si>
    <t>Loratynib 100mg</t>
  </si>
  <si>
    <t>Brolucizumab 120mg/ml</t>
  </si>
  <si>
    <t>1 ampułkostrzykawka 0,165ml</t>
  </si>
  <si>
    <t>implant doszklistkowy z aplikatorem</t>
  </si>
  <si>
    <t>Karboksymaltoza żelazowa 50mg/ml</t>
  </si>
  <si>
    <t>PAKIET NR 29</t>
  </si>
  <si>
    <t>FENOFIBRAT 145 mg</t>
  </si>
  <si>
    <t>PAKIET NR 7</t>
  </si>
  <si>
    <t>Sterylny koncentrat witamin rozpuszczalnych w tłuszczach:A,D2,E i K1 dla dorosłych i dzieci od 11 rz</t>
  </si>
  <si>
    <t>10 ampułek 10ml</t>
  </si>
  <si>
    <t>Proszek do sporzadzania roztworu do infuzji zawierający witaminy rozpuszczalne w wodzie.</t>
  </si>
  <si>
    <t>5 amp.4ml</t>
  </si>
  <si>
    <t>5 amp.4ml pakowanych sterylnie</t>
  </si>
  <si>
    <t>BUPIVACAINUM HYDROCHLOR.5mg/ml , po rozcieńczeniu możliwość przechowywania niewykorzystanego r-ru 24 godz. w temp.2-8</t>
  </si>
  <si>
    <t>CEFAZOLINUM 1G</t>
  </si>
  <si>
    <t>CEFTAZIDIMUM 1g</t>
  </si>
  <si>
    <t>CEFTAZIDIMUM 2g</t>
  </si>
  <si>
    <t>trastuzumab IV trwałosc po rekonstytucji co najmniej 48 godzin w temp.2-8 stosowany w B9, B58</t>
  </si>
  <si>
    <t>PAKIET NR 12</t>
  </si>
  <si>
    <t>PAKIET NR 32</t>
  </si>
  <si>
    <t>PAKIET NR 36</t>
  </si>
  <si>
    <t xml:space="preserve">PARACETAMOLUM 0,01g/ml 50ml </t>
  </si>
  <si>
    <t>CLOXACILLINUM 2G</t>
  </si>
  <si>
    <t>Metamizolum natricum monohydricum 500mg/ml</t>
  </si>
  <si>
    <t>KALCIFEDIOL 266ug</t>
  </si>
  <si>
    <t>5 kaps.miękkich</t>
  </si>
  <si>
    <t>84 kaps</t>
  </si>
  <si>
    <t>NIRAPARIB 100mg stosowany w raku jajnika</t>
  </si>
  <si>
    <t>Bendamustyna 2,5mg/ml stabilnośc po rekonstytucji i rozcieńczeniu 3,5 godz w temp.pokojowej i  2dni w temp.2-8</t>
  </si>
  <si>
    <t>docetaxel 160mg, przygotowany roztwór stabilny przez co najmniej 6 godzin w temp do 25, nierozcieńczony koncentrat po nakłuciu stabilny 21 dni</t>
  </si>
  <si>
    <t>docetaxel 80mg, przygotowany roztwór stabilny przez co najmniej 6 godzin w temp do 25, nierozcieńczony koncentrat po nakłuciu stabilny 21 dni</t>
  </si>
  <si>
    <t>paclitaksel 300mg/50ml koncentrat do sporzadzania roztworu do infuzji, przygotowany roztwór trwały co najmniej 7 dni w temp. 5 i 25</t>
  </si>
  <si>
    <t>Vinblastin 10mg proszek akceptuje się z dopuszczenia</t>
  </si>
  <si>
    <t>fludarabina 50mg/2ml akceptuje się z dopuszczenia</t>
  </si>
  <si>
    <t>HYDROCORTISONUM 10mg/g, NATAMYCINUM 10mg/g, NEOMYCINUM 10mg/g KREM</t>
  </si>
  <si>
    <t>Sol.Aguosa 1% Lugoli</t>
  </si>
  <si>
    <t>KOMPLEKS WODOROTLENKU ŻELAZA I SACHAROZY 100MG/5ML</t>
  </si>
  <si>
    <t>KOMPLEKS WODOROTLENKU ŻELAZA I DEXTRANU 100MG/2ML</t>
  </si>
  <si>
    <t xml:space="preserve">Nintedanib 150mg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</si>
  <si>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</si>
  <si>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</si>
  <si>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</si>
  <si>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</si>
  <si>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</si>
  <si>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</si>
  <si>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</si>
  <si>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</si>
  <si>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</si>
  <si>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</si>
  <si>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</si>
  <si>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</si>
  <si>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</si>
  <si>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</si>
  <si>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</si>
  <si>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</si>
  <si>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</si>
  <si>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</si>
  <si>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</si>
  <si>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</si>
  <si>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</si>
  <si>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</si>
  <si>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</si>
  <si>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</si>
  <si>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</si>
  <si>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</si>
  <si>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</si>
  <si>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</si>
  <si>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</si>
  <si>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</si>
  <si>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</si>
  <si>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</si>
  <si>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</si>
  <si>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</si>
  <si>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</si>
  <si>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</si>
  <si>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</si>
  <si>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</si>
  <si>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</si>
  <si>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</si>
  <si>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</si>
  <si>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</si>
  <si>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</si>
  <si>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</si>
  <si>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</si>
  <si>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</si>
  <si>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</si>
  <si>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</si>
  <si>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</si>
  <si>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</si>
  <si>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</si>
  <si>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</si>
  <si>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</si>
  <si>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</si>
  <si>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</si>
  <si>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</si>
  <si>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</si>
  <si>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</si>
  <si>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</si>
  <si>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</si>
  <si>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</si>
  <si>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</si>
  <si>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</si>
  <si>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</si>
  <si>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</si>
  <si>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</si>
  <si>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</si>
  <si>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</si>
  <si>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</si>
  <si>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</si>
  <si>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</si>
  <si>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</si>
  <si>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</si>
  <si>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</si>
  <si>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</si>
  <si>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</si>
  <si>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</si>
  <si>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</si>
  <si>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</si>
  <si>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</si>
  <si>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</si>
  <si>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</si>
  <si>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</si>
  <si>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</si>
  <si>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</si>
  <si>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</si>
  <si>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</si>
  <si>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</si>
  <si>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</si>
  <si>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</si>
  <si>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</si>
  <si>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</si>
  <si>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</si>
  <si>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</si>
  <si>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</si>
  <si>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</si>
  <si>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</si>
  <si>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</si>
  <si>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</si>
  <si>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</si>
  <si>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</si>
  <si>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</si>
  <si>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</si>
  <si>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</si>
  <si>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</si>
  <si>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</si>
  <si>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</si>
  <si>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</si>
  <si>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</si>
  <si>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</si>
  <si>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</si>
  <si>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</si>
  <si>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</si>
  <si>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</si>
  <si>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</si>
  <si>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</si>
  <si>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</si>
  <si>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</si>
  <si>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</si>
  <si>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</si>
  <si>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</si>
  <si>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</si>
  <si>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</si>
  <si>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</si>
  <si>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</si>
  <si>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</si>
  <si>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</si>
  <si>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</si>
  <si>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</si>
  <si>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</si>
  <si>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</si>
  <si>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</si>
  <si>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</si>
  <si>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</si>
  <si>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</si>
  <si>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</si>
  <si>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</si>
  <si>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</si>
  <si>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</si>
  <si>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</si>
  <si>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</si>
  <si>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</si>
  <si>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</si>
  <si>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</si>
  <si>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</si>
  <si>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</si>
  <si>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</si>
  <si>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</si>
  <si>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</si>
  <si>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</si>
  <si>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</si>
  <si>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</si>
  <si>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</si>
  <si>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</si>
  <si>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</si>
  <si>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</si>
  <si>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</si>
  <si>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</si>
  <si>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</si>
  <si>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</si>
  <si>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</si>
  <si>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</si>
  <si>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</si>
  <si>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</si>
  <si>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</si>
  <si>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</si>
  <si>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</si>
  <si>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</si>
  <si>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</si>
  <si>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</si>
  <si>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</si>
  <si>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</si>
  <si>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</si>
  <si>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</si>
  <si>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</si>
  <si>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</si>
  <si>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</si>
  <si>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</si>
  <si>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Teriflunomid 14mg stosowany w leczeniu stwardnienia rozsianego</t>
  </si>
  <si>
    <t>Dexamethason 700ug w leczeniu cukrzycowego obrzęku plamki (DME)</t>
  </si>
  <si>
    <t>PAKIET NR 43 MOŻNA SKŁADAĆ OFERTĘ NA KAŻDĄ POZYCJĘ ASORTYMENTOWĄ OSOBNO</t>
  </si>
  <si>
    <t>cynakalcet w leczeniu wtórnej nadczynności przytarczyc u pacjentów hemodializowanych                           60 mg</t>
  </si>
  <si>
    <t>cynakalcet w leczeniu wtórnej nadczynności przytarczyc u pacjentów hemodializowanych                           30 mg</t>
  </si>
  <si>
    <t>cynakalcet w leczeniu wtórnej nadczynności przytarczyc u pacjentów hemodializowanych                   90 mg</t>
  </si>
  <si>
    <t>UWAGA! Dokument należy podpisać kwalifikowanym podpisem elektronicznym.</t>
  </si>
  <si>
    <t>TOKSYNA BOTULINOWA TYPU A 100j</t>
  </si>
  <si>
    <t>CARFILZOMIB 60MG stosowany w B54 C90</t>
  </si>
  <si>
    <t>Stawka pod.VAT                  (w %)</t>
  </si>
  <si>
    <t>INTERFERON BETA 1A 44 mcg/0,5ml</t>
  </si>
  <si>
    <t>12 amp-strzyk.z igłą/lub roztwór do wstrzykiwań we wkładzie</t>
  </si>
  <si>
    <t>PAKIET NR 11C</t>
  </si>
  <si>
    <t>PAKIET NR 44</t>
  </si>
  <si>
    <t>Cytarabine roztwór do infuzji</t>
  </si>
  <si>
    <r>
      <t>Cytarabine</t>
    </r>
    <r>
      <rPr>
        <sz val="9"/>
        <rFont val="Tahoma"/>
        <family val="2"/>
        <charset val="238"/>
      </rPr>
      <t xml:space="preserve"> roztwór do infuzji</t>
    </r>
  </si>
  <si>
    <t>30 kaps. o zmodyfikowanym uwalnianiu</t>
  </si>
  <si>
    <t>Kandensartan 16mg+ hydrochlorotiazyd 12,5mg</t>
  </si>
  <si>
    <t>Kandensartan 8mg+ hydrochlorotiazyd 12,5mg</t>
  </si>
  <si>
    <t>28 tabl</t>
  </si>
  <si>
    <t>Produkt leczniczy o składzie :2 butelki (2x176ml koncentratu) zawierają 35,020g bezwodnego siarczanu sodu, 6,552g siedmiowidnego siarczanu magnezu, 6,260g siarczanu potasu.Całkowita zawartość elektrolitów w 2 butelkach wynosi: sód ( pochodzący z siarczanu sodu-substancji czynnej oraz sodu benzoesanu-nośnika)- 494,42 mmol, potas-71,8 mmol, magnez-26,6 mmol,siarczany-309,0 mmol.</t>
  </si>
  <si>
    <t>1 opakowanie (2 butelki)</t>
  </si>
  <si>
    <t>Propofol 0,5g/50ml</t>
  </si>
  <si>
    <t>1 ampułkostrzykawka</t>
  </si>
  <si>
    <t>Levothyroxinum 200ug</t>
  </si>
  <si>
    <t>Rosuvastatyna 40mg</t>
  </si>
  <si>
    <t>trimebutyna 200mg</t>
  </si>
  <si>
    <t>Dapagliflozyna 10mg</t>
  </si>
  <si>
    <t>Dapagliflozyna 5mg</t>
  </si>
  <si>
    <t>Darolutamid 300mg stosowany w ICD-10:C61</t>
  </si>
  <si>
    <t>112 tabl.powl.</t>
  </si>
  <si>
    <t>Imipenem500 mg/Cilastatyna500 mg/Relebactam 250 mg</t>
  </si>
  <si>
    <t>25 fiolek</t>
  </si>
  <si>
    <t>Levomethadone 2,5mg/ml</t>
  </si>
  <si>
    <t>butelka 1 litr</t>
  </si>
  <si>
    <t>Meropenem 1g/Vaborbactam 1g</t>
  </si>
  <si>
    <t>6fiolek</t>
  </si>
  <si>
    <t>Mizoprostol 25ug</t>
  </si>
  <si>
    <t>8 tabl</t>
  </si>
  <si>
    <t>glikol  metoksypolietylenowy erytropoetyny beta, roztwór do wstrzyknięc s.c. lub i.v aktywator receptora erytropoetyny o ciągłym działaniu</t>
  </si>
  <si>
    <t>DOBUTAMINI HYDROCHLORIDUM 0,25g/5ml</t>
  </si>
  <si>
    <t>AMOXICILLINUM 0,5g/5ml</t>
  </si>
  <si>
    <t>Zamawiajacy wymaga opakowania nie większego niż 1 ampułko-strzykawka - dotyczy wszystkich pozycji w Pakiecie</t>
  </si>
  <si>
    <t>1 amp-strzyk.0,5ml z 2 igłami</t>
  </si>
  <si>
    <t>1 amp-strzyk.+ igła</t>
  </si>
  <si>
    <t>szczepionka pneumokokowa - poliwalentna szczepionka w postaci 0,5ml, do iniekcji podskórnych i domięśniowych, dla pacjentów powyżej 2 roku życia, 1 dawka (0,5 ml) zawiera po 25 µg polisacharydu otoczkowego każdego z 23 serotypów Streptococcus pneumoniae: 1, 2, 3, 4, 5, 6B, 7F, 8, 9N, 9V, 10A, 11A, 12F, 14, 15B, 17F, 18C, 19F, 19A, 20, 22F, 23F, 33F</t>
  </si>
  <si>
    <t>1 amp-strzyk. 0,5ml</t>
  </si>
  <si>
    <t>szczepionka inaktywowana p/poliomyelitis dla niemowląt, dzieci i dorosłych od 6 tyg.życia, zawiera 3 typy virusa poliomyelitis łącznie 80 jednostek antygenu D</t>
  </si>
  <si>
    <t>1 amp-strzyk.0,25ml</t>
  </si>
  <si>
    <t>szczepionka do czynnego uodparniania przeciw odkleszczowemu zapaleniu mózgu powyżej 1r.ż.i ponizej 16 r.ż. Zawiera 1,2ug całego inaktywowanego wirusa</t>
  </si>
  <si>
    <t>1amp-strzyk.0,5ml</t>
  </si>
  <si>
    <t>czterowalentna szczepionka p/grypie dla dorosłych i dzieci powyzej 6 m-ca życia (rozszczepiony wirion), inaktywowana, na aktualny sezon</t>
  </si>
  <si>
    <t>Wemurafenib 240mg B59</t>
  </si>
  <si>
    <t>Atezolizumab 1200mg  stosowany w leczeniu chorych na niedrobnokomórkowego raka płuca</t>
  </si>
  <si>
    <t>Apalutamid 60mg stosowany w ICD-10: C61</t>
  </si>
  <si>
    <t>120 tabl.powl</t>
  </si>
  <si>
    <t>2%HPMC osmolarność 265-300 mOsm/kg, pH6,8-7,6, lepkośc 3200 mPas,temp. przechowywania 2-25C</t>
  </si>
  <si>
    <t>Amp-strzyk.2,5 ml</t>
  </si>
  <si>
    <t>120mg/1,7ml</t>
  </si>
  <si>
    <t>3 fiolki</t>
  </si>
  <si>
    <t>Polatuzumab wedotyny 140mg</t>
  </si>
  <si>
    <t>Polatuzumab wedotyny 30mg</t>
  </si>
  <si>
    <t>Daratumumab 1800mg B54, C90</t>
  </si>
  <si>
    <t>Krople do oczu z tetryzoliną 0,5mg/ml</t>
  </si>
  <si>
    <t>ACIDUM POLYACRYLICUM 0,5% żel</t>
  </si>
  <si>
    <t>IBANDRONIC ACID 1mg/1ml</t>
  </si>
  <si>
    <t>20 fiol.20ml</t>
  </si>
  <si>
    <t xml:space="preserve">ONDANSETRONUM 0,004g/2ml </t>
  </si>
  <si>
    <t>Pregabalina 50mg</t>
  </si>
  <si>
    <t xml:space="preserve">THIOCOLCHIKOZYD 8mg </t>
  </si>
  <si>
    <t xml:space="preserve">WAZELINA BIAŁA </t>
  </si>
  <si>
    <t>40 flakonów z dwoma portami</t>
  </si>
  <si>
    <t>40x100ml</t>
  </si>
  <si>
    <t>20x200ML</t>
  </si>
  <si>
    <t>Cabazitaxel</t>
  </si>
  <si>
    <t>Fulwestrant 250mg/5ml refundowany w onkologii, przechowywany w temp.pokojowej</t>
  </si>
  <si>
    <t xml:space="preserve">  </t>
  </si>
  <si>
    <t>OFATUMUMAB 20MG/0,4ML</t>
  </si>
  <si>
    <t>1 amp-strzyk lub wstrzykiwacz</t>
  </si>
  <si>
    <t>PAKIET NR 11D</t>
  </si>
  <si>
    <t>Ibrutynib 140mg B79, B92, C91,1</t>
  </si>
  <si>
    <t>Ibrutynib 280mg B79, B92, C91,1</t>
  </si>
  <si>
    <t>Ibrutynib 420mg B79, B92, C91,1</t>
  </si>
  <si>
    <t>Daratumumab 100mg B54, C90</t>
  </si>
  <si>
    <t>Daratumumab 400mg B54, C90</t>
  </si>
  <si>
    <t>20 strzyk.</t>
  </si>
  <si>
    <t>25 flakonów</t>
  </si>
  <si>
    <t>Erytropoetyna alfa do stosowania u pacjentów poddawanych hemodializie oraz pacjentów dorosłych poddawanych dializie otrzewnowej, u dorosłych z niewydolnością nerek, która nie wymaga jeszcze leczenia dializą, w leczeniu ciężkiej niedokrwistości pochodzenia nerkowego, której towarzyszą objawy kliniczne , do podania podskórnego i dozylnego, w całym zakresie dawek 1000-5000j.</t>
  </si>
  <si>
    <t>Cena jedn. netto za 1000j.m</t>
  </si>
  <si>
    <t>Przenośny system do infuzji cytostatyków, wykonany z poliizoprenu, z filtrem cząstek stałych, ogranicznikiem przepływu, bez odpowietrzacza. Objętosc nominalna 120ml, nominalna prędkosc przepływu 2ml/godzinę, mozliwosc przechowywania w temp do 38 stopni, etui dla każdego nowego pacjenta</t>
  </si>
  <si>
    <t>Przenośny system do infuzji analgetyków, wykonany z poliizoprenu, z filtrem cząstek stałych, ogranicznikiem przepływu, bez odpowietrzacza. Objętosc maksymalna 300ml, nominalna prędkosc przepływu 5,7,12ml/godzinę, mozliwosc przechowywania w temp do 38 stopni, etui dla każdego nowego pacjenta</t>
  </si>
  <si>
    <t>4 x 200ml smak do wyboru.</t>
  </si>
  <si>
    <t>Chlorowodorek doxorubicyny w pegylowanych liposomach 2mg/ml stosowany gdy po standardowej postaci farmaceutycznej doksorubicyny (lub innej antracykliny) obserwowano postęp choroby lub brak tolerancji</t>
  </si>
  <si>
    <t>Metylofenidatu chlorowodorek 10 mg</t>
  </si>
  <si>
    <t>Metylofenidatu chlorowodorek 20 mg</t>
  </si>
  <si>
    <t>Metylofenidatu chlorowodorek 30 mg</t>
  </si>
  <si>
    <t>Metylofenidatu chlorowodorek 40 mg</t>
  </si>
  <si>
    <t>21 tabl.</t>
  </si>
  <si>
    <t>1 amp-strzyk+2igły</t>
  </si>
  <si>
    <t>5g/24ml</t>
  </si>
  <si>
    <t>NYSTATYNUM ZAWIESINA 100 000 j.m./ml nie wymaga przechowywania w chłodziarce</t>
  </si>
  <si>
    <t>RIFAMPICIN 150mg</t>
  </si>
  <si>
    <t>RIFAMPICIN 150mg ISONIAZYD 100MG</t>
  </si>
  <si>
    <t>108 tabl. o przedłużonym uwalnianiu</t>
  </si>
  <si>
    <t xml:space="preserve">BISOPROLOL 1,25mg </t>
  </si>
  <si>
    <t xml:space="preserve">BISOPROLOL 2,5MG </t>
  </si>
  <si>
    <t xml:space="preserve">BISOPROLOL 3,75MG </t>
  </si>
  <si>
    <t xml:space="preserve">BISOPROLOL 7,5MG </t>
  </si>
  <si>
    <t xml:space="preserve">BISOPROLOLUM 0,005g  </t>
  </si>
  <si>
    <t xml:space="preserve">BISOPROLOLUM 10 mg </t>
  </si>
  <si>
    <t>pojemnik twardościenny 4,7L</t>
  </si>
  <si>
    <t>ropeginterferon alfa-2b 250ug/0,5ml</t>
  </si>
  <si>
    <t>1 wstrzykiwacz</t>
  </si>
  <si>
    <t>METHADONUM HYDROCHLORIDE 0,1% SYROP</t>
  </si>
  <si>
    <t>5amp.2ml</t>
  </si>
  <si>
    <t>Błękit metylenowy 0,5% wyrób medyczny, wskaźnik do zabiegów chirurgicznych</t>
  </si>
  <si>
    <t>DEXIBUPROFEN 400MG</t>
  </si>
  <si>
    <t>5 amp 10ml</t>
  </si>
  <si>
    <t>Celebrolisina 215,2mg/ml</t>
  </si>
  <si>
    <t>Duloksetyna 30mg</t>
  </si>
  <si>
    <t>Duloksetyna 60mg</t>
  </si>
  <si>
    <t>28 lub 30 kaps.</t>
  </si>
  <si>
    <t>ATOSIBAN 0,0375g/5ml</t>
  </si>
  <si>
    <t>ATOSIBAN 0,00675g/0,9ML</t>
  </si>
  <si>
    <t>Valproic acid 150mg</t>
  </si>
  <si>
    <t>DEXKETOPROFEN 25MG,TRAMADOL 75MG</t>
  </si>
  <si>
    <t>SACITUZUMAB GOVITECAN 200MG</t>
  </si>
  <si>
    <t>CLOTRIMAZOLUM 10mg/ml</t>
  </si>
  <si>
    <t>GANCYCLOVIR 500mg</t>
  </si>
  <si>
    <t>insulina aspart 30% insulina degludec 70%</t>
  </si>
  <si>
    <t>5 wstrzykiwacz 300j.m/3ml</t>
  </si>
  <si>
    <t>Lurazydonu chlorowodorek 18,5mg</t>
  </si>
  <si>
    <t>Lurazydonu chlorowodorek 37mg</t>
  </si>
  <si>
    <t>Lurazydonu chlorowodorek 74mg</t>
  </si>
  <si>
    <t>kod CPV 33651600-4</t>
  </si>
  <si>
    <r>
      <t xml:space="preserve">Pakiet nr 11 </t>
    </r>
    <r>
      <rPr>
        <b/>
        <sz val="12"/>
        <color indexed="20"/>
        <rFont val="Tahoma"/>
        <family val="2"/>
        <charset val="238"/>
      </rPr>
      <t>(oferty można składać odrębnie na każdy pakiet: A,B,C,D)</t>
    </r>
  </si>
  <si>
    <t>ERYTHROMYCYNY CYKLICZNY WĘGLAN 0,25g</t>
  </si>
  <si>
    <t>denosumab do zapobiegania powikłaniom kostnym u dorosłych z procesem nowotworowym obejmujacym kości</t>
  </si>
  <si>
    <t>W pozycjach 1 i 2 dopuszcza się magnez 0,5mmol/l, w pozycji 1 dopuszcza się  4400 kanistrów rozcieńczanych 1-44</t>
  </si>
  <si>
    <t>pojemnik twardościenny 10L,  rozcieńczany 1-33</t>
  </si>
  <si>
    <t>Pikosiarczan sodu 0,01g, magnezu tlenek lekki 3,5g, kwas cytrynowy bezwodny 10,97g, wodoroweglan potasu, sacharyna sodowa, aromat cytrynowy, maltodekstryna, tokoferol E307</t>
  </si>
  <si>
    <t>Krople nawilżające do oczu z 0,2% hialuroniaemu sodu</t>
  </si>
  <si>
    <t>CHOLEKALCYFEROL 2000jm produkt leczniczy</t>
  </si>
  <si>
    <t>CHOLEKALCYFEROL 4000jm produkt leczniczy</t>
  </si>
  <si>
    <t>PAKIET NR 45</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</si>
  <si>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</si>
  <si>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</si>
  <si>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</si>
  <si>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</si>
  <si>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</si>
  <si>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</si>
  <si>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</si>
  <si>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</si>
  <si>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</si>
  <si>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</si>
  <si>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</si>
  <si>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</si>
  <si>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</si>
  <si>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</si>
  <si>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</si>
  <si>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</si>
  <si>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</si>
  <si>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</si>
  <si>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</si>
  <si>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</si>
  <si>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</si>
  <si>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</si>
  <si>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</si>
  <si>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</si>
  <si>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</si>
  <si>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</si>
  <si>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</si>
  <si>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</si>
  <si>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</si>
  <si>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</si>
  <si>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</si>
  <si>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</si>
  <si>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</si>
  <si>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</si>
  <si>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</si>
  <si>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</si>
  <si>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</si>
  <si>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</si>
  <si>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</si>
  <si>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</si>
  <si>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</si>
  <si>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</si>
  <si>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</si>
  <si>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</si>
  <si>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</si>
  <si>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</si>
  <si>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</si>
  <si>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</si>
  <si>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</si>
  <si>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</si>
  <si>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</si>
  <si>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</si>
  <si>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</si>
  <si>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</si>
  <si>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</si>
  <si>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</si>
  <si>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</si>
  <si>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</si>
  <si>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</si>
  <si>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</si>
  <si>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</si>
  <si>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</si>
  <si>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</si>
  <si>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</si>
  <si>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</si>
  <si>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</si>
  <si>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</si>
  <si>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</si>
  <si>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</si>
  <si>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</si>
  <si>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</si>
  <si>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</si>
  <si>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</si>
  <si>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</si>
  <si>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</si>
  <si>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</si>
  <si>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</si>
  <si>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</si>
  <si>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</si>
  <si>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</si>
  <si>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</si>
  <si>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</si>
  <si>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</si>
  <si>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</si>
  <si>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</si>
  <si>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</si>
  <si>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</si>
  <si>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</si>
  <si>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</si>
  <si>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</si>
  <si>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</si>
  <si>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</si>
  <si>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</si>
  <si>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</si>
  <si>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</si>
  <si>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</si>
  <si>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</si>
  <si>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</si>
  <si>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</si>
  <si>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</si>
  <si>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</si>
  <si>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</si>
  <si>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</si>
  <si>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</si>
  <si>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</si>
  <si>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</si>
  <si>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</si>
  <si>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</si>
  <si>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</si>
  <si>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</si>
  <si>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</si>
  <si>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</si>
  <si>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</si>
  <si>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</si>
  <si>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</si>
  <si>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</si>
  <si>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</si>
  <si>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</si>
  <si>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</si>
  <si>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</si>
  <si>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</si>
  <si>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</si>
  <si>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</si>
  <si>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</si>
  <si>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</si>
  <si>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</si>
  <si>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</si>
  <si>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</si>
  <si>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</si>
  <si>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</si>
  <si>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</si>
  <si>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</si>
  <si>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</si>
  <si>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</si>
  <si>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</si>
  <si>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</si>
  <si>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</si>
  <si>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</si>
  <si>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</si>
  <si>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</si>
  <si>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</si>
  <si>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</si>
  <si>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</si>
  <si>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</si>
  <si>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</si>
  <si>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</si>
  <si>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</si>
  <si>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</si>
  <si>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</si>
  <si>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</si>
  <si>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</si>
  <si>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</si>
  <si>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</si>
  <si>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</si>
  <si>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</si>
  <si>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</si>
  <si>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</si>
  <si>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</si>
  <si>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</si>
  <si>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</si>
  <si>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</si>
  <si>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</si>
  <si>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</si>
  <si>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</si>
  <si>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</si>
  <si>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</si>
  <si>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</si>
  <si>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</si>
  <si>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</si>
  <si>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</si>
  <si>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</si>
  <si>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</si>
  <si>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</si>
  <si>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</si>
  <si>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</si>
  <si>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</si>
  <si>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</si>
  <si>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</si>
  <si>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</si>
  <si>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</si>
  <si>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</si>
  <si>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</si>
  <si>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</si>
  <si>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</si>
  <si>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</si>
  <si>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</si>
  <si>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</si>
  <si>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</si>
  <si>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</si>
  <si>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</si>
  <si>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</si>
  <si>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</si>
  <si>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</si>
  <si>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</si>
  <si>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</si>
  <si>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</si>
  <si>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</si>
  <si>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</si>
  <si>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</si>
  <si>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</si>
  <si>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</si>
  <si>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</si>
  <si>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</si>
  <si>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</si>
  <si>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</si>
  <si>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</si>
  <si>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</si>
  <si>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</si>
  <si>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</si>
  <si>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</si>
  <si>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</si>
  <si>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</si>
  <si>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</si>
  <si>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</si>
  <si>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</si>
  <si>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</si>
  <si>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</si>
  <si>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</si>
  <si>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</si>
  <si>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</si>
  <si>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</si>
  <si>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</si>
  <si>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</si>
  <si>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</si>
  <si>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</si>
  <si>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</si>
  <si>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</si>
  <si>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</si>
  <si>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</si>
  <si>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</si>
  <si>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</si>
  <si>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</si>
  <si>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</si>
  <si>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</si>
  <si>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</si>
  <si>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</si>
  <si>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</si>
  <si>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</si>
  <si>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</si>
  <si>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</si>
  <si>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</si>
  <si>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</si>
  <si>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</si>
  <si>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</si>
  <si>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</si>
  <si>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</si>
  <si>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</si>
  <si>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</si>
  <si>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</si>
  <si>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</si>
  <si>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</si>
  <si>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</si>
  <si>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</si>
  <si>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</si>
  <si>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</si>
  <si>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</si>
  <si>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</si>
  <si>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</si>
  <si>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</si>
  <si>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</si>
  <si>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</si>
  <si>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</si>
  <si>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</si>
  <si>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</si>
  <si>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</si>
  <si>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</si>
  <si>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</si>
  <si>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</si>
  <si>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</si>
  <si>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</si>
  <si>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</si>
  <si>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</si>
  <si>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</si>
  <si>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</si>
  <si>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</si>
  <si>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</si>
  <si>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</si>
  <si>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</si>
  <si>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</si>
  <si>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</si>
  <si>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</si>
  <si>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</si>
  <si>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</si>
  <si>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</si>
  <si>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</si>
  <si>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</si>
  <si>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</si>
  <si>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</si>
  <si>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</si>
  <si>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</si>
  <si>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</si>
  <si>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</si>
  <si>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</si>
  <si>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</si>
  <si>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</si>
  <si>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</si>
  <si>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</si>
  <si>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</si>
  <si>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</si>
  <si>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</si>
  <si>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</si>
  <si>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</si>
  <si>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</si>
  <si>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</si>
  <si>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</si>
  <si>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</si>
  <si>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</si>
  <si>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</si>
  <si>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</si>
  <si>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</si>
  <si>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</si>
  <si>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</si>
  <si>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</si>
  <si>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</si>
  <si>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</si>
  <si>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</si>
  <si>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</si>
  <si>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</si>
  <si>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</si>
  <si>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</si>
  <si>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</si>
  <si>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</si>
  <si>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</si>
  <si>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</si>
  <si>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</si>
  <si>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</si>
  <si>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</si>
  <si>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</si>
  <si>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</si>
  <si>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</si>
  <si>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</si>
  <si>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</si>
  <si>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</si>
  <si>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</si>
  <si>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</si>
  <si>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</si>
  <si>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</si>
  <si>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</si>
  <si>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</si>
  <si>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</si>
  <si>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</si>
  <si>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</si>
  <si>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</si>
  <si>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</si>
  <si>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</si>
  <si>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</si>
  <si>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</si>
  <si>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</si>
  <si>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</si>
  <si>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</si>
  <si>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</si>
  <si>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</si>
  <si>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</si>
  <si>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</si>
  <si>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</si>
  <si>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</si>
  <si>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</si>
  <si>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</si>
  <si>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</si>
  <si>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</si>
  <si>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</si>
  <si>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</si>
  <si>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</si>
  <si>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</si>
  <si>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</si>
  <si>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</si>
  <si>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</si>
  <si>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</si>
  <si>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</si>
  <si>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</si>
  <si>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</si>
  <si>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</si>
  <si>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</si>
  <si>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</si>
  <si>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</si>
  <si>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</si>
  <si>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</si>
  <si>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</si>
  <si>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</si>
  <si>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</si>
  <si>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</si>
  <si>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</si>
  <si>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</si>
  <si>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</si>
  <si>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</si>
  <si>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</si>
  <si>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</si>
  <si>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</si>
  <si>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</si>
  <si>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</si>
  <si>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</si>
  <si>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</si>
  <si>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</si>
  <si>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</si>
  <si>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</si>
  <si>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</si>
  <si>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</si>
  <si>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</si>
  <si>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</si>
  <si>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</si>
  <si>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</si>
  <si>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</si>
  <si>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</si>
  <si>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</si>
  <si>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</si>
  <si>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</si>
  <si>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</si>
  <si>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</si>
  <si>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</si>
  <si>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</si>
  <si>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</si>
  <si>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</si>
  <si>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</si>
  <si>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</si>
  <si>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</si>
  <si>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</si>
  <si>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</si>
  <si>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</si>
  <si>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</si>
  <si>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</si>
  <si>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</si>
  <si>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</si>
  <si>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</si>
  <si>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</si>
  <si>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</si>
  <si>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</si>
  <si>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</si>
  <si>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</si>
  <si>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</si>
  <si>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</si>
  <si>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</si>
  <si>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</si>
  <si>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</si>
  <si>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</si>
  <si>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</si>
  <si>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</si>
  <si>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</si>
  <si>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</si>
  <si>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</si>
  <si>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</si>
  <si>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</si>
  <si>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</si>
  <si>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</si>
  <si>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</si>
  <si>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</si>
  <si>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</si>
  <si>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</si>
  <si>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</si>
  <si>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</si>
  <si>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</si>
  <si>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</si>
  <si>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</si>
  <si>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</si>
  <si>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</si>
  <si>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</si>
  <si>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</si>
  <si>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</si>
  <si>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</si>
  <si>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</si>
  <si>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</si>
  <si>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</si>
  <si>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</si>
  <si>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</si>
  <si>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</si>
  <si>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</si>
  <si>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</si>
  <si>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</si>
  <si>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</si>
  <si>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</si>
  <si>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</si>
  <si>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</si>
  <si>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</si>
  <si>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</si>
  <si>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</si>
  <si>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</si>
  <si>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</si>
  <si>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</si>
  <si>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</si>
  <si>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</si>
  <si>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</si>
  <si>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</si>
  <si>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</si>
  <si>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</si>
  <si>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</si>
  <si>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</si>
  <si>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</si>
  <si>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</si>
  <si>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</si>
  <si>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</si>
  <si>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</si>
  <si>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</si>
  <si>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</si>
  <si>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</si>
  <si>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</si>
  <si>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</si>
  <si>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</si>
  <si>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</si>
  <si>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</si>
  <si>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</si>
  <si>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</si>
  <si>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</si>
  <si>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</si>
  <si>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</si>
  <si>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</si>
  <si>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</si>
  <si>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</si>
  <si>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</si>
  <si>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</si>
  <si>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</si>
  <si>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</si>
  <si>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</si>
  <si>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</si>
  <si>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</si>
  <si>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</si>
  <si>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</si>
  <si>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</si>
  <si>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</si>
  <si>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</si>
  <si>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</si>
  <si>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</si>
  <si>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</si>
  <si>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</si>
  <si>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</si>
  <si>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</si>
  <si>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</si>
  <si>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</si>
  <si>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</si>
  <si>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</si>
  <si>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</si>
  <si>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</si>
  <si>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</si>
  <si>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</si>
  <si>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</si>
  <si>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</si>
  <si>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</si>
  <si>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</si>
  <si>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</si>
  <si>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</si>
  <si>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</si>
  <si>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</si>
  <si>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</si>
  <si>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</si>
  <si>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</si>
  <si>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</si>
  <si>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</si>
  <si>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</si>
  <si>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</si>
  <si>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</si>
  <si>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</si>
  <si>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</si>
  <si>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</si>
  <si>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</si>
  <si>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</si>
  <si>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</si>
  <si>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</si>
  <si>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</si>
  <si>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</si>
  <si>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</si>
  <si>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</si>
  <si>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</si>
  <si>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</si>
  <si>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</si>
  <si>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</si>
  <si>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</si>
  <si>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</si>
  <si>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</si>
  <si>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</si>
  <si>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</si>
  <si>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</si>
  <si>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</si>
  <si>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</si>
  <si>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</si>
  <si>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</si>
  <si>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</si>
  <si>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</si>
  <si>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</si>
  <si>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</si>
  <si>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</si>
  <si>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</si>
  <si>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</si>
  <si>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</si>
  <si>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</si>
  <si>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</si>
  <si>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</si>
  <si>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</si>
  <si>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</si>
  <si>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</si>
  <si>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</si>
  <si>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</si>
  <si>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</si>
  <si>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</si>
  <si>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</si>
  <si>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</si>
  <si>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</si>
  <si>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</si>
  <si>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</si>
  <si>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</si>
  <si>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</si>
  <si>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</si>
  <si>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</si>
  <si>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</si>
  <si>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</si>
  <si>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</si>
  <si>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</si>
  <si>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</si>
  <si>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</si>
  <si>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</si>
  <si>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</si>
  <si>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</si>
  <si>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</si>
  <si>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</si>
  <si>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</si>
  <si>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</si>
  <si>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</si>
  <si>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</si>
  <si>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</si>
  <si>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</si>
  <si>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</si>
  <si>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</si>
  <si>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</si>
  <si>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</si>
  <si>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</si>
  <si>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</si>
  <si>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</si>
  <si>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</si>
  <si>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</si>
  <si>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</si>
  <si>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</si>
  <si>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</si>
  <si>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</si>
  <si>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</si>
  <si>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</si>
  <si>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</si>
  <si>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</si>
  <si>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</si>
  <si>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</si>
  <si>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</si>
  <si>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</si>
  <si>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</si>
  <si>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</si>
  <si>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</si>
  <si>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</si>
  <si>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</si>
  <si>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</si>
  <si>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</si>
  <si>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</si>
  <si>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</si>
  <si>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</si>
  <si>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</si>
  <si>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</si>
  <si>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</si>
  <si>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</si>
  <si>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</si>
  <si>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</si>
  <si>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</si>
  <si>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</si>
  <si>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</si>
  <si>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</si>
  <si>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</si>
  <si>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</si>
  <si>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</si>
  <si>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</si>
  <si>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</si>
  <si>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</si>
  <si>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</si>
  <si>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</si>
  <si>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</si>
  <si>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</si>
  <si>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</si>
  <si>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</si>
  <si>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</si>
  <si>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</si>
  <si>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</si>
  <si>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</si>
  <si>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</si>
  <si>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</si>
  <si>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</si>
  <si>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</si>
  <si>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</si>
  <si>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</si>
  <si>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</si>
  <si>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</si>
  <si>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</si>
  <si>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</si>
  <si>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</si>
  <si>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</si>
  <si>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</si>
  <si>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</si>
  <si>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</si>
  <si>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</si>
  <si>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</si>
  <si>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</si>
  <si>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</si>
  <si>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</si>
  <si>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</si>
  <si>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</si>
  <si>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</si>
  <si>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</si>
  <si>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</si>
  <si>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</si>
  <si>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</si>
  <si>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</si>
  <si>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</si>
  <si>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</si>
  <si>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</si>
  <si>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</si>
  <si>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</si>
  <si>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</si>
  <si>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</si>
  <si>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</si>
  <si>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</si>
  <si>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</si>
  <si>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</si>
  <si>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</si>
  <si>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</si>
  <si>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</si>
  <si>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</si>
  <si>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</si>
  <si>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</si>
  <si>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</si>
  <si>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</si>
  <si>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</si>
  <si>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</si>
  <si>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</si>
  <si>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</si>
  <si>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</si>
  <si>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</si>
  <si>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</si>
  <si>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</si>
  <si>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r>
      <t>kod CPV</t>
    </r>
    <r>
      <rPr>
        <sz val="11"/>
        <color indexed="8"/>
        <rFont val="Arial CE"/>
        <family val="2"/>
        <charset val="238"/>
      </rPr>
      <t xml:space="preserve"> 33141540-7</t>
    </r>
  </si>
  <si>
    <t>Dieta doustna do stosowania przed oraz po zabiegach operacyjnych, w okresie rekonwalescencji,w porażeniu mózgowym,chorobie Huntingtona, Parkinsona, Alzheimera, inne zespołach otępiennych,mukowiscydozie,zaburzeniach żucia i połykania, braku apetytu o różnej etiologii, zwiększonym zapotrzebowaniu białkowo-energetyczne, bezresztkowa,240 kcal/100ml ,bezglutenowa, zawartość białka 9,4 g /100ml,zawartość tłuszczu 9,3g/100ml, wyłącznie LCT, węglowodany 29,7 g/100ml,o osmolarności 790 mOsmol/l, w pięciu smakach do wyboru, wzbogacona o składniki mineralne, witaminy i cholinę</t>
  </si>
  <si>
    <t>Dieta doustna do stosowania przed oraz po zabiegach operacyjnych, w okresie rekonwalescencji,w porażeniu mózgowym,chorobie Huntingtona, Parkinsona, Alzheimera, inne zespołach otępiennych,mukowiscydozie,zaburzeniach żucia i połykania, braku apetytu o różnej etiologii, zwiększonym zapotrzebowaniu białkowo-energetyczne, bezresztkowa,240 kcal/100ml ,bezglutenowa. Białko 14,4 g/100 ml (kazeina, białka serwatkowe). Węglowodany 24,4 g/100 ml (w tym laktoza 0,3 g/100 ml). Tłuszcz 9,4 g/100 ml. Składniki mineralne. Witaminy. Wzbogacony w cholinę. Osmolarność 570 mOsm/l.</t>
  </si>
  <si>
    <t>Normokaloryczna 1 kcal/ml dieta bogatoresztkowa,wysokobiałkowa 5,5g białka,bezglutenowa</t>
  </si>
  <si>
    <t>Normokaloryczna 1kcal/ml dieta bezresztkowa, bezglutenowa,klinicznie wolna od laktozy laktozy, wzbogacona w kwasy DHA/EPA i MCT</t>
  </si>
  <si>
    <t xml:space="preserve">Produkt do szybkiego zagęszczania płynów (napojów i pokarmów). Zawiera gumę ksantanową i gumę guar,oraz maltodekstryny, nie zawiera skrobi, amylazoodporny. Produkt dla pacjentów z dysfagią . Energetyczność: 2,9kcal/1g, zawiera węglowodany 0,58g/1g, oraz błonnik 0,28g/1g. Produkt bezglutenowy, nie zawiera laktozy. </t>
  </si>
  <si>
    <t>UWAGA!!!                                                              Dotyczy pakietu 11B</t>
  </si>
  <si>
    <t>UWAGA !!!!!                                                          Dotyczy pakietu 11 A, B,C,D</t>
  </si>
  <si>
    <t>Produkty z pakietu nr 11 A,B,C i D stosowane w leczeniu stwardnienia rozsianego B29  (ICD-10 G 35)</t>
  </si>
  <si>
    <t>Dieta doustna w stanach niedożywienia ze zwiększonym zapotrzebowaniem na białko w trakcie leczenia onkologicznego, rekonwalescencji, utraty masy mięsniowej. 200ml zawiera 18,8g białka, 250 kcal. Od 3 roku zycia.</t>
  </si>
  <si>
    <t>PAKIET NR 21</t>
  </si>
  <si>
    <t>PAKIET NR 27</t>
  </si>
  <si>
    <t>paclitaksel 150mg/25ml koncentrat do sporzadzania roztworu do infuzji, przygotowany roztwór trwały co najmniej 7 dni w temp. 5  i 25</t>
  </si>
  <si>
    <t>Paliperidon 75mg zawiesina do wstrzykiwań o przedłużonym uwalnianiu</t>
  </si>
  <si>
    <t>Paliperidon 100mg zawiesina do wstrzykiwań o przedłużonym uwalnianiu</t>
  </si>
  <si>
    <t>Paliperidon 150mg zawiesina do wstrzykiwań o przedłużonym uwalnianiu</t>
  </si>
  <si>
    <t>amp-strzyk.1000j.m.</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</si>
  <si>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Zgłębnik w części wewnętrznej (balonowej) posiada potrójną linię cieniodajną widoczną w promieniach RTG; w części zewnętrznej zawiera centymetrową podziałkę ułatwiającą kontrolę zakładania i położenia zgłębnika względem kanału stomii/powłok. Dalszy koniec zgłębnika zakończony jednym centralnym otworem przelotowym, bliższy koniec zgłębnika umożliwaia podłączenie zestawu żywieniowego lub strzykawki żywieniowej, dodatkowo posiada szczelne zamknięcie (kapturek z silikonu). Zestaw zawiera zacisk do regulacji przepływu zabezpieczający przed cofaniem się diety oraz zewnętrzną płytkę mocującą wykonaną z silikonu, umożliwiającą trwałe umiejcowienie zgłębnika w stosunku do powłok brzusznych oraz odpowiedni jej kształ, który kieruje położenie zgłębnika na zewnątrz powłok brzusznych pod odpowiednim kątem (około 90 stopni) zapewniający pacjentowi komfort i ułatwiający pielęgnację skóry wokół przetoki. Zgłębnik jednorazowego użytku,  wolny od DEHP, pakowany  pojedynczo, opakowanie gwarantujące sterylność przez minimum 60 miesięcy. W rozmiarach 14, 18, 20.</t>
  </si>
  <si>
    <t xml:space="preserve">Hipoalergiczne mleko początkowe, w płynie, przeznaczone dla niemowląt od urodzenia, z grupy ryzyka wystąpienia alergii na biała mleka krowiego.Zawiera kompletną kompozycję składników odżywczych, w tym białko serwatkowe o nieznacznym stopniu hydrolizy oraz oligosacharydy prebiotyczne GOS/FOS w stosunku 9:1 w dawce 0,8 g/100 ml, białko 1.5
g/100 ml, żelazo 0,53 mg/100 ml, kwasy tłuszczowe LCPUFA, DHA,nukleotydy 3,2 mg/100 ml, osmolarność 340 mOsmol/l (24 *90 ml). </t>
  </si>
  <si>
    <t>Mleko początkowe w płynie dla niemowląt od urodzenia, gotowe do spożycia. Zawiera kompletną kompozycję składników odżywczych , w tym oligosacharydy prebiotyczne GOS/FOS w stosunku 9:1 w ilości 0,8 g/100 ml, równoważny poziom kwasów tłuszczowych DHA i ARA (DHA 16,5 mg/100 ml i ARA 16,5 mg/100 ml), nukleotydy 2,3 mg/100 ml, białko 1,3 g/100 ml, żelazo 0,53 mg/100 ml, osmolarność 320 mOsmol/l (24*90 ml).</t>
  </si>
  <si>
    <r>
      <t>zestaw uniwersalny do żywienia dojelitowego służący do połączenia worka z dietą lub butelki z dietą, ze zgłębnikiem, umożliwiający żywienie pacjenta metodą ciągłego wlewu kroplowego ( metoda grawitacyjna). Zestaw ze złączem i portem medycznym</t>
    </r>
    <r>
      <rPr>
        <sz val="9"/>
        <color rgb="FFFF0000"/>
        <rFont val="Tahoma"/>
        <family val="2"/>
        <charset val="238"/>
      </rPr>
      <t xml:space="preserve"> </t>
    </r>
  </si>
  <si>
    <r>
      <t xml:space="preserve">Zgłębnik gastrostomijny zakładany techniką "pull" pod kontrolą endoskopii, nie wymagający interwencji na otwartej jamie brzusznej. Rozmiary zgłębnika Ch 10, 14, 18  dł. 40 cm. Zgłębnik wykonany z miękkiego, przezroczystego poliuretanu , nietwardniejącego przy dłuższym stosowaniu. Zgłębnik zapewnia pacjentowi komfort podczas długotrwałego żywienia. Posiada nadrukowany rozmiar, cieniodajną linię kontrastującą w promieniach RTG, hydromerową powłokę ułatwiającą wprowadzenie oraz oznakowanie centymetrową podziałką. Zestaw zawiera zewnętrzną płytkę mocującą wykonaną z silikonu, umożliwiającą trwałe umiejcowienie zgłębnika w stosunku do powłok brzusznych oraz odpowiedni jej kształ, który kieruje położenie zgłębnika na zewnątrz powłok brzusznych pod odpowiednim kątem (około 90 stopni) zapeniający pacjentowi komfort i ułatwiający pielęgnację skóry wokół przetoki. Zestaw zawiera: przezroczysty, poliuretanowy zgłębnik o długości 40 cm z wewnętrznym dyskiem mocującym składającym się z silikonu (3 płatki koniczynki cieniodajne w promieniach RTG) i sztywnego stabilizującego pierścienia z Makrolonu, zacisk do regulacji przepływu, zacisk zabezpieczający utrzymanie odpowiedniej pozycji zgłębnika, jednorazowy skalpel, igłę punkcyjną z trokarem i łącznikiem ułatwiającym wprowadzenie nici oraz nić trakcyjną do przeciągania zgłębnika. Bliższy koniec zgłębnika (po jego odcięciu) zakończony złączem </t>
    </r>
    <r>
      <rPr>
        <sz val="9"/>
        <rFont val="Tahoma"/>
        <family val="2"/>
        <charset val="238"/>
      </rPr>
      <t>ENFIT</t>
    </r>
    <r>
      <rPr>
        <sz val="9"/>
        <color indexed="8"/>
        <rFont val="Tahoma"/>
        <family val="2"/>
        <charset val="238"/>
      </rPr>
      <t xml:space="preserve"> służącym do łączenia z zestawami do podaży diet lub strzykawkami . Wskazany w przypadku planowanego, długotrwałego żywienia dożołądkowego. Zgłębnik jednorazowego użytku, nie zawiera DEHP, nie zawiera lateksu, pakowany pojedynczo. Opakowanie gwarantujące sterylność przez minimum 60 miesięcy.(ch 14 i 18) Długoterminowe żywienie dożołądkowe.</t>
    </r>
  </si>
  <si>
    <t>Zgłębnik nosowo-żołądkowy przeznaczony do żywienia dojelitowego bezpośrednio do żołądka wyposażony w dodatkowy port do odbarczania przeznaczony do ewakuacji treści żołądka. Rozmiar zgłębnika Ch 14/110 cm. Umieszczenie portów na oddzielnych przewodach z oddzielnymi zaciskami umożliwia zastosowanie portu do odbarczania bez koniecznością odłączania zestawu do żywienia.
Bliższy koniec zgłębnika zakończony złączem służącym do łączenia z zestawami do podaży diet  ze złączem ENFit . Zgłębnik wykonany z miękkiego, przezroczystego poliuretanu, nie twardniejącego przy dłuższym stosowaniu. Zgłębnik należy wymieniać  częściej niż co 6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cztery boczne otwory  i dodatkowy otwór końcowy umożliwiający np. założenie pętli z nici ułatwiający pociągnięcie zgłębnika podczas zakładania metodą endoskopową. Opakowanie gwarantujące sterylność przez 60 miesięcy. Nie zawiera DEHP. Nie zawiera lateksu.Krótkoterminowe żywienie dożołądkowe lub dojelitowe, z możliwością odbarczania.</t>
  </si>
  <si>
    <t>Zgłębnik nosowo-jelitowy przeznaczony do żywienia dojelitowego bezpośrednio do jelita lub dwunastnicy. Rozmiar zgłębnika Ch 10/145 cm. Bliższy koniec zgłębnika zakończony złączem ENFIT służącym do łączenia z zestawami do podaży diet . Zgłębnik wykonany z miękkiego, nieprzezroczystego poliuretanu, nie twardniejącego przy dłuższym stosowaniu. Zawiera centymetrową podziałkę znakowaną dokładnie co 1 cm ,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 która po usunięciu prowadnicy przyjmując spiralny kształt ułatwia przemieszczanie się przez oddźwiernik do jelita i dopasowuje swój kształt do przewodu pokarmowego, tworząc w jelicie pętlę mocującą. Zgłębnik jednorazowego użytku, nie zawiera DEHP, nie zawiera lateksu, pakowany pojedynczo. Opakowanie gwarantujące sterylność przez minimum 60 miesięcy.</t>
  </si>
  <si>
    <t>Szpital posiada pompy Volumat Agilia/Volumat MC Agilia.</t>
  </si>
  <si>
    <t>Linia dodatkowa do infuzji worków lub butelek z płynami, roztworami cytostatyków wrażliwych na światło,niekompatybilnymi z PCV za pomoca pomp infuzyjnych . Zestaw nie zawiera PCV, DEHP, lateksu. Posiada dodatkowy wlew-port bezigłowy. Długość około 43cm, objętość napełniania 2,6ml</t>
  </si>
  <si>
    <r>
      <t>Linia dodatkowa do infuzji worków lub butelek z płynami, roztworami cytostatyków z filtrem 0,2um,niekompatybilnymi z PCV za pomoca pomp infuzyjnych</t>
    </r>
    <r>
      <rPr>
        <sz val="9"/>
        <color rgb="FFFF0000"/>
        <rFont val="Tahoma"/>
        <family val="2"/>
        <charset val="238"/>
      </rPr>
      <t xml:space="preserve"> </t>
    </r>
    <r>
      <rPr>
        <sz val="9"/>
        <color indexed="8"/>
        <rFont val="Tahoma"/>
        <family val="2"/>
        <charset val="238"/>
      </rPr>
      <t>. Zestaw nie zawiera PCV, DEHP, lateksu. Posiada dodatkowy wlew-port bezigłowy. Długosc około 43cm, objetośc napełniania 5,3ml.</t>
    </r>
  </si>
  <si>
    <r>
      <t>Zestaw do infuzji worków lub butelek z płynami, roztworami cytostatyków wrazliwymi na światło,niekompatybilnymi z PCV za pomocą pomp infuzyjnych</t>
    </r>
    <r>
      <rPr>
        <sz val="9"/>
        <color rgb="FFFF0000"/>
        <rFont val="Tahoma"/>
        <family val="2"/>
        <charset val="238"/>
      </rPr>
      <t xml:space="preserve"> </t>
    </r>
    <r>
      <rPr>
        <sz val="9"/>
        <color indexed="8"/>
        <rFont val="Tahoma"/>
        <family val="2"/>
        <charset val="238"/>
      </rPr>
      <t>. Zestaw nie zawiera PCV, DEHP i lateksu, sterylizowany tlenkiem etylenu.Długośc zestawu 300cm, pojemnośc napełniania 26ml,2porty bezigłowe typu K-Nect, filtr 15um, mozliwośc zastosowania jako zestaw grawitacyjny.</t>
    </r>
  </si>
  <si>
    <t>Zestaw do infuzji worków lub butelek z płynami, roztworami cytostatyków wrażliwymi na światło, niekompatybilnymi z PCV za pomocą pomp infuzyjnych. Zestaw nie zawiera PCV, DEHP i lateksu, 4 porty bezigłowe typu K-Nect, filtr 15ug. Długość zestawu 270mm, pojemność napełniania 26ml, możliwość wykorzystania jako zestaw grawitacyjny.</t>
  </si>
  <si>
    <t>Bezglutenowe mleko modyfikowane dla wcześniaków i  niemowląt o niskiej masie urodzeniowej zawierające zhydrolizowane białko 3,63g/100ml, taurynę, 40% MCT,LCPUFA, kwas arachidonowy,o wysokiej kalorycznosci 80kcal/100ml, typu PreNan w formie gotowej do spozycia</t>
  </si>
  <si>
    <t>Bezglutenowe mleko modyfikowane dla zdrowych niemowląt od urodzenia zawierające białko 1,23g/100ml, taurynę, LC PUFA, oligosacharyd mleka kobiecego 2-fukozylolaktoza, kwas arachidonowy,DHA,stosunek białka serwatkowego do kazeiny 70:30 w formie gotowej do spozycia</t>
  </si>
  <si>
    <t>Stosowane przy zwiekszonym ryzyku alergii na białko mleka krowiego, bezglutenowe mleko od urodzenia zawierające LC PUFA, taurynę,kwas arachidinowy, białko częsciowo hydrolizowane 1,3g/100ml zmniejszające ryzyko wystapienia alergii, bez gotowania.</t>
  </si>
  <si>
    <t>mleko w proszku dla niemowląt z tendencją do ulewań,zawiera wysokiej jakości białko częściowo hydrolizowane 1,27g/100ml gotowego mleka,L.reuteri, Zn, Se, kwas arachidonowy oraz skrobię ziemniaczana, od urodzenia</t>
  </si>
  <si>
    <t xml:space="preserve">1 worek z szeroką szyjką </t>
  </si>
  <si>
    <t>1 worek z szeroką szyjką</t>
  </si>
  <si>
    <t>1mg</t>
  </si>
  <si>
    <t xml:space="preserve">Roxadustat 12 tabl.powl.dawka do wyboru </t>
  </si>
  <si>
    <t>URSODEOXYCHOLIC ACID 0,25g</t>
  </si>
  <si>
    <t>URSODEOXYCHOLIC ACID 0,3g</t>
  </si>
  <si>
    <t>Solifenacyna 5mg</t>
  </si>
  <si>
    <t>Solifenacyna 10mg</t>
  </si>
  <si>
    <t>908.</t>
  </si>
  <si>
    <t>909.</t>
  </si>
  <si>
    <t>910.</t>
  </si>
  <si>
    <t>1000ml pack lub butelka typu optri</t>
  </si>
  <si>
    <t>Worek lub butelka typu optri 500ml</t>
  </si>
  <si>
    <t>500ml pack lub butelka typu optri</t>
  </si>
  <si>
    <t>Rituximab</t>
  </si>
  <si>
    <r>
      <t xml:space="preserve">zestaw do żywienia dojelitowego do połączenia worka z dietą ( opakowanie miękkie typu PACK) ze zgłębnikiem umożliwiający żywienie pacjenta metodą ciągłego </t>
    </r>
    <r>
      <rPr>
        <sz val="9"/>
        <rFont val="Tahoma"/>
        <family val="2"/>
        <charset val="238"/>
      </rPr>
      <t xml:space="preserve">wlewu za pomocą pompy </t>
    </r>
    <r>
      <rPr>
        <sz val="9"/>
        <color indexed="8"/>
        <rFont val="Tahoma"/>
        <family val="2"/>
        <charset val="238"/>
      </rPr>
      <t>. Zestaw ze złączem i portem medycznym.</t>
    </r>
  </si>
  <si>
    <t>PAKIET NR 15</t>
  </si>
  <si>
    <r>
      <t xml:space="preserve">PAKIET NR 8 - </t>
    </r>
    <r>
      <rPr>
        <b/>
        <sz val="12"/>
        <color indexed="20"/>
        <rFont val="Tahoma"/>
        <family val="2"/>
        <charset val="238"/>
      </rPr>
      <t>(oferty można składać odrębnie na każdy pakiet: A,B)</t>
    </r>
  </si>
  <si>
    <r>
      <t xml:space="preserve">PAKIET NR 31 </t>
    </r>
    <r>
      <rPr>
        <b/>
        <sz val="12"/>
        <color indexed="20"/>
        <rFont val="Tahoma"/>
        <family val="2"/>
        <charset val="238"/>
      </rPr>
      <t>(oferty można składać odrębnie na każdy pakiet: A,B)</t>
    </r>
  </si>
  <si>
    <t>Cemiplimab 350MG stosowany w CD-10: C44.4 w leczeniu dorosłych pacjentów z przerzutowym lub miejscowo zaawansowanym rakiem kolczystokomórkowym skóry, którzy nie kwalifikują się do radykalnego leczenia chirurgicznego lub radykalnej radioterapii.</t>
  </si>
  <si>
    <t>Proszę podać:</t>
  </si>
  <si>
    <t>wartośćnetto 1 sztuki parownika: ___________________________</t>
  </si>
  <si>
    <t>wartośćnetto 1 sztuki pomy: ___________________________</t>
  </si>
  <si>
    <t>wartośćnetto 1 sztuki dozownika wraz z oprogramowaniem: ___________________________</t>
  </si>
  <si>
    <t xml:space="preserve">ONDANSETRONUM 0,008g/4ml </t>
  </si>
  <si>
    <t>Smoczek dla niemowląt od 1. miesiąca, wykonany z elastomeru termoplastycznego,kształt spłaszczony z boku,
poprawiający komfort karmienia, redukujący dostęp powietrza i zapewniający kontrolę tempa karmienia, trzy otwory w smoczku ułatwiające łączenie mleka ze śliną niemowlęcia, smoczki nie zawierają bisfenolu A (BPA)
ani ftalanów. Sterylne. Pakowane pojedynczo (48*1 szt.).do mleka  na butelkę RTF poz. 13 i 14</t>
  </si>
  <si>
    <t>Smoczek dla wcześniaka, wykonany z elastomeru termoplastycznego,fizjologiczny kształt spłaszczony z boku, poprawiający komfort karmienia, redukujący dostęp powietrza i zapewniający kontrolę tempa karmienia, trzy otwory w smoczku ułatwiające łączenie mleka ze śliną niemowlęcia, smoczki nie zawierają bisfenolu A (BPA) ani ftalanów. Sterylne. Pakowane pojedynczo ( 48 *1 szt.).do mleka  na butelkę RTF poz. 13 i 14</t>
  </si>
  <si>
    <t>PHENOXYMETHYLPENICILLINUM KALICUM 750 000 j.m./5 ml zawiesina doustna</t>
  </si>
  <si>
    <t xml:space="preserve">Wymaga się użyczenia 20 pomp. </t>
  </si>
  <si>
    <t>nazwę parownika, typ ____________________________________</t>
  </si>
  <si>
    <t>nazwę pompy, typ ____________________________________</t>
  </si>
  <si>
    <t>nazwę dozownika, typ ____________________________________</t>
  </si>
  <si>
    <t>PAKIET NR 46</t>
  </si>
  <si>
    <t>Wenetoklaks 10mg stosowany w B.79</t>
  </si>
  <si>
    <t>14 tabl.powl</t>
  </si>
  <si>
    <t>Wenetoklaks 50mg stosowany w B.79</t>
  </si>
  <si>
    <t>7 tabl.powl.</t>
  </si>
  <si>
    <t>Wenetoklaks 100mg stosowany w B.79</t>
  </si>
  <si>
    <t>trastuzumab derukstekan 100mg</t>
  </si>
  <si>
    <t>120 kaps. miękka</t>
  </si>
  <si>
    <t>60  kaps. miękka</t>
  </si>
  <si>
    <t>irinotecan 300mg, przygotowany roztwór stabilny przez 24 godziny w temepraturze pokojowej i 48 godzin w temperaturze 2-8.</t>
  </si>
  <si>
    <t>1000 mg x 1 fiol.</t>
  </si>
  <si>
    <t>2000 mg x 1 fiol.</t>
  </si>
  <si>
    <t xml:space="preserve">Methotrexat </t>
  </si>
  <si>
    <t xml:space="preserve">pemetreksed 100mg (w postaci soli sodowej), koncentrat 25mg/ml  </t>
  </si>
  <si>
    <t xml:space="preserve">pemetreksed 500mg (w postaci soli sodowej), koncentrat 25mg/ml  </t>
  </si>
  <si>
    <t xml:space="preserve">pozycje o tej samej substancji czynnej i drodze podania musza pochodzić od jednego producenta, za wyjątkiem pozycji:16-18 oraz leków doustnych. </t>
  </si>
  <si>
    <t xml:space="preserve">pozycja Levomethadone 0,25%  - Dostawca użyczy i zainstaluje dozowniki wraz z oprogramowaniem oraz serwisem producenta </t>
  </si>
  <si>
    <t>Etoposid 20mg/ml stabilność koncentratu po nakłuciu fiolki 28 dni, stabilnosc po rozcieńczeniu 0,9% NaCl do 0,4mg/ml 28 dni w temp 20-25 i  4 dni w temp.2-8 (oświadczenie producenta lub zapis w chpl)</t>
  </si>
  <si>
    <t>Oxaliplatyna 5mg/1ml , stablność koncentratu po nakłuciu fiolki 14 dni, stabilnośc  r-ru po rozcieńczeniu co najmniej 96 godzin (oświadczenie producenta lub zapis w chpl)</t>
  </si>
  <si>
    <t>topotekan 1mg/1ml stablność koncentratu po nakłuciu fiolki co najmniej 14 dni, stabilnośc  r-ru po rozcieńczeniu co najmniej 96 godzin  (oświadczenie producenta lub zapis w chpl)</t>
  </si>
  <si>
    <t>calcii folinas roztwór 1g/100ml, przygotowany roztwór zachowuje trwałość 4 dni w temp do 2-8</t>
  </si>
  <si>
    <t>calcii folinas roztwór 500mg/50ml, przygotowany roztwór zachowuje trwałość 4 dni w temp do 2-8</t>
  </si>
  <si>
    <t>Mitoxantron akceptuje się z dopuszczenia</t>
  </si>
  <si>
    <t xml:space="preserve">fluorouracyl 1000mg/20ml  mozliwośc łaczenia w jednym wlewie z acidum levofolinicum  (oświadczenie producenta lub zapis w chpl) </t>
  </si>
  <si>
    <t xml:space="preserve">fluorouracyl 5g/1000ml  możliwość łaczenia w jednym wlewie z acidum levofolinicum (oświadczenie producenta lub zapis w chpl) </t>
  </si>
  <si>
    <t>PAKIET NR 47</t>
  </si>
  <si>
    <t>20% roztwór ludzkiej normalnej immunoglobuliny Ig iv</t>
  </si>
  <si>
    <t>PAKIET NR 48</t>
  </si>
  <si>
    <t>Fulwestrant 250mg/5ml refundowany w onkologii</t>
  </si>
  <si>
    <t>2 amp-strzyk</t>
  </si>
  <si>
    <r>
      <rPr>
        <strike/>
        <sz val="10"/>
        <color rgb="FFFF0000"/>
        <rFont val="Tahoma"/>
        <family val="2"/>
        <charset val="238"/>
      </rPr>
      <t xml:space="preserve">1 fiolka </t>
    </r>
    <r>
      <rPr>
        <sz val="10"/>
        <color rgb="FFFF0000"/>
        <rFont val="Tahoma"/>
        <family val="2"/>
        <charset val="238"/>
      </rPr>
      <t xml:space="preserve">                                10 fiolek</t>
    </r>
  </si>
  <si>
    <r>
      <t xml:space="preserve">Brentuximab </t>
    </r>
    <r>
      <rPr>
        <strike/>
        <sz val="9"/>
        <color rgb="FFFF0000"/>
        <rFont val="Tahoma"/>
        <family val="2"/>
        <charset val="238"/>
      </rPr>
      <t>vedorin</t>
    </r>
    <r>
      <rPr>
        <sz val="9"/>
        <color indexed="8"/>
        <rFont val="Tahoma"/>
        <family val="2"/>
        <charset val="238"/>
      </rPr>
      <t xml:space="preserve"> </t>
    </r>
    <r>
      <rPr>
        <sz val="9"/>
        <color rgb="FFFF0000"/>
        <rFont val="Tahoma"/>
        <family val="2"/>
        <charset val="238"/>
      </rPr>
      <t>vedotin</t>
    </r>
    <r>
      <rPr>
        <sz val="9"/>
        <color indexed="8"/>
        <rFont val="Tahoma"/>
        <family val="2"/>
        <charset val="238"/>
      </rPr>
      <t xml:space="preserve"> 50mg stosowany w B77 CD30+</t>
    </r>
  </si>
  <si>
    <r>
      <t>valsartan 160mg+</t>
    </r>
    <r>
      <rPr>
        <strike/>
        <sz val="9"/>
        <color rgb="FFFF0000"/>
        <rFont val="Tahoma"/>
        <family val="2"/>
        <charset val="238"/>
      </rPr>
      <t>25mg HCT</t>
    </r>
    <r>
      <rPr>
        <sz val="9"/>
        <color rgb="FFFF0000"/>
        <rFont val="Tahoma"/>
        <family val="2"/>
        <charset val="238"/>
      </rPr>
      <t xml:space="preserve"> 12,5mg HCT</t>
    </r>
    <r>
      <rPr>
        <sz val="9"/>
        <color indexed="8"/>
        <rFont val="Tahoma"/>
        <family val="2"/>
        <charset val="238"/>
      </rPr>
      <t>+5mg amlodypiny</t>
    </r>
  </si>
  <si>
    <r>
      <t xml:space="preserve">PAKIET NR 6 MOŻNA SKŁADAĆ OFERTĘ NA KAŻDĄ POZYCJĘ ASORTYMENTOWĄ OSOBNO. </t>
    </r>
    <r>
      <rPr>
        <b/>
        <sz val="12"/>
        <color rgb="FFFF0000"/>
        <rFont val="Tahoma"/>
        <family val="2"/>
        <charset val="238"/>
      </rPr>
      <t>ZMIANA NR 1 Z DNIA 04.05.2023r. NANIESIONO KOLOREM.</t>
    </r>
  </si>
  <si>
    <r>
      <t xml:space="preserve">PAKIET NR 23                                                  </t>
    </r>
    <r>
      <rPr>
        <b/>
        <sz val="12"/>
        <color rgb="FFFF0000"/>
        <rFont val="Tahoma"/>
        <family val="2"/>
        <charset val="238"/>
      </rPr>
      <t>ZMIANA NR 1 Z DNIA 04.05.2023r. NANIESIONO KOLOREM.</t>
    </r>
  </si>
  <si>
    <r>
      <t xml:space="preserve">PAKIET NR 30 </t>
    </r>
    <r>
      <rPr>
        <b/>
        <sz val="12"/>
        <color rgb="FFFF0000"/>
        <rFont val="Tahoma"/>
        <family val="2"/>
        <charset val="238"/>
      </rPr>
      <t>ZMIANA NR 1 Z DNIA 04.05.2023r. NANIESIONO KOLOREM.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</si>
</sst>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 #,##0.00&quot;    &quot;;\-#,##0.00&quot;    &quot;;&quot; -&quot;00&quot;    &quot;;@\ "/>
    <numFmt numFmtId="165" formatCode="#,##0.00\ [$zł-415];[Red]\-#,##0.00\ [$zł-415]"/>
    <numFmt numFmtId="166" formatCode="\ #,##0.00&quot; zł &quot;;\-#,##0.00&quot; zł &quot;;&quot; -&quot;#&quot; zł &quot;;@\ "/>
    <numFmt numFmtId="167" formatCode="#,##0.00&quot; zł &quot;;\-#,##0.00&quot; zł &quot;;&quot; -&quot;#&quot; zł &quot;;@\ "/>
    <numFmt numFmtId="168" formatCode="#,##0.00&quot; zł&quot;;[Red]\-#,##0.00&quot; zł&quot;"/>
    <numFmt numFmtId="169" formatCode="#,##0.00&quot; zł&quot;"/>
    <numFmt numFmtId="170" formatCode="_-* #,##0.00&quot; zł&quot;_-;\-* #,##0.00&quot; zł&quot;_-;_-* \-??&quot; zł&quot;_-;_-@_-"/>
    <numFmt numFmtId="171" formatCode="#,##0.00\ ;\-#,##0.00\ "/>
    <numFmt numFmtId="172" formatCode="#,##0.00&quot; zł&quot;;\-#,##0.00&quot; zł&quot;"/>
    <numFmt numFmtId="173" formatCode="\ * #,##0.00&quot; zł &quot;;\-* #,##0.00&quot; zł &quot;;\ * \-#&quot; zł &quot;;@\ "/>
    <numFmt numFmtId="174" formatCode="#,##0.00_ ;\-#,##0.00\ "/>
    <numFmt numFmtId="175" formatCode="#,##0.00&quot; zł &quot;;#,##0.00&quot; zł &quot;;\-#&quot; zł &quot;;@\ "/>
    <numFmt numFmtId="176" formatCode="_-* #,##0.00\ [$zł-415]_-;\-* #,##0.00\ [$zł-415]_-;_-* &quot;-&quot;??\ [$zł-415]_-;_-@_-"/>
  </numFmts>
  <fonts count="91">
    <font>
      <sz val="11"/>
      <color indexed="8"/>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17"/>
      <name val="Calibri"/>
      <family val="2"/>
      <charset val="238"/>
    </font>
    <font>
      <b/>
      <i/>
      <sz val="16"/>
      <color indexed="8"/>
      <name val="Arial CE"/>
      <family val="2"/>
      <charset val="238"/>
    </font>
    <font>
      <sz val="11"/>
      <color indexed="52"/>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0"/>
      <name val="Arial"/>
      <family val="2"/>
      <charset val="238"/>
    </font>
    <font>
      <sz val="10"/>
      <color indexed="8"/>
      <name val="Arial CE"/>
      <family val="2"/>
      <charset val="238"/>
    </font>
    <font>
      <sz val="11"/>
      <color indexed="8"/>
      <name val="Czcionka tekstu podstawowego"/>
      <family val="2"/>
      <charset val="238"/>
    </font>
    <font>
      <sz val="10"/>
      <name val="Arial CE"/>
      <family val="2"/>
      <charset val="238"/>
    </font>
    <font>
      <sz val="10"/>
      <color indexed="8"/>
      <name val="Arial1"/>
      <charset val="238"/>
    </font>
    <font>
      <b/>
      <sz val="11"/>
      <color indexed="52"/>
      <name val="Calibri"/>
      <family val="2"/>
      <charset val="238"/>
    </font>
    <font>
      <b/>
      <i/>
      <u/>
      <sz val="11"/>
      <color indexed="8"/>
      <name val="Arial CE"/>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56"/>
      <name val="Cambria"/>
      <family val="1"/>
      <charset val="238"/>
    </font>
    <font>
      <sz val="10"/>
      <color indexed="8"/>
      <name val="Calibri"/>
      <family val="2"/>
      <charset val="238"/>
    </font>
    <font>
      <sz val="11"/>
      <color indexed="20"/>
      <name val="Calibri"/>
      <family val="2"/>
      <charset val="238"/>
    </font>
    <font>
      <sz val="10"/>
      <color indexed="8"/>
      <name val="Tahoma"/>
      <family val="2"/>
      <charset val="238"/>
    </font>
    <font>
      <sz val="9"/>
      <color indexed="8"/>
      <name val="Tahoma"/>
      <family val="2"/>
      <charset val="238"/>
    </font>
    <font>
      <b/>
      <sz val="9"/>
      <color indexed="8"/>
      <name val="Tahoma"/>
      <family val="2"/>
      <charset val="238"/>
    </font>
    <font>
      <b/>
      <sz val="10"/>
      <color indexed="8"/>
      <name val="Tahoma"/>
      <family val="2"/>
      <charset val="238"/>
    </font>
    <font>
      <b/>
      <sz val="12"/>
      <color indexed="8"/>
      <name val="Tahoma"/>
      <family val="2"/>
      <charset val="238"/>
    </font>
    <font>
      <b/>
      <sz val="11"/>
      <color indexed="8"/>
      <name val="Czcionka tekstu podstawowego"/>
      <charset val="238"/>
    </font>
    <font>
      <b/>
      <sz val="9"/>
      <color indexed="8"/>
      <name val="Czcionka tekstu podstawowego"/>
      <charset val="238"/>
    </font>
    <font>
      <sz val="9"/>
      <color indexed="8"/>
      <name val="Czcionka tekstu podstawowego"/>
      <family val="2"/>
      <charset val="238"/>
    </font>
    <font>
      <sz val="10"/>
      <color indexed="8"/>
      <name val="Arial2"/>
      <charset val="238"/>
    </font>
    <font>
      <sz val="9"/>
      <color indexed="12"/>
      <name val="Tahoma"/>
      <family val="2"/>
      <charset val="238"/>
    </font>
    <font>
      <b/>
      <sz val="10"/>
      <color indexed="8"/>
      <name val="Arial CE"/>
      <family val="2"/>
      <charset val="238"/>
    </font>
    <font>
      <b/>
      <sz val="11"/>
      <color indexed="8"/>
      <name val="Arial CE"/>
      <family val="2"/>
      <charset val="238"/>
    </font>
    <font>
      <b/>
      <sz val="14"/>
      <color indexed="8"/>
      <name val="Arial CE"/>
      <family val="2"/>
      <charset val="238"/>
    </font>
    <font>
      <sz val="10"/>
      <color indexed="10"/>
      <name val="Tahoma"/>
      <family val="2"/>
      <charset val="238"/>
    </font>
    <font>
      <sz val="10"/>
      <color indexed="8"/>
      <name val="Czcionka tekstu podstawowego"/>
      <family val="2"/>
      <charset val="238"/>
    </font>
    <font>
      <sz val="11"/>
      <color indexed="8"/>
      <name val="Tahoma"/>
      <family val="2"/>
      <charset val="238"/>
    </font>
    <font>
      <sz val="9"/>
      <name val="Tahoma"/>
      <family val="2"/>
      <charset val="238"/>
    </font>
    <font>
      <sz val="9"/>
      <color indexed="17"/>
      <name val="Tahoma"/>
      <family val="2"/>
      <charset val="238"/>
    </font>
    <font>
      <sz val="9"/>
      <color indexed="8"/>
      <name val="Arial CE"/>
      <family val="2"/>
      <charset val="238"/>
    </font>
    <font>
      <b/>
      <sz val="9"/>
      <color indexed="8"/>
      <name val="Arial CE"/>
      <family val="2"/>
      <charset val="238"/>
    </font>
    <font>
      <b/>
      <sz val="11"/>
      <color indexed="8"/>
      <name val="Tahoma"/>
      <family val="2"/>
      <charset val="238"/>
    </font>
    <font>
      <b/>
      <sz val="12"/>
      <color indexed="20"/>
      <name val="Tahoma"/>
      <family val="2"/>
      <charset val="238"/>
    </font>
    <font>
      <b/>
      <sz val="11"/>
      <color indexed="10"/>
      <name val="Tahoma"/>
      <family val="2"/>
      <charset val="238"/>
    </font>
    <font>
      <b/>
      <sz val="14"/>
      <color indexed="8"/>
      <name val="Calibri"/>
      <family val="2"/>
      <charset val="238"/>
    </font>
    <font>
      <sz val="9"/>
      <color indexed="8"/>
      <name val="Calibri"/>
      <family val="2"/>
      <charset val="238"/>
    </font>
    <font>
      <b/>
      <sz val="9"/>
      <color indexed="8"/>
      <name val="Calibri"/>
      <family val="2"/>
      <charset val="238"/>
    </font>
    <font>
      <b/>
      <sz val="11"/>
      <color indexed="8"/>
      <name val="Czcionka tekstu podstawowego"/>
      <family val="2"/>
      <charset val="238"/>
    </font>
    <font>
      <b/>
      <sz val="9"/>
      <color indexed="20"/>
      <name val="Tahoma"/>
      <family val="2"/>
      <charset val="238"/>
    </font>
    <font>
      <sz val="10"/>
      <color indexed="8"/>
      <name val="Times New Roman CE"/>
      <family val="1"/>
      <charset val="238"/>
    </font>
    <font>
      <b/>
      <sz val="10"/>
      <color indexed="8"/>
      <name val="Times New Roman CE"/>
      <family val="1"/>
      <charset val="238"/>
    </font>
    <font>
      <b/>
      <sz val="12"/>
      <name val="Tahoma"/>
      <family val="2"/>
      <charset val="238"/>
    </font>
    <font>
      <b/>
      <sz val="9"/>
      <name val="Tahoma"/>
      <family val="2"/>
      <charset val="238"/>
    </font>
    <font>
      <b/>
      <sz val="8"/>
      <color indexed="8"/>
      <name val="Tahoma"/>
      <family val="2"/>
      <charset val="238"/>
    </font>
    <font>
      <b/>
      <sz val="10"/>
      <color indexed="18"/>
      <name val="Arial CE"/>
      <family val="2"/>
      <charset val="238"/>
    </font>
    <font>
      <sz val="9"/>
      <color indexed="10"/>
      <name val="Tahoma"/>
      <family val="2"/>
      <charset val="238"/>
    </font>
    <font>
      <b/>
      <sz val="9"/>
      <color indexed="18"/>
      <name val="Tahoma"/>
      <family val="2"/>
      <charset val="238"/>
    </font>
    <font>
      <b/>
      <sz val="10"/>
      <color indexed="18"/>
      <name val="Tahoma"/>
      <family val="2"/>
      <charset val="238"/>
    </font>
    <font>
      <b/>
      <sz val="10"/>
      <color indexed="10"/>
      <name val="Tahoma"/>
      <family val="2"/>
      <charset val="238"/>
    </font>
    <font>
      <i/>
      <sz val="9"/>
      <color indexed="8"/>
      <name val="Tahoma"/>
      <family val="2"/>
      <charset val="238"/>
    </font>
    <font>
      <b/>
      <sz val="10"/>
      <color indexed="8"/>
      <name val="Calibri"/>
      <family val="2"/>
      <charset val="238"/>
    </font>
    <font>
      <sz val="10"/>
      <color indexed="12"/>
      <name val="Arial CE"/>
      <family val="2"/>
      <charset val="238"/>
    </font>
    <font>
      <sz val="11"/>
      <color indexed="8"/>
      <name val="Arial CE"/>
      <family val="2"/>
      <charset val="238"/>
    </font>
    <font>
      <sz val="8"/>
      <name val="Arial CE"/>
      <family val="2"/>
      <charset val="238"/>
    </font>
    <font>
      <sz val="9"/>
      <color indexed="8"/>
      <name val="Arial CE"/>
      <charset val="238"/>
    </font>
    <font>
      <sz val="9"/>
      <name val="Tahoma"/>
      <family val="2"/>
    </font>
    <font>
      <b/>
      <sz val="11"/>
      <color indexed="8"/>
      <name val="Arial CE"/>
      <charset val="238"/>
    </font>
    <font>
      <sz val="11"/>
      <color theme="1"/>
      <name val="Calibri"/>
      <family val="2"/>
      <charset val="238"/>
      <scheme val="minor"/>
    </font>
    <font>
      <sz val="10"/>
      <color theme="1"/>
      <name val="RotisSansSerif"/>
      <family val="2"/>
      <charset val="238"/>
    </font>
    <font>
      <sz val="9"/>
      <color theme="0"/>
      <name val="Tahoma"/>
      <family val="2"/>
      <charset val="238"/>
    </font>
    <font>
      <sz val="9"/>
      <color rgb="FFFF0000"/>
      <name val="Tahoma"/>
      <family val="2"/>
      <charset val="238"/>
    </font>
    <font>
      <sz val="11"/>
      <color rgb="FFFF0000"/>
      <name val="Czcionka tekstu podstawowego"/>
      <family val="2"/>
      <charset val="238"/>
    </font>
    <font>
      <b/>
      <sz val="11"/>
      <color theme="1"/>
      <name val="Calibri"/>
      <family val="2"/>
      <charset val="238"/>
      <scheme val="minor"/>
    </font>
    <font>
      <sz val="9"/>
      <color theme="1"/>
      <name val="Tahoma"/>
      <family val="2"/>
      <charset val="238"/>
    </font>
    <font>
      <i/>
      <sz val="11"/>
      <color indexed="8"/>
      <name val="Arial CE"/>
      <family val="2"/>
      <charset val="238"/>
    </font>
    <font>
      <b/>
      <sz val="10"/>
      <name val="Tahoma"/>
      <family val="2"/>
      <charset val="238"/>
    </font>
    <font>
      <b/>
      <sz val="9"/>
      <color indexed="8"/>
      <name val="Czcionka tekstu podstawowego"/>
      <family val="2"/>
      <charset val="238"/>
    </font>
    <font>
      <sz val="12"/>
      <color indexed="8"/>
      <name val="Tahoma"/>
      <family val="2"/>
      <charset val="238"/>
    </font>
    <font>
      <sz val="10"/>
      <name val="Tahoma"/>
      <family val="2"/>
      <charset val="238"/>
    </font>
    <font>
      <b/>
      <sz val="12"/>
      <color rgb="FFFF0000"/>
      <name val="Tahoma"/>
      <family val="2"/>
      <charset val="238"/>
    </font>
    <font>
      <strike/>
      <sz val="10"/>
      <color rgb="FFFF0000"/>
      <name val="Tahoma"/>
      <family val="2"/>
      <charset val="238"/>
    </font>
    <font>
      <sz val="10"/>
      <color rgb="FFFF0000"/>
      <name val="Tahoma"/>
      <family val="2"/>
      <charset val="238"/>
    </font>
    <font>
      <strike/>
      <sz val="9"/>
      <color rgb="FFFF0000"/>
      <name val="Tahoma"/>
      <family val="2"/>
      <charset val="238"/>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21"/>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14"/>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1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34">
    <border>
      <left/>
      <right/>
      <top/>
      <bottom/>
      <diagonal/>
    </border>
    <border>
      <left style="hair">
        <color indexed="23"/>
      </left>
      <right style="hair">
        <color indexed="23"/>
      </right>
      <top style="hair">
        <color indexed="23"/>
      </top>
      <bottom style="hair">
        <color indexed="23"/>
      </bottom>
      <diagonal/>
    </border>
    <border>
      <left style="hair">
        <color indexed="63"/>
      </left>
      <right style="hair">
        <color indexed="63"/>
      </right>
      <top style="hair">
        <color indexed="63"/>
      </top>
      <bottom style="hair">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2"/>
      </bottom>
      <diagonal/>
    </border>
    <border>
      <left/>
      <right/>
      <top/>
      <bottom style="medium">
        <color indexed="22"/>
      </bottom>
      <diagonal/>
    </border>
    <border>
      <left/>
      <right/>
      <top/>
      <bottom style="medium">
        <color indexed="30"/>
      </bottom>
      <diagonal/>
    </border>
    <border>
      <left/>
      <right/>
      <top style="hair">
        <color indexed="62"/>
      </top>
      <bottom style="double">
        <color indexed="62"/>
      </bottom>
      <diagonal/>
    </border>
    <border>
      <left style="hair">
        <color indexed="22"/>
      </left>
      <right style="hair">
        <color indexed="22"/>
      </right>
      <top style="hair">
        <color indexed="22"/>
      </top>
      <bottom style="hair">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8"/>
      </right>
      <top style="thin">
        <color indexed="8"/>
      </top>
      <bottom/>
      <diagonal/>
    </border>
    <border>
      <left/>
      <right style="thin">
        <color indexed="64"/>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diagonal/>
    </border>
    <border>
      <left/>
      <right/>
      <top/>
      <bottom style="thin">
        <color indexed="64"/>
      </bottom>
      <diagonal/>
    </border>
    <border>
      <left/>
      <right/>
      <top style="thin">
        <color indexed="8"/>
      </top>
      <bottom/>
      <diagonal/>
    </border>
  </borders>
  <cellStyleXfs count="125">
    <xf numFmtId="0" fontId="0" fillId="0" borderId="0"/>
    <xf numFmtId="0" fontId="4" fillId="2" borderId="0" applyBorder="0" applyProtection="0"/>
    <xf numFmtId="0" fontId="4" fillId="3" borderId="0" applyBorder="0" applyProtection="0"/>
    <xf numFmtId="0" fontId="4" fillId="4" borderId="0" applyBorder="0" applyProtection="0"/>
    <xf numFmtId="0" fontId="4" fillId="5" borderId="0" applyBorder="0" applyProtection="0"/>
    <xf numFmtId="0" fontId="4" fillId="6" borderId="0" applyBorder="0" applyProtection="0"/>
    <xf numFmtId="0" fontId="4" fillId="7" borderId="0" applyBorder="0" applyProtection="0"/>
    <xf numFmtId="0" fontId="4" fillId="8" borderId="0" applyBorder="0" applyProtection="0"/>
    <xf numFmtId="0" fontId="4" fillId="9" borderId="0" applyBorder="0" applyProtection="0"/>
    <xf numFmtId="0" fontId="4" fillId="10" borderId="0" applyBorder="0" applyProtection="0"/>
    <xf numFmtId="0" fontId="4" fillId="5" borderId="0" applyBorder="0" applyProtection="0"/>
    <xf numFmtId="0" fontId="4" fillId="8" borderId="0" applyBorder="0" applyProtection="0"/>
    <xf numFmtId="0" fontId="4" fillId="11" borderId="0" applyBorder="0" applyProtection="0"/>
    <xf numFmtId="0" fontId="5" fillId="12" borderId="0" applyBorder="0" applyProtection="0"/>
    <xf numFmtId="0" fontId="5" fillId="9" borderId="0" applyBorder="0" applyProtection="0"/>
    <xf numFmtId="0" fontId="5" fillId="10" borderId="0" applyBorder="0" applyProtection="0"/>
    <xf numFmtId="0" fontId="5" fillId="13" borderId="0" applyBorder="0" applyProtection="0"/>
    <xf numFmtId="0" fontId="5" fillId="14" borderId="0" applyBorder="0" applyProtection="0"/>
    <xf numFmtId="0" fontId="5" fillId="15" borderId="0" applyBorder="0" applyProtection="0"/>
    <xf numFmtId="0" fontId="5" fillId="16" borderId="0" applyBorder="0" applyProtection="0"/>
    <xf numFmtId="0" fontId="5" fillId="17" borderId="0" applyBorder="0" applyProtection="0"/>
    <xf numFmtId="0" fontId="5" fillId="18" borderId="0" applyBorder="0" applyProtection="0"/>
    <xf numFmtId="0" fontId="5" fillId="13" borderId="0" applyBorder="0" applyProtection="0"/>
    <xf numFmtId="0" fontId="5" fillId="14" borderId="0" applyBorder="0" applyProtection="0"/>
    <xf numFmtId="0" fontId="5" fillId="19" borderId="0" applyBorder="0" applyProtection="0"/>
    <xf numFmtId="164" fontId="4" fillId="0" borderId="0" applyBorder="0" applyProtection="0"/>
    <xf numFmtId="0" fontId="6" fillId="7" borderId="1" applyProtection="0"/>
    <xf numFmtId="0" fontId="7" fillId="20" borderId="2" applyProtection="0"/>
    <xf numFmtId="0" fontId="8" fillId="4" borderId="0" applyBorder="0" applyProtection="0"/>
    <xf numFmtId="43" fontId="75" fillId="0" borderId="0" applyFont="0" applyFill="0" applyBorder="0" applyAlignment="0" applyProtection="0"/>
    <xf numFmtId="0" fontId="17" fillId="0" borderId="0"/>
    <xf numFmtId="166" fontId="17" fillId="0" borderId="0"/>
    <xf numFmtId="166" fontId="17" fillId="0" borderId="0"/>
    <xf numFmtId="167" fontId="17" fillId="0" borderId="0"/>
    <xf numFmtId="9" fontId="37" fillId="0" borderId="0"/>
    <xf numFmtId="9" fontId="70" fillId="0" borderId="0"/>
    <xf numFmtId="0" fontId="9" fillId="0" borderId="0">
      <alignment horizontal="center"/>
    </xf>
    <xf numFmtId="0" fontId="9" fillId="0" borderId="0">
      <alignment horizontal="center"/>
    </xf>
    <xf numFmtId="0" fontId="9" fillId="0" borderId="0">
      <alignment horizontal="center"/>
    </xf>
    <xf numFmtId="0" fontId="9" fillId="0" borderId="0">
      <alignment horizontal="center" textRotation="90"/>
    </xf>
    <xf numFmtId="0" fontId="9" fillId="0" borderId="0">
      <alignment horizontal="center" textRotation="90"/>
    </xf>
    <xf numFmtId="0" fontId="9" fillId="0" borderId="0">
      <alignment horizontal="center" textRotation="90"/>
    </xf>
    <xf numFmtId="0" fontId="10" fillId="0" borderId="3" applyProtection="0"/>
    <xf numFmtId="0" fontId="11" fillId="21" borderId="4" applyProtection="0"/>
    <xf numFmtId="0" fontId="12" fillId="0" borderId="5" applyProtection="0"/>
    <xf numFmtId="0" fontId="13" fillId="0" borderId="6" applyProtection="0"/>
    <xf numFmtId="0" fontId="14" fillId="0" borderId="7" applyProtection="0"/>
    <xf numFmtId="0" fontId="14" fillId="0" borderId="0" applyBorder="0" applyProtection="0"/>
    <xf numFmtId="0" fontId="15" fillId="22" borderId="0" applyBorder="0" applyProtection="0"/>
    <xf numFmtId="0" fontId="70" fillId="0" borderId="0"/>
    <xf numFmtId="0" fontId="16" fillId="0" borderId="0"/>
    <xf numFmtId="0" fontId="75" fillId="0" borderId="0"/>
    <xf numFmtId="0" fontId="17" fillId="0" borderId="0"/>
    <xf numFmtId="0" fontId="70" fillId="0" borderId="0"/>
    <xf numFmtId="0" fontId="4" fillId="0" borderId="0" applyBorder="0" applyProtection="0"/>
    <xf numFmtId="0" fontId="4" fillId="0" borderId="0" applyBorder="0" applyProtection="0"/>
    <xf numFmtId="0" fontId="18" fillId="0" borderId="0"/>
    <xf numFmtId="0" fontId="18" fillId="0" borderId="0"/>
    <xf numFmtId="0" fontId="19" fillId="0" borderId="0"/>
    <xf numFmtId="0" fontId="19" fillId="0" borderId="0"/>
    <xf numFmtId="0" fontId="4" fillId="0" borderId="0"/>
    <xf numFmtId="0" fontId="4" fillId="0" borderId="0"/>
    <xf numFmtId="0" fontId="76" fillId="0" borderId="0"/>
    <xf numFmtId="0" fontId="75" fillId="0" borderId="0"/>
    <xf numFmtId="0" fontId="20" fillId="0" borderId="0"/>
    <xf numFmtId="0" fontId="20" fillId="0" borderId="0"/>
    <xf numFmtId="0" fontId="20" fillId="0" borderId="0"/>
    <xf numFmtId="0" fontId="20" fillId="0" borderId="0"/>
    <xf numFmtId="0" fontId="17" fillId="0" borderId="0"/>
    <xf numFmtId="0" fontId="17" fillId="0" borderId="0"/>
    <xf numFmtId="0" fontId="17" fillId="0" borderId="0"/>
    <xf numFmtId="0" fontId="70" fillId="0" borderId="0"/>
    <xf numFmtId="0" fontId="4" fillId="0" borderId="0"/>
    <xf numFmtId="0" fontId="17" fillId="0" borderId="0"/>
    <xf numFmtId="0" fontId="21" fillId="20" borderId="1" applyProtection="0"/>
    <xf numFmtId="9" fontId="70" fillId="0" borderId="0" applyFill="0" applyBorder="0" applyAlignment="0" applyProtection="0"/>
    <xf numFmtId="9" fontId="18" fillId="0" borderId="0" applyFill="0" applyBorder="0" applyAlignment="0" applyProtection="0"/>
    <xf numFmtId="9" fontId="70" fillId="0" borderId="0" applyFill="0" applyBorder="0" applyAlignment="0" applyProtection="0"/>
    <xf numFmtId="9" fontId="17" fillId="0" borderId="0"/>
    <xf numFmtId="9" fontId="17" fillId="0" borderId="0"/>
    <xf numFmtId="0" fontId="22" fillId="0" borderId="0"/>
    <xf numFmtId="0" fontId="22" fillId="0" borderId="0"/>
    <xf numFmtId="0" fontId="22" fillId="0" borderId="0"/>
    <xf numFmtId="165" fontId="22" fillId="0" borderId="0"/>
    <xf numFmtId="165" fontId="22" fillId="0" borderId="0"/>
    <xf numFmtId="165" fontId="22" fillId="0" borderId="0"/>
    <xf numFmtId="0" fontId="23" fillId="0" borderId="8" applyProtection="0"/>
    <xf numFmtId="0" fontId="24" fillId="0" borderId="0" applyBorder="0" applyProtection="0"/>
    <xf numFmtId="0" fontId="25" fillId="0" borderId="0" applyBorder="0" applyProtection="0"/>
    <xf numFmtId="0" fontId="26" fillId="0" borderId="0" applyBorder="0" applyProtection="0"/>
    <xf numFmtId="0" fontId="27" fillId="23" borderId="9" applyProtection="0"/>
    <xf numFmtId="173" fontId="70" fillId="0" borderId="0" applyFill="0" applyBorder="0" applyAlignment="0" applyProtection="0"/>
    <xf numFmtId="166" fontId="27" fillId="0" borderId="0" applyBorder="0" applyProtection="0"/>
    <xf numFmtId="167" fontId="27" fillId="0" borderId="0" applyBorder="0" applyProtection="0"/>
    <xf numFmtId="0" fontId="28" fillId="3" borderId="0" applyBorder="0" applyProtection="0"/>
    <xf numFmtId="43" fontId="70"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70"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1" fillId="0" borderId="0"/>
    <xf numFmtId="43" fontId="7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7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7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70"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913">
    <xf numFmtId="0" fontId="0" fillId="0" borderId="0" xfId="0"/>
    <xf numFmtId="0" fontId="30" fillId="0" borderId="0" xfId="0" applyFont="1"/>
    <xf numFmtId="0" fontId="29" fillId="0" borderId="0" xfId="0" applyFont="1"/>
    <xf numFmtId="0" fontId="33" fillId="0" borderId="0" xfId="0" applyFont="1"/>
    <xf numFmtId="0" fontId="32" fillId="0" borderId="0" xfId="0" applyFont="1"/>
    <xf numFmtId="0" fontId="31" fillId="0" borderId="10" xfId="0" applyFont="1" applyBorder="1" applyAlignment="1">
      <alignment horizontal="center" vertical="center" wrapText="1"/>
    </xf>
    <xf numFmtId="4" fontId="31" fillId="0" borderId="10" xfId="0" applyNumberFormat="1" applyFont="1" applyBorder="1" applyAlignment="1">
      <alignment vertical="center" wrapText="1"/>
    </xf>
    <xf numFmtId="0" fontId="30" fillId="0" borderId="12" xfId="0" applyFont="1" applyBorder="1" applyAlignment="1">
      <alignment horizontal="center" vertical="center" wrapText="1"/>
    </xf>
    <xf numFmtId="0" fontId="30" fillId="0" borderId="10" xfId="0" applyFont="1" applyBorder="1" applyAlignment="1">
      <alignment vertical="center" wrapText="1"/>
    </xf>
    <xf numFmtId="0" fontId="30" fillId="0" borderId="14" xfId="0" applyFont="1" applyBorder="1" applyAlignment="1">
      <alignment vertical="center" wrapText="1"/>
    </xf>
    <xf numFmtId="0" fontId="30" fillId="0" borderId="10" xfId="0" applyFont="1" applyBorder="1" applyAlignment="1">
      <alignment horizontal="center" vertical="center" wrapText="1"/>
    </xf>
    <xf numFmtId="168" fontId="30" fillId="0" borderId="10" xfId="31" applyNumberFormat="1" applyFont="1" applyBorder="1" applyAlignment="1">
      <alignment vertical="center" wrapText="1"/>
    </xf>
    <xf numFmtId="9" fontId="30" fillId="0" borderId="12" xfId="0" applyNumberFormat="1" applyFont="1" applyBorder="1" applyAlignment="1">
      <alignment horizontal="center" vertical="center" wrapText="1"/>
    </xf>
    <xf numFmtId="166" fontId="30" fillId="0" borderId="10" xfId="31" applyFont="1" applyBorder="1" applyAlignment="1">
      <alignment vertical="center" wrapText="1"/>
    </xf>
    <xf numFmtId="0" fontId="30" fillId="0" borderId="15" xfId="0" applyFont="1" applyBorder="1" applyAlignment="1">
      <alignment vertical="center" wrapText="1"/>
    </xf>
    <xf numFmtId="0" fontId="30" fillId="0" borderId="0" xfId="0" applyFont="1" applyAlignment="1">
      <alignment vertical="center" wrapText="1"/>
    </xf>
    <xf numFmtId="166" fontId="31" fillId="0" borderId="0" xfId="31" applyFont="1" applyAlignment="1">
      <alignment horizontal="center" vertical="center" wrapText="1"/>
    </xf>
    <xf numFmtId="166" fontId="31" fillId="0" borderId="10" xfId="31" applyFont="1" applyBorder="1" applyAlignment="1">
      <alignment horizontal="center" vertical="center" wrapText="1"/>
    </xf>
    <xf numFmtId="166" fontId="31" fillId="0" borderId="10" xfId="31" applyFont="1" applyBorder="1" applyAlignment="1">
      <alignment vertical="center" wrapText="1"/>
    </xf>
    <xf numFmtId="166" fontId="31" fillId="0" borderId="10" xfId="0" applyNumberFormat="1" applyFont="1" applyBorder="1" applyAlignment="1">
      <alignment vertical="center" wrapText="1"/>
    </xf>
    <xf numFmtId="166" fontId="29" fillId="0" borderId="0" xfId="0" applyNumberFormat="1" applyFont="1"/>
    <xf numFmtId="166" fontId="29" fillId="0" borderId="0" xfId="31" applyFont="1"/>
    <xf numFmtId="9" fontId="29" fillId="0" borderId="0" xfId="0" applyNumberFormat="1" applyFont="1"/>
    <xf numFmtId="0" fontId="31" fillId="0" borderId="10" xfId="0" applyFont="1" applyBorder="1" applyAlignment="1">
      <alignment vertical="center" wrapText="1"/>
    </xf>
    <xf numFmtId="169" fontId="30" fillId="0" borderId="10" xfId="31" applyNumberFormat="1" applyFont="1" applyBorder="1" applyAlignment="1">
      <alignment vertical="center" wrapText="1"/>
    </xf>
    <xf numFmtId="9" fontId="30" fillId="0" borderId="10" xfId="78" applyFont="1" applyBorder="1" applyAlignment="1">
      <alignment horizontal="center" vertical="center" wrapText="1"/>
    </xf>
    <xf numFmtId="0" fontId="30" fillId="0" borderId="10" xfId="0" applyFont="1" applyBorder="1"/>
    <xf numFmtId="0" fontId="30" fillId="0" borderId="11" xfId="0" applyFont="1" applyBorder="1" applyAlignment="1">
      <alignment vertical="center" wrapText="1"/>
    </xf>
    <xf numFmtId="0" fontId="30" fillId="0" borderId="11" xfId="0" applyFont="1" applyBorder="1" applyAlignment="1">
      <alignment horizontal="center" vertical="center" wrapText="1"/>
    </xf>
    <xf numFmtId="0" fontId="30" fillId="0" borderId="10" xfId="0" applyFont="1" applyBorder="1" applyAlignment="1">
      <alignment horizontal="left" vertical="center" wrapText="1"/>
    </xf>
    <xf numFmtId="9" fontId="30" fillId="0" borderId="10" xfId="75" applyFont="1" applyFill="1" applyBorder="1" applyAlignment="1" applyProtection="1">
      <alignment horizontal="center" vertical="center" wrapText="1"/>
    </xf>
    <xf numFmtId="0" fontId="30" fillId="0" borderId="0" xfId="0" applyFont="1" applyAlignment="1">
      <alignment horizontal="center" vertical="center"/>
    </xf>
    <xf numFmtId="166" fontId="30" fillId="0" borderId="0" xfId="31" applyFont="1" applyAlignment="1">
      <alignment vertical="center"/>
    </xf>
    <xf numFmtId="9" fontId="30" fillId="0" borderId="0" xfId="0" applyNumberFormat="1" applyFont="1" applyAlignment="1">
      <alignment vertical="center"/>
    </xf>
    <xf numFmtId="9" fontId="31" fillId="0" borderId="0" xfId="0" applyNumberFormat="1" applyFont="1" applyAlignment="1">
      <alignment horizontal="center" vertical="center"/>
    </xf>
    <xf numFmtId="169" fontId="29" fillId="0" borderId="0" xfId="0" applyNumberFormat="1" applyFont="1"/>
    <xf numFmtId="0" fontId="18" fillId="0" borderId="0" xfId="57"/>
    <xf numFmtId="0" fontId="18" fillId="0" borderId="0" xfId="57" applyAlignment="1">
      <alignment horizontal="left"/>
    </xf>
    <xf numFmtId="0" fontId="18" fillId="0" borderId="0" xfId="57" applyAlignment="1">
      <alignment wrapText="1"/>
    </xf>
    <xf numFmtId="0" fontId="30" fillId="0" borderId="10" xfId="0" applyFont="1" applyBorder="1" applyAlignment="1">
      <alignment horizontal="center" vertical="center"/>
    </xf>
    <xf numFmtId="170" fontId="30" fillId="0" borderId="10" xfId="57" applyNumberFormat="1" applyFont="1" applyBorder="1" applyAlignment="1">
      <alignment horizontal="right" vertical="center"/>
    </xf>
    <xf numFmtId="169" fontId="30" fillId="0" borderId="10" xfId="31" applyNumberFormat="1" applyFont="1" applyBorder="1" applyAlignment="1">
      <alignment horizontal="right" vertical="center" wrapText="1"/>
    </xf>
    <xf numFmtId="169" fontId="30" fillId="0" borderId="10" xfId="0" applyNumberFormat="1" applyFont="1" applyBorder="1" applyAlignment="1">
      <alignment vertical="center" wrapText="1"/>
    </xf>
    <xf numFmtId="0" fontId="30" fillId="0" borderId="12" xfId="0" applyFont="1" applyBorder="1" applyAlignment="1">
      <alignment vertical="center" wrapText="1"/>
    </xf>
    <xf numFmtId="9" fontId="30" fillId="0" borderId="10" xfId="34" applyFont="1" applyBorder="1" applyAlignment="1">
      <alignment horizontal="center" vertical="center" wrapText="1"/>
    </xf>
    <xf numFmtId="9" fontId="30" fillId="0" borderId="10" xfId="0" applyNumberFormat="1" applyFont="1" applyBorder="1" applyAlignment="1">
      <alignment horizontal="center" vertical="center"/>
    </xf>
    <xf numFmtId="0" fontId="0" fillId="0" borderId="0" xfId="0" applyAlignment="1">
      <alignment horizontal="center"/>
    </xf>
    <xf numFmtId="3" fontId="0" fillId="0" borderId="0" xfId="0" applyNumberFormat="1"/>
    <xf numFmtId="0" fontId="29" fillId="0" borderId="0" xfId="0" applyFont="1" applyAlignment="1">
      <alignment horizontal="center"/>
    </xf>
    <xf numFmtId="3" fontId="29" fillId="0" borderId="0" xfId="0" applyNumberFormat="1" applyFont="1"/>
    <xf numFmtId="3" fontId="31" fillId="0" borderId="10" xfId="0" applyNumberFormat="1" applyFont="1" applyBorder="1" applyAlignment="1">
      <alignment horizontal="center" vertical="center" wrapText="1"/>
    </xf>
    <xf numFmtId="169" fontId="30" fillId="0" borderId="10" xfId="0" applyNumberFormat="1" applyFont="1" applyBorder="1" applyAlignment="1">
      <alignment horizontal="right" vertical="center" wrapText="1"/>
    </xf>
    <xf numFmtId="0" fontId="30" fillId="0" borderId="10" xfId="57" applyFont="1" applyBorder="1" applyAlignment="1">
      <alignment horizontal="center" vertical="center" wrapText="1"/>
    </xf>
    <xf numFmtId="9" fontId="30" fillId="0" borderId="10" xfId="76" applyFont="1" applyFill="1" applyBorder="1" applyAlignment="1" applyProtection="1">
      <alignment horizontal="center" vertical="center" wrapText="1"/>
    </xf>
    <xf numFmtId="0" fontId="30" fillId="0" borderId="10" xfId="57" applyFont="1" applyBorder="1" applyAlignment="1">
      <alignment horizontal="left" vertical="center" wrapText="1"/>
    </xf>
    <xf numFmtId="0" fontId="30" fillId="0" borderId="0" xfId="0" applyFont="1" applyAlignment="1">
      <alignment horizontal="center" vertical="center" wrapText="1"/>
    </xf>
    <xf numFmtId="3" fontId="30" fillId="0" borderId="0" xfId="0" applyNumberFormat="1" applyFont="1" applyAlignment="1">
      <alignment vertical="center" wrapText="1"/>
    </xf>
    <xf numFmtId="166" fontId="30" fillId="0" borderId="0" xfId="31" applyFont="1" applyAlignment="1">
      <alignment vertical="center" wrapText="1"/>
    </xf>
    <xf numFmtId="169" fontId="31" fillId="0" borderId="10" xfId="0" applyNumberFormat="1" applyFont="1" applyBorder="1" applyAlignment="1">
      <alignment horizontal="center" vertical="center" wrapText="1"/>
    </xf>
    <xf numFmtId="169" fontId="31" fillId="0" borderId="10" xfId="0" applyNumberFormat="1" applyFont="1" applyBorder="1" applyAlignment="1">
      <alignment vertical="center" wrapText="1"/>
    </xf>
    <xf numFmtId="0" fontId="0" fillId="0" borderId="0" xfId="0" applyAlignment="1">
      <alignment vertical="center" wrapText="1"/>
    </xf>
    <xf numFmtId="0" fontId="17" fillId="0" borderId="0" xfId="0" applyFont="1" applyAlignment="1">
      <alignment vertical="center" wrapText="1"/>
    </xf>
    <xf numFmtId="0" fontId="0" fillId="0" borderId="0" xfId="0" applyAlignment="1">
      <alignment horizontal="center" vertical="center" wrapText="1"/>
    </xf>
    <xf numFmtId="3" fontId="0" fillId="0" borderId="0" xfId="0" applyNumberFormat="1" applyAlignment="1">
      <alignment vertical="center" wrapText="1"/>
    </xf>
    <xf numFmtId="166" fontId="17" fillId="0" borderId="0" xfId="31" applyAlignment="1">
      <alignment vertical="center" wrapText="1"/>
    </xf>
    <xf numFmtId="166" fontId="39" fillId="0" borderId="0" xfId="31" applyFont="1" applyAlignment="1">
      <alignment horizontal="center" vertical="center" wrapText="1"/>
    </xf>
    <xf numFmtId="4" fontId="39" fillId="0" borderId="0" xfId="0" applyNumberFormat="1" applyFont="1" applyAlignment="1">
      <alignment horizontal="right" vertical="center" wrapText="1"/>
    </xf>
    <xf numFmtId="171" fontId="0" fillId="0" borderId="0" xfId="0" applyNumberFormat="1" applyAlignment="1">
      <alignment vertical="center" wrapText="1"/>
    </xf>
    <xf numFmtId="171" fontId="40" fillId="0" borderId="0" xfId="0" applyNumberFormat="1" applyFont="1" applyAlignment="1">
      <alignment vertical="center" wrapText="1"/>
    </xf>
    <xf numFmtId="0" fontId="41" fillId="0" borderId="0" xfId="0" applyFont="1"/>
    <xf numFmtId="0" fontId="31" fillId="0" borderId="10" xfId="0" applyFont="1" applyBorder="1" applyAlignment="1">
      <alignment horizontal="center" vertical="center"/>
    </xf>
    <xf numFmtId="0" fontId="30" fillId="0" borderId="12" xfId="0" applyFont="1" applyBorder="1" applyAlignment="1">
      <alignment horizontal="center" vertical="center"/>
    </xf>
    <xf numFmtId="9" fontId="30" fillId="0" borderId="10" xfId="65" applyNumberFormat="1" applyFont="1" applyBorder="1" applyAlignment="1">
      <alignment horizontal="center" vertical="center" wrapText="1"/>
    </xf>
    <xf numFmtId="169" fontId="30" fillId="0" borderId="10" xfId="65" applyNumberFormat="1" applyFont="1" applyBorder="1" applyAlignment="1">
      <alignment horizontal="center" vertical="center" wrapText="1"/>
    </xf>
    <xf numFmtId="0" fontId="31" fillId="0" borderId="10" xfId="65" applyFont="1" applyBorder="1" applyAlignment="1">
      <alignment vertical="center" wrapText="1"/>
    </xf>
    <xf numFmtId="3" fontId="18" fillId="0" borderId="0" xfId="57" applyNumberFormat="1" applyAlignment="1">
      <alignment horizontal="center" vertical="center"/>
    </xf>
    <xf numFmtId="0" fontId="18" fillId="0" borderId="0" xfId="57" applyAlignment="1">
      <alignment horizontal="center" vertical="center"/>
    </xf>
    <xf numFmtId="0" fontId="18" fillId="0" borderId="0" xfId="57" applyAlignment="1">
      <alignment horizontal="center" vertical="center" wrapText="1"/>
    </xf>
    <xf numFmtId="0" fontId="30" fillId="0" borderId="10" xfId="0" applyFont="1" applyBorder="1" applyAlignment="1">
      <alignment vertical="center"/>
    </xf>
    <xf numFmtId="0" fontId="30" fillId="0" borderId="10" xfId="30" applyFont="1" applyBorder="1" applyAlignment="1">
      <alignment horizontal="center" vertical="center" wrapText="1"/>
    </xf>
    <xf numFmtId="0" fontId="42" fillId="0" borderId="10" xfId="30" applyFont="1" applyBorder="1" applyAlignment="1">
      <alignment horizontal="center"/>
    </xf>
    <xf numFmtId="0" fontId="29" fillId="0" borderId="0" xfId="65" applyFont="1" applyAlignment="1">
      <alignment horizontal="center" vertical="center" wrapText="1"/>
    </xf>
    <xf numFmtId="0" fontId="29" fillId="0" borderId="0" xfId="0" applyFont="1" applyAlignment="1">
      <alignment horizontal="center" vertical="center"/>
    </xf>
    <xf numFmtId="0" fontId="31" fillId="0" borderId="10" xfId="65" applyFont="1" applyBorder="1" applyAlignment="1">
      <alignment wrapText="1"/>
    </xf>
    <xf numFmtId="0" fontId="30" fillId="0" borderId="0" xfId="57" applyFont="1" applyAlignment="1">
      <alignment horizontal="center" vertical="center" wrapText="1"/>
    </xf>
    <xf numFmtId="0" fontId="30" fillId="0" borderId="0" xfId="57" applyFont="1" applyAlignment="1">
      <alignment horizontal="left" vertical="center" wrapText="1"/>
    </xf>
    <xf numFmtId="0" fontId="17" fillId="0" borderId="0" xfId="0" applyFont="1"/>
    <xf numFmtId="166" fontId="39" fillId="0" borderId="0" xfId="31" applyFont="1" applyAlignment="1">
      <alignment horizontal="center"/>
    </xf>
    <xf numFmtId="166" fontId="39" fillId="0" borderId="0" xfId="31" applyFont="1" applyAlignment="1">
      <alignment horizontal="right"/>
    </xf>
    <xf numFmtId="166" fontId="39" fillId="0" borderId="0" xfId="0" applyNumberFormat="1" applyFont="1"/>
    <xf numFmtId="172" fontId="30" fillId="0" borderId="10" xfId="31" applyNumberFormat="1" applyFont="1" applyBorder="1" applyAlignment="1">
      <alignment vertical="center" wrapText="1"/>
    </xf>
    <xf numFmtId="0" fontId="30" fillId="24" borderId="10" xfId="0" applyFont="1" applyFill="1" applyBorder="1" applyAlignment="1">
      <alignment horizontal="left" vertical="center" wrapText="1"/>
    </xf>
    <xf numFmtId="166" fontId="30" fillId="0" borderId="10" xfId="31" applyFont="1" applyBorder="1" applyAlignment="1">
      <alignment vertical="center"/>
    </xf>
    <xf numFmtId="0" fontId="31" fillId="0" borderId="0" xfId="0" applyFont="1" applyAlignment="1">
      <alignment horizontal="left" vertical="center" wrapText="1"/>
    </xf>
    <xf numFmtId="0" fontId="31" fillId="0" borderId="0" xfId="0" applyFont="1"/>
    <xf numFmtId="3" fontId="40" fillId="0" borderId="0" xfId="0" applyNumberFormat="1" applyFont="1"/>
    <xf numFmtId="0" fontId="0" fillId="0" borderId="0" xfId="0" applyAlignment="1">
      <alignment horizontal="center" vertical="center"/>
    </xf>
    <xf numFmtId="0" fontId="44" fillId="0" borderId="0" xfId="0" applyFont="1"/>
    <xf numFmtId="0" fontId="44" fillId="0" borderId="0" xfId="0" applyFont="1" applyAlignment="1">
      <alignment horizontal="center"/>
    </xf>
    <xf numFmtId="3" fontId="49" fillId="0" borderId="0" xfId="0" applyNumberFormat="1" applyFont="1"/>
    <xf numFmtId="0" fontId="44" fillId="0" borderId="0" xfId="0" applyFont="1" applyAlignment="1">
      <alignment horizontal="center" vertical="center"/>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0" fillId="0" borderId="10" xfId="69" applyFont="1" applyBorder="1" applyAlignment="1">
      <alignment horizontal="left" vertical="center"/>
    </xf>
    <xf numFmtId="9" fontId="30" fillId="0" borderId="12" xfId="0" applyNumberFormat="1" applyFont="1" applyBorder="1" applyAlignment="1">
      <alignment horizontal="center" vertical="center"/>
    </xf>
    <xf numFmtId="9" fontId="30" fillId="0" borderId="10" xfId="0" applyNumberFormat="1" applyFont="1" applyBorder="1" applyAlignment="1">
      <alignment horizontal="center" vertical="center" wrapText="1"/>
    </xf>
    <xf numFmtId="0" fontId="31" fillId="0" borderId="0" xfId="0" applyFont="1" applyAlignment="1">
      <alignment horizontal="center" vertical="center"/>
    </xf>
    <xf numFmtId="3" fontId="31" fillId="0" borderId="0" xfId="65" applyNumberFormat="1" applyFont="1" applyAlignment="1">
      <alignment horizontal="center" vertical="center" wrapText="1"/>
    </xf>
    <xf numFmtId="4" fontId="30" fillId="0" borderId="0" xfId="65" applyNumberFormat="1" applyFont="1" applyAlignment="1">
      <alignment horizontal="center" vertical="center" wrapText="1"/>
    </xf>
    <xf numFmtId="9" fontId="30" fillId="0" borderId="0" xfId="65" applyNumberFormat="1" applyFont="1" applyAlignment="1">
      <alignment horizontal="center" vertical="center" wrapText="1"/>
    </xf>
    <xf numFmtId="169" fontId="31" fillId="0" borderId="15" xfId="0" applyNumberFormat="1" applyFont="1" applyBorder="1" applyAlignment="1">
      <alignment horizontal="right" vertical="center" wrapText="1"/>
    </xf>
    <xf numFmtId="169" fontId="31" fillId="0" borderId="16" xfId="0" applyNumberFormat="1" applyFont="1" applyBorder="1" applyAlignment="1">
      <alignment horizontal="right" vertical="center" wrapText="1"/>
    </xf>
    <xf numFmtId="0" fontId="29" fillId="0" borderId="0" xfId="66" applyFont="1" applyAlignment="1">
      <alignment wrapText="1"/>
    </xf>
    <xf numFmtId="0" fontId="32" fillId="0" borderId="0" xfId="66" applyFont="1" applyAlignment="1">
      <alignment wrapText="1"/>
    </xf>
    <xf numFmtId="0" fontId="29" fillId="0" borderId="0" xfId="66" applyFont="1" applyAlignment="1">
      <alignment horizontal="center"/>
    </xf>
    <xf numFmtId="4" fontId="29" fillId="0" borderId="0" xfId="66" applyNumberFormat="1" applyFont="1"/>
    <xf numFmtId="0" fontId="32" fillId="0" borderId="10" xfId="0" applyFont="1" applyBorder="1" applyAlignment="1">
      <alignment horizontal="center" vertical="center" wrapText="1"/>
    </xf>
    <xf numFmtId="0" fontId="29" fillId="0" borderId="0" xfId="0" applyFont="1" applyAlignment="1">
      <alignment vertical="center" wrapText="1"/>
    </xf>
    <xf numFmtId="0" fontId="49" fillId="0" borderId="0" xfId="0" applyFont="1"/>
    <xf numFmtId="0" fontId="27" fillId="0" borderId="0" xfId="72" applyFont="1" applyAlignment="1">
      <alignment horizontal="center" vertical="center"/>
    </xf>
    <xf numFmtId="0" fontId="27" fillId="0" borderId="0" xfId="72" applyFont="1" applyAlignment="1">
      <alignment wrapText="1"/>
    </xf>
    <xf numFmtId="0" fontId="27" fillId="0" borderId="0" xfId="72" applyFont="1" applyAlignment="1">
      <alignment horizontal="center"/>
    </xf>
    <xf numFmtId="0" fontId="27" fillId="0" borderId="0" xfId="72" applyFont="1"/>
    <xf numFmtId="0" fontId="4" fillId="0" borderId="0" xfId="72"/>
    <xf numFmtId="0" fontId="52" fillId="0" borderId="0" xfId="72" applyFont="1" applyAlignment="1">
      <alignment wrapText="1"/>
    </xf>
    <xf numFmtId="2" fontId="31" fillId="0" borderId="10" xfId="72" applyNumberFormat="1" applyFont="1" applyBorder="1" applyAlignment="1">
      <alignment horizontal="center" vertical="center" wrapText="1"/>
    </xf>
    <xf numFmtId="0" fontId="30" fillId="0" borderId="10" xfId="49" applyFont="1" applyBorder="1" applyAlignment="1">
      <alignment vertical="center" wrapText="1"/>
    </xf>
    <xf numFmtId="9" fontId="30" fillId="0" borderId="10" xfId="49" applyNumberFormat="1" applyFont="1" applyBorder="1" applyAlignment="1">
      <alignment horizontal="center" vertical="center"/>
    </xf>
    <xf numFmtId="0" fontId="53" fillId="0" borderId="0" xfId="72" applyFont="1" applyAlignment="1">
      <alignment horizontal="center" vertical="center"/>
    </xf>
    <xf numFmtId="0" fontId="54" fillId="0" borderId="0" xfId="72" applyFont="1" applyAlignment="1">
      <alignment wrapText="1"/>
    </xf>
    <xf numFmtId="0" fontId="53" fillId="0" borderId="0" xfId="72" applyFont="1" applyAlignment="1">
      <alignment horizontal="center"/>
    </xf>
    <xf numFmtId="0" fontId="53" fillId="0" borderId="0" xfId="72" applyFont="1"/>
    <xf numFmtId="3" fontId="40" fillId="0" borderId="0" xfId="0" applyNumberFormat="1" applyFont="1" applyAlignment="1">
      <alignment horizontal="center"/>
    </xf>
    <xf numFmtId="3" fontId="32" fillId="0" borderId="0" xfId="0" applyNumberFormat="1" applyFont="1" applyAlignment="1">
      <alignment horizontal="center" wrapText="1"/>
    </xf>
    <xf numFmtId="4" fontId="44" fillId="0" borderId="0" xfId="0" applyNumberFormat="1" applyFont="1"/>
    <xf numFmtId="169" fontId="30" fillId="0" borderId="12" xfId="0" applyNumberFormat="1" applyFont="1" applyBorder="1" applyAlignment="1">
      <alignment vertical="center" wrapText="1"/>
    </xf>
    <xf numFmtId="0" fontId="31" fillId="0" borderId="0" xfId="0" applyFont="1" applyAlignment="1">
      <alignment horizontal="center" vertical="center" wrapText="1"/>
    </xf>
    <xf numFmtId="3" fontId="31" fillId="0" borderId="0" xfId="0" applyNumberFormat="1" applyFont="1" applyAlignment="1">
      <alignment horizontal="center" vertical="center" wrapText="1"/>
    </xf>
    <xf numFmtId="4" fontId="30" fillId="0" borderId="0" xfId="0" applyNumberFormat="1" applyFont="1" applyAlignment="1">
      <alignment vertical="center" wrapText="1"/>
    </xf>
    <xf numFmtId="4" fontId="31" fillId="0" borderId="0" xfId="0" applyNumberFormat="1" applyFont="1" applyAlignment="1">
      <alignment vertical="center" wrapText="1"/>
    </xf>
    <xf numFmtId="3" fontId="49" fillId="0" borderId="0" xfId="0" applyNumberFormat="1" applyFont="1" applyAlignment="1">
      <alignment horizontal="center"/>
    </xf>
    <xf numFmtId="0" fontId="0" fillId="0" borderId="0" xfId="0" applyAlignment="1">
      <alignment vertical="center"/>
    </xf>
    <xf numFmtId="0" fontId="30" fillId="0" borderId="0" xfId="0" applyFont="1" applyAlignment="1">
      <alignment vertical="center"/>
    </xf>
    <xf numFmtId="0" fontId="45" fillId="0" borderId="0" xfId="0" applyFont="1" applyAlignment="1">
      <alignment horizontal="center" vertical="center" wrapText="1"/>
    </xf>
    <xf numFmtId="3" fontId="31" fillId="0" borderId="0" xfId="0" applyNumberFormat="1" applyFont="1"/>
    <xf numFmtId="0" fontId="30" fillId="0" borderId="0" xfId="0" applyFont="1" applyAlignment="1">
      <alignment horizontal="center"/>
    </xf>
    <xf numFmtId="0" fontId="55" fillId="0" borderId="0" xfId="57" applyFont="1" applyAlignment="1">
      <alignment horizontal="center" vertical="center"/>
    </xf>
    <xf numFmtId="0" fontId="30" fillId="0" borderId="10" xfId="72" applyFont="1" applyBorder="1" applyAlignment="1">
      <alignment vertical="center" wrapText="1"/>
    </xf>
    <xf numFmtId="0" fontId="30" fillId="0" borderId="10" xfId="72" applyFont="1" applyBorder="1" applyAlignment="1">
      <alignment horizontal="center" vertical="center" wrapText="1"/>
    </xf>
    <xf numFmtId="9" fontId="30" fillId="0" borderId="10" xfId="72" applyNumberFormat="1" applyFont="1" applyBorder="1" applyAlignment="1">
      <alignment horizontal="center" vertical="center" wrapText="1"/>
    </xf>
    <xf numFmtId="0" fontId="31" fillId="0" borderId="0" xfId="57" applyFont="1" applyAlignment="1">
      <alignment horizontal="center" vertical="center" wrapText="1"/>
    </xf>
    <xf numFmtId="0" fontId="30" fillId="0" borderId="0" xfId="57" applyFont="1"/>
    <xf numFmtId="169" fontId="31" fillId="0" borderId="15" xfId="31" applyNumberFormat="1" applyFont="1" applyBorder="1" applyAlignment="1">
      <alignment horizontal="right"/>
    </xf>
    <xf numFmtId="169" fontId="31" fillId="0" borderId="16" xfId="0" applyNumberFormat="1" applyFont="1" applyBorder="1"/>
    <xf numFmtId="0" fontId="34" fillId="0" borderId="0" xfId="57" applyFont="1" applyAlignment="1">
      <alignment horizontal="left"/>
    </xf>
    <xf numFmtId="3" fontId="32" fillId="0" borderId="0" xfId="0" applyNumberFormat="1" applyFont="1"/>
    <xf numFmtId="3" fontId="31" fillId="0" borderId="0" xfId="0" applyNumberFormat="1" applyFont="1" applyAlignment="1">
      <alignment vertical="center" wrapText="1"/>
    </xf>
    <xf numFmtId="166" fontId="31" fillId="0" borderId="0" xfId="31" applyFont="1" applyAlignment="1">
      <alignment horizontal="right" vertical="center" wrapText="1"/>
    </xf>
    <xf numFmtId="166" fontId="31" fillId="0" borderId="15" xfId="31" applyFont="1" applyBorder="1" applyAlignment="1">
      <alignment vertical="center" wrapText="1"/>
    </xf>
    <xf numFmtId="0" fontId="47" fillId="0" borderId="0" xfId="0" applyFont="1" applyAlignment="1">
      <alignment horizontal="center" vertical="center"/>
    </xf>
    <xf numFmtId="0" fontId="47" fillId="0" borderId="0" xfId="0" applyFont="1"/>
    <xf numFmtId="3" fontId="48" fillId="0" borderId="0" xfId="0" applyNumberFormat="1" applyFont="1"/>
    <xf numFmtId="0" fontId="47" fillId="0" borderId="0" xfId="0" applyFont="1" applyAlignment="1">
      <alignment horizontal="center"/>
    </xf>
    <xf numFmtId="169" fontId="31" fillId="0" borderId="0" xfId="31" applyNumberFormat="1" applyFont="1" applyAlignment="1">
      <alignment horizontal="right" vertical="center" wrapText="1"/>
    </xf>
    <xf numFmtId="0" fontId="56" fillId="0" borderId="0" xfId="0" applyFont="1"/>
    <xf numFmtId="0" fontId="40" fillId="0" borderId="0" xfId="0" applyFont="1" applyAlignment="1">
      <alignment vertical="center"/>
    </xf>
    <xf numFmtId="0" fontId="32" fillId="0" borderId="0" xfId="0" applyFont="1" applyAlignment="1">
      <alignment vertical="center"/>
    </xf>
    <xf numFmtId="0" fontId="47" fillId="0" borderId="0" xfId="0" applyFont="1" applyAlignment="1">
      <alignment wrapText="1"/>
    </xf>
    <xf numFmtId="0" fontId="31" fillId="0" borderId="0" xfId="0" applyFont="1" applyAlignment="1">
      <alignment vertical="center"/>
    </xf>
    <xf numFmtId="166" fontId="31" fillId="0" borderId="0" xfId="31" applyFont="1" applyAlignment="1">
      <alignment horizontal="center"/>
    </xf>
    <xf numFmtId="166" fontId="31" fillId="0" borderId="10" xfId="0" applyNumberFormat="1"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3" fontId="58" fillId="0" borderId="0" xfId="0" applyNumberFormat="1" applyFont="1" applyAlignment="1">
      <alignment vertical="center"/>
    </xf>
    <xf numFmtId="4" fontId="57" fillId="0" borderId="0" xfId="0" applyNumberFormat="1" applyFont="1" applyAlignment="1">
      <alignment vertical="center"/>
    </xf>
    <xf numFmtId="0" fontId="29" fillId="0" borderId="0" xfId="0" applyFont="1" applyAlignment="1">
      <alignment vertical="center"/>
    </xf>
    <xf numFmtId="3" fontId="32" fillId="0" borderId="0" xfId="0" applyNumberFormat="1" applyFont="1" applyAlignment="1">
      <alignment vertical="center"/>
    </xf>
    <xf numFmtId="4" fontId="29" fillId="0" borderId="0" xfId="0" applyNumberFormat="1" applyFont="1" applyAlignment="1">
      <alignment vertical="center"/>
    </xf>
    <xf numFmtId="0" fontId="31" fillId="0" borderId="10" xfId="0" applyFont="1" applyBorder="1" applyAlignment="1">
      <alignment vertical="center"/>
    </xf>
    <xf numFmtId="169" fontId="30" fillId="0" borderId="10" xfId="69" applyNumberFormat="1" applyFont="1" applyBorder="1" applyAlignment="1">
      <alignment vertical="center"/>
    </xf>
    <xf numFmtId="0" fontId="30" fillId="0" borderId="0" xfId="69" applyFont="1" applyAlignment="1">
      <alignment horizontal="left" vertical="center"/>
    </xf>
    <xf numFmtId="3" fontId="31" fillId="0" borderId="0" xfId="0" applyNumberFormat="1" applyFont="1" applyAlignment="1">
      <alignment horizontal="center" vertical="center"/>
    </xf>
    <xf numFmtId="4" fontId="30" fillId="0" borderId="0" xfId="69" applyNumberFormat="1" applyFont="1" applyAlignment="1">
      <alignment vertical="center"/>
    </xf>
    <xf numFmtId="9" fontId="30" fillId="0" borderId="0" xfId="0" applyNumberFormat="1" applyFont="1" applyAlignment="1">
      <alignment horizontal="center" vertical="center"/>
    </xf>
    <xf numFmtId="0" fontId="29" fillId="0" borderId="0" xfId="69" applyFont="1" applyAlignment="1">
      <alignment horizontal="left" vertical="center"/>
    </xf>
    <xf numFmtId="3" fontId="32" fillId="0" borderId="0" xfId="0" applyNumberFormat="1" applyFont="1" applyAlignment="1">
      <alignment horizontal="center" vertical="center"/>
    </xf>
    <xf numFmtId="4" fontId="29" fillId="0" borderId="0" xfId="69" applyNumberFormat="1" applyFont="1" applyAlignment="1">
      <alignment vertical="center"/>
    </xf>
    <xf numFmtId="9" fontId="29" fillId="0" borderId="0" xfId="0" applyNumberFormat="1" applyFont="1" applyAlignment="1">
      <alignment horizontal="center" vertical="center"/>
    </xf>
    <xf numFmtId="4" fontId="32" fillId="0" borderId="0" xfId="69" applyNumberFormat="1" applyFont="1" applyAlignment="1">
      <alignment horizontal="center" vertical="center"/>
    </xf>
    <xf numFmtId="4" fontId="32" fillId="0" borderId="0" xfId="0" applyNumberFormat="1" applyFont="1" applyAlignment="1">
      <alignment vertical="center"/>
    </xf>
    <xf numFmtId="0" fontId="32" fillId="0" borderId="0" xfId="0" applyFont="1" applyAlignment="1">
      <alignment horizontal="center"/>
    </xf>
    <xf numFmtId="0" fontId="40" fillId="0" borderId="0" xfId="0" applyFont="1"/>
    <xf numFmtId="0" fontId="29" fillId="24" borderId="0" xfId="0" applyFont="1" applyFill="1"/>
    <xf numFmtId="0" fontId="59" fillId="24" borderId="0" xfId="0" applyFont="1" applyFill="1"/>
    <xf numFmtId="0" fontId="32" fillId="24" borderId="0" xfId="0" applyFont="1" applyFill="1"/>
    <xf numFmtId="0" fontId="29" fillId="24" borderId="0" xfId="0" applyFont="1" applyFill="1" applyAlignment="1">
      <alignment horizontal="center"/>
    </xf>
    <xf numFmtId="0" fontId="0" fillId="24" borderId="0" xfId="0" applyFill="1"/>
    <xf numFmtId="0" fontId="29" fillId="24" borderId="0" xfId="0" applyFont="1" applyFill="1" applyAlignment="1">
      <alignment horizontal="center" vertical="center" wrapText="1"/>
    </xf>
    <xf numFmtId="0" fontId="29" fillId="24" borderId="0" xfId="0" applyFont="1" applyFill="1" applyAlignment="1">
      <alignment vertical="center" wrapText="1"/>
    </xf>
    <xf numFmtId="0" fontId="32" fillId="24" borderId="0" xfId="0" applyFont="1" applyFill="1" applyAlignment="1">
      <alignment horizontal="center" vertical="center" wrapText="1"/>
    </xf>
    <xf numFmtId="166" fontId="29" fillId="24" borderId="0" xfId="31" applyFont="1" applyFill="1" applyAlignment="1">
      <alignment vertical="center" wrapText="1"/>
    </xf>
    <xf numFmtId="9" fontId="29" fillId="24" borderId="0" xfId="0" applyNumberFormat="1" applyFont="1" applyFill="1" applyAlignment="1">
      <alignment horizontal="center" vertical="center" wrapText="1"/>
    </xf>
    <xf numFmtId="0" fontId="41" fillId="0" borderId="0" xfId="0" applyFont="1" applyAlignment="1">
      <alignment horizontal="center"/>
    </xf>
    <xf numFmtId="2" fontId="30" fillId="0" borderId="10" xfId="93" applyNumberFormat="1" applyFont="1" applyBorder="1" applyAlignment="1" applyProtection="1">
      <alignment horizontal="center" vertical="center" wrapText="1"/>
    </xf>
    <xf numFmtId="0" fontId="30" fillId="0" borderId="0" xfId="0" applyFont="1" applyAlignment="1">
      <alignment wrapText="1"/>
    </xf>
    <xf numFmtId="0" fontId="30" fillId="0" borderId="0" xfId="0" applyFont="1" applyAlignment="1">
      <alignment horizontal="center" wrapText="1"/>
    </xf>
    <xf numFmtId="166" fontId="31" fillId="0" borderId="0" xfId="31" applyFont="1"/>
    <xf numFmtId="166" fontId="31" fillId="0" borderId="0" xfId="31" applyFont="1" applyAlignment="1">
      <alignment horizontal="center" vertical="center"/>
    </xf>
    <xf numFmtId="0" fontId="29" fillId="0" borderId="0" xfId="0" applyFont="1" applyAlignment="1">
      <alignment horizontal="left" vertical="center"/>
    </xf>
    <xf numFmtId="0" fontId="30" fillId="0" borderId="15" xfId="0" applyFont="1" applyBorder="1" applyAlignment="1">
      <alignment vertical="center"/>
    </xf>
    <xf numFmtId="0" fontId="30" fillId="0" borderId="11" xfId="0" applyFont="1" applyBorder="1"/>
    <xf numFmtId="0" fontId="30" fillId="0" borderId="11" xfId="0" applyFont="1" applyBorder="1" applyAlignment="1">
      <alignment vertical="center"/>
    </xf>
    <xf numFmtId="166" fontId="31" fillId="0" borderId="10" xfId="31" applyFont="1" applyBorder="1" applyAlignment="1">
      <alignment horizontal="center" vertical="center"/>
    </xf>
    <xf numFmtId="0" fontId="31" fillId="0" borderId="0" xfId="0" applyFont="1" applyAlignment="1">
      <alignment wrapText="1"/>
    </xf>
    <xf numFmtId="0" fontId="30" fillId="0" borderId="10" xfId="30" applyFont="1" applyBorder="1" applyAlignment="1">
      <alignment vertical="center" wrapText="1"/>
    </xf>
    <xf numFmtId="0" fontId="30" fillId="0" borderId="12" xfId="30" applyFont="1" applyBorder="1" applyAlignment="1">
      <alignment vertical="center" wrapText="1"/>
    </xf>
    <xf numFmtId="3" fontId="31" fillId="0" borderId="12" xfId="30" applyNumberFormat="1" applyFont="1" applyBorder="1" applyAlignment="1">
      <alignment horizontal="center" vertical="center" wrapText="1"/>
    </xf>
    <xf numFmtId="4" fontId="31" fillId="0" borderId="10" xfId="65" applyNumberFormat="1" applyFont="1" applyBorder="1" applyAlignment="1">
      <alignment horizontal="center" vertical="center" wrapText="1"/>
    </xf>
    <xf numFmtId="0" fontId="17" fillId="0" borderId="0" xfId="30"/>
    <xf numFmtId="0" fontId="39" fillId="0" borderId="0" xfId="30" applyFont="1"/>
    <xf numFmtId="0" fontId="17" fillId="0" borderId="0" xfId="30" applyAlignment="1">
      <alignment horizontal="center" vertical="center"/>
    </xf>
    <xf numFmtId="0" fontId="33" fillId="0" borderId="0" xfId="30" applyFont="1"/>
    <xf numFmtId="0" fontId="31" fillId="0" borderId="10" xfId="30" applyFont="1" applyBorder="1" applyAlignment="1">
      <alignment horizontal="center" vertical="center" wrapText="1"/>
    </xf>
    <xf numFmtId="0" fontId="31" fillId="0" borderId="12" xfId="30" applyFont="1" applyBorder="1" applyAlignment="1">
      <alignment horizontal="center" vertical="center" wrapText="1"/>
    </xf>
    <xf numFmtId="0" fontId="61" fillId="0" borderId="10" xfId="30" applyFont="1" applyBorder="1" applyAlignment="1">
      <alignment horizontal="center" vertical="center" wrapText="1"/>
    </xf>
    <xf numFmtId="0" fontId="31" fillId="0" borderId="14" xfId="30" applyFont="1" applyBorder="1" applyAlignment="1">
      <alignment horizontal="center" vertical="center" wrapText="1"/>
    </xf>
    <xf numFmtId="0" fontId="62" fillId="0" borderId="0" xfId="30" applyFont="1" applyAlignment="1">
      <alignment horizontal="center" wrapText="1"/>
    </xf>
    <xf numFmtId="167" fontId="30" fillId="0" borderId="14" xfId="93" applyFont="1" applyBorder="1" applyAlignment="1" applyProtection="1">
      <alignment horizontal="center" vertical="center" wrapText="1"/>
    </xf>
    <xf numFmtId="9" fontId="30" fillId="0" borderId="10" xfId="79" applyFont="1" applyBorder="1" applyAlignment="1">
      <alignment horizontal="center" vertical="center" wrapText="1"/>
    </xf>
    <xf numFmtId="0" fontId="63" fillId="0" borderId="10" xfId="30" applyFont="1" applyBorder="1" applyAlignment="1">
      <alignment horizontal="center" vertical="center" wrapText="1"/>
    </xf>
    <xf numFmtId="0" fontId="30" fillId="0" borderId="10" xfId="59" applyFont="1" applyBorder="1" applyAlignment="1">
      <alignment vertical="center" wrapText="1"/>
    </xf>
    <xf numFmtId="0" fontId="60" fillId="0" borderId="10" xfId="30" applyFont="1" applyBorder="1" applyAlignment="1">
      <alignment horizontal="center" vertical="center" wrapText="1"/>
    </xf>
    <xf numFmtId="0" fontId="64" fillId="0" borderId="10" xfId="30" applyFont="1" applyBorder="1" applyAlignment="1">
      <alignment horizontal="center" vertical="center" wrapText="1"/>
    </xf>
    <xf numFmtId="0" fontId="65" fillId="0" borderId="10" xfId="30" applyFont="1" applyBorder="1" applyAlignment="1">
      <alignment horizontal="center" vertical="center" wrapText="1"/>
    </xf>
    <xf numFmtId="169" fontId="17" fillId="0" borderId="0" xfId="30" applyNumberFormat="1"/>
    <xf numFmtId="0" fontId="66" fillId="0" borderId="0" xfId="0" applyFont="1"/>
    <xf numFmtId="0" fontId="30" fillId="0" borderId="10" xfId="72" applyFont="1" applyBorder="1" applyAlignment="1">
      <alignment horizontal="left" vertical="center" wrapText="1"/>
    </xf>
    <xf numFmtId="0" fontId="63" fillId="0" borderId="10" xfId="54" applyFont="1" applyBorder="1" applyAlignment="1" applyProtection="1">
      <alignment horizontal="left" vertical="center" wrapText="1"/>
    </xf>
    <xf numFmtId="49" fontId="30" fillId="0" borderId="10" xfId="72" applyNumberFormat="1" applyFont="1" applyBorder="1" applyAlignment="1">
      <alignment horizontal="center" vertical="center" wrapText="1"/>
    </xf>
    <xf numFmtId="169" fontId="30" fillId="0" borderId="10" xfId="93" applyNumberFormat="1" applyFont="1" applyBorder="1" applyAlignment="1" applyProtection="1">
      <alignment horizontal="right" vertical="center" wrapText="1"/>
    </xf>
    <xf numFmtId="9" fontId="30" fillId="0" borderId="10" xfId="54" applyNumberFormat="1" applyFont="1" applyBorder="1" applyAlignment="1" applyProtection="1">
      <alignment horizontal="center" vertical="center" wrapText="1"/>
    </xf>
    <xf numFmtId="169" fontId="30" fillId="0" borderId="10" xfId="49" applyNumberFormat="1" applyFont="1" applyBorder="1" applyAlignment="1">
      <alignment horizontal="right" vertical="center" wrapText="1"/>
    </xf>
    <xf numFmtId="0" fontId="33" fillId="0" borderId="0" xfId="0" applyFont="1" applyAlignment="1">
      <alignment vertical="center"/>
    </xf>
    <xf numFmtId="0" fontId="58" fillId="0" borderId="0" xfId="0" applyFont="1" applyAlignment="1">
      <alignment vertical="center"/>
    </xf>
    <xf numFmtId="0" fontId="0" fillId="0" borderId="0" xfId="0" applyAlignment="1">
      <alignment horizontal="left" vertical="center"/>
    </xf>
    <xf numFmtId="0" fontId="30" fillId="0" borderId="0" xfId="72" applyFont="1" applyAlignment="1">
      <alignment horizontal="left" vertical="center" wrapText="1"/>
    </xf>
    <xf numFmtId="0" fontId="31" fillId="0" borderId="12" xfId="0" applyFont="1" applyBorder="1" applyAlignment="1">
      <alignment vertical="center" wrapText="1"/>
    </xf>
    <xf numFmtId="0" fontId="31" fillId="0" borderId="14" xfId="65" applyFont="1" applyBorder="1" applyAlignment="1">
      <alignment horizontal="center" vertical="center" wrapText="1"/>
    </xf>
    <xf numFmtId="0" fontId="31" fillId="0" borderId="10" xfId="65" applyFont="1" applyBorder="1" applyAlignment="1">
      <alignment horizontal="center" vertical="center" wrapText="1"/>
    </xf>
    <xf numFmtId="4" fontId="31" fillId="0" borderId="12" xfId="65" applyNumberFormat="1" applyFont="1" applyBorder="1" applyAlignment="1">
      <alignment horizontal="center" vertical="center" wrapText="1"/>
    </xf>
    <xf numFmtId="169" fontId="30" fillId="24" borderId="10" xfId="65" applyNumberFormat="1" applyFont="1" applyFill="1" applyBorder="1" applyAlignment="1">
      <alignment vertical="center" wrapText="1"/>
    </xf>
    <xf numFmtId="169" fontId="31" fillId="0" borderId="17" xfId="65" applyNumberFormat="1" applyFont="1" applyBorder="1" applyAlignment="1">
      <alignment vertical="center" wrapText="1"/>
    </xf>
    <xf numFmtId="169" fontId="31" fillId="0" borderId="12" xfId="65" applyNumberFormat="1" applyFont="1" applyBorder="1" applyAlignment="1">
      <alignment vertical="center" wrapText="1"/>
    </xf>
    <xf numFmtId="0" fontId="40" fillId="0" borderId="0" xfId="0" applyFont="1" applyAlignment="1">
      <alignment horizontal="center" vertical="center"/>
    </xf>
    <xf numFmtId="0" fontId="32" fillId="0" borderId="0" xfId="0" applyFont="1" applyAlignment="1">
      <alignment horizontal="left" vertical="center"/>
    </xf>
    <xf numFmtId="0" fontId="4" fillId="0" borderId="0" xfId="72" applyAlignment="1">
      <alignment horizontal="center" vertical="center"/>
    </xf>
    <xf numFmtId="0" fontId="4" fillId="0" borderId="0" xfId="72" applyAlignment="1">
      <alignment horizontal="left" vertical="center" wrapText="1"/>
    </xf>
    <xf numFmtId="0" fontId="4" fillId="0" borderId="0" xfId="72" applyAlignment="1">
      <alignment horizontal="center" vertical="center" wrapText="1"/>
    </xf>
    <xf numFmtId="0" fontId="23" fillId="0" borderId="0" xfId="72" applyFont="1" applyAlignment="1">
      <alignment horizontal="center" vertical="center" wrapText="1"/>
    </xf>
    <xf numFmtId="0" fontId="44" fillId="0" borderId="0" xfId="72" applyFont="1" applyAlignment="1">
      <alignment horizontal="center" vertical="center"/>
    </xf>
    <xf numFmtId="0" fontId="33" fillId="0" borderId="0" xfId="72" applyFont="1" applyAlignment="1">
      <alignment horizontal="left" vertical="center" wrapText="1"/>
    </xf>
    <xf numFmtId="0" fontId="51" fillId="0" borderId="0" xfId="72" applyFont="1" applyAlignment="1">
      <alignment horizontal="left" vertical="center" wrapText="1"/>
    </xf>
    <xf numFmtId="0" fontId="44" fillId="0" borderId="0" xfId="72" applyFont="1" applyAlignment="1">
      <alignment horizontal="center" vertical="center" wrapText="1"/>
    </xf>
    <xf numFmtId="0" fontId="49" fillId="0" borderId="0" xfId="72" applyFont="1" applyAlignment="1">
      <alignment horizontal="center" vertical="center" wrapText="1"/>
    </xf>
    <xf numFmtId="0" fontId="44" fillId="0" borderId="0" xfId="72" applyFont="1" applyAlignment="1">
      <alignment horizontal="left" vertical="center" wrapText="1"/>
    </xf>
    <xf numFmtId="0" fontId="31" fillId="0" borderId="10" xfId="72" applyFont="1" applyBorder="1" applyAlignment="1">
      <alignment horizontal="left" vertical="center" wrapText="1"/>
    </xf>
    <xf numFmtId="0" fontId="31" fillId="0" borderId="10" xfId="72" applyFont="1" applyBorder="1" applyAlignment="1">
      <alignment horizontal="center" vertical="center" wrapText="1"/>
    </xf>
    <xf numFmtId="2" fontId="30" fillId="0" borderId="10" xfId="93" applyNumberFormat="1" applyFont="1" applyBorder="1" applyAlignment="1" applyProtection="1">
      <alignment horizontal="left" vertical="center" wrapText="1"/>
    </xf>
    <xf numFmtId="0" fontId="30" fillId="0" borderId="10" xfId="49" applyFont="1" applyBorder="1" applyAlignment="1">
      <alignment horizontal="center" vertical="center"/>
    </xf>
    <xf numFmtId="2" fontId="30" fillId="0" borderId="10" xfId="93" applyNumberFormat="1" applyFont="1" applyBorder="1" applyAlignment="1" applyProtection="1">
      <alignment wrapText="1"/>
    </xf>
    <xf numFmtId="174" fontId="30" fillId="0" borderId="10" xfId="33" applyNumberFormat="1" applyFont="1" applyBorder="1" applyAlignment="1">
      <alignment horizontal="right" vertical="center" wrapText="1"/>
    </xf>
    <xf numFmtId="49" fontId="30" fillId="0" borderId="10" xfId="49" applyNumberFormat="1" applyFont="1" applyBorder="1" applyAlignment="1">
      <alignment horizontal="right" vertical="center"/>
    </xf>
    <xf numFmtId="49" fontId="30" fillId="0" borderId="10" xfId="49" applyNumberFormat="1" applyFont="1" applyBorder="1" applyAlignment="1">
      <alignment horizontal="center" vertical="center" wrapText="1"/>
    </xf>
    <xf numFmtId="4" fontId="30" fillId="0" borderId="10" xfId="0" applyNumberFormat="1" applyFont="1" applyBorder="1" applyAlignment="1">
      <alignment horizontal="right" vertical="center"/>
    </xf>
    <xf numFmtId="169" fontId="30" fillId="0" borderId="10" xfId="33" applyNumberFormat="1" applyFont="1" applyBorder="1" applyAlignment="1">
      <alignment horizontal="right" vertical="center"/>
    </xf>
    <xf numFmtId="0" fontId="30" fillId="0" borderId="10" xfId="71" applyFont="1" applyBorder="1" applyAlignment="1">
      <alignment vertical="center" wrapText="1"/>
    </xf>
    <xf numFmtId="0" fontId="30" fillId="0" borderId="10" xfId="71" applyFont="1" applyBorder="1" applyAlignment="1">
      <alignment vertical="center"/>
    </xf>
    <xf numFmtId="0" fontId="30" fillId="0" borderId="10" xfId="71" applyFont="1" applyBorder="1" applyAlignment="1">
      <alignment horizontal="center" vertical="center" wrapText="1"/>
    </xf>
    <xf numFmtId="169" fontId="30" fillId="0" borderId="10" xfId="32" applyNumberFormat="1" applyFont="1" applyBorder="1" applyAlignment="1">
      <alignment horizontal="right" vertical="center"/>
    </xf>
    <xf numFmtId="9" fontId="30" fillId="0" borderId="10" xfId="71" applyNumberFormat="1" applyFont="1" applyBorder="1" applyAlignment="1">
      <alignment horizontal="center" vertical="center"/>
    </xf>
    <xf numFmtId="0" fontId="30" fillId="0" borderId="10" xfId="54" applyFont="1" applyBorder="1" applyProtection="1"/>
    <xf numFmtId="0" fontId="30" fillId="0" borderId="10" xfId="54" applyFont="1" applyBorder="1" applyAlignment="1" applyProtection="1">
      <alignment horizontal="center" wrapText="1"/>
    </xf>
    <xf numFmtId="0" fontId="30" fillId="0" borderId="10" xfId="72" applyFont="1" applyBorder="1" applyAlignment="1">
      <alignment horizontal="center" vertical="center"/>
    </xf>
    <xf numFmtId="167" fontId="31" fillId="0" borderId="10" xfId="72" applyNumberFormat="1" applyFont="1" applyBorder="1" applyAlignment="1">
      <alignment horizontal="right" vertical="center" wrapText="1"/>
    </xf>
    <xf numFmtId="167" fontId="31" fillId="0" borderId="0" xfId="72" applyNumberFormat="1" applyFont="1" applyAlignment="1">
      <alignment horizontal="right" vertical="center" wrapText="1"/>
    </xf>
    <xf numFmtId="0" fontId="27" fillId="0" borderId="0" xfId="72" applyFont="1" applyAlignment="1">
      <alignment vertical="center" wrapText="1"/>
    </xf>
    <xf numFmtId="0" fontId="68" fillId="0" borderId="0" xfId="72" applyFont="1" applyAlignment="1">
      <alignment horizontal="center" vertical="center"/>
    </xf>
    <xf numFmtId="0" fontId="33" fillId="0" borderId="0" xfId="72" applyFont="1" applyAlignment="1">
      <alignment vertical="center" wrapText="1"/>
    </xf>
    <xf numFmtId="0" fontId="23" fillId="0" borderId="0" xfId="72" applyFont="1" applyAlignment="1">
      <alignment wrapText="1"/>
    </xf>
    <xf numFmtId="0" fontId="23" fillId="0" borderId="0" xfId="72" applyFont="1" applyAlignment="1">
      <alignment horizontal="center" vertical="center"/>
    </xf>
    <xf numFmtId="0" fontId="4" fillId="0" borderId="0" xfId="72" applyAlignment="1">
      <alignment horizontal="center"/>
    </xf>
    <xf numFmtId="0" fontId="54" fillId="0" borderId="0" xfId="72" applyFont="1" applyAlignment="1">
      <alignment horizontal="center" vertical="center"/>
    </xf>
    <xf numFmtId="0" fontId="31" fillId="0" borderId="10" xfId="72" applyFont="1" applyBorder="1" applyAlignment="1">
      <alignment vertical="center" wrapText="1"/>
    </xf>
    <xf numFmtId="49" fontId="30" fillId="0" borderId="10" xfId="72" applyNumberFormat="1" applyFont="1" applyBorder="1" applyAlignment="1">
      <alignment horizontal="left" vertical="center" wrapText="1"/>
    </xf>
    <xf numFmtId="167" fontId="30" fillId="0" borderId="10" xfId="93" applyFont="1" applyBorder="1" applyAlignment="1" applyProtection="1">
      <alignment horizontal="right" vertical="center"/>
    </xf>
    <xf numFmtId="9" fontId="30" fillId="0" borderId="10" xfId="72" applyNumberFormat="1" applyFont="1" applyBorder="1" applyAlignment="1">
      <alignment horizontal="center" vertical="center"/>
    </xf>
    <xf numFmtId="167" fontId="30" fillId="0" borderId="10" xfId="72" applyNumberFormat="1" applyFont="1" applyBorder="1" applyAlignment="1">
      <alignment vertical="center"/>
    </xf>
    <xf numFmtId="167" fontId="30" fillId="0" borderId="10" xfId="93" applyFont="1" applyBorder="1" applyAlignment="1" applyProtection="1">
      <alignment horizontal="right" vertical="center" wrapText="1"/>
    </xf>
    <xf numFmtId="0" fontId="27" fillId="0" borderId="0" xfId="72" applyFont="1" applyAlignment="1">
      <alignment horizontal="center" vertical="center" wrapText="1"/>
    </xf>
    <xf numFmtId="0" fontId="27" fillId="0" borderId="0" xfId="72" applyFont="1" applyAlignment="1">
      <alignment horizontal="left" vertical="center" wrapText="1"/>
    </xf>
    <xf numFmtId="0" fontId="67" fillId="0" borderId="10" xfId="0" applyFont="1" applyBorder="1" applyAlignment="1">
      <alignment horizontal="center" vertical="center"/>
    </xf>
    <xf numFmtId="0" fontId="69" fillId="0" borderId="0" xfId="0" applyFont="1"/>
    <xf numFmtId="0" fontId="29" fillId="0" borderId="18" xfId="0" applyFont="1" applyBorder="1" applyAlignment="1">
      <alignment horizontal="center" vertical="center" wrapText="1"/>
    </xf>
    <xf numFmtId="0" fontId="29" fillId="0" borderId="18" xfId="0" applyFont="1" applyBorder="1" applyAlignment="1">
      <alignment vertical="center" wrapText="1"/>
    </xf>
    <xf numFmtId="0" fontId="29" fillId="0" borderId="18" xfId="69" applyFont="1" applyBorder="1" applyAlignment="1">
      <alignment horizontal="left" vertical="center"/>
    </xf>
    <xf numFmtId="0" fontId="29" fillId="0" borderId="18" xfId="0" applyFont="1" applyBorder="1" applyAlignment="1">
      <alignment horizontal="center" vertical="center"/>
    </xf>
    <xf numFmtId="169" fontId="29" fillId="0" borderId="18" xfId="69" applyNumberFormat="1" applyFont="1" applyBorder="1" applyAlignment="1">
      <alignment vertical="center"/>
    </xf>
    <xf numFmtId="9" fontId="29" fillId="0" borderId="18" xfId="0" applyNumberFormat="1" applyFont="1" applyBorder="1" applyAlignment="1">
      <alignment horizontal="center" vertical="center"/>
    </xf>
    <xf numFmtId="0" fontId="30" fillId="0" borderId="18" xfId="58" applyFont="1" applyBorder="1" applyAlignment="1">
      <alignment vertical="center" wrapText="1"/>
    </xf>
    <xf numFmtId="0" fontId="30" fillId="0" borderId="18" xfId="58" applyFont="1" applyBorder="1" applyAlignment="1">
      <alignment horizontal="center" vertical="center"/>
    </xf>
    <xf numFmtId="0" fontId="30" fillId="0" borderId="18" xfId="58" applyFont="1" applyBorder="1" applyAlignment="1">
      <alignment horizontal="center" vertical="center" wrapText="1"/>
    </xf>
    <xf numFmtId="49" fontId="77" fillId="25" borderId="10" xfId="49" applyNumberFormat="1" applyFont="1" applyFill="1" applyBorder="1" applyAlignment="1">
      <alignment horizontal="right" vertical="center"/>
    </xf>
    <xf numFmtId="169" fontId="31" fillId="0" borderId="15" xfId="78" applyNumberFormat="1" applyFont="1" applyBorder="1" applyAlignment="1">
      <alignment horizontal="center" vertical="center" wrapText="1"/>
    </xf>
    <xf numFmtId="169" fontId="31" fillId="0" borderId="15" xfId="0" applyNumberFormat="1" applyFont="1" applyBorder="1" applyAlignment="1">
      <alignment vertical="center"/>
    </xf>
    <xf numFmtId="169" fontId="31" fillId="0" borderId="16" xfId="0" applyNumberFormat="1" applyFont="1" applyBorder="1" applyAlignment="1">
      <alignment vertical="center"/>
    </xf>
    <xf numFmtId="0" fontId="31" fillId="0" borderId="18" xfId="0" applyFont="1" applyBorder="1" applyAlignment="1">
      <alignment vertical="center" wrapText="1"/>
    </xf>
    <xf numFmtId="0" fontId="31" fillId="0" borderId="1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8" xfId="0" applyFont="1" applyBorder="1" applyAlignment="1">
      <alignment vertical="center" wrapText="1"/>
    </xf>
    <xf numFmtId="169" fontId="30" fillId="0" borderId="18" xfId="31" applyNumberFormat="1" applyFont="1" applyBorder="1" applyAlignment="1">
      <alignment vertical="center" wrapText="1"/>
    </xf>
    <xf numFmtId="9" fontId="30" fillId="0" borderId="18" xfId="78" applyFont="1" applyBorder="1" applyAlignment="1">
      <alignment horizontal="center" vertical="center" wrapText="1"/>
    </xf>
    <xf numFmtId="0" fontId="30" fillId="0" borderId="18" xfId="0" applyFont="1" applyBorder="1"/>
    <xf numFmtId="0" fontId="30" fillId="0" borderId="18" xfId="0" applyFont="1" applyBorder="1" applyAlignment="1">
      <alignment horizontal="left" vertical="center" wrapText="1"/>
    </xf>
    <xf numFmtId="0" fontId="29" fillId="0" borderId="18" xfId="65" applyFont="1" applyBorder="1" applyAlignment="1">
      <alignment horizontal="center" vertical="center" wrapText="1"/>
    </xf>
    <xf numFmtId="169" fontId="29" fillId="24" borderId="18" xfId="69" applyNumberFormat="1" applyFont="1" applyFill="1" applyBorder="1" applyAlignment="1">
      <alignment horizontal="center" vertical="center"/>
    </xf>
    <xf numFmtId="9" fontId="30" fillId="0" borderId="18" xfId="75" applyFont="1" applyFill="1" applyBorder="1" applyAlignment="1" applyProtection="1">
      <alignment horizontal="center" vertical="center" wrapText="1"/>
    </xf>
    <xf numFmtId="0" fontId="36" fillId="0" borderId="18" xfId="57" applyFont="1" applyBorder="1" applyAlignment="1">
      <alignment horizontal="center" vertical="center" wrapText="1"/>
    </xf>
    <xf numFmtId="0" fontId="36" fillId="0" borderId="18" xfId="57" applyFont="1" applyBorder="1" applyAlignment="1">
      <alignment horizontal="left" vertical="center" wrapText="1"/>
    </xf>
    <xf numFmtId="9" fontId="36" fillId="0" borderId="18" xfId="76" applyFont="1" applyFill="1" applyBorder="1" applyAlignment="1" applyProtection="1">
      <alignment horizontal="center" vertical="center" wrapText="1"/>
    </xf>
    <xf numFmtId="0" fontId="36" fillId="0" borderId="18" xfId="57" applyFont="1" applyBorder="1" applyAlignment="1">
      <alignment horizontal="center" vertical="center"/>
    </xf>
    <xf numFmtId="0" fontId="30" fillId="0" borderId="18" xfId="0" applyFont="1" applyBorder="1" applyAlignment="1">
      <alignment horizontal="center" vertical="center"/>
    </xf>
    <xf numFmtId="170" fontId="30" fillId="0" borderId="18" xfId="57" applyNumberFormat="1" applyFont="1" applyBorder="1" applyAlignment="1">
      <alignment horizontal="right" vertical="center"/>
    </xf>
    <xf numFmtId="9" fontId="29" fillId="0" borderId="18" xfId="76" applyFont="1" applyFill="1" applyBorder="1" applyAlignment="1" applyProtection="1">
      <alignment horizontal="center" vertical="center" wrapText="1"/>
    </xf>
    <xf numFmtId="9" fontId="30" fillId="0" borderId="18" xfId="0" applyNumberFormat="1" applyFont="1" applyBorder="1" applyAlignment="1">
      <alignment horizontal="center" vertical="center" wrapText="1"/>
    </xf>
    <xf numFmtId="0" fontId="38" fillId="0" borderId="18" xfId="0" applyFont="1" applyBorder="1" applyAlignment="1">
      <alignment vertical="center" wrapText="1"/>
    </xf>
    <xf numFmtId="169" fontId="29" fillId="0" borderId="18" xfId="31" applyNumberFormat="1" applyFont="1" applyBorder="1" applyAlignment="1">
      <alignment horizontal="right" vertical="center" wrapText="1"/>
    </xf>
    <xf numFmtId="9" fontId="29" fillId="0" borderId="18" xfId="0" applyNumberFormat="1" applyFont="1" applyBorder="1" applyAlignment="1">
      <alignment horizontal="center" vertical="center" wrapText="1"/>
    </xf>
    <xf numFmtId="0" fontId="31" fillId="0" borderId="18" xfId="64" applyFont="1" applyBorder="1" applyAlignment="1">
      <alignment vertical="center" wrapText="1"/>
    </xf>
    <xf numFmtId="0" fontId="30" fillId="0" borderId="18" xfId="64" applyFont="1" applyBorder="1" applyAlignment="1">
      <alignment horizontal="center" vertical="center" wrapText="1"/>
    </xf>
    <xf numFmtId="0" fontId="30" fillId="0" borderId="18" xfId="58" applyFont="1" applyBorder="1" applyAlignment="1">
      <alignment horizontal="left" vertical="center" wrapText="1"/>
    </xf>
    <xf numFmtId="169" fontId="30" fillId="0" borderId="18" xfId="31" applyNumberFormat="1" applyFont="1" applyBorder="1" applyAlignment="1">
      <alignment horizontal="right" vertical="center" wrapText="1"/>
    </xf>
    <xf numFmtId="9" fontId="30" fillId="0" borderId="18" xfId="77" applyFont="1" applyFill="1" applyBorder="1" applyAlignment="1" applyProtection="1">
      <alignment horizontal="center" vertical="center" wrapText="1"/>
    </xf>
    <xf numFmtId="0" fontId="30" fillId="0" borderId="18" xfId="70" applyFont="1" applyBorder="1" applyAlignment="1">
      <alignment horizontal="center" vertical="center" wrapText="1"/>
    </xf>
    <xf numFmtId="9" fontId="30" fillId="0" borderId="18" xfId="58" applyNumberFormat="1" applyFont="1" applyBorder="1" applyAlignment="1">
      <alignment horizontal="center" vertical="center" wrapText="1"/>
    </xf>
    <xf numFmtId="169" fontId="30" fillId="0" borderId="18" xfId="0" applyNumberFormat="1" applyFont="1" applyBorder="1" applyAlignment="1">
      <alignment vertical="center" wrapText="1"/>
    </xf>
    <xf numFmtId="9" fontId="30" fillId="0" borderId="18" xfId="35" applyFont="1" applyBorder="1" applyAlignment="1">
      <alignment horizontal="center" vertical="center" wrapText="1"/>
    </xf>
    <xf numFmtId="0" fontId="30" fillId="0" borderId="18" xfId="65" applyFont="1" applyBorder="1" applyAlignment="1">
      <alignment horizontal="center" vertical="center" wrapText="1"/>
    </xf>
    <xf numFmtId="9" fontId="30" fillId="0" borderId="18" xfId="34" applyFont="1" applyBorder="1" applyAlignment="1">
      <alignment horizontal="center" vertical="center" wrapText="1"/>
    </xf>
    <xf numFmtId="4" fontId="30" fillId="0" borderId="18" xfId="65" applyNumberFormat="1" applyFont="1" applyBorder="1" applyAlignment="1">
      <alignment horizontal="center" vertical="center" wrapText="1"/>
    </xf>
    <xf numFmtId="9" fontId="30" fillId="0" borderId="18" xfId="0" applyNumberFormat="1" applyFont="1" applyBorder="1" applyAlignment="1">
      <alignment horizontal="center" vertical="center"/>
    </xf>
    <xf numFmtId="0" fontId="32" fillId="0" borderId="18" xfId="0" applyFont="1" applyBorder="1" applyAlignment="1">
      <alignment horizontal="center" vertical="center"/>
    </xf>
    <xf numFmtId="169" fontId="31" fillId="0" borderId="15" xfId="0" applyNumberFormat="1" applyFont="1" applyBorder="1" applyAlignment="1">
      <alignment horizontal="center" vertical="center" wrapText="1"/>
    </xf>
    <xf numFmtId="169" fontId="31" fillId="0" borderId="15" xfId="0" applyNumberFormat="1" applyFont="1" applyBorder="1" applyAlignment="1">
      <alignment vertical="center" wrapText="1"/>
    </xf>
    <xf numFmtId="3" fontId="31" fillId="0" borderId="18" xfId="0" applyNumberFormat="1" applyFont="1" applyBorder="1" applyAlignment="1">
      <alignment horizontal="center" vertical="center" wrapText="1"/>
    </xf>
    <xf numFmtId="0" fontId="45" fillId="0" borderId="18" xfId="0" applyFont="1" applyBorder="1" applyAlignment="1">
      <alignment vertical="center" wrapText="1"/>
    </xf>
    <xf numFmtId="0" fontId="45" fillId="0" borderId="18" xfId="0" applyFont="1" applyBorder="1" applyAlignment="1">
      <alignment horizontal="center" vertical="center" wrapText="1"/>
    </xf>
    <xf numFmtId="169" fontId="45" fillId="0" borderId="18" xfId="0" applyNumberFormat="1" applyFont="1" applyBorder="1" applyAlignment="1">
      <alignment vertical="center" wrapText="1"/>
    </xf>
    <xf numFmtId="9" fontId="45" fillId="0" borderId="18" xfId="0" applyNumberFormat="1" applyFont="1" applyBorder="1" applyAlignment="1">
      <alignment horizontal="center" vertical="center" wrapText="1"/>
    </xf>
    <xf numFmtId="169" fontId="45" fillId="0" borderId="18" xfId="31" applyNumberFormat="1" applyFont="1" applyBorder="1" applyAlignment="1">
      <alignment vertical="center" wrapText="1"/>
    </xf>
    <xf numFmtId="0" fontId="29" fillId="0" borderId="18" xfId="0" applyFont="1" applyBorder="1"/>
    <xf numFmtId="0" fontId="45" fillId="0" borderId="18" xfId="57" applyFont="1" applyBorder="1" applyAlignment="1">
      <alignment horizontal="left" vertical="center" wrapText="1"/>
    </xf>
    <xf numFmtId="0" fontId="45" fillId="0" borderId="18" xfId="57" applyFont="1" applyBorder="1" applyAlignment="1">
      <alignment horizontal="center" vertical="center" wrapText="1"/>
    </xf>
    <xf numFmtId="9" fontId="45" fillId="0" borderId="18" xfId="76" applyFont="1" applyFill="1" applyBorder="1" applyAlignment="1" applyProtection="1">
      <alignment horizontal="center" vertical="center" wrapText="1"/>
    </xf>
    <xf numFmtId="0" fontId="30" fillId="0" borderId="18" xfId="57" applyFont="1" applyBorder="1" applyAlignment="1">
      <alignment horizontal="center" vertical="center" wrapText="1"/>
    </xf>
    <xf numFmtId="0" fontId="30" fillId="0" borderId="18" xfId="0" applyFont="1" applyBorder="1" applyAlignment="1">
      <alignment wrapText="1"/>
    </xf>
    <xf numFmtId="0" fontId="29" fillId="0" borderId="18" xfId="0" applyFont="1" applyBorder="1" applyAlignment="1">
      <alignment vertical="center"/>
    </xf>
    <xf numFmtId="0" fontId="31" fillId="0" borderId="18" xfId="65" applyFont="1" applyBorder="1" applyAlignment="1">
      <alignment vertical="center" wrapText="1"/>
    </xf>
    <xf numFmtId="0" fontId="30" fillId="0" borderId="18" xfId="0" applyFont="1" applyBorder="1" applyAlignment="1">
      <alignment vertical="center"/>
    </xf>
    <xf numFmtId="0" fontId="30" fillId="0" borderId="18" xfId="57" applyFont="1" applyBorder="1" applyAlignment="1">
      <alignment horizontal="left" vertical="center" wrapText="1"/>
    </xf>
    <xf numFmtId="9" fontId="30" fillId="0" borderId="18" xfId="76" applyFont="1" applyFill="1" applyBorder="1" applyAlignment="1" applyProtection="1">
      <alignment horizontal="center" vertical="center" wrapText="1"/>
    </xf>
    <xf numFmtId="169" fontId="30" fillId="0" borderId="18" xfId="0" applyNumberFormat="1" applyFont="1" applyBorder="1" applyAlignment="1">
      <alignment horizontal="center" vertical="center" wrapText="1"/>
    </xf>
    <xf numFmtId="9" fontId="30" fillId="0" borderId="18" xfId="65" applyNumberFormat="1" applyFont="1" applyBorder="1" applyAlignment="1">
      <alignment horizontal="center" vertical="center" wrapText="1"/>
    </xf>
    <xf numFmtId="0" fontId="30" fillId="24" borderId="18" xfId="0" applyFont="1" applyFill="1" applyBorder="1" applyAlignment="1">
      <alignment horizontal="left" vertical="center" wrapText="1"/>
    </xf>
    <xf numFmtId="172" fontId="30" fillId="0" borderId="18" xfId="31" applyNumberFormat="1" applyFont="1" applyBorder="1" applyAlignment="1">
      <alignment vertical="center" wrapText="1"/>
    </xf>
    <xf numFmtId="9" fontId="30" fillId="0" borderId="18" xfId="75" applyFont="1" applyFill="1" applyBorder="1" applyAlignment="1" applyProtection="1">
      <alignment horizontal="center" vertical="center"/>
    </xf>
    <xf numFmtId="0" fontId="45" fillId="24" borderId="18" xfId="0" applyFont="1" applyFill="1" applyBorder="1" applyAlignment="1">
      <alignment horizontal="left" vertical="center" wrapText="1"/>
    </xf>
    <xf numFmtId="166" fontId="30" fillId="0" borderId="18" xfId="31" applyFont="1" applyBorder="1" applyAlignment="1">
      <alignment vertical="center"/>
    </xf>
    <xf numFmtId="0" fontId="30" fillId="0" borderId="18" xfId="73" applyFont="1" applyBorder="1" applyAlignment="1">
      <alignment horizontal="center" vertical="center" wrapText="1"/>
    </xf>
    <xf numFmtId="166" fontId="30" fillId="0" borderId="18" xfId="31" applyFont="1" applyBorder="1" applyAlignment="1">
      <alignment vertical="center" wrapText="1"/>
    </xf>
    <xf numFmtId="0" fontId="30" fillId="0" borderId="18" xfId="73" applyFont="1" applyBorder="1" applyAlignment="1">
      <alignment horizontal="center" vertical="center"/>
    </xf>
    <xf numFmtId="0" fontId="30" fillId="0" borderId="18" xfId="0" applyFont="1" applyBorder="1" applyAlignment="1">
      <alignment horizontal="center"/>
    </xf>
    <xf numFmtId="169" fontId="31" fillId="0" borderId="18" xfId="0" applyNumberFormat="1" applyFont="1" applyBorder="1" applyAlignment="1">
      <alignment vertical="center"/>
    </xf>
    <xf numFmtId="0" fontId="30" fillId="0" borderId="19"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Border="1" applyAlignment="1">
      <alignment horizontal="center" vertical="center"/>
    </xf>
    <xf numFmtId="3" fontId="31" fillId="0" borderId="18" xfId="0" applyNumberFormat="1" applyFont="1" applyBorder="1" applyAlignment="1">
      <alignment horizontal="center" vertical="center"/>
    </xf>
    <xf numFmtId="0" fontId="30" fillId="0" borderId="18" xfId="69" applyFont="1" applyBorder="1" applyAlignment="1">
      <alignment horizontal="left" vertical="center"/>
    </xf>
    <xf numFmtId="0" fontId="78" fillId="0" borderId="18" xfId="0" applyFont="1" applyBorder="1" applyAlignment="1">
      <alignment vertical="center" wrapText="1"/>
    </xf>
    <xf numFmtId="4" fontId="30" fillId="0" borderId="18" xfId="65" applyNumberFormat="1" applyFont="1" applyBorder="1" applyAlignment="1">
      <alignment vertical="center" wrapText="1"/>
    </xf>
    <xf numFmtId="0" fontId="30" fillId="0" borderId="18" xfId="58" applyFont="1" applyBorder="1" applyAlignment="1">
      <alignment wrapText="1"/>
    </xf>
    <xf numFmtId="169" fontId="30" fillId="24" borderId="18" xfId="69" applyNumberFormat="1" applyFont="1" applyFill="1" applyBorder="1" applyAlignment="1">
      <alignment horizontal="center" vertical="center"/>
    </xf>
    <xf numFmtId="0" fontId="30" fillId="0" borderId="18" xfId="58" applyFont="1" applyBorder="1" applyAlignment="1">
      <alignment vertical="center"/>
    </xf>
    <xf numFmtId="0" fontId="30" fillId="0" borderId="18" xfId="57" applyFont="1" applyBorder="1" applyAlignment="1">
      <alignment horizontal="center" vertical="center"/>
    </xf>
    <xf numFmtId="0" fontId="29" fillId="0" borderId="18" xfId="65" applyFont="1" applyBorder="1" applyAlignment="1">
      <alignment vertical="center" wrapText="1"/>
    </xf>
    <xf numFmtId="0" fontId="30" fillId="24" borderId="18" xfId="0" applyFont="1" applyFill="1" applyBorder="1" applyAlignment="1">
      <alignment vertical="center" wrapText="1"/>
    </xf>
    <xf numFmtId="167" fontId="31" fillId="0" borderId="15" xfId="72" applyNumberFormat="1" applyFont="1" applyBorder="1" applyAlignment="1">
      <alignment vertical="center"/>
    </xf>
    <xf numFmtId="0" fontId="31" fillId="0" borderId="18" xfId="72" applyFont="1" applyBorder="1" applyAlignment="1">
      <alignment horizontal="center" vertical="center" wrapText="1"/>
    </xf>
    <xf numFmtId="0" fontId="31" fillId="0" borderId="18" xfId="72" applyFont="1" applyBorder="1" applyAlignment="1">
      <alignment vertical="center" wrapText="1"/>
    </xf>
    <xf numFmtId="2" fontId="31" fillId="0" borderId="18" xfId="72" applyNumberFormat="1" applyFont="1" applyBorder="1" applyAlignment="1">
      <alignment horizontal="center" vertical="center" wrapText="1"/>
    </xf>
    <xf numFmtId="0" fontId="30" fillId="0" borderId="18" xfId="49" applyFont="1" applyBorder="1" applyAlignment="1">
      <alignment vertical="center" wrapText="1"/>
    </xf>
    <xf numFmtId="49" fontId="30" fillId="0" borderId="18" xfId="49" applyNumberFormat="1" applyFont="1" applyBorder="1" applyAlignment="1">
      <alignment horizontal="right" vertical="center"/>
    </xf>
    <xf numFmtId="2" fontId="30" fillId="0" borderId="18" xfId="93" applyNumberFormat="1" applyFont="1" applyBorder="1" applyAlignment="1" applyProtection="1">
      <alignment horizontal="center" vertical="center" wrapText="1"/>
    </xf>
    <xf numFmtId="49" fontId="30" fillId="0" borderId="18" xfId="49" applyNumberFormat="1" applyFont="1" applyBorder="1" applyAlignment="1">
      <alignment horizontal="center" vertical="center"/>
    </xf>
    <xf numFmtId="3" fontId="31" fillId="0" borderId="18" xfId="49" applyNumberFormat="1" applyFont="1" applyBorder="1" applyAlignment="1">
      <alignment horizontal="center" vertical="center"/>
    </xf>
    <xf numFmtId="167" fontId="30" fillId="0" borderId="18" xfId="33" applyFont="1" applyBorder="1" applyAlignment="1">
      <alignment horizontal="right" vertical="center"/>
    </xf>
    <xf numFmtId="9" fontId="30" fillId="0" borderId="18" xfId="49" applyNumberFormat="1" applyFont="1" applyBorder="1" applyAlignment="1">
      <alignment horizontal="center" vertical="center"/>
    </xf>
    <xf numFmtId="4" fontId="31" fillId="0" borderId="18" xfId="0" applyNumberFormat="1" applyFont="1" applyBorder="1" applyAlignment="1">
      <alignment horizontal="center" vertical="center" wrapText="1"/>
    </xf>
    <xf numFmtId="169" fontId="31" fillId="0" borderId="15" xfId="65" applyNumberFormat="1" applyFont="1" applyBorder="1" applyAlignment="1">
      <alignment horizontal="center" vertical="center"/>
    </xf>
    <xf numFmtId="0" fontId="31" fillId="0" borderId="18" xfId="57" applyFont="1" applyBorder="1" applyAlignment="1">
      <alignment horizontal="center" vertical="center" wrapText="1"/>
    </xf>
    <xf numFmtId="0" fontId="31" fillId="0" borderId="18" xfId="57" applyFont="1" applyBorder="1" applyAlignment="1">
      <alignment horizontal="left" vertical="center" wrapText="1"/>
    </xf>
    <xf numFmtId="167" fontId="30" fillId="0" borderId="18" xfId="33" applyFont="1" applyBorder="1" applyAlignment="1">
      <alignment vertical="center" wrapText="1"/>
    </xf>
    <xf numFmtId="166" fontId="30" fillId="0" borderId="18" xfId="0" applyNumberFormat="1" applyFont="1" applyBorder="1" applyAlignment="1">
      <alignment vertical="center" wrapText="1"/>
    </xf>
    <xf numFmtId="168" fontId="30" fillId="0" borderId="18" xfId="31" applyNumberFormat="1" applyFont="1" applyBorder="1" applyAlignment="1">
      <alignment vertical="center" wrapText="1"/>
    </xf>
    <xf numFmtId="49" fontId="45" fillId="0" borderId="18" xfId="0" applyNumberFormat="1" applyFont="1" applyBorder="1" applyAlignment="1">
      <alignment horizontal="left" vertical="center" wrapText="1"/>
    </xf>
    <xf numFmtId="49" fontId="45" fillId="0" borderId="18" xfId="0" applyNumberFormat="1" applyFont="1" applyBorder="1" applyAlignment="1">
      <alignment horizontal="center" vertical="center" wrapText="1"/>
    </xf>
    <xf numFmtId="0" fontId="30" fillId="0" borderId="18" xfId="65" applyFont="1" applyBorder="1" applyAlignment="1">
      <alignment vertical="center" wrapText="1"/>
    </xf>
    <xf numFmtId="169" fontId="30" fillId="0" borderId="18" xfId="65" applyNumberFormat="1" applyFont="1" applyBorder="1" applyAlignment="1">
      <alignment vertical="center" wrapText="1"/>
    </xf>
    <xf numFmtId="169" fontId="31" fillId="0" borderId="18" xfId="0" applyNumberFormat="1" applyFont="1" applyBorder="1" applyAlignment="1">
      <alignment vertical="center" wrapText="1"/>
    </xf>
    <xf numFmtId="2" fontId="29" fillId="0" borderId="0" xfId="93" applyNumberFormat="1" applyFont="1" applyBorder="1" applyAlignment="1" applyProtection="1">
      <alignment horizontal="center" vertical="center" wrapText="1"/>
    </xf>
    <xf numFmtId="2" fontId="29" fillId="0" borderId="20" xfId="93" applyNumberFormat="1" applyFont="1" applyBorder="1" applyAlignment="1" applyProtection="1">
      <alignment horizontal="center" vertical="center" wrapText="1"/>
    </xf>
    <xf numFmtId="169" fontId="31" fillId="0" borderId="15" xfId="0" applyNumberFormat="1" applyFont="1" applyBorder="1" applyAlignment="1">
      <alignment horizontal="right" vertical="center"/>
    </xf>
    <xf numFmtId="169" fontId="30" fillId="0" borderId="18" xfId="70" applyNumberFormat="1" applyFont="1" applyBorder="1" applyAlignment="1">
      <alignment horizontal="right" vertical="center"/>
    </xf>
    <xf numFmtId="169" fontId="30" fillId="0" borderId="18" xfId="0" applyNumberFormat="1" applyFont="1" applyBorder="1" applyAlignment="1">
      <alignment horizontal="right" vertical="center"/>
    </xf>
    <xf numFmtId="0" fontId="30" fillId="0" borderId="18" xfId="69" applyFont="1" applyBorder="1" applyAlignment="1">
      <alignment horizontal="left" vertical="center" wrapText="1"/>
    </xf>
    <xf numFmtId="0" fontId="30" fillId="0" borderId="18" xfId="70" applyFont="1" applyBorder="1" applyAlignment="1">
      <alignment horizontal="left" vertical="center" wrapText="1"/>
    </xf>
    <xf numFmtId="0" fontId="29" fillId="0" borderId="18" xfId="0" applyFont="1" applyBorder="1" applyAlignment="1">
      <alignment wrapText="1"/>
    </xf>
    <xf numFmtId="4" fontId="31" fillId="0" borderId="18" xfId="65" applyNumberFormat="1" applyFont="1" applyBorder="1" applyAlignment="1">
      <alignment vertical="center" wrapText="1"/>
    </xf>
    <xf numFmtId="166" fontId="31" fillId="0" borderId="15" xfId="31" applyFont="1" applyBorder="1" applyAlignment="1">
      <alignment vertical="center"/>
    </xf>
    <xf numFmtId="166" fontId="31" fillId="0" borderId="15" xfId="0" applyNumberFormat="1" applyFont="1" applyBorder="1" applyAlignment="1">
      <alignment vertical="center"/>
    </xf>
    <xf numFmtId="0" fontId="45" fillId="0" borderId="18" xfId="0" applyFont="1" applyBorder="1" applyAlignment="1">
      <alignment horizontal="left" vertical="center" wrapText="1"/>
    </xf>
    <xf numFmtId="0" fontId="31" fillId="0" borderId="18" xfId="0" applyFont="1" applyBorder="1" applyAlignment="1">
      <alignment vertical="center"/>
    </xf>
    <xf numFmtId="169" fontId="30" fillId="0" borderId="18" xfId="69" applyNumberFormat="1" applyFont="1" applyBorder="1" applyAlignment="1">
      <alignment vertical="center"/>
    </xf>
    <xf numFmtId="0" fontId="30" fillId="0" borderId="18" xfId="70" applyFont="1" applyBorder="1" applyAlignment="1">
      <alignment horizontal="left" vertical="center"/>
    </xf>
    <xf numFmtId="169" fontId="30" fillId="0" borderId="18" xfId="70" applyNumberFormat="1" applyFont="1" applyBorder="1" applyAlignment="1">
      <alignment vertical="center"/>
    </xf>
    <xf numFmtId="0" fontId="45" fillId="0" borderId="18" xfId="0" applyFont="1" applyBorder="1" applyAlignment="1">
      <alignment horizontal="center" vertical="center"/>
    </xf>
    <xf numFmtId="169" fontId="30" fillId="24" borderId="18" xfId="69" applyNumberFormat="1" applyFont="1" applyFill="1" applyBorder="1" applyAlignment="1">
      <alignment vertical="center"/>
    </xf>
    <xf numFmtId="0" fontId="29" fillId="0" borderId="18" xfId="70" applyFont="1" applyBorder="1" applyAlignment="1">
      <alignment horizontal="left" vertical="center" wrapText="1"/>
    </xf>
    <xf numFmtId="169" fontId="29" fillId="0" borderId="18" xfId="70" applyNumberFormat="1" applyFont="1" applyBorder="1" applyAlignment="1">
      <alignment horizontal="right" vertical="center" wrapText="1"/>
    </xf>
    <xf numFmtId="166" fontId="32" fillId="0" borderId="15" xfId="0" applyNumberFormat="1" applyFont="1" applyBorder="1" applyAlignment="1">
      <alignment vertical="center" wrapText="1"/>
    </xf>
    <xf numFmtId="0" fontId="32" fillId="0" borderId="18" xfId="0" applyFont="1" applyBorder="1" applyAlignment="1">
      <alignment horizontal="center" vertical="center" wrapText="1"/>
    </xf>
    <xf numFmtId="166" fontId="29" fillId="0" borderId="18" xfId="31" applyFont="1" applyBorder="1" applyAlignment="1">
      <alignment vertical="center" wrapText="1"/>
    </xf>
    <xf numFmtId="0" fontId="17" fillId="0" borderId="18" xfId="0" applyFont="1" applyBorder="1" applyAlignment="1">
      <alignment horizontal="center" vertical="center" wrapText="1"/>
    </xf>
    <xf numFmtId="169" fontId="32" fillId="0" borderId="16" xfId="0" applyNumberFormat="1" applyFont="1" applyBorder="1" applyAlignment="1">
      <alignment horizontal="right" vertical="center" wrapText="1"/>
    </xf>
    <xf numFmtId="0" fontId="32" fillId="24" borderId="18" xfId="0" applyFont="1" applyFill="1" applyBorder="1" applyAlignment="1">
      <alignment horizontal="center" vertical="center" wrapText="1"/>
    </xf>
    <xf numFmtId="0" fontId="29" fillId="24" borderId="18" xfId="0" applyFont="1" applyFill="1" applyBorder="1" applyAlignment="1">
      <alignment horizontal="center" vertical="center" wrapText="1"/>
    </xf>
    <xf numFmtId="169" fontId="29" fillId="0" borderId="18" xfId="65" applyNumberFormat="1" applyFont="1" applyBorder="1" applyAlignment="1">
      <alignment horizontal="right" vertical="center" wrapText="1"/>
    </xf>
    <xf numFmtId="0" fontId="29" fillId="0" borderId="18" xfId="57" applyFont="1" applyBorder="1" applyAlignment="1">
      <alignment horizontal="left" vertical="center" wrapText="1"/>
    </xf>
    <xf numFmtId="0" fontId="29" fillId="0" borderId="18" xfId="57" applyFont="1" applyBorder="1" applyAlignment="1">
      <alignment horizontal="center" vertical="center" wrapText="1"/>
    </xf>
    <xf numFmtId="169" fontId="29" fillId="0" borderId="18" xfId="31" applyNumberFormat="1" applyFont="1" applyBorder="1" applyAlignment="1">
      <alignment horizontal="right" vertical="center"/>
    </xf>
    <xf numFmtId="4" fontId="29" fillId="0" borderId="18" xfId="57" applyNumberFormat="1" applyFont="1" applyBorder="1" applyAlignment="1">
      <alignment horizontal="right" vertical="center"/>
    </xf>
    <xf numFmtId="0" fontId="43" fillId="0" borderId="18" xfId="57" applyFont="1" applyBorder="1" applyAlignment="1">
      <alignment horizontal="center" vertical="center" wrapText="1"/>
    </xf>
    <xf numFmtId="0" fontId="30" fillId="0" borderId="18" xfId="49" applyFont="1" applyBorder="1" applyAlignment="1">
      <alignment horizontal="left" vertical="center" wrapText="1"/>
    </xf>
    <xf numFmtId="0" fontId="30" fillId="0" borderId="18" xfId="49" applyFont="1" applyBorder="1" applyAlignment="1">
      <alignment horizontal="center" vertical="center" wrapText="1"/>
    </xf>
    <xf numFmtId="49" fontId="30" fillId="0" borderId="18" xfId="49" applyNumberFormat="1" applyFont="1" applyBorder="1" applyAlignment="1">
      <alignment horizontal="left" vertical="center" wrapText="1"/>
    </xf>
    <xf numFmtId="167" fontId="30" fillId="0" borderId="18" xfId="33" applyFont="1" applyBorder="1" applyAlignment="1">
      <alignment horizontal="right" vertical="center" wrapText="1"/>
    </xf>
    <xf numFmtId="166" fontId="31" fillId="0" borderId="18" xfId="31" applyFont="1" applyBorder="1" applyAlignment="1">
      <alignment horizontal="center" vertical="center"/>
    </xf>
    <xf numFmtId="166" fontId="60" fillId="0" borderId="18" xfId="0" applyNumberFormat="1" applyFont="1" applyBorder="1" applyAlignment="1">
      <alignment vertical="center"/>
    </xf>
    <xf numFmtId="166" fontId="31" fillId="0" borderId="18" xfId="0" applyNumberFormat="1" applyFont="1" applyBorder="1" applyAlignment="1">
      <alignment vertical="center"/>
    </xf>
    <xf numFmtId="0" fontId="30" fillId="0" borderId="11" xfId="30" applyFont="1" applyBorder="1" applyAlignment="1">
      <alignment horizontal="center" vertical="center" wrapText="1"/>
    </xf>
    <xf numFmtId="0" fontId="30" fillId="0" borderId="11" xfId="30" applyFont="1" applyBorder="1" applyAlignment="1">
      <alignment vertical="center" wrapText="1"/>
    </xf>
    <xf numFmtId="167" fontId="30" fillId="0" borderId="21" xfId="93" applyFont="1" applyBorder="1" applyAlignment="1" applyProtection="1">
      <alignment horizontal="center" vertical="center" wrapText="1"/>
    </xf>
    <xf numFmtId="0" fontId="30" fillId="0" borderId="0" xfId="30" applyFont="1"/>
    <xf numFmtId="0" fontId="31" fillId="0" borderId="0" xfId="30" applyFont="1"/>
    <xf numFmtId="0" fontId="30" fillId="0" borderId="0" xfId="30" applyFont="1" applyAlignment="1">
      <alignment horizontal="center" vertical="center"/>
    </xf>
    <xf numFmtId="0" fontId="42" fillId="0" borderId="11" xfId="30" applyFont="1" applyBorder="1" applyAlignment="1">
      <alignment horizontal="center"/>
    </xf>
    <xf numFmtId="9" fontId="30" fillId="0" borderId="11" xfId="79" applyFont="1" applyBorder="1" applyAlignment="1">
      <alignment horizontal="center" vertical="center" wrapText="1"/>
    </xf>
    <xf numFmtId="0" fontId="63" fillId="0" borderId="11" xfId="30" applyFont="1" applyBorder="1" applyAlignment="1">
      <alignment horizontal="center" vertical="center" wrapText="1"/>
    </xf>
    <xf numFmtId="0" fontId="30" fillId="0" borderId="22" xfId="30" applyFont="1" applyBorder="1"/>
    <xf numFmtId="169" fontId="31" fillId="0" borderId="15" xfId="30" applyNumberFormat="1" applyFont="1" applyBorder="1" applyAlignment="1">
      <alignment horizontal="right" vertical="center" wrapText="1"/>
    </xf>
    <xf numFmtId="167" fontId="30" fillId="0" borderId="18" xfId="93" applyFont="1" applyBorder="1" applyAlignment="1" applyProtection="1">
      <alignment horizontal="center" vertical="center" wrapText="1"/>
    </xf>
    <xf numFmtId="9" fontId="30" fillId="0" borderId="18" xfId="79" applyFont="1" applyBorder="1" applyAlignment="1">
      <alignment horizontal="center" vertical="center" wrapText="1"/>
    </xf>
    <xf numFmtId="0" fontId="63" fillId="0" borderId="18" xfId="30" applyFont="1" applyBorder="1" applyAlignment="1">
      <alignment horizontal="center" vertical="center" wrapText="1"/>
    </xf>
    <xf numFmtId="0" fontId="42" fillId="0" borderId="18" xfId="30" applyFont="1" applyBorder="1" applyAlignment="1">
      <alignment horizontal="center"/>
    </xf>
    <xf numFmtId="0" fontId="63" fillId="0" borderId="11" xfId="54" applyFont="1" applyBorder="1" applyAlignment="1" applyProtection="1">
      <alignment horizontal="left" vertical="center" wrapText="1"/>
    </xf>
    <xf numFmtId="0" fontId="30" fillId="0" borderId="18" xfId="72" applyFont="1" applyBorder="1" applyAlignment="1">
      <alignment horizontal="left" vertical="center" wrapText="1"/>
    </xf>
    <xf numFmtId="0" fontId="63" fillId="0" borderId="18" xfId="54" applyFont="1" applyBorder="1" applyAlignment="1" applyProtection="1">
      <alignment horizontal="left" vertical="center" wrapText="1"/>
    </xf>
    <xf numFmtId="49" fontId="30" fillId="0" borderId="18" xfId="72" applyNumberFormat="1" applyFont="1" applyBorder="1" applyAlignment="1">
      <alignment horizontal="center" vertical="center" wrapText="1"/>
    </xf>
    <xf numFmtId="169" fontId="30" fillId="0" borderId="18" xfId="93" applyNumberFormat="1" applyFont="1" applyBorder="1" applyAlignment="1" applyProtection="1">
      <alignment horizontal="right" vertical="center" wrapText="1"/>
    </xf>
    <xf numFmtId="9" fontId="30" fillId="0" borderId="18" xfId="54" applyNumberFormat="1" applyFont="1" applyBorder="1" applyAlignment="1" applyProtection="1">
      <alignment horizontal="center" vertical="center" wrapText="1"/>
    </xf>
    <xf numFmtId="169" fontId="30" fillId="0" borderId="18" xfId="49" applyNumberFormat="1" applyFont="1" applyBorder="1" applyAlignment="1">
      <alignment horizontal="right" vertical="center" wrapText="1"/>
    </xf>
    <xf numFmtId="166" fontId="31" fillId="0" borderId="24" xfId="31" applyFont="1" applyBorder="1" applyAlignment="1">
      <alignment horizontal="center"/>
    </xf>
    <xf numFmtId="169" fontId="31" fillId="0" borderId="16" xfId="65" applyNumberFormat="1" applyFont="1" applyBorder="1" applyAlignment="1">
      <alignment horizontal="right" vertical="center" wrapText="1"/>
    </xf>
    <xf numFmtId="169" fontId="31" fillId="0" borderId="15" xfId="65" applyNumberFormat="1" applyFont="1" applyBorder="1" applyAlignment="1">
      <alignment horizontal="right" vertical="center" wrapText="1"/>
    </xf>
    <xf numFmtId="169" fontId="30" fillId="0" borderId="18" xfId="31" applyNumberFormat="1" applyFont="1" applyBorder="1" applyAlignment="1">
      <alignment horizontal="right" vertical="center"/>
    </xf>
    <xf numFmtId="49" fontId="30" fillId="0" borderId="18" xfId="49" applyNumberFormat="1" applyFont="1" applyBorder="1" applyAlignment="1">
      <alignment horizontal="center" vertical="center" wrapText="1"/>
    </xf>
    <xf numFmtId="0" fontId="67" fillId="0" borderId="18" xfId="0" applyFont="1" applyBorder="1" applyAlignment="1">
      <alignment horizontal="center" vertical="center"/>
    </xf>
    <xf numFmtId="9" fontId="30" fillId="0" borderId="18" xfId="0" applyNumberFormat="1" applyFont="1" applyBorder="1" applyAlignment="1">
      <alignment horizontal="center"/>
    </xf>
    <xf numFmtId="169" fontId="31" fillId="0" borderId="18" xfId="69" applyNumberFormat="1" applyFont="1" applyBorder="1" applyAlignment="1">
      <alignment horizontal="center" vertical="center"/>
    </xf>
    <xf numFmtId="169" fontId="30" fillId="0" borderId="12" xfId="49" applyNumberFormat="1" applyFont="1" applyBorder="1" applyAlignment="1">
      <alignment horizontal="right" vertical="center" wrapText="1"/>
    </xf>
    <xf numFmtId="2" fontId="30" fillId="0" borderId="18" xfId="93" applyNumberFormat="1" applyFont="1" applyBorder="1" applyAlignment="1" applyProtection="1">
      <alignment wrapText="1"/>
    </xf>
    <xf numFmtId="0" fontId="30" fillId="0" borderId="11" xfId="72" applyFont="1" applyBorder="1" applyAlignment="1">
      <alignment horizontal="left" vertical="center" wrapText="1"/>
    </xf>
    <xf numFmtId="49" fontId="30" fillId="0" borderId="11" xfId="72" applyNumberFormat="1" applyFont="1" applyBorder="1" applyAlignment="1">
      <alignment horizontal="center" vertical="center" wrapText="1"/>
    </xf>
    <xf numFmtId="169" fontId="30" fillId="0" borderId="11" xfId="93" applyNumberFormat="1" applyFont="1" applyBorder="1" applyAlignment="1" applyProtection="1">
      <alignment horizontal="right" vertical="center" wrapText="1"/>
    </xf>
    <xf numFmtId="0" fontId="30" fillId="0" borderId="0" xfId="72" applyFont="1" applyAlignment="1">
      <alignment horizontal="center" vertical="center" wrapText="1"/>
    </xf>
    <xf numFmtId="0" fontId="30" fillId="0" borderId="19" xfId="72" applyFont="1" applyBorder="1" applyAlignment="1">
      <alignment horizontal="center" vertical="center"/>
    </xf>
    <xf numFmtId="0" fontId="30" fillId="0" borderId="19" xfId="72" applyFont="1" applyBorder="1" applyAlignment="1">
      <alignment horizontal="left" vertical="center" wrapText="1"/>
    </xf>
    <xf numFmtId="0" fontId="63" fillId="0" borderId="19" xfId="72" applyFont="1" applyBorder="1" applyAlignment="1">
      <alignment horizontal="left" vertical="center" wrapText="1"/>
    </xf>
    <xf numFmtId="0" fontId="30" fillId="0" borderId="19" xfId="72" applyFont="1" applyBorder="1" applyAlignment="1">
      <alignment horizontal="center" vertical="center" wrapText="1"/>
    </xf>
    <xf numFmtId="0" fontId="31" fillId="0" borderId="19" xfId="72" applyFont="1" applyBorder="1" applyAlignment="1">
      <alignment horizontal="center" vertical="center" wrapText="1"/>
    </xf>
    <xf numFmtId="0" fontId="30" fillId="0" borderId="25" xfId="72" applyFont="1" applyBorder="1" applyAlignment="1">
      <alignment horizontal="left" vertical="center" wrapText="1"/>
    </xf>
    <xf numFmtId="0" fontId="29" fillId="0" borderId="0" xfId="72" applyFont="1" applyAlignment="1">
      <alignment horizontal="center" vertical="center"/>
    </xf>
    <xf numFmtId="0" fontId="32" fillId="0" borderId="18" xfId="72" applyFont="1" applyBorder="1" applyAlignment="1">
      <alignment horizontal="center" vertical="center" wrapText="1"/>
    </xf>
    <xf numFmtId="175" fontId="30" fillId="0" borderId="18" xfId="57" applyNumberFormat="1" applyFont="1" applyBorder="1" applyAlignment="1">
      <alignment horizontal="right" vertical="center"/>
    </xf>
    <xf numFmtId="167" fontId="30" fillId="0" borderId="11" xfId="93" applyFont="1" applyBorder="1" applyAlignment="1" applyProtection="1">
      <alignment horizontal="right" vertical="center"/>
    </xf>
    <xf numFmtId="0" fontId="30" fillId="0" borderId="0" xfId="72" applyFont="1" applyAlignment="1">
      <alignment vertical="center"/>
    </xf>
    <xf numFmtId="0" fontId="30" fillId="0" borderId="11" xfId="49" applyFont="1" applyBorder="1" applyAlignment="1">
      <alignment horizontal="left" vertical="center" wrapText="1"/>
    </xf>
    <xf numFmtId="49" fontId="30" fillId="0" borderId="11" xfId="49" applyNumberFormat="1" applyFont="1" applyBorder="1" applyAlignment="1">
      <alignment horizontal="center" vertical="center" wrapText="1"/>
    </xf>
    <xf numFmtId="9" fontId="30" fillId="0" borderId="11" xfId="49" applyNumberFormat="1" applyFont="1" applyBorder="1" applyAlignment="1">
      <alignment horizontal="center" vertical="center"/>
    </xf>
    <xf numFmtId="49" fontId="30" fillId="0" borderId="18" xfId="72" applyNumberFormat="1" applyFont="1" applyBorder="1" applyAlignment="1">
      <alignment horizontal="left" vertical="center" wrapText="1"/>
    </xf>
    <xf numFmtId="167" fontId="30" fillId="0" borderId="18" xfId="93" applyFont="1" applyBorder="1" applyAlignment="1" applyProtection="1">
      <alignment horizontal="right" vertical="center"/>
    </xf>
    <xf numFmtId="167" fontId="31" fillId="0" borderId="14" xfId="72" applyNumberFormat="1" applyFont="1" applyBorder="1" applyAlignment="1">
      <alignment vertical="center"/>
    </xf>
    <xf numFmtId="9" fontId="30" fillId="0" borderId="26" xfId="72" applyNumberFormat="1" applyFont="1" applyBorder="1" applyAlignment="1">
      <alignment horizontal="center" vertical="center"/>
    </xf>
    <xf numFmtId="167" fontId="31" fillId="0" borderId="12" xfId="72" applyNumberFormat="1" applyFont="1" applyBorder="1" applyAlignment="1">
      <alignment vertical="center"/>
    </xf>
    <xf numFmtId="167" fontId="30" fillId="0" borderId="11" xfId="72" applyNumberFormat="1" applyFont="1" applyBorder="1" applyAlignment="1">
      <alignment vertical="center"/>
    </xf>
    <xf numFmtId="167" fontId="31" fillId="0" borderId="27" xfId="72" applyNumberFormat="1" applyFont="1" applyBorder="1" applyAlignment="1">
      <alignment vertical="center"/>
    </xf>
    <xf numFmtId="0" fontId="31" fillId="0" borderId="19" xfId="72" applyFont="1" applyBorder="1" applyAlignment="1">
      <alignment horizontal="center" vertical="center"/>
    </xf>
    <xf numFmtId="169" fontId="30" fillId="0" borderId="10" xfId="65" applyNumberFormat="1" applyFont="1" applyBorder="1" applyAlignment="1">
      <alignment horizontal="right" vertical="center" wrapText="1"/>
    </xf>
    <xf numFmtId="169" fontId="30" fillId="0" borderId="10" xfId="31" applyNumberFormat="1" applyFont="1" applyBorder="1" applyAlignment="1">
      <alignment horizontal="right" vertical="center"/>
    </xf>
    <xf numFmtId="0" fontId="30" fillId="0" borderId="10" xfId="0" applyFont="1" applyBorder="1" applyAlignment="1">
      <alignment horizontal="center" wrapText="1"/>
    </xf>
    <xf numFmtId="0" fontId="30" fillId="0" borderId="10" xfId="0" applyFont="1" applyBorder="1" applyAlignment="1">
      <alignment wrapText="1"/>
    </xf>
    <xf numFmtId="169" fontId="30" fillId="0" borderId="18" xfId="65" applyNumberFormat="1" applyFont="1" applyBorder="1" applyAlignment="1">
      <alignment horizontal="right" vertical="center" wrapText="1"/>
    </xf>
    <xf numFmtId="169" fontId="30" fillId="24" borderId="18" xfId="69" applyNumberFormat="1" applyFont="1" applyFill="1" applyBorder="1" applyAlignment="1">
      <alignment horizontal="right" vertical="center"/>
    </xf>
    <xf numFmtId="0" fontId="30" fillId="0" borderId="18" xfId="30" applyFont="1" applyBorder="1" applyAlignment="1">
      <alignment horizontal="center" vertical="center" wrapText="1"/>
    </xf>
    <xf numFmtId="0" fontId="30" fillId="0" borderId="18" xfId="30" applyFont="1" applyBorder="1" applyAlignment="1">
      <alignment vertical="center" wrapText="1"/>
    </xf>
    <xf numFmtId="0" fontId="30" fillId="0" borderId="18" xfId="65" applyFont="1" applyBorder="1" applyAlignment="1">
      <alignment wrapText="1"/>
    </xf>
    <xf numFmtId="0" fontId="30" fillId="0" borderId="12" xfId="57" applyFont="1" applyBorder="1" applyAlignment="1">
      <alignment horizontal="left" vertical="center" wrapText="1"/>
    </xf>
    <xf numFmtId="0" fontId="31" fillId="0" borderId="18" xfId="65" applyFont="1" applyBorder="1" applyAlignment="1">
      <alignment wrapText="1"/>
    </xf>
    <xf numFmtId="0" fontId="30" fillId="0" borderId="14" xfId="57" applyFont="1" applyBorder="1" applyAlignment="1">
      <alignment horizontal="center" vertical="center" wrapText="1"/>
    </xf>
    <xf numFmtId="169" fontId="30" fillId="0" borderId="18" xfId="65" applyNumberFormat="1" applyFont="1" applyBorder="1" applyAlignment="1">
      <alignment horizontal="center" vertical="center" wrapText="1"/>
    </xf>
    <xf numFmtId="169" fontId="30" fillId="0" borderId="18" xfId="65" applyNumberFormat="1" applyFont="1" applyBorder="1" applyAlignment="1">
      <alignment horizontal="right" vertical="center"/>
    </xf>
    <xf numFmtId="4" fontId="30" fillId="0" borderId="10" xfId="65" applyNumberFormat="1" applyFont="1" applyBorder="1" applyAlignment="1">
      <alignment horizontal="center" vertical="center" wrapText="1"/>
    </xf>
    <xf numFmtId="169" fontId="30" fillId="0" borderId="10" xfId="0" applyNumberFormat="1" applyFont="1" applyBorder="1" applyAlignment="1">
      <alignment horizontal="center" vertical="center" wrapText="1"/>
    </xf>
    <xf numFmtId="169" fontId="30" fillId="0" borderId="11" xfId="0" applyNumberFormat="1" applyFont="1" applyBorder="1" applyAlignment="1">
      <alignment horizontal="center" vertical="center" wrapText="1"/>
    </xf>
    <xf numFmtId="169" fontId="30" fillId="0" borderId="12" xfId="0" applyNumberFormat="1" applyFont="1" applyBorder="1" applyAlignment="1">
      <alignment horizontal="center" vertical="center" wrapText="1"/>
    </xf>
    <xf numFmtId="9" fontId="30" fillId="0" borderId="11" xfId="0" applyNumberFormat="1" applyFont="1" applyBorder="1" applyAlignment="1">
      <alignment horizontal="center" vertical="center" wrapText="1"/>
    </xf>
    <xf numFmtId="0" fontId="30" fillId="0" borderId="18" xfId="68" applyFont="1" applyBorder="1" applyAlignment="1">
      <alignment horizontal="left" vertical="center" wrapText="1"/>
    </xf>
    <xf numFmtId="169" fontId="30" fillId="0" borderId="18" xfId="68" applyNumberFormat="1" applyFont="1" applyBorder="1" applyAlignment="1">
      <alignment vertical="center" wrapText="1"/>
    </xf>
    <xf numFmtId="0" fontId="30" fillId="0" borderId="10" xfId="70" applyFont="1" applyBorder="1" applyAlignment="1">
      <alignment horizontal="left" vertical="center"/>
    </xf>
    <xf numFmtId="0" fontId="30" fillId="0" borderId="18" xfId="0" applyFont="1" applyBorder="1" applyAlignment="1">
      <alignment horizontal="center" wrapText="1"/>
    </xf>
    <xf numFmtId="169" fontId="30" fillId="0" borderId="10" xfId="70" applyNumberFormat="1" applyFont="1" applyBorder="1" applyAlignment="1">
      <alignment horizontal="right" vertical="center"/>
    </xf>
    <xf numFmtId="167" fontId="30" fillId="0" borderId="10" xfId="33" applyFont="1" applyBorder="1" applyAlignment="1">
      <alignment vertical="center" wrapText="1"/>
    </xf>
    <xf numFmtId="0" fontId="30" fillId="0" borderId="0" xfId="57" applyFont="1" applyAlignment="1">
      <alignment horizontal="center" vertical="center"/>
    </xf>
    <xf numFmtId="0" fontId="30" fillId="0" borderId="15" xfId="57" applyFont="1" applyBorder="1" applyAlignment="1">
      <alignment horizontal="center" vertical="center" wrapText="1"/>
    </xf>
    <xf numFmtId="0" fontId="30" fillId="0" borderId="11" xfId="57" applyFont="1" applyBorder="1" applyAlignment="1">
      <alignment horizontal="left" vertical="center" wrapText="1"/>
    </xf>
    <xf numFmtId="0" fontId="30" fillId="0" borderId="28" xfId="57" applyFont="1" applyBorder="1" applyAlignment="1">
      <alignment horizontal="center" vertical="center" wrapText="1"/>
    </xf>
    <xf numFmtId="0" fontId="30" fillId="0" borderId="12" xfId="57" applyFont="1" applyBorder="1" applyAlignment="1">
      <alignment horizontal="center" vertical="center" wrapText="1"/>
    </xf>
    <xf numFmtId="170" fontId="30" fillId="0" borderId="11" xfId="57" applyNumberFormat="1" applyFont="1" applyBorder="1" applyAlignment="1">
      <alignment horizontal="right" vertical="center"/>
    </xf>
    <xf numFmtId="9" fontId="30" fillId="0" borderId="11" xfId="76" applyFont="1" applyFill="1" applyBorder="1" applyAlignment="1" applyProtection="1">
      <alignment horizontal="center" vertical="center" wrapText="1"/>
    </xf>
    <xf numFmtId="0" fontId="30" fillId="0" borderId="10" xfId="57" applyFont="1" applyBorder="1" applyAlignment="1">
      <alignment horizontal="center" vertical="center"/>
    </xf>
    <xf numFmtId="0" fontId="30" fillId="0" borderId="18" xfId="57" applyFont="1" applyBorder="1"/>
    <xf numFmtId="170" fontId="30" fillId="0" borderId="14" xfId="57" applyNumberFormat="1" applyFont="1" applyBorder="1" applyAlignment="1">
      <alignment horizontal="right" vertical="center"/>
    </xf>
    <xf numFmtId="0" fontId="30" fillId="0" borderId="11" xfId="57" applyFont="1" applyBorder="1" applyAlignment="1">
      <alignment horizontal="center" vertical="center" wrapText="1"/>
    </xf>
    <xf numFmtId="0" fontId="30" fillId="0" borderId="17" xfId="57" applyFont="1" applyBorder="1" applyAlignment="1">
      <alignment horizontal="center" vertical="center" wrapText="1"/>
    </xf>
    <xf numFmtId="0" fontId="30" fillId="0" borderId="23" xfId="57" applyFont="1" applyBorder="1" applyAlignment="1">
      <alignment horizontal="center" vertical="center" wrapText="1"/>
    </xf>
    <xf numFmtId="0" fontId="30" fillId="0" borderId="15" xfId="57" applyFont="1" applyBorder="1" applyAlignment="1">
      <alignment horizontal="left" vertical="center" wrapText="1"/>
    </xf>
    <xf numFmtId="0" fontId="30" fillId="0" borderId="14" xfId="57" applyFont="1" applyBorder="1" applyAlignment="1">
      <alignment horizontal="left" vertical="center" wrapText="1"/>
    </xf>
    <xf numFmtId="9" fontId="30" fillId="0" borderId="12" xfId="76" applyFont="1" applyFill="1" applyBorder="1" applyAlignment="1" applyProtection="1">
      <alignment horizontal="center" vertical="center" wrapText="1"/>
    </xf>
    <xf numFmtId="0" fontId="30" fillId="0" borderId="14" xfId="57" applyFont="1" applyBorder="1" applyAlignment="1">
      <alignment horizontal="center" vertical="center"/>
    </xf>
    <xf numFmtId="169" fontId="30" fillId="0" borderId="18" xfId="31" applyNumberFormat="1" applyFont="1" applyBorder="1"/>
    <xf numFmtId="0" fontId="30" fillId="0" borderId="17" xfId="0" applyFont="1" applyBorder="1" applyAlignment="1">
      <alignment horizontal="center" vertical="center" wrapText="1"/>
    </xf>
    <xf numFmtId="0" fontId="79" fillId="0" borderId="0" xfId="57" applyFont="1"/>
    <xf numFmtId="170" fontId="35" fillId="0" borderId="15" xfId="57" applyNumberFormat="1" applyFont="1" applyBorder="1" applyAlignment="1">
      <alignment horizontal="center" vertical="center"/>
    </xf>
    <xf numFmtId="0" fontId="45" fillId="0" borderId="18" xfId="0" applyFont="1" applyBorder="1" applyAlignment="1">
      <alignment wrapText="1"/>
    </xf>
    <xf numFmtId="0" fontId="45" fillId="0" borderId="18" xfId="0" applyFont="1" applyBorder="1" applyAlignment="1">
      <alignment vertical="center"/>
    </xf>
    <xf numFmtId="166" fontId="45" fillId="0" borderId="18" xfId="31" applyFont="1" applyBorder="1" applyAlignment="1">
      <alignment vertical="center"/>
    </xf>
    <xf numFmtId="9" fontId="45" fillId="0" borderId="18" xfId="0" applyNumberFormat="1" applyFont="1" applyBorder="1" applyAlignment="1">
      <alignment horizontal="center" vertical="center"/>
    </xf>
    <xf numFmtId="0" fontId="45" fillId="0" borderId="18" xfId="0" applyFont="1" applyBorder="1"/>
    <xf numFmtId="0" fontId="30" fillId="0" borderId="18" xfId="72" applyFont="1" applyBorder="1" applyAlignment="1">
      <alignment vertical="center" wrapText="1"/>
    </xf>
    <xf numFmtId="9" fontId="30" fillId="0" borderId="18" xfId="72" applyNumberFormat="1" applyFont="1" applyBorder="1" applyAlignment="1">
      <alignment horizontal="center" vertical="center" wrapText="1"/>
    </xf>
    <xf numFmtId="0" fontId="30" fillId="0" borderId="18" xfId="72" applyFont="1" applyBorder="1" applyAlignment="1">
      <alignment vertical="center"/>
    </xf>
    <xf numFmtId="0" fontId="31" fillId="0" borderId="18" xfId="72" applyFont="1" applyBorder="1" applyAlignment="1">
      <alignment horizontal="center" vertical="center"/>
    </xf>
    <xf numFmtId="0" fontId="30" fillId="0" borderId="18" xfId="72" applyFont="1" applyBorder="1" applyAlignment="1">
      <alignment horizontal="center"/>
    </xf>
    <xf numFmtId="0" fontId="30" fillId="0" borderId="18" xfId="49" applyFont="1" applyBorder="1" applyAlignment="1">
      <alignment vertical="center"/>
    </xf>
    <xf numFmtId="0" fontId="30" fillId="0" borderId="0" xfId="72" applyFont="1" applyAlignment="1">
      <alignment vertical="center" wrapText="1"/>
    </xf>
    <xf numFmtId="0" fontId="30" fillId="0" borderId="0" xfId="72" applyFont="1" applyAlignment="1">
      <alignment horizontal="center" vertical="center"/>
    </xf>
    <xf numFmtId="0" fontId="31" fillId="0" borderId="0" xfId="72" applyFont="1" applyAlignment="1">
      <alignment horizontal="center" vertical="center"/>
    </xf>
    <xf numFmtId="0" fontId="30" fillId="0" borderId="22" xfId="72" applyFont="1" applyBorder="1" applyAlignment="1">
      <alignment horizontal="center" vertical="center"/>
    </xf>
    <xf numFmtId="167" fontId="31" fillId="0" borderId="15" xfId="72" applyNumberFormat="1" applyFont="1" applyBorder="1" applyAlignment="1">
      <alignment horizontal="right" vertical="center"/>
    </xf>
    <xf numFmtId="167" fontId="31" fillId="0" borderId="23" xfId="72" applyNumberFormat="1" applyFont="1" applyBorder="1" applyAlignment="1">
      <alignment horizontal="right" vertical="center"/>
    </xf>
    <xf numFmtId="167" fontId="31" fillId="0" borderId="20" xfId="72" applyNumberFormat="1" applyFont="1" applyBorder="1" applyAlignment="1">
      <alignment horizontal="right" vertical="center"/>
    </xf>
    <xf numFmtId="0" fontId="30" fillId="0" borderId="0" xfId="72" applyFont="1" applyAlignment="1">
      <alignment horizontal="center"/>
    </xf>
    <xf numFmtId="3" fontId="31" fillId="0" borderId="18" xfId="57" applyNumberFormat="1" applyFont="1" applyBorder="1" applyAlignment="1">
      <alignment horizontal="center" vertical="center" wrapText="1"/>
    </xf>
    <xf numFmtId="0" fontId="45" fillId="0" borderId="18" xfId="0" applyFont="1" applyBorder="1" applyAlignment="1">
      <alignment horizontal="left" wrapText="1"/>
    </xf>
    <xf numFmtId="0" fontId="30" fillId="0" borderId="18" xfId="64" applyFont="1" applyBorder="1" applyAlignment="1">
      <alignment vertical="center" wrapText="1"/>
    </xf>
    <xf numFmtId="169" fontId="30" fillId="0" borderId="18" xfId="64" applyNumberFormat="1" applyFont="1" applyBorder="1" applyAlignment="1">
      <alignment horizontal="right" vertical="center" wrapText="1"/>
    </xf>
    <xf numFmtId="0" fontId="18" fillId="0" borderId="0" xfId="57" applyAlignment="1">
      <alignment vertical="center" wrapText="1"/>
    </xf>
    <xf numFmtId="0" fontId="30" fillId="0" borderId="18" xfId="61" applyFont="1" applyBorder="1" applyAlignment="1">
      <alignment wrapText="1"/>
    </xf>
    <xf numFmtId="0" fontId="30" fillId="0" borderId="18" xfId="61" applyFont="1" applyBorder="1"/>
    <xf numFmtId="0" fontId="30" fillId="0" borderId="18" xfId="60" applyFont="1" applyBorder="1"/>
    <xf numFmtId="169" fontId="31" fillId="0" borderId="16" xfId="0" applyNumberFormat="1" applyFont="1" applyBorder="1" applyAlignment="1">
      <alignment vertical="center" wrapText="1"/>
    </xf>
    <xf numFmtId="0" fontId="74" fillId="0" borderId="0" xfId="0" applyFont="1"/>
    <xf numFmtId="166" fontId="30" fillId="0" borderId="11" xfId="31" applyFont="1" applyBorder="1" applyAlignment="1">
      <alignment vertical="center" wrapText="1"/>
    </xf>
    <xf numFmtId="0" fontId="30" fillId="0" borderId="0" xfId="66" applyFont="1" applyAlignment="1">
      <alignment wrapText="1"/>
    </xf>
    <xf numFmtId="0" fontId="31" fillId="0" borderId="0" xfId="66" applyFont="1" applyAlignment="1">
      <alignment wrapText="1"/>
    </xf>
    <xf numFmtId="0" fontId="30" fillId="0" borderId="0" xfId="66" applyFont="1" applyAlignment="1">
      <alignment horizontal="center"/>
    </xf>
    <xf numFmtId="4" fontId="30" fillId="0" borderId="0" xfId="66" applyNumberFormat="1" applyFont="1"/>
    <xf numFmtId="0" fontId="31" fillId="0" borderId="10" xfId="66" applyFont="1" applyBorder="1" applyAlignment="1">
      <alignment vertical="center" wrapText="1"/>
    </xf>
    <xf numFmtId="0" fontId="31" fillId="0" borderId="10" xfId="66" applyFont="1" applyBorder="1" applyAlignment="1">
      <alignment horizontal="center" vertical="center" wrapText="1"/>
    </xf>
    <xf numFmtId="0" fontId="31" fillId="0" borderId="11" xfId="0" applyFont="1" applyBorder="1" applyAlignment="1">
      <alignment horizontal="center" vertical="center" wrapText="1"/>
    </xf>
    <xf numFmtId="4" fontId="31" fillId="0" borderId="11" xfId="66" applyNumberFormat="1" applyFont="1" applyBorder="1" applyAlignment="1">
      <alignment vertical="center" wrapText="1"/>
    </xf>
    <xf numFmtId="0" fontId="30" fillId="0" borderId="10" xfId="66" applyFont="1" applyBorder="1" applyAlignment="1">
      <alignment vertical="center" wrapText="1"/>
    </xf>
    <xf numFmtId="0" fontId="45" fillId="0" borderId="10" xfId="66" applyFont="1" applyBorder="1" applyAlignment="1">
      <alignment horizontal="center" vertical="center" wrapText="1"/>
    </xf>
    <xf numFmtId="9" fontId="30" fillId="0" borderId="17" xfId="34" applyFont="1" applyBorder="1" applyAlignment="1">
      <alignment horizontal="center" vertical="center" wrapText="1"/>
    </xf>
    <xf numFmtId="0" fontId="30" fillId="0" borderId="0" xfId="66" applyFont="1" applyAlignment="1">
      <alignment vertical="center" wrapText="1"/>
    </xf>
    <xf numFmtId="0" fontId="31" fillId="0" borderId="0" xfId="66" applyFont="1" applyAlignment="1">
      <alignment vertical="center" wrapText="1"/>
    </xf>
    <xf numFmtId="0" fontId="30" fillId="0" borderId="0" xfId="66" applyFont="1" applyAlignment="1">
      <alignment horizontal="center" vertical="center" wrapText="1"/>
    </xf>
    <xf numFmtId="4" fontId="30" fillId="0" borderId="0" xfId="66" applyNumberFormat="1" applyFont="1" applyAlignment="1">
      <alignment vertical="center" wrapText="1"/>
    </xf>
    <xf numFmtId="4" fontId="31" fillId="0" borderId="0" xfId="66" applyNumberFormat="1" applyFont="1" applyAlignment="1">
      <alignment vertical="center" wrapText="1"/>
    </xf>
    <xf numFmtId="0" fontId="31" fillId="0" borderId="14" xfId="66" applyFont="1" applyBorder="1" applyAlignment="1">
      <alignment vertical="center" wrapText="1"/>
    </xf>
    <xf numFmtId="0" fontId="30" fillId="0" borderId="15" xfId="0" applyFont="1" applyBorder="1" applyAlignment="1">
      <alignment horizontal="center" vertical="center" wrapText="1"/>
    </xf>
    <xf numFmtId="169" fontId="31" fillId="0" borderId="29" xfId="0" applyNumberFormat="1" applyFont="1" applyBorder="1" applyAlignment="1">
      <alignment vertical="center" wrapText="1"/>
    </xf>
    <xf numFmtId="167" fontId="30" fillId="0" borderId="18" xfId="33" applyFont="1" applyBorder="1" applyAlignment="1">
      <alignment horizontal="center" vertical="center"/>
    </xf>
    <xf numFmtId="166" fontId="32" fillId="0" borderId="16" xfId="0" applyNumberFormat="1" applyFont="1" applyBorder="1" applyAlignment="1">
      <alignment vertical="center" wrapText="1"/>
    </xf>
    <xf numFmtId="0" fontId="32" fillId="0" borderId="18" xfId="0" applyFont="1" applyBorder="1" applyAlignment="1">
      <alignment horizontal="center"/>
    </xf>
    <xf numFmtId="169" fontId="32" fillId="24" borderId="18" xfId="0" applyNumberFormat="1" applyFont="1" applyFill="1" applyBorder="1" applyAlignment="1">
      <alignment horizontal="center" vertical="center" wrapText="1"/>
    </xf>
    <xf numFmtId="166" fontId="30" fillId="0" borderId="0" xfId="31" applyFont="1"/>
    <xf numFmtId="169" fontId="31" fillId="0" borderId="0" xfId="31" applyNumberFormat="1" applyFont="1" applyAlignment="1">
      <alignment horizontal="center"/>
    </xf>
    <xf numFmtId="169" fontId="31" fillId="0" borderId="10" xfId="65" applyNumberFormat="1" applyFont="1" applyBorder="1" applyAlignment="1">
      <alignment vertical="center" wrapText="1"/>
    </xf>
    <xf numFmtId="169" fontId="30" fillId="0" borderId="18" xfId="69" applyNumberFormat="1" applyFont="1" applyBorder="1" applyAlignment="1">
      <alignment horizontal="right" vertical="center"/>
    </xf>
    <xf numFmtId="0" fontId="30" fillId="0" borderId="18" xfId="73" applyFont="1" applyBorder="1" applyAlignment="1">
      <alignment vertical="center" wrapText="1"/>
    </xf>
    <xf numFmtId="3" fontId="31" fillId="0" borderId="0" xfId="0" applyNumberFormat="1" applyFont="1" applyAlignment="1">
      <alignment vertical="center"/>
    </xf>
    <xf numFmtId="4" fontId="30" fillId="0" borderId="0" xfId="0" applyNumberFormat="1" applyFont="1" applyAlignment="1">
      <alignment vertical="center"/>
    </xf>
    <xf numFmtId="4" fontId="31" fillId="0" borderId="11" xfId="0" applyNumberFormat="1" applyFont="1" applyBorder="1" applyAlignment="1">
      <alignment horizontal="center" vertical="center" wrapText="1"/>
    </xf>
    <xf numFmtId="4" fontId="31" fillId="0" borderId="10"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0" fillId="0" borderId="10" xfId="67" applyFont="1" applyBorder="1" applyAlignment="1">
      <alignment horizontal="center" vertical="center" wrapText="1"/>
    </xf>
    <xf numFmtId="0" fontId="30" fillId="0" borderId="10" xfId="67" applyFont="1" applyBorder="1" applyAlignment="1">
      <alignment vertical="center" wrapText="1"/>
    </xf>
    <xf numFmtId="169" fontId="45" fillId="0" borderId="10" xfId="67" applyNumberFormat="1" applyFont="1" applyBorder="1" applyAlignment="1">
      <alignment vertical="center" wrapText="1"/>
    </xf>
    <xf numFmtId="4" fontId="31" fillId="0" borderId="0" xfId="69" applyNumberFormat="1" applyFont="1" applyAlignment="1">
      <alignment horizontal="center" vertical="center"/>
    </xf>
    <xf numFmtId="169" fontId="31" fillId="0" borderId="10" xfId="67" applyNumberFormat="1" applyFont="1" applyBorder="1" applyAlignment="1">
      <alignment vertical="center" wrapText="1"/>
    </xf>
    <xf numFmtId="4" fontId="31" fillId="0" borderId="12" xfId="0" applyNumberFormat="1" applyFont="1" applyBorder="1" applyAlignment="1">
      <alignment horizontal="center" vertical="center" wrapText="1"/>
    </xf>
    <xf numFmtId="169" fontId="45" fillId="0" borderId="21" xfId="31" applyNumberFormat="1" applyFont="1" applyBorder="1" applyAlignment="1">
      <alignment vertical="center" wrapText="1"/>
    </xf>
    <xf numFmtId="9" fontId="30" fillId="0" borderId="11" xfId="34" applyFont="1" applyBorder="1" applyAlignment="1">
      <alignment horizontal="center" vertical="center" wrapText="1"/>
    </xf>
    <xf numFmtId="169" fontId="30" fillId="0" borderId="10" xfId="67" applyNumberFormat="1" applyFont="1" applyBorder="1" applyAlignment="1">
      <alignment vertical="center" wrapText="1"/>
    </xf>
    <xf numFmtId="169" fontId="45" fillId="0" borderId="21" xfId="67" applyNumberFormat="1" applyFont="1" applyBorder="1" applyAlignment="1">
      <alignment vertical="center" wrapText="1"/>
    </xf>
    <xf numFmtId="166" fontId="45" fillId="0" borderId="14" xfId="31" applyFont="1" applyBorder="1" applyAlignment="1">
      <alignment vertical="center" wrapText="1"/>
    </xf>
    <xf numFmtId="166" fontId="45" fillId="0" borderId="21" xfId="31" applyFont="1" applyBorder="1" applyAlignment="1">
      <alignment vertical="center" wrapText="1"/>
    </xf>
    <xf numFmtId="169" fontId="45" fillId="0" borderId="14" xfId="31" applyNumberFormat="1" applyFont="1" applyBorder="1" applyAlignment="1">
      <alignment vertical="center" wrapText="1"/>
    </xf>
    <xf numFmtId="169" fontId="45" fillId="0" borderId="17" xfId="31" applyNumberFormat="1" applyFont="1" applyBorder="1" applyAlignment="1">
      <alignment vertical="center" wrapText="1"/>
    </xf>
    <xf numFmtId="4" fontId="31" fillId="0" borderId="0" xfId="0" applyNumberFormat="1" applyFont="1" applyAlignment="1">
      <alignment horizontal="center" vertical="center"/>
    </xf>
    <xf numFmtId="0" fontId="30" fillId="0" borderId="30" xfId="57" applyFont="1" applyBorder="1" applyAlignment="1">
      <alignment horizontal="center" vertical="center" wrapText="1"/>
    </xf>
    <xf numFmtId="0" fontId="30" fillId="0" borderId="11" xfId="0" applyFont="1" applyBorder="1" applyAlignment="1">
      <alignment horizontal="left" vertical="center" wrapText="1"/>
    </xf>
    <xf numFmtId="9" fontId="30" fillId="0" borderId="11" xfId="75" applyFont="1" applyFill="1" applyBorder="1" applyAlignment="1" applyProtection="1">
      <alignment horizontal="center" vertical="center" wrapText="1"/>
    </xf>
    <xf numFmtId="167" fontId="31" fillId="0" borderId="10" xfId="72" applyNumberFormat="1" applyFont="1" applyBorder="1" applyAlignment="1">
      <alignment vertical="center"/>
    </xf>
    <xf numFmtId="0" fontId="31" fillId="0" borderId="10" xfId="72" applyFont="1" applyBorder="1" applyAlignment="1">
      <alignment horizontal="center" vertical="center"/>
    </xf>
    <xf numFmtId="0" fontId="30" fillId="0" borderId="18" xfId="57" applyFont="1" applyBorder="1" applyAlignment="1">
      <alignment wrapText="1"/>
    </xf>
    <xf numFmtId="0" fontId="31" fillId="0" borderId="18" xfId="65" applyFont="1" applyBorder="1" applyAlignment="1">
      <alignment horizontal="center" vertical="center" wrapText="1"/>
    </xf>
    <xf numFmtId="4" fontId="31" fillId="0" borderId="18" xfId="65" applyNumberFormat="1" applyFont="1" applyBorder="1" applyAlignment="1">
      <alignment horizontal="center" vertical="center" wrapText="1"/>
    </xf>
    <xf numFmtId="0" fontId="31" fillId="0" borderId="21" xfId="0" applyFont="1" applyBorder="1" applyAlignment="1">
      <alignment horizontal="center" vertical="center" wrapText="1"/>
    </xf>
    <xf numFmtId="0" fontId="30" fillId="0" borderId="14" xfId="0" applyFont="1" applyBorder="1"/>
    <xf numFmtId="169" fontId="30" fillId="0" borderId="18" xfId="0" applyNumberFormat="1" applyFont="1" applyBorder="1" applyAlignment="1">
      <alignment horizontal="right" vertical="center" wrapText="1"/>
    </xf>
    <xf numFmtId="9" fontId="30" fillId="0" borderId="12" xfId="34" applyFont="1" applyBorder="1" applyAlignment="1">
      <alignment horizontal="center" vertical="center" wrapText="1"/>
    </xf>
    <xf numFmtId="0" fontId="30" fillId="0" borderId="10" xfId="73" applyFont="1" applyBorder="1" applyAlignment="1">
      <alignment horizontal="center" vertical="center" wrapText="1"/>
    </xf>
    <xf numFmtId="169" fontId="30" fillId="24" borderId="10" xfId="69" applyNumberFormat="1" applyFont="1" applyFill="1" applyBorder="1" applyAlignment="1">
      <alignment horizontal="center" vertical="center"/>
    </xf>
    <xf numFmtId="0" fontId="30" fillId="0" borderId="0" xfId="0" applyFont="1" applyAlignment="1">
      <alignment horizontal="left" vertical="center"/>
    </xf>
    <xf numFmtId="169" fontId="31" fillId="0" borderId="23" xfId="65" applyNumberFormat="1" applyFont="1" applyBorder="1" applyAlignment="1">
      <alignment vertical="center" wrapText="1"/>
    </xf>
    <xf numFmtId="0" fontId="30" fillId="0" borderId="21" xfId="0" applyFont="1" applyBorder="1"/>
    <xf numFmtId="0" fontId="30" fillId="0" borderId="31" xfId="0" applyFont="1" applyBorder="1" applyAlignment="1">
      <alignment vertical="center" wrapText="1"/>
    </xf>
    <xf numFmtId="0" fontId="30" fillId="0" borderId="13" xfId="0" applyFont="1" applyBorder="1" applyAlignment="1">
      <alignment vertical="center" wrapText="1"/>
    </xf>
    <xf numFmtId="0" fontId="30" fillId="0" borderId="11" xfId="0" applyFont="1" applyBorder="1" applyAlignment="1">
      <alignment wrapText="1"/>
    </xf>
    <xf numFmtId="0" fontId="30" fillId="0" borderId="19" xfId="72" applyFont="1" applyBorder="1" applyAlignment="1">
      <alignment horizontal="left" wrapText="1"/>
    </xf>
    <xf numFmtId="0" fontId="30" fillId="0" borderId="19" xfId="72" applyFont="1" applyBorder="1" applyAlignment="1">
      <alignment horizontal="center" wrapText="1"/>
    </xf>
    <xf numFmtId="0" fontId="30" fillId="0" borderId="25" xfId="72" applyFont="1" applyBorder="1"/>
    <xf numFmtId="167" fontId="31" fillId="0" borderId="10" xfId="72" applyNumberFormat="1" applyFont="1" applyBorder="1"/>
    <xf numFmtId="167" fontId="31" fillId="0" borderId="12" xfId="72" applyNumberFormat="1" applyFont="1" applyBorder="1"/>
    <xf numFmtId="0" fontId="31" fillId="0" borderId="27" xfId="72" applyFont="1" applyBorder="1" applyAlignment="1">
      <alignment horizontal="center" vertical="center"/>
    </xf>
    <xf numFmtId="0" fontId="31" fillId="0" borderId="10" xfId="57" applyFont="1" applyBorder="1" applyAlignment="1">
      <alignment horizontal="center" vertical="center" wrapText="1"/>
    </xf>
    <xf numFmtId="0" fontId="31" fillId="0" borderId="11" xfId="57" applyFont="1" applyBorder="1" applyAlignment="1">
      <alignment horizontal="left" vertical="center" wrapText="1"/>
    </xf>
    <xf numFmtId="0" fontId="38" fillId="0" borderId="10" xfId="0" applyFont="1" applyBorder="1" applyAlignment="1">
      <alignment vertical="center" wrapText="1"/>
    </xf>
    <xf numFmtId="0" fontId="30" fillId="0" borderId="0" xfId="65" applyFont="1" applyAlignment="1">
      <alignment horizontal="center" vertical="center" wrapText="1"/>
    </xf>
    <xf numFmtId="169" fontId="31" fillId="0" borderId="10" xfId="65" applyNumberFormat="1" applyFont="1" applyBorder="1" applyAlignment="1">
      <alignment horizontal="center" vertical="center"/>
    </xf>
    <xf numFmtId="0" fontId="29" fillId="0" borderId="0" xfId="72" applyFont="1" applyAlignment="1">
      <alignment horizontal="left" vertical="center" wrapText="1"/>
    </xf>
    <xf numFmtId="0" fontId="42" fillId="0" borderId="0" xfId="72" applyFont="1" applyAlignment="1">
      <alignment horizontal="left" vertical="center" wrapText="1"/>
    </xf>
    <xf numFmtId="0" fontId="29" fillId="0" borderId="0" xfId="72" applyFont="1" applyAlignment="1">
      <alignment horizontal="center" vertical="center" wrapText="1"/>
    </xf>
    <xf numFmtId="0" fontId="30" fillId="0" borderId="18" xfId="0" applyFont="1" applyBorder="1" applyAlignment="1">
      <alignment vertical="top" wrapText="1"/>
    </xf>
    <xf numFmtId="0" fontId="30" fillId="0" borderId="19" xfId="72" applyFont="1" applyBorder="1" applyAlignment="1">
      <alignment vertical="center"/>
    </xf>
    <xf numFmtId="0" fontId="30" fillId="0" borderId="25" xfId="72" applyFont="1" applyBorder="1" applyAlignment="1">
      <alignment vertical="center"/>
    </xf>
    <xf numFmtId="167" fontId="31" fillId="0" borderId="18" xfId="72" applyNumberFormat="1" applyFont="1" applyBorder="1" applyAlignment="1">
      <alignment vertical="center"/>
    </xf>
    <xf numFmtId="0" fontId="31" fillId="0" borderId="10" xfId="0" applyFont="1" applyBorder="1" applyAlignment="1">
      <alignment horizontal="left" vertical="center" wrapText="1"/>
    </xf>
    <xf numFmtId="0" fontId="30" fillId="0" borderId="14" xfId="0" applyFont="1" applyBorder="1" applyAlignment="1">
      <alignment wrapText="1"/>
    </xf>
    <xf numFmtId="9" fontId="30" fillId="0" borderId="10" xfId="0" applyNumberFormat="1" applyFont="1" applyBorder="1" applyAlignment="1">
      <alignment horizontal="center" wrapText="1"/>
    </xf>
    <xf numFmtId="170" fontId="30" fillId="0" borderId="21" xfId="57" applyNumberFormat="1" applyFont="1" applyBorder="1" applyAlignment="1">
      <alignment horizontal="right" vertical="center"/>
    </xf>
    <xf numFmtId="0" fontId="0" fillId="27" borderId="0" xfId="0" applyFill="1"/>
    <xf numFmtId="0" fontId="18" fillId="27" borderId="0" xfId="57" applyFill="1" applyAlignment="1">
      <alignment horizontal="left"/>
    </xf>
    <xf numFmtId="0" fontId="18" fillId="27" borderId="0" xfId="57" applyFill="1"/>
    <xf numFmtId="0" fontId="0" fillId="27" borderId="0" xfId="0" applyFill="1" applyAlignment="1">
      <alignment vertical="center"/>
    </xf>
    <xf numFmtId="0" fontId="0" fillId="27" borderId="0" xfId="0" applyFill="1" applyAlignment="1">
      <alignment horizontal="center"/>
    </xf>
    <xf numFmtId="0" fontId="40" fillId="27" borderId="0" xfId="0" applyFont="1" applyFill="1"/>
    <xf numFmtId="0" fontId="0" fillId="28" borderId="0" xfId="0" applyFill="1" applyAlignment="1">
      <alignment vertical="center"/>
    </xf>
    <xf numFmtId="0" fontId="0" fillId="28" borderId="0" xfId="0" applyFill="1"/>
    <xf numFmtId="0" fontId="0" fillId="28" borderId="0" xfId="0" applyFill="1" applyAlignment="1">
      <alignment horizontal="center"/>
    </xf>
    <xf numFmtId="0" fontId="40" fillId="28" borderId="0" xfId="0" applyFont="1" applyFill="1"/>
    <xf numFmtId="0" fontId="27" fillId="27" borderId="0" xfId="72" applyFont="1" applyFill="1" applyAlignment="1">
      <alignment horizontal="left" vertical="center" wrapText="1"/>
    </xf>
    <xf numFmtId="0" fontId="68" fillId="27" borderId="0" xfId="72" applyFont="1" applyFill="1" applyAlignment="1">
      <alignment horizontal="left" vertical="center" wrapText="1"/>
    </xf>
    <xf numFmtId="169" fontId="32" fillId="0" borderId="18" xfId="0" applyNumberFormat="1" applyFont="1" applyBorder="1" applyAlignment="1">
      <alignment horizontal="right" vertical="center" wrapText="1"/>
    </xf>
    <xf numFmtId="166" fontId="32" fillId="0" borderId="18" xfId="0" applyNumberFormat="1" applyFont="1" applyBorder="1"/>
    <xf numFmtId="0" fontId="33" fillId="26" borderId="0" xfId="0" applyFont="1" applyFill="1"/>
    <xf numFmtId="0" fontId="66" fillId="26" borderId="0" xfId="0" applyFont="1" applyFill="1"/>
    <xf numFmtId="0" fontId="29" fillId="26" borderId="0" xfId="0" applyFont="1" applyFill="1" applyAlignment="1">
      <alignment horizontal="center" vertical="center"/>
    </xf>
    <xf numFmtId="0" fontId="32" fillId="26" borderId="0" xfId="0" applyFont="1" applyFill="1"/>
    <xf numFmtId="0" fontId="29" fillId="26" borderId="0" xfId="0" applyFont="1" applyFill="1"/>
    <xf numFmtId="0" fontId="30" fillId="0" borderId="30" xfId="0" applyFont="1" applyBorder="1" applyAlignment="1">
      <alignment horizontal="center" vertical="center" wrapText="1"/>
    </xf>
    <xf numFmtId="169" fontId="30" fillId="0" borderId="10" xfId="49" applyNumberFormat="1" applyFont="1" applyBorder="1" applyAlignment="1">
      <alignment horizontal="center" vertical="center"/>
    </xf>
    <xf numFmtId="0" fontId="30" fillId="0" borderId="11" xfId="0" applyFont="1" applyBorder="1" applyAlignment="1">
      <alignment horizontal="center" wrapText="1"/>
    </xf>
    <xf numFmtId="0" fontId="30" fillId="0" borderId="13" xfId="0" applyFont="1" applyBorder="1" applyAlignment="1">
      <alignment wrapText="1"/>
    </xf>
    <xf numFmtId="0" fontId="32" fillId="0" borderId="18" xfId="65" applyFont="1" applyBorder="1" applyAlignment="1">
      <alignment horizontal="center" vertical="center" wrapText="1"/>
    </xf>
    <xf numFmtId="0" fontId="31" fillId="0" borderId="11" xfId="0" applyFont="1" applyBorder="1" applyAlignment="1">
      <alignment horizontal="center" vertical="center"/>
    </xf>
    <xf numFmtId="166" fontId="31" fillId="0" borderId="0" xfId="31" applyFont="1" applyAlignment="1">
      <alignment horizontal="right"/>
    </xf>
    <xf numFmtId="166" fontId="31" fillId="0" borderId="0" xfId="0" applyNumberFormat="1" applyFont="1"/>
    <xf numFmtId="0" fontId="30" fillId="0" borderId="26" xfId="57" applyFont="1" applyBorder="1" applyAlignment="1">
      <alignment horizontal="center" vertical="center" wrapText="1"/>
    </xf>
    <xf numFmtId="9" fontId="30" fillId="0" borderId="26" xfId="76" applyFont="1" applyFill="1" applyBorder="1" applyAlignment="1" applyProtection="1">
      <alignment horizontal="center" vertical="center" wrapText="1"/>
    </xf>
    <xf numFmtId="0" fontId="30" fillId="0" borderId="26" xfId="57" applyFont="1" applyBorder="1" applyAlignment="1">
      <alignment horizontal="center" vertical="center"/>
    </xf>
    <xf numFmtId="168" fontId="30" fillId="0" borderId="0" xfId="31" applyNumberFormat="1" applyFont="1" applyAlignment="1">
      <alignment vertical="center" wrapText="1"/>
    </xf>
    <xf numFmtId="9" fontId="30" fillId="0" borderId="0" xfId="0" applyNumberFormat="1" applyFont="1" applyAlignment="1">
      <alignment horizontal="center" vertical="center" wrapText="1"/>
    </xf>
    <xf numFmtId="0" fontId="45" fillId="0" borderId="0" xfId="0" applyFont="1" applyAlignment="1">
      <alignment vertical="center" wrapText="1"/>
    </xf>
    <xf numFmtId="0" fontId="60" fillId="0" borderId="0" xfId="0" applyFont="1" applyAlignment="1">
      <alignment horizontal="center" vertical="center" wrapText="1"/>
    </xf>
    <xf numFmtId="168" fontId="45" fillId="0" borderId="0" xfId="31" applyNumberFormat="1" applyFont="1" applyAlignment="1">
      <alignment vertical="center" wrapText="1"/>
    </xf>
    <xf numFmtId="9" fontId="45" fillId="0" borderId="0" xfId="0" applyNumberFormat="1" applyFont="1" applyAlignment="1">
      <alignment horizontal="center" vertical="center" wrapText="1"/>
    </xf>
    <xf numFmtId="4" fontId="45" fillId="0" borderId="0" xfId="66" applyNumberFormat="1" applyFont="1" applyAlignment="1">
      <alignment vertical="center" wrapText="1"/>
    </xf>
    <xf numFmtId="4" fontId="60" fillId="0" borderId="0" xfId="66" applyNumberFormat="1" applyFont="1" applyAlignment="1">
      <alignment vertical="center" wrapText="1"/>
    </xf>
    <xf numFmtId="0" fontId="60" fillId="0" borderId="10" xfId="66" applyFont="1" applyBorder="1" applyAlignment="1">
      <alignment vertical="center" wrapText="1"/>
    </xf>
    <xf numFmtId="0" fontId="60" fillId="0" borderId="10" xfId="0" applyFont="1" applyBorder="1" applyAlignment="1">
      <alignment horizontal="center" vertical="center" wrapText="1"/>
    </xf>
    <xf numFmtId="0" fontId="60" fillId="0" borderId="14" xfId="66" applyFont="1" applyBorder="1" applyAlignment="1">
      <alignment vertical="center" wrapText="1"/>
    </xf>
    <xf numFmtId="0" fontId="60" fillId="0" borderId="10" xfId="66" applyFont="1" applyBorder="1" applyAlignment="1">
      <alignment horizontal="center" vertical="center" wrapText="1"/>
    </xf>
    <xf numFmtId="0" fontId="60" fillId="0" borderId="11" xfId="0" applyFont="1" applyBorder="1" applyAlignment="1">
      <alignment horizontal="center" vertical="center" wrapText="1"/>
    </xf>
    <xf numFmtId="0" fontId="45" fillId="0" borderId="10" xfId="66" applyFont="1" applyBorder="1" applyAlignment="1">
      <alignment vertical="center" wrapText="1"/>
    </xf>
    <xf numFmtId="0" fontId="45" fillId="0" borderId="10" xfId="0" applyFont="1" applyBorder="1" applyAlignment="1">
      <alignment vertical="center" wrapText="1"/>
    </xf>
    <xf numFmtId="0" fontId="45" fillId="0" borderId="14" xfId="66" applyFont="1" applyBorder="1" applyAlignment="1">
      <alignment horizontal="center" vertical="center" wrapText="1"/>
    </xf>
    <xf numFmtId="0" fontId="45" fillId="0" borderId="10" xfId="0" applyFont="1" applyBorder="1" applyAlignment="1">
      <alignment horizontal="center" vertical="center" wrapText="1"/>
    </xf>
    <xf numFmtId="168" fontId="45" fillId="0" borderId="10" xfId="31" applyNumberFormat="1" applyFont="1" applyBorder="1" applyAlignment="1">
      <alignment vertical="center" wrapText="1"/>
    </xf>
    <xf numFmtId="9" fontId="45" fillId="0" borderId="10" xfId="0" applyNumberFormat="1" applyFont="1" applyBorder="1" applyAlignment="1">
      <alignment horizontal="center" vertical="center" wrapText="1"/>
    </xf>
    <xf numFmtId="0" fontId="45" fillId="0" borderId="10" xfId="72" applyFont="1" applyBorder="1" applyAlignment="1">
      <alignment horizontal="left" vertical="center" wrapText="1"/>
    </xf>
    <xf numFmtId="0" fontId="30" fillId="0" borderId="18" xfId="53" applyFont="1" applyBorder="1" applyAlignment="1">
      <alignment horizontal="center" vertical="center" wrapText="1"/>
    </xf>
    <xf numFmtId="0" fontId="30" fillId="0" borderId="18" xfId="53" applyFont="1" applyBorder="1" applyAlignment="1">
      <alignment wrapText="1"/>
    </xf>
    <xf numFmtId="0" fontId="30" fillId="0" borderId="18" xfId="53" applyFont="1" applyBorder="1" applyAlignment="1">
      <alignment vertical="center"/>
    </xf>
    <xf numFmtId="0" fontId="30" fillId="0" borderId="18" xfId="53" applyFont="1" applyBorder="1" applyAlignment="1">
      <alignment horizontal="center" vertical="center"/>
    </xf>
    <xf numFmtId="9" fontId="30" fillId="0" borderId="18" xfId="53" applyNumberFormat="1" applyFont="1" applyBorder="1" applyAlignment="1">
      <alignment horizontal="center" vertical="center"/>
    </xf>
    <xf numFmtId="0" fontId="29" fillId="0" borderId="14" xfId="53" applyFont="1" applyBorder="1"/>
    <xf numFmtId="0" fontId="81" fillId="0" borderId="18" xfId="0" applyFont="1" applyBorder="1"/>
    <xf numFmtId="0" fontId="30" fillId="0" borderId="18" xfId="53" applyFont="1" applyBorder="1" applyAlignment="1">
      <alignment vertical="center" wrapText="1"/>
    </xf>
    <xf numFmtId="0" fontId="81" fillId="0" borderId="18" xfId="0" applyFont="1" applyBorder="1" applyAlignment="1">
      <alignment wrapText="1"/>
    </xf>
    <xf numFmtId="0" fontId="30" fillId="0" borderId="17" xfId="0" applyFont="1" applyBorder="1" applyAlignment="1">
      <alignment vertical="center" wrapText="1"/>
    </xf>
    <xf numFmtId="176" fontId="30" fillId="0" borderId="18" xfId="0" applyNumberFormat="1" applyFont="1" applyBorder="1"/>
    <xf numFmtId="9" fontId="30" fillId="0" borderId="17" xfId="0" applyNumberFormat="1" applyFont="1" applyBorder="1" applyAlignment="1">
      <alignment horizontal="center" vertical="center" wrapText="1"/>
    </xf>
    <xf numFmtId="173" fontId="30" fillId="0" borderId="18" xfId="91" applyFont="1" applyBorder="1" applyAlignment="1">
      <alignment vertical="center"/>
    </xf>
    <xf numFmtId="176" fontId="30" fillId="0" borderId="18" xfId="0" applyNumberFormat="1" applyFont="1" applyBorder="1" applyAlignment="1">
      <alignment horizontal="right"/>
    </xf>
    <xf numFmtId="176" fontId="30" fillId="0" borderId="18" xfId="0" applyNumberFormat="1" applyFont="1" applyBorder="1" applyAlignment="1">
      <alignment horizontal="center" vertical="center"/>
    </xf>
    <xf numFmtId="0" fontId="30" fillId="0" borderId="18" xfId="0" applyFont="1" applyBorder="1" applyAlignment="1">
      <alignment horizontal="left" vertical="center"/>
    </xf>
    <xf numFmtId="166" fontId="30" fillId="0" borderId="14" xfId="31" applyFont="1" applyBorder="1" applyAlignment="1">
      <alignment vertical="center" wrapText="1"/>
    </xf>
    <xf numFmtId="0" fontId="0" fillId="0" borderId="32" xfId="0" applyBorder="1"/>
    <xf numFmtId="0" fontId="45" fillId="0" borderId="10" xfId="0" applyFont="1" applyBorder="1" applyAlignment="1">
      <alignment vertical="center"/>
    </xf>
    <xf numFmtId="0" fontId="36" fillId="0" borderId="10" xfId="57" applyFont="1" applyBorder="1" applyAlignment="1">
      <alignment horizontal="left" vertical="center" wrapText="1"/>
    </xf>
    <xf numFmtId="0" fontId="30" fillId="0" borderId="23" xfId="0" applyFont="1" applyBorder="1" applyAlignment="1">
      <alignment vertical="center" wrapText="1"/>
    </xf>
    <xf numFmtId="0" fontId="36" fillId="0" borderId="10" xfId="57" applyFont="1" applyBorder="1" applyAlignment="1">
      <alignment horizontal="center" vertical="center" wrapText="1"/>
    </xf>
    <xf numFmtId="0" fontId="30" fillId="0" borderId="10" xfId="0" applyFont="1" applyBorder="1" applyAlignment="1">
      <alignment horizontal="center"/>
    </xf>
    <xf numFmtId="169" fontId="45" fillId="0" borderId="10" xfId="0" applyNumberFormat="1" applyFont="1" applyBorder="1" applyAlignment="1">
      <alignment vertical="center" wrapText="1"/>
    </xf>
    <xf numFmtId="176" fontId="30" fillId="0" borderId="10" xfId="0" applyNumberFormat="1" applyFont="1" applyBorder="1"/>
    <xf numFmtId="9" fontId="30" fillId="0" borderId="17" xfId="75" applyFont="1" applyFill="1" applyBorder="1" applyAlignment="1" applyProtection="1">
      <alignment horizontal="center" vertical="center" wrapText="1"/>
    </xf>
    <xf numFmtId="9" fontId="36" fillId="0" borderId="10" xfId="57" applyNumberFormat="1" applyFont="1" applyBorder="1" applyAlignment="1">
      <alignment horizontal="center" vertical="center" wrapText="1"/>
    </xf>
    <xf numFmtId="0" fontId="30" fillId="0" borderId="10" xfId="57" applyFont="1" applyBorder="1"/>
    <xf numFmtId="0" fontId="29" fillId="0" borderId="18" xfId="53" applyFont="1" applyBorder="1"/>
    <xf numFmtId="0" fontId="36" fillId="0" borderId="10" xfId="57" applyFont="1" applyBorder="1" applyAlignment="1">
      <alignment horizontal="center" vertical="center"/>
    </xf>
    <xf numFmtId="0" fontId="82" fillId="0" borderId="0" xfId="0" applyFont="1"/>
    <xf numFmtId="167" fontId="31" fillId="0" borderId="0" xfId="72" applyNumberFormat="1" applyFont="1" applyAlignment="1">
      <alignment vertical="center"/>
    </xf>
    <xf numFmtId="169" fontId="31" fillId="0" borderId="0" xfId="65" applyNumberFormat="1" applyFont="1" applyAlignment="1">
      <alignment horizontal="center" vertical="center"/>
    </xf>
    <xf numFmtId="169" fontId="31" fillId="0" borderId="0" xfId="31" applyNumberFormat="1" applyFont="1" applyAlignment="1">
      <alignment horizontal="right"/>
    </xf>
    <xf numFmtId="169" fontId="31" fillId="0" borderId="0" xfId="0" applyNumberFormat="1" applyFont="1"/>
    <xf numFmtId="169" fontId="31" fillId="0" borderId="0" xfId="0" applyNumberFormat="1" applyFont="1" applyAlignment="1">
      <alignment horizontal="right" vertical="center"/>
    </xf>
    <xf numFmtId="0" fontId="72" fillId="0" borderId="18" xfId="0" applyFont="1" applyBorder="1" applyAlignment="1">
      <alignment wrapText="1"/>
    </xf>
    <xf numFmtId="166" fontId="31" fillId="0" borderId="0" xfId="31" applyFont="1" applyAlignment="1">
      <alignment vertical="center"/>
    </xf>
    <xf numFmtId="166" fontId="31" fillId="0" borderId="0" xfId="0" applyNumberFormat="1" applyFont="1" applyAlignment="1">
      <alignment vertical="center"/>
    </xf>
    <xf numFmtId="0" fontId="73" fillId="0" borderId="10" xfId="51" applyFont="1" applyBorder="1" applyAlignment="1">
      <alignment wrapText="1"/>
    </xf>
    <xf numFmtId="0" fontId="31" fillId="0" borderId="0" xfId="30" applyFont="1" applyAlignment="1">
      <alignment horizontal="right"/>
    </xf>
    <xf numFmtId="169" fontId="31" fillId="0" borderId="0" xfId="30" applyNumberFormat="1" applyFont="1" applyAlignment="1">
      <alignment horizontal="right" vertical="center" wrapText="1"/>
    </xf>
    <xf numFmtId="0" fontId="29" fillId="0" borderId="0" xfId="30" applyFont="1"/>
    <xf numFmtId="9" fontId="30" fillId="0" borderId="17" xfId="76" applyFont="1" applyFill="1" applyBorder="1" applyAlignment="1" applyProtection="1">
      <alignment horizontal="center" vertical="center" wrapText="1"/>
    </xf>
    <xf numFmtId="0" fontId="31" fillId="0" borderId="0" xfId="72" applyFont="1" applyAlignment="1">
      <alignment horizontal="left" vertical="center" wrapText="1"/>
    </xf>
    <xf numFmtId="0" fontId="51" fillId="0" borderId="0" xfId="0" applyFont="1" applyAlignment="1">
      <alignment wrapText="1"/>
    </xf>
    <xf numFmtId="0" fontId="30" fillId="0" borderId="20" xfId="0" applyFont="1" applyBorder="1"/>
    <xf numFmtId="0" fontId="30" fillId="0" borderId="26" xfId="0" applyFont="1" applyBorder="1" applyAlignment="1">
      <alignment wrapText="1"/>
    </xf>
    <xf numFmtId="0" fontId="30" fillId="0" borderId="26" xfId="0" applyFont="1" applyBorder="1" applyAlignment="1">
      <alignment horizontal="center" vertical="center"/>
    </xf>
    <xf numFmtId="0" fontId="31" fillId="0" borderId="26" xfId="0" applyFont="1" applyBorder="1" applyAlignment="1">
      <alignment horizontal="center" vertical="center"/>
    </xf>
    <xf numFmtId="176" fontId="30" fillId="0" borderId="26" xfId="0" applyNumberFormat="1" applyFont="1" applyBorder="1" applyAlignment="1">
      <alignment horizontal="right"/>
    </xf>
    <xf numFmtId="0" fontId="30" fillId="0" borderId="24" xfId="0" applyFont="1" applyBorder="1" applyAlignment="1">
      <alignment wrapText="1"/>
    </xf>
    <xf numFmtId="0" fontId="30" fillId="0" borderId="24" xfId="57" applyFont="1" applyBorder="1" applyAlignment="1">
      <alignment horizontal="center" vertical="center" wrapText="1"/>
    </xf>
    <xf numFmtId="0" fontId="30" fillId="0" borderId="24" xfId="0" applyFont="1" applyBorder="1" applyAlignment="1">
      <alignment horizontal="center" vertical="center"/>
    </xf>
    <xf numFmtId="0" fontId="31" fillId="0" borderId="24" xfId="0" applyFont="1" applyBorder="1" applyAlignment="1">
      <alignment horizontal="center" vertical="center"/>
    </xf>
    <xf numFmtId="176" fontId="30" fillId="0" borderId="24" xfId="0" applyNumberFormat="1" applyFont="1" applyBorder="1" applyAlignment="1">
      <alignment horizontal="right"/>
    </xf>
    <xf numFmtId="9" fontId="30" fillId="0" borderId="24" xfId="76" applyFont="1" applyFill="1" applyBorder="1" applyAlignment="1" applyProtection="1">
      <alignment horizontal="center" vertical="center" wrapText="1"/>
    </xf>
    <xf numFmtId="166" fontId="30" fillId="0" borderId="15" xfId="31" applyFont="1" applyBorder="1" applyAlignment="1">
      <alignment vertical="center" wrapText="1"/>
    </xf>
    <xf numFmtId="0" fontId="30" fillId="0" borderId="24" xfId="57" applyFont="1" applyBorder="1" applyAlignment="1">
      <alignment horizontal="center" vertical="center"/>
    </xf>
    <xf numFmtId="0" fontId="30" fillId="0" borderId="14" xfId="0" applyFont="1" applyBorder="1" applyAlignment="1">
      <alignment vertical="center"/>
    </xf>
    <xf numFmtId="0" fontId="30" fillId="0" borderId="31" xfId="30" applyFont="1" applyBorder="1"/>
    <xf numFmtId="0" fontId="30" fillId="0" borderId="19" xfId="30" applyFont="1" applyBorder="1"/>
    <xf numFmtId="3" fontId="31" fillId="0" borderId="10" xfId="0" applyNumberFormat="1" applyFont="1" applyBorder="1" applyAlignment="1">
      <alignment horizontal="center" vertical="center"/>
    </xf>
    <xf numFmtId="0" fontId="60" fillId="0" borderId="18" xfId="0" applyFont="1" applyBorder="1" applyAlignment="1">
      <alignment horizontal="center" vertical="center"/>
    </xf>
    <xf numFmtId="0" fontId="83" fillId="0" borderId="18" xfId="65" applyFont="1" applyBorder="1" applyAlignment="1">
      <alignment horizontal="center" vertical="center" wrapText="1"/>
    </xf>
    <xf numFmtId="0" fontId="32" fillId="0" borderId="18" xfId="57" applyFont="1" applyBorder="1" applyAlignment="1">
      <alignment horizontal="center" vertical="center" wrapText="1"/>
    </xf>
    <xf numFmtId="3" fontId="32" fillId="0" borderId="18" xfId="0" applyNumberFormat="1" applyFont="1" applyBorder="1" applyAlignment="1">
      <alignment horizontal="center" vertical="center" wrapText="1"/>
    </xf>
    <xf numFmtId="3" fontId="31" fillId="0" borderId="18" xfId="65" applyNumberFormat="1" applyFont="1" applyBorder="1" applyAlignment="1">
      <alignment horizontal="center" vertical="center" wrapText="1"/>
    </xf>
    <xf numFmtId="3" fontId="32" fillId="0" borderId="18" xfId="0" applyNumberFormat="1" applyFont="1" applyBorder="1" applyAlignment="1">
      <alignment horizontal="center" vertical="center"/>
    </xf>
    <xf numFmtId="3" fontId="83" fillId="0" borderId="18" xfId="0" applyNumberFormat="1" applyFont="1" applyBorder="1" applyAlignment="1">
      <alignment horizontal="center" vertical="center" wrapText="1"/>
    </xf>
    <xf numFmtId="0" fontId="31" fillId="0" borderId="18" xfId="73" applyFont="1" applyBorder="1" applyAlignment="1">
      <alignment horizontal="center" vertical="center" wrapText="1"/>
    </xf>
    <xf numFmtId="0" fontId="60" fillId="0" borderId="18" xfId="65" applyFont="1" applyBorder="1" applyAlignment="1">
      <alignment horizontal="center" vertical="center" wrapText="1"/>
    </xf>
    <xf numFmtId="3" fontId="60" fillId="0" borderId="18" xfId="49" applyNumberFormat="1" applyFont="1" applyBorder="1" applyAlignment="1">
      <alignment horizontal="center" vertical="center"/>
    </xf>
    <xf numFmtId="0" fontId="60" fillId="0" borderId="18" xfId="57" applyFont="1" applyBorder="1" applyAlignment="1">
      <alignment horizontal="center" vertical="center" wrapText="1"/>
    </xf>
    <xf numFmtId="3" fontId="60" fillId="0" borderId="18" xfId="57" applyNumberFormat="1" applyFont="1" applyBorder="1" applyAlignment="1">
      <alignment horizontal="center" vertical="center" wrapText="1"/>
    </xf>
    <xf numFmtId="3" fontId="60" fillId="0" borderId="18" xfId="65" applyNumberFormat="1" applyFont="1" applyBorder="1" applyAlignment="1">
      <alignment horizontal="center" vertical="center" wrapText="1"/>
    </xf>
    <xf numFmtId="3" fontId="31" fillId="0" borderId="18" xfId="53" applyNumberFormat="1" applyFont="1" applyBorder="1" applyAlignment="1">
      <alignment horizontal="center" vertical="center"/>
    </xf>
    <xf numFmtId="0" fontId="31" fillId="0" borderId="18" xfId="58" applyFont="1" applyBorder="1" applyAlignment="1">
      <alignment horizontal="center" vertical="center" wrapText="1"/>
    </xf>
    <xf numFmtId="3" fontId="60" fillId="0" borderId="18" xfId="0" applyNumberFormat="1" applyFont="1" applyBorder="1" applyAlignment="1">
      <alignment horizontal="center" vertical="center"/>
    </xf>
    <xf numFmtId="3" fontId="84" fillId="0" borderId="18" xfId="57" applyNumberFormat="1" applyFont="1" applyBorder="1" applyAlignment="1">
      <alignment horizontal="center" vertical="center" wrapText="1"/>
    </xf>
    <xf numFmtId="3" fontId="31" fillId="0" borderId="10" xfId="65" applyNumberFormat="1" applyFont="1" applyBorder="1" applyAlignment="1">
      <alignment horizontal="center" vertical="center" wrapText="1"/>
    </xf>
    <xf numFmtId="3" fontId="60" fillId="0" borderId="10" xfId="65" applyNumberFormat="1" applyFont="1" applyBorder="1" applyAlignment="1">
      <alignment horizontal="center" vertical="center" wrapText="1"/>
    </xf>
    <xf numFmtId="3" fontId="60" fillId="0" borderId="18" xfId="0" applyNumberFormat="1" applyFont="1" applyBorder="1" applyAlignment="1">
      <alignment horizontal="center" vertical="center" wrapText="1"/>
    </xf>
    <xf numFmtId="3" fontId="31" fillId="0" borderId="18" xfId="58" applyNumberFormat="1" applyFont="1" applyBorder="1" applyAlignment="1">
      <alignment horizontal="center" vertical="center" wrapText="1"/>
    </xf>
    <xf numFmtId="3" fontId="31" fillId="24" borderId="18" xfId="0" applyNumberFormat="1" applyFont="1" applyFill="1" applyBorder="1" applyAlignment="1">
      <alignment horizontal="center" vertical="center" wrapText="1"/>
    </xf>
    <xf numFmtId="0" fontId="60" fillId="0" borderId="18" xfId="0" applyFont="1" applyBorder="1" applyAlignment="1">
      <alignment horizontal="center" vertical="center" wrapText="1"/>
    </xf>
    <xf numFmtId="169" fontId="31" fillId="24" borderId="18" xfId="69" applyNumberFormat="1" applyFont="1" applyFill="1" applyBorder="1" applyAlignment="1">
      <alignment horizontal="center" vertical="center"/>
    </xf>
    <xf numFmtId="170" fontId="31" fillId="0" borderId="18" xfId="57" applyNumberFormat="1" applyFont="1" applyBorder="1" applyAlignment="1">
      <alignment horizontal="right" vertical="center"/>
    </xf>
    <xf numFmtId="169" fontId="31" fillId="24" borderId="10" xfId="69" applyNumberFormat="1" applyFont="1" applyFill="1" applyBorder="1" applyAlignment="1">
      <alignment horizontal="center" vertical="center"/>
    </xf>
    <xf numFmtId="169" fontId="31" fillId="0" borderId="10" xfId="31" applyNumberFormat="1" applyFont="1" applyBorder="1" applyAlignment="1">
      <alignment horizontal="right" vertical="center" wrapText="1"/>
    </xf>
    <xf numFmtId="169" fontId="31" fillId="0" borderId="18" xfId="64" applyNumberFormat="1" applyFont="1" applyBorder="1" applyAlignment="1">
      <alignment horizontal="right" vertical="center" wrapText="1"/>
    </xf>
    <xf numFmtId="169" fontId="31" fillId="0" borderId="18" xfId="31" applyNumberFormat="1" applyFont="1" applyBorder="1" applyAlignment="1">
      <alignment horizontal="right" vertical="center" wrapText="1"/>
    </xf>
    <xf numFmtId="0" fontId="31" fillId="0" borderId="18" xfId="0" applyFont="1" applyBorder="1" applyAlignment="1">
      <alignment horizontal="center"/>
    </xf>
    <xf numFmtId="3" fontId="60" fillId="0" borderId="10" xfId="0" applyNumberFormat="1" applyFont="1" applyBorder="1" applyAlignment="1">
      <alignment horizontal="center" vertical="center" wrapText="1"/>
    </xf>
    <xf numFmtId="0" fontId="31" fillId="0" borderId="18" xfId="64" applyFont="1" applyBorder="1" applyAlignment="1">
      <alignment horizontal="center" vertical="center" wrapText="1"/>
    </xf>
    <xf numFmtId="0" fontId="31" fillId="0" borderId="18" xfId="65" applyFont="1" applyBorder="1" applyAlignment="1">
      <alignment horizontal="center" vertical="center"/>
    </xf>
    <xf numFmtId="0" fontId="31" fillId="0" borderId="14" xfId="57" applyFont="1" applyBorder="1" applyAlignment="1">
      <alignment horizontal="center" vertical="center" wrapText="1"/>
    </xf>
    <xf numFmtId="0" fontId="31" fillId="0" borderId="17" xfId="57" applyFont="1" applyBorder="1" applyAlignment="1">
      <alignment horizontal="center" vertical="center" wrapText="1"/>
    </xf>
    <xf numFmtId="0" fontId="84" fillId="0" borderId="10" xfId="57" applyFont="1" applyBorder="1" applyAlignment="1">
      <alignment horizontal="center" vertical="center" wrapText="1"/>
    </xf>
    <xf numFmtId="0" fontId="31" fillId="0" borderId="21" xfId="57" applyFont="1" applyBorder="1" applyAlignment="1">
      <alignment horizontal="center" vertical="center" wrapText="1"/>
    </xf>
    <xf numFmtId="3" fontId="31" fillId="0" borderId="13" xfId="30" applyNumberFormat="1" applyFont="1" applyBorder="1" applyAlignment="1">
      <alignment horizontal="center" vertical="center" wrapText="1"/>
    </xf>
    <xf numFmtId="3" fontId="31" fillId="0" borderId="18" xfId="30" applyNumberFormat="1" applyFont="1" applyBorder="1" applyAlignment="1">
      <alignment horizontal="center" vertical="center" wrapText="1"/>
    </xf>
    <xf numFmtId="3" fontId="31" fillId="0" borderId="14" xfId="0" applyNumberFormat="1" applyFont="1" applyBorder="1" applyAlignment="1">
      <alignment horizontal="center" vertical="center" wrapText="1"/>
    </xf>
    <xf numFmtId="3" fontId="31" fillId="0" borderId="10" xfId="57" applyNumberFormat="1" applyFont="1" applyBorder="1" applyAlignment="1">
      <alignment horizontal="center" vertical="center" wrapText="1"/>
    </xf>
    <xf numFmtId="3" fontId="31" fillId="0" borderId="14" xfId="0" applyNumberFormat="1" applyFont="1" applyBorder="1" applyAlignment="1">
      <alignment horizontal="center" vertical="center"/>
    </xf>
    <xf numFmtId="3" fontId="31" fillId="0" borderId="14" xfId="65" applyNumberFormat="1" applyFont="1" applyBorder="1" applyAlignment="1">
      <alignment horizontal="center" vertical="center" wrapText="1"/>
    </xf>
    <xf numFmtId="0" fontId="31" fillId="0" borderId="10" xfId="54" applyFont="1" applyBorder="1" applyAlignment="1" applyProtection="1">
      <alignment horizontal="center" vertical="center" wrapText="1"/>
    </xf>
    <xf numFmtId="3" fontId="31" fillId="0" borderId="10" xfId="49" applyNumberFormat="1" applyFont="1" applyBorder="1" applyAlignment="1">
      <alignment horizontal="center" vertical="center"/>
    </xf>
    <xf numFmtId="3" fontId="31" fillId="0" borderId="10" xfId="72" applyNumberFormat="1" applyFont="1" applyBorder="1" applyAlignment="1">
      <alignment horizontal="center" vertical="center"/>
    </xf>
    <xf numFmtId="3" fontId="31" fillId="0" borderId="18" xfId="54" applyNumberFormat="1" applyFont="1" applyBorder="1" applyAlignment="1" applyProtection="1">
      <alignment horizontal="center" vertical="center" wrapText="1"/>
    </xf>
    <xf numFmtId="0" fontId="31" fillId="0" borderId="10" xfId="71" applyFont="1" applyBorder="1" applyAlignment="1">
      <alignment horizontal="center" vertical="center"/>
    </xf>
    <xf numFmtId="0" fontId="31" fillId="0" borderId="18" xfId="54" applyFont="1" applyBorder="1" applyAlignment="1" applyProtection="1">
      <alignment horizontal="center" vertical="center" wrapText="1"/>
    </xf>
    <xf numFmtId="0" fontId="31" fillId="0" borderId="11" xfId="54" applyFont="1" applyBorder="1" applyAlignment="1" applyProtection="1">
      <alignment horizontal="center" vertical="center" wrapText="1"/>
    </xf>
    <xf numFmtId="169" fontId="30" fillId="0" borderId="12" xfId="67" applyNumberFormat="1" applyFont="1" applyBorder="1" applyAlignment="1">
      <alignment vertical="center" wrapText="1"/>
    </xf>
    <xf numFmtId="0" fontId="4" fillId="0" borderId="18" xfId="72" applyBorder="1" applyAlignment="1">
      <alignment horizontal="left" vertical="center" wrapText="1"/>
    </xf>
    <xf numFmtId="3" fontId="31" fillId="0" borderId="11" xfId="49" applyNumberFormat="1" applyFont="1" applyBorder="1" applyAlignment="1">
      <alignment horizontal="center" vertical="center"/>
    </xf>
    <xf numFmtId="3" fontId="31" fillId="0" borderId="18" xfId="72" applyNumberFormat="1" applyFont="1" applyBorder="1" applyAlignment="1">
      <alignment horizontal="center" vertical="center"/>
    </xf>
    <xf numFmtId="166" fontId="31" fillId="0" borderId="33" xfId="31" applyFont="1" applyBorder="1" applyAlignment="1">
      <alignment horizontal="center" vertical="center"/>
    </xf>
    <xf numFmtId="166" fontId="31" fillId="0" borderId="33" xfId="0" applyNumberFormat="1" applyFont="1" applyBorder="1" applyAlignment="1">
      <alignment vertical="center"/>
    </xf>
    <xf numFmtId="0" fontId="45" fillId="27" borderId="18" xfId="0" applyFont="1" applyFill="1" applyBorder="1" applyAlignment="1">
      <alignment horizontal="center" vertical="center"/>
    </xf>
    <xf numFmtId="0" fontId="45" fillId="27" borderId="18" xfId="0" applyFont="1" applyFill="1" applyBorder="1" applyAlignment="1">
      <alignment horizontal="left" vertical="center" wrapText="1"/>
    </xf>
    <xf numFmtId="0" fontId="45" fillId="27" borderId="18" xfId="0" applyFont="1" applyFill="1" applyBorder="1" applyAlignment="1">
      <alignment horizontal="center" vertical="center" wrapText="1"/>
    </xf>
    <xf numFmtId="167" fontId="60" fillId="27" borderId="18" xfId="93" applyFont="1" applyFill="1" applyBorder="1" applyAlignment="1" applyProtection="1">
      <alignment horizontal="right" vertical="center"/>
    </xf>
    <xf numFmtId="9" fontId="45" fillId="27" borderId="18" xfId="75" applyFont="1" applyFill="1" applyBorder="1" applyAlignment="1" applyProtection="1">
      <alignment horizontal="center" vertical="center" wrapText="1"/>
    </xf>
    <xf numFmtId="3" fontId="31" fillId="0" borderId="10" xfId="67" applyNumberFormat="1" applyFont="1" applyBorder="1" applyAlignment="1">
      <alignment horizontal="center" vertical="center" wrapText="1"/>
    </xf>
    <xf numFmtId="0" fontId="0" fillId="0" borderId="18" xfId="0" applyBorder="1"/>
    <xf numFmtId="0" fontId="33" fillId="0" borderId="0" xfId="72" applyFont="1" applyAlignment="1">
      <alignment wrapText="1"/>
    </xf>
    <xf numFmtId="0" fontId="59" fillId="0" borderId="0" xfId="66" applyFont="1"/>
    <xf numFmtId="0" fontId="33" fillId="0" borderId="0" xfId="66" applyFont="1"/>
    <xf numFmtId="0" fontId="85" fillId="0" borderId="0" xfId="0" applyFont="1" applyAlignment="1">
      <alignment vertical="center" wrapText="1"/>
    </xf>
    <xf numFmtId="0" fontId="85" fillId="0" borderId="0" xfId="66" applyFont="1" applyAlignment="1">
      <alignment wrapText="1"/>
    </xf>
    <xf numFmtId="0" fontId="59" fillId="0" borderId="0" xfId="0" applyFont="1"/>
    <xf numFmtId="0" fontId="85" fillId="0" borderId="0" xfId="72" applyFont="1" applyAlignment="1">
      <alignment horizontal="center"/>
    </xf>
    <xf numFmtId="0" fontId="34" fillId="27" borderId="0" xfId="57" applyFont="1" applyFill="1" applyAlignment="1">
      <alignment horizontal="left"/>
    </xf>
    <xf numFmtId="43" fontId="60" fillId="27" borderId="18" xfId="95" applyFont="1" applyFill="1" applyBorder="1" applyAlignment="1">
      <alignment horizontal="center" vertical="center" wrapText="1"/>
    </xf>
    <xf numFmtId="3" fontId="55" fillId="0" borderId="0" xfId="57" applyNumberFormat="1" applyFont="1" applyAlignment="1">
      <alignment horizontal="center" vertical="center"/>
    </xf>
    <xf numFmtId="0" fontId="31" fillId="0" borderId="12" xfId="67" applyFont="1" applyBorder="1" applyAlignment="1">
      <alignment horizontal="center" vertical="center" wrapText="1"/>
    </xf>
    <xf numFmtId="49" fontId="45" fillId="0" borderId="10" xfId="49" applyNumberFormat="1" applyFont="1" applyBorder="1" applyAlignment="1">
      <alignment horizontal="center" vertical="center" wrapText="1"/>
    </xf>
    <xf numFmtId="0" fontId="45" fillId="0" borderId="18" xfId="58" applyFont="1" applyBorder="1" applyAlignment="1">
      <alignment horizontal="left" vertical="center" wrapText="1"/>
    </xf>
    <xf numFmtId="0" fontId="45" fillId="0" borderId="18" xfId="72" applyFont="1" applyBorder="1" applyAlignment="1">
      <alignment horizontal="left" vertical="center" wrapText="1"/>
    </xf>
    <xf numFmtId="0" fontId="45" fillId="0" borderId="10" xfId="49" applyFont="1" applyBorder="1" applyAlignment="1">
      <alignment vertical="center" wrapText="1"/>
    </xf>
    <xf numFmtId="9" fontId="45" fillId="0" borderId="18" xfId="75" applyFont="1" applyFill="1" applyBorder="1" applyAlignment="1" applyProtection="1">
      <alignment horizontal="center" vertical="center" wrapText="1"/>
    </xf>
    <xf numFmtId="167" fontId="45" fillId="0" borderId="18" xfId="33" applyFont="1" applyBorder="1" applyAlignment="1">
      <alignment vertical="center" wrapText="1"/>
    </xf>
    <xf numFmtId="166" fontId="45" fillId="0" borderId="10" xfId="31" applyFont="1" applyBorder="1" applyAlignment="1">
      <alignment vertical="center" wrapText="1"/>
    </xf>
    <xf numFmtId="176" fontId="45" fillId="0" borderId="18" xfId="0" applyNumberFormat="1" applyFont="1" applyBorder="1" applyAlignment="1">
      <alignment horizontal="center" vertical="center"/>
    </xf>
    <xf numFmtId="0" fontId="45" fillId="0" borderId="18" xfId="0" applyFont="1" applyBorder="1" applyAlignment="1">
      <alignment horizontal="left" vertical="center"/>
    </xf>
    <xf numFmtId="49" fontId="45" fillId="0" borderId="10" xfId="72" applyNumberFormat="1" applyFont="1" applyBorder="1" applyAlignment="1">
      <alignment horizontal="center" vertical="center" wrapText="1"/>
    </xf>
    <xf numFmtId="49" fontId="45" fillId="0" borderId="10" xfId="72" applyNumberFormat="1" applyFont="1" applyBorder="1" applyAlignment="1">
      <alignment horizontal="left" vertical="center" wrapText="1"/>
    </xf>
    <xf numFmtId="0" fontId="45" fillId="0" borderId="11" xfId="49" applyFont="1" applyBorder="1" applyAlignment="1">
      <alignment horizontal="left" vertical="center" wrapText="1"/>
    </xf>
    <xf numFmtId="0" fontId="45" fillId="0" borderId="10" xfId="49" applyFont="1" applyBorder="1" applyAlignment="1">
      <alignment horizontal="left" vertical="center" wrapText="1"/>
    </xf>
    <xf numFmtId="0" fontId="86" fillId="0" borderId="0" xfId="72" applyFont="1" applyAlignment="1">
      <alignment horizontal="left" vertical="center"/>
    </xf>
    <xf numFmtId="0" fontId="45" fillId="0" borderId="10" xfId="72" applyFont="1" applyBorder="1" applyAlignment="1">
      <alignment vertical="center" wrapText="1"/>
    </xf>
    <xf numFmtId="0" fontId="4" fillId="0" borderId="18" xfId="0" applyFont="1" applyBorder="1" applyAlignment="1">
      <alignment horizontal="center" vertical="center" wrapText="1"/>
    </xf>
    <xf numFmtId="0" fontId="89" fillId="0" borderId="18" xfId="57" applyFont="1" applyBorder="1" applyAlignment="1">
      <alignment horizontal="center" vertical="center" wrapText="1"/>
    </xf>
    <xf numFmtId="0" fontId="80" fillId="26" borderId="0" xfId="55" applyFont="1" applyFill="1" applyAlignment="1">
      <alignment horizontal="center" wrapText="1"/>
    </xf>
    <xf numFmtId="0" fontId="33" fillId="0" borderId="0" xfId="57" applyFont="1"/>
    <xf numFmtId="0" fontId="34" fillId="28" borderId="0" xfId="57" applyFont="1" applyFill="1" applyAlignment="1">
      <alignment wrapText="1"/>
    </xf>
    <xf numFmtId="0" fontId="31" fillId="0" borderId="16" xfId="72" applyFont="1" applyBorder="1" applyAlignment="1">
      <alignment horizontal="center" vertical="center"/>
    </xf>
    <xf numFmtId="0" fontId="31" fillId="0" borderId="15" xfId="72" applyFont="1" applyBorder="1" applyAlignment="1">
      <alignment horizontal="center" vertical="center"/>
    </xf>
    <xf numFmtId="0" fontId="31" fillId="0" borderId="0" xfId="72" applyFont="1" applyAlignment="1">
      <alignment horizontal="left" vertical="center" wrapText="1"/>
    </xf>
    <xf numFmtId="0" fontId="33" fillId="26" borderId="32" xfId="57" applyFont="1" applyFill="1" applyBorder="1" applyAlignment="1">
      <alignment horizontal="center" vertical="center" wrapText="1"/>
    </xf>
    <xf numFmtId="0" fontId="33" fillId="0" borderId="0" xfId="0" applyFont="1" applyAlignment="1">
      <alignment horizontal="left" vertical="center" wrapText="1"/>
    </xf>
    <xf numFmtId="0" fontId="18" fillId="0" borderId="0" xfId="57"/>
    <xf numFmtId="0" fontId="31" fillId="0" borderId="0" xfId="0" applyFont="1" applyAlignment="1">
      <alignment horizontal="left" vertical="center" wrapText="1"/>
    </xf>
    <xf numFmtId="0" fontId="31" fillId="0" borderId="16" xfId="30" applyFont="1" applyBorder="1" applyAlignment="1">
      <alignment horizontal="center"/>
    </xf>
    <xf numFmtId="0" fontId="31" fillId="0" borderId="15" xfId="30" applyFont="1" applyBorder="1" applyAlignment="1">
      <alignment horizontal="center"/>
    </xf>
    <xf numFmtId="0" fontId="30" fillId="0" borderId="0" xfId="72" applyFont="1" applyAlignment="1">
      <alignment horizontal="left" vertical="center" wrapText="1"/>
    </xf>
    <xf numFmtId="0" fontId="32" fillId="0" borderId="0" xfId="72" applyFont="1" applyAlignment="1">
      <alignment horizontal="center" vertical="center" wrapText="1"/>
    </xf>
    <xf numFmtId="0" fontId="32" fillId="0" borderId="0" xfId="0" applyFont="1" applyAlignment="1">
      <alignment horizontal="center" vertical="center" wrapText="1"/>
    </xf>
    <xf numFmtId="0" fontId="31" fillId="0" borderId="14" xfId="72" applyFont="1" applyBorder="1" applyAlignment="1">
      <alignment horizontal="center"/>
    </xf>
    <xf numFmtId="0" fontId="31" fillId="0" borderId="10" xfId="72" applyFont="1" applyBorder="1" applyAlignment="1">
      <alignment horizontal="center"/>
    </xf>
    <xf numFmtId="0" fontId="4" fillId="0" borderId="0" xfId="72"/>
    <xf numFmtId="0" fontId="18" fillId="0" borderId="0" xfId="57" applyAlignment="1">
      <alignment horizontal="center" vertical="center" wrapText="1"/>
    </xf>
    <xf numFmtId="0" fontId="31" fillId="0" borderId="14" xfId="72" applyFont="1" applyBorder="1" applyAlignment="1">
      <alignment horizontal="center" vertical="center" wrapText="1"/>
    </xf>
    <xf numFmtId="0" fontId="31" fillId="0" borderId="10" xfId="72" applyFont="1" applyBorder="1" applyAlignment="1">
      <alignment horizontal="center" vertical="center" wrapText="1"/>
    </xf>
    <xf numFmtId="0" fontId="44" fillId="0" borderId="0" xfId="72" applyFont="1"/>
    <xf numFmtId="0" fontId="32" fillId="0" borderId="0" xfId="72" applyFont="1" applyAlignment="1">
      <alignment horizontal="left" vertical="center" wrapText="1"/>
    </xf>
    <xf numFmtId="0" fontId="31" fillId="0" borderId="18" xfId="72" applyFont="1" applyBorder="1" applyAlignment="1">
      <alignment horizontal="center" vertical="center"/>
    </xf>
    <xf numFmtId="0" fontId="31" fillId="0" borderId="14" xfId="72" applyFont="1" applyBorder="1" applyAlignment="1">
      <alignment horizontal="center" vertical="center"/>
    </xf>
    <xf numFmtId="0" fontId="31" fillId="0" borderId="10" xfId="72" applyFont="1" applyBorder="1" applyAlignment="1">
      <alignment horizontal="center" vertical="center"/>
    </xf>
    <xf numFmtId="0" fontId="27" fillId="0" borderId="0" xfId="72" applyFont="1" applyAlignment="1">
      <alignment horizontal="center" vertical="center" wrapText="1"/>
    </xf>
  </cellXfs>
  <cellStyles count="125">
    <cellStyle name="20% - akcent 1 2" xfId="1" xr:uid="{00000000-0005-0000-0000-000000000000}"/>
    <cellStyle name="20% - akcent 2 2" xfId="2" xr:uid="{00000000-0005-0000-0000-000001000000}"/>
    <cellStyle name="20% - akcent 3 2" xfId="3" xr:uid="{00000000-0005-0000-0000-000002000000}"/>
    <cellStyle name="20% - akcent 4 2" xfId="4" xr:uid="{00000000-0005-0000-0000-000003000000}"/>
    <cellStyle name="20% - akcent 5 2" xfId="5" xr:uid="{00000000-0005-0000-0000-000004000000}"/>
    <cellStyle name="20% - akcent 6 2" xfId="6" xr:uid="{00000000-0005-0000-0000-000005000000}"/>
    <cellStyle name="40% - akcent 1 2" xfId="7" xr:uid="{00000000-0005-0000-0000-000006000000}"/>
    <cellStyle name="40% - akcent 2 2" xfId="8" xr:uid="{00000000-0005-0000-0000-000007000000}"/>
    <cellStyle name="40% - akcent 3 2" xfId="9" xr:uid="{00000000-0005-0000-0000-000008000000}"/>
    <cellStyle name="40% - akcent 4 2" xfId="10" xr:uid="{00000000-0005-0000-0000-000009000000}"/>
    <cellStyle name="40% - akcent 5 2" xfId="11" xr:uid="{00000000-0005-0000-0000-00000A000000}"/>
    <cellStyle name="40% - akcent 6 2" xfId="12" xr:uid="{00000000-0005-0000-0000-00000B000000}"/>
    <cellStyle name="60% - akcent 1 2" xfId="13" xr:uid="{00000000-0005-0000-0000-00000C000000}"/>
    <cellStyle name="60% - akcent 2 2" xfId="14" xr:uid="{00000000-0005-0000-0000-00000D000000}"/>
    <cellStyle name="60% - akcent 3 2" xfId="15" xr:uid="{00000000-0005-0000-0000-00000E000000}"/>
    <cellStyle name="60% - akcent 4 2" xfId="16" xr:uid="{00000000-0005-0000-0000-00000F000000}"/>
    <cellStyle name="60% - akcent 5 2" xfId="17" xr:uid="{00000000-0005-0000-0000-000010000000}"/>
    <cellStyle name="60% - akcent 6 2" xfId="18" xr:uid="{00000000-0005-0000-0000-000011000000}"/>
    <cellStyle name="Akcent 1 2" xfId="19" xr:uid="{00000000-0005-0000-0000-000012000000}"/>
    <cellStyle name="Akcent 2 2" xfId="20" xr:uid="{00000000-0005-0000-0000-000013000000}"/>
    <cellStyle name="Akcent 3 2" xfId="21" xr:uid="{00000000-0005-0000-0000-000014000000}"/>
    <cellStyle name="Akcent 4 2" xfId="22" xr:uid="{00000000-0005-0000-0000-000015000000}"/>
    <cellStyle name="Akcent 5 2" xfId="23" xr:uid="{00000000-0005-0000-0000-000016000000}"/>
    <cellStyle name="Akcent 6 2" xfId="24" xr:uid="{00000000-0005-0000-0000-000017000000}"/>
    <cellStyle name="Comma" xfId="25" xr:uid="{00000000-0005-0000-0000-000018000000}"/>
    <cellStyle name="Dane wejściowe 2" xfId="26" xr:uid="{00000000-0005-0000-0000-000019000000}"/>
    <cellStyle name="Dane wyjściowe 2" xfId="27" xr:uid="{00000000-0005-0000-0000-00001A000000}"/>
    <cellStyle name="Dobre 2" xfId="28" xr:uid="{00000000-0005-0000-0000-00001B000000}"/>
    <cellStyle name="Dziesiętny" xfId="95" builtinId="3"/>
    <cellStyle name="Dziesiętny 2" xfId="29" xr:uid="{00000000-0005-0000-0000-00001C000000}"/>
    <cellStyle name="Dziesiętny 2 2" xfId="96" xr:uid="{505AFE88-9208-49B4-8A37-5CB475D8914A}"/>
    <cellStyle name="Dziesiętny 2 2 2" xfId="118" xr:uid="{CDAA8743-94D4-4BE9-BC04-9AC32172E7C2}"/>
    <cellStyle name="Dziesiętny 2 2 3" xfId="107" xr:uid="{23FF7630-1225-4672-BA08-EF11C1253BF6}"/>
    <cellStyle name="Dziesiętny 2 3" xfId="100" xr:uid="{3FA584EE-4BDD-473D-AED9-A4DEC45E61A8}"/>
    <cellStyle name="Dziesiętny 2 3 2" xfId="122" xr:uid="{A36A05AC-F842-40BF-AFC1-DBEF5F1D126B}"/>
    <cellStyle name="Dziesiętny 2 3 3" xfId="111" xr:uid="{1A142BE1-7D80-4645-A489-3D75DAA9C21F}"/>
    <cellStyle name="Dziesiętny 2 4" xfId="114" xr:uid="{8A64C9E8-2294-404F-A394-3DFA6AD487C0}"/>
    <cellStyle name="Dziesiętny 2 5" xfId="103" xr:uid="{55748E93-C947-4ED4-A23E-4D3B8E014BAC}"/>
    <cellStyle name="Dziesiętny 3" xfId="99" xr:uid="{4A6B970A-63C7-4D94-B3CE-E9F4FE9FD534}"/>
    <cellStyle name="Dziesiętny 3 2" xfId="121" xr:uid="{13BA785C-8C55-4341-B0CE-793DD16941D3}"/>
    <cellStyle name="Dziesiętny 3 3" xfId="110" xr:uid="{EE15CCBA-0750-4A89-BE4E-07BDCFB0F0D2}"/>
    <cellStyle name="Dziesiętny 4" xfId="117" xr:uid="{39E81E60-91CC-4360-95C9-0BC2A0E8E3C7}"/>
    <cellStyle name="Dziesiętny 5" xfId="106" xr:uid="{85BAE19D-FA9B-4152-9C9C-30E1878C62C4}"/>
    <cellStyle name="Excel Built-in Normal" xfId="30" xr:uid="{00000000-0005-0000-0000-00001D000000}"/>
    <cellStyle name="Excel_BuiltIn_Currency 1" xfId="31" xr:uid="{00000000-0005-0000-0000-00001E000000}"/>
    <cellStyle name="Excel_BuiltIn_Currency 1_szacunek_LEKI_2" xfId="32" xr:uid="{00000000-0005-0000-0000-00001F000000}"/>
    <cellStyle name="Excel_BuiltIn_Currency 1_SZACUNEKxxx-onko" xfId="33" xr:uid="{00000000-0005-0000-0000-000020000000}"/>
    <cellStyle name="Excel_BuiltIn_Percent 1" xfId="34" xr:uid="{00000000-0005-0000-0000-000021000000}"/>
    <cellStyle name="Excel_BuiltIn_Percent 2" xfId="35" xr:uid="{00000000-0005-0000-0000-000022000000}"/>
    <cellStyle name="Heading" xfId="36" xr:uid="{00000000-0005-0000-0000-000023000000}"/>
    <cellStyle name="Heading (user)" xfId="37" xr:uid="{00000000-0005-0000-0000-000024000000}"/>
    <cellStyle name="Heading_szacunek_LEKI_1" xfId="38" xr:uid="{00000000-0005-0000-0000-000025000000}"/>
    <cellStyle name="Heading1" xfId="39" xr:uid="{00000000-0005-0000-0000-000026000000}"/>
    <cellStyle name="Heading1 (user)" xfId="40" xr:uid="{00000000-0005-0000-0000-000027000000}"/>
    <cellStyle name="Heading1_szacunek_LEKI_1" xfId="41" xr:uid="{00000000-0005-0000-0000-000028000000}"/>
    <cellStyle name="Komórka połączona 2" xfId="42" xr:uid="{00000000-0005-0000-0000-000029000000}"/>
    <cellStyle name="Komórka zaznaczona 2" xfId="43" xr:uid="{00000000-0005-0000-0000-00002A000000}"/>
    <cellStyle name="Nagłówek 1 2" xfId="44" xr:uid="{00000000-0005-0000-0000-00002B000000}"/>
    <cellStyle name="Nagłówek 2 2" xfId="45" xr:uid="{00000000-0005-0000-0000-00002C000000}"/>
    <cellStyle name="Nagłówek 3 2" xfId="46" xr:uid="{00000000-0005-0000-0000-00002D000000}"/>
    <cellStyle name="Nagłówek 4 2" xfId="47" xr:uid="{00000000-0005-0000-0000-00002E000000}"/>
    <cellStyle name="Neutralne 2" xfId="48" xr:uid="{00000000-0005-0000-0000-00002F000000}"/>
    <cellStyle name="Normal 2" xfId="49" xr:uid="{00000000-0005-0000-0000-000030000000}"/>
    <cellStyle name="Normal_~3645039" xfId="50" xr:uid="{00000000-0005-0000-0000-000031000000}"/>
    <cellStyle name="Normalny" xfId="0" builtinId="0"/>
    <cellStyle name="Normalny 10" xfId="51" xr:uid="{00000000-0005-0000-0000-000033000000}"/>
    <cellStyle name="Normalny 10 2" xfId="97" xr:uid="{39C4A155-A750-420D-8DA2-E06C97D0F1F3}"/>
    <cellStyle name="Normalny 10 2 2" xfId="119" xr:uid="{7FDC4670-1DF7-4188-9259-FD99301EE6D4}"/>
    <cellStyle name="Normalny 10 2 3" xfId="108" xr:uid="{14A848F8-B445-4AFE-9597-0BEFD516F7CE}"/>
    <cellStyle name="Normalny 10 3" xfId="101" xr:uid="{1EE63368-74FA-4E7E-8CDA-F85BDC00DF59}"/>
    <cellStyle name="Normalny 10 3 2" xfId="123" xr:uid="{C8073FEF-050E-40EF-B761-C9A3A7932364}"/>
    <cellStyle name="Normalny 10 3 3" xfId="112" xr:uid="{2705C0DB-2B44-4A6C-98BB-24911F219A05}"/>
    <cellStyle name="Normalny 10 4" xfId="115" xr:uid="{054E4EB7-C614-4D6E-84C7-F2CC62336571}"/>
    <cellStyle name="Normalny 10 5" xfId="104" xr:uid="{0C3A010E-F83B-4FC3-AABA-8DE80F446CA4}"/>
    <cellStyle name="Normalny 2" xfId="52" xr:uid="{00000000-0005-0000-0000-000034000000}"/>
    <cellStyle name="Normalny 2 2" xfId="53" xr:uid="{00000000-0005-0000-0000-000035000000}"/>
    <cellStyle name="Normalny 2_SZACUNEKxxx-onko" xfId="54" xr:uid="{00000000-0005-0000-0000-000036000000}"/>
    <cellStyle name="Normalny 3" xfId="55" xr:uid="{00000000-0005-0000-0000-000037000000}"/>
    <cellStyle name="Normalny 3 2" xfId="56" xr:uid="{00000000-0005-0000-0000-000038000000}"/>
    <cellStyle name="Normalny 4" xfId="57" xr:uid="{00000000-0005-0000-0000-000039000000}"/>
    <cellStyle name="Normalny 5" xfId="58" xr:uid="{00000000-0005-0000-0000-00003A000000}"/>
    <cellStyle name="Normalny 6" xfId="59" xr:uid="{00000000-0005-0000-0000-00003B000000}"/>
    <cellStyle name="Normalny 7" xfId="60" xr:uid="{00000000-0005-0000-0000-00003C000000}"/>
    <cellStyle name="Normalny 8" xfId="61" xr:uid="{00000000-0005-0000-0000-00003D000000}"/>
    <cellStyle name="Normalny 8 2" xfId="62" xr:uid="{00000000-0005-0000-0000-00003E000000}"/>
    <cellStyle name="Normalny 9" xfId="63" xr:uid="{00000000-0005-0000-0000-00003F000000}"/>
    <cellStyle name="Normalny 9 2" xfId="98" xr:uid="{73F503AC-24FF-449C-8A71-DBE55A1AB49E}"/>
    <cellStyle name="Normalny 9 2 2" xfId="120" xr:uid="{FE3C42AC-75E2-44C1-8185-916F8AC05029}"/>
    <cellStyle name="Normalny 9 2 3" xfId="109" xr:uid="{8FA57540-6AA3-4A24-B144-E04F044A5378}"/>
    <cellStyle name="Normalny 9 3" xfId="102" xr:uid="{7086204B-A5FB-4628-91C4-BF7185E0A5D3}"/>
    <cellStyle name="Normalny 9 3 2" xfId="124" xr:uid="{4BC2B3CD-6CF4-4B6E-8920-9BAA0FCE4D6B}"/>
    <cellStyle name="Normalny 9 3 3" xfId="113" xr:uid="{27B89C2C-7CAE-4CB0-8E47-3761436A454F}"/>
    <cellStyle name="Normalny 9 4" xfId="116" xr:uid="{893684D1-B5FB-4D49-8AE3-0E0DAA32B52D}"/>
    <cellStyle name="Normalny 9 5" xfId="105" xr:uid="{ED4EB023-B77E-479C-A015-72191AA82B08}"/>
    <cellStyle name="Normalny_Arkusz1" xfId="64" xr:uid="{00000000-0005-0000-0000-000040000000}"/>
    <cellStyle name="Normalny_Arkusz2" xfId="65" xr:uid="{00000000-0005-0000-0000-000041000000}"/>
    <cellStyle name="Normalny_Arkusz5" xfId="66" xr:uid="{00000000-0005-0000-0000-000042000000}"/>
    <cellStyle name="Normalny_Arkusz6" xfId="67" xr:uid="{00000000-0005-0000-0000-000043000000}"/>
    <cellStyle name="Normalny_Ptg20024" xfId="68" xr:uid="{00000000-0005-0000-0000-000044000000}"/>
    <cellStyle name="Normalny_Ptg20024_pakiet 23(1)" xfId="69" xr:uid="{00000000-0005-0000-0000-000045000000}"/>
    <cellStyle name="Normalny_Ptg20024_pakiet 25-30(1)" xfId="70" xr:uid="{00000000-0005-0000-0000-000046000000}"/>
    <cellStyle name="Normalny_szacunek_LEKI_2" xfId="71" xr:uid="{00000000-0005-0000-0000-000047000000}"/>
    <cellStyle name="Normalny_SZACUNEKxxx-onko" xfId="72" xr:uid="{00000000-0005-0000-0000-000048000000}"/>
    <cellStyle name="Normalny_ZgorzelecWielosp-leki-30-06_pakiet 25-30(1)" xfId="73" xr:uid="{00000000-0005-0000-0000-000049000000}"/>
    <cellStyle name="Obliczenia 2" xfId="74" xr:uid="{00000000-0005-0000-0000-00004B000000}"/>
    <cellStyle name="Procentowy" xfId="75" builtinId="5"/>
    <cellStyle name="Procentowy 2" xfId="76" xr:uid="{00000000-0005-0000-0000-00004D000000}"/>
    <cellStyle name="Procentowy 3" xfId="77" xr:uid="{00000000-0005-0000-0000-00004E000000}"/>
    <cellStyle name="Procentowy_pakiet 2(1)" xfId="78" xr:uid="{00000000-0005-0000-0000-00004F000000}"/>
    <cellStyle name="Procentowy_SZACUNEKxxx-onko" xfId="79" xr:uid="{00000000-0005-0000-0000-000050000000}"/>
    <cellStyle name="Result" xfId="80" xr:uid="{00000000-0005-0000-0000-000051000000}"/>
    <cellStyle name="Result (user)" xfId="81" xr:uid="{00000000-0005-0000-0000-000052000000}"/>
    <cellStyle name="Result_szacunek_LEKI_1" xfId="82" xr:uid="{00000000-0005-0000-0000-000053000000}"/>
    <cellStyle name="Result2" xfId="83" xr:uid="{00000000-0005-0000-0000-000054000000}"/>
    <cellStyle name="Result2 (user)" xfId="84" xr:uid="{00000000-0005-0000-0000-000055000000}"/>
    <cellStyle name="Result2_szacunek_LEKI_1" xfId="85" xr:uid="{00000000-0005-0000-0000-000056000000}"/>
    <cellStyle name="Suma 2" xfId="86" xr:uid="{00000000-0005-0000-0000-000057000000}"/>
    <cellStyle name="Tekst objaśnienia 2" xfId="87" xr:uid="{00000000-0005-0000-0000-000058000000}"/>
    <cellStyle name="Tekst ostrzeżenia 2" xfId="88" xr:uid="{00000000-0005-0000-0000-000059000000}"/>
    <cellStyle name="Tytuł 2" xfId="89" xr:uid="{00000000-0005-0000-0000-00005A000000}"/>
    <cellStyle name="Uwaga 2" xfId="90" xr:uid="{00000000-0005-0000-0000-00005B000000}"/>
    <cellStyle name="Walutowy" xfId="91" builtinId="4"/>
    <cellStyle name="Walutowy 2" xfId="92" xr:uid="{00000000-0005-0000-0000-00005D000000}"/>
    <cellStyle name="Walutowy_SZACUNEKxxx-onko" xfId="93" xr:uid="{00000000-0005-0000-0000-00005E000000}"/>
    <cellStyle name="Złe 2" xfId="94" xr:uid="{00000000-0005-0000-0000-00005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CC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szacunek_LEKI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1"/>
      <sheetName val="p_1"/>
      <sheetName val="p_2"/>
      <sheetName val="p_3 "/>
      <sheetName val="p_4"/>
      <sheetName val="p_ 5 "/>
      <sheetName val="p_ 6"/>
      <sheetName val="p_7a_ b_ c"/>
      <sheetName val="p_8 a_ b_ c"/>
      <sheetName val="p 9 a i b"/>
      <sheetName val="p_10"/>
      <sheetName val="p_11"/>
      <sheetName val="p_12a_ b_ c"/>
      <sheetName val="p_13a_ b_ c"/>
      <sheetName val="p_14a_b"/>
      <sheetName val="p_15"/>
      <sheetName val="p_16"/>
      <sheetName val="p_17"/>
      <sheetName val="p_18"/>
      <sheetName val="p_ 19"/>
      <sheetName val="p_20"/>
      <sheetName val="p_21"/>
      <sheetName val="p_22a_b_c"/>
      <sheetName val="p_23"/>
      <sheetName val="p_24"/>
      <sheetName val="p_ 25 "/>
      <sheetName val="p_ 26"/>
      <sheetName val="p_27"/>
      <sheetName val="p_ 28"/>
      <sheetName val="p_29 a i b"/>
      <sheetName val="p_30"/>
      <sheetName val="p_ 31"/>
      <sheetName val="p_ 32"/>
      <sheetName val="p_34"/>
      <sheetName val="p_35_a_b_c_d"/>
      <sheetName val="p_ 36"/>
      <sheetName val="p_37 "/>
      <sheetName val="p_38"/>
      <sheetName val="p_ 39"/>
      <sheetName val="p_ 40"/>
      <sheetName val="p_ 41"/>
      <sheetName val="p_42"/>
      <sheetName val="p_43"/>
      <sheetName val="p_44"/>
      <sheetName val="p_45"/>
      <sheetName val="p_46"/>
      <sheetName val="p_47"/>
      <sheetName val="p_48"/>
      <sheetName val="p_49"/>
      <sheetName val="p_50"/>
      <sheetName val="Arkusz4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BreakPreview" zoomScale="90" zoomScaleNormal="90" zoomScaleSheetLayoutView="90" workbookViewId="0">
      <selection activeCell="C5" sqref="C5"/>
    </sheetView>
  </sheetViews>
  <sheetFormatPr defaultColWidth="8.375" defaultRowHeight="14.25" customHeight="1"/>
  <cols>
    <col min="1" max="1" width="5.5" customWidth="1"/>
    <col min="2" max="2" width="38.25" customWidth="1"/>
    <col min="3" max="3" width="17.75" customWidth="1"/>
    <col min="4" max="4" width="11.125" customWidth="1"/>
    <col min="5" max="5" width="9" customWidth="1"/>
    <col min="6" max="6" width="11.125" customWidth="1"/>
    <col min="7" max="7" width="8" customWidth="1"/>
    <col min="8" max="8" width="14.375" customWidth="1"/>
    <col min="9" max="9" width="13.625" customWidth="1"/>
    <col min="10" max="10" width="14.625" customWidth="1"/>
    <col min="11" max="11" width="15.5" customWidth="1"/>
  </cols>
  <sheetData>
    <row r="1" spans="1:11" ht="18" customHeight="1">
      <c r="A1" s="2"/>
      <c r="B1" s="3" t="s">
        <v>11</v>
      </c>
      <c r="C1" s="4"/>
      <c r="D1" s="2"/>
      <c r="E1" s="2"/>
      <c r="F1" s="2"/>
      <c r="G1" s="2"/>
      <c r="H1" s="2"/>
      <c r="I1" s="2"/>
      <c r="J1" s="2"/>
      <c r="K1" s="2"/>
    </row>
    <row r="2" spans="1:11" ht="92.25" customHeight="1">
      <c r="A2" s="5" t="s">
        <v>12</v>
      </c>
      <c r="B2" s="5" t="s">
        <v>13</v>
      </c>
      <c r="C2" s="5" t="s">
        <v>14</v>
      </c>
      <c r="D2" s="5" t="s">
        <v>15</v>
      </c>
      <c r="E2" s="5" t="s">
        <v>16</v>
      </c>
      <c r="F2" s="5" t="s">
        <v>17</v>
      </c>
      <c r="G2" s="5" t="s">
        <v>18</v>
      </c>
      <c r="H2" s="6" t="s">
        <v>19</v>
      </c>
      <c r="I2" s="5" t="s">
        <v>20</v>
      </c>
      <c r="J2" s="5" t="s">
        <v>21</v>
      </c>
      <c r="K2" s="5" t="s">
        <v>22</v>
      </c>
    </row>
    <row r="3" spans="1:11" ht="20.25" customHeight="1">
      <c r="A3" s="7" t="s">
        <v>2554</v>
      </c>
      <c r="B3" s="8" t="s">
        <v>23</v>
      </c>
      <c r="C3" s="9"/>
      <c r="D3" s="10" t="s">
        <v>24</v>
      </c>
      <c r="E3" s="5">
        <v>18</v>
      </c>
      <c r="F3" s="11"/>
      <c r="G3" s="12"/>
      <c r="H3" s="13">
        <f>F3*G3+F3</f>
        <v>0</v>
      </c>
      <c r="I3" s="13">
        <f>E3*F3</f>
        <v>0</v>
      </c>
      <c r="J3" s="13">
        <f>I3*G3+I3</f>
        <v>0</v>
      </c>
      <c r="K3" s="8"/>
    </row>
    <row r="4" spans="1:11" ht="87.6" customHeight="1">
      <c r="A4" s="7" t="s">
        <v>2555</v>
      </c>
      <c r="B4" s="8" t="s">
        <v>25</v>
      </c>
      <c r="C4" s="9"/>
      <c r="D4" s="10" t="s">
        <v>26</v>
      </c>
      <c r="E4" s="5">
        <v>432</v>
      </c>
      <c r="F4" s="11"/>
      <c r="G4" s="12"/>
      <c r="H4" s="13">
        <f t="shared" ref="H4:H7" si="0">F4*G4+F4</f>
        <v>0</v>
      </c>
      <c r="I4" s="13">
        <f t="shared" ref="I4:I7" si="1">E4*F4</f>
        <v>0</v>
      </c>
      <c r="J4" s="13">
        <f t="shared" ref="J4:J7" si="2">I4*G4+I4</f>
        <v>0</v>
      </c>
      <c r="K4" s="8"/>
    </row>
    <row r="5" spans="1:11" ht="48.6" customHeight="1">
      <c r="A5" s="7" t="s">
        <v>2556</v>
      </c>
      <c r="B5" s="8" t="s">
        <v>27</v>
      </c>
      <c r="C5" s="9"/>
      <c r="D5" s="10" t="s">
        <v>28</v>
      </c>
      <c r="E5" s="5">
        <v>160</v>
      </c>
      <c r="F5" s="13"/>
      <c r="G5" s="12"/>
      <c r="H5" s="13">
        <f t="shared" si="0"/>
        <v>0</v>
      </c>
      <c r="I5" s="13">
        <f t="shared" si="1"/>
        <v>0</v>
      </c>
      <c r="J5" s="13">
        <f t="shared" si="2"/>
        <v>0</v>
      </c>
      <c r="K5" s="8"/>
    </row>
    <row r="6" spans="1:11" ht="55.15" customHeight="1">
      <c r="A6" s="7" t="s">
        <v>2557</v>
      </c>
      <c r="B6" s="8" t="s">
        <v>29</v>
      </c>
      <c r="C6" s="9"/>
      <c r="D6" s="10" t="s">
        <v>30</v>
      </c>
      <c r="E6" s="5">
        <v>60</v>
      </c>
      <c r="F6" s="13"/>
      <c r="G6" s="12"/>
      <c r="H6" s="13">
        <f t="shared" si="0"/>
        <v>0</v>
      </c>
      <c r="I6" s="13">
        <f t="shared" si="1"/>
        <v>0</v>
      </c>
      <c r="J6" s="13">
        <f t="shared" si="2"/>
        <v>0</v>
      </c>
      <c r="K6" s="8"/>
    </row>
    <row r="7" spans="1:11" ht="97.9" customHeight="1">
      <c r="A7" s="7" t="s">
        <v>2558</v>
      </c>
      <c r="B7" s="14" t="s">
        <v>31</v>
      </c>
      <c r="C7" s="8"/>
      <c r="D7" s="10" t="s">
        <v>32</v>
      </c>
      <c r="E7" s="5">
        <v>216</v>
      </c>
      <c r="F7" s="11"/>
      <c r="G7" s="12"/>
      <c r="H7" s="13">
        <f t="shared" si="0"/>
        <v>0</v>
      </c>
      <c r="I7" s="13">
        <f t="shared" si="1"/>
        <v>0</v>
      </c>
      <c r="J7" s="13">
        <f t="shared" si="2"/>
        <v>0</v>
      </c>
      <c r="K7" s="8"/>
    </row>
    <row r="8" spans="1:11" ht="14.25" customHeight="1">
      <c r="A8" s="15"/>
      <c r="B8" s="15"/>
      <c r="C8" s="15"/>
      <c r="D8" s="15"/>
      <c r="E8" s="15"/>
      <c r="F8" s="15"/>
      <c r="G8" s="16"/>
      <c r="H8" s="17" t="s">
        <v>10</v>
      </c>
      <c r="I8" s="18">
        <f>SUM(I3:I7)</f>
        <v>0</v>
      </c>
      <c r="J8" s="19">
        <f>SUM(J3:J7)</f>
        <v>0</v>
      </c>
      <c r="K8" s="15"/>
    </row>
    <row r="9" spans="1:11" ht="14.25" customHeight="1">
      <c r="A9" s="2"/>
      <c r="B9" s="886" t="s">
        <v>2738</v>
      </c>
      <c r="C9" s="886"/>
      <c r="D9" s="886"/>
      <c r="E9" s="886"/>
      <c r="F9" s="886"/>
      <c r="G9" s="2"/>
      <c r="H9" s="2"/>
      <c r="I9" s="20"/>
      <c r="J9" s="2"/>
      <c r="K9" s="2"/>
    </row>
    <row r="10" spans="1:11" ht="14.25" customHeight="1">
      <c r="A10" s="2"/>
      <c r="B10" s="2"/>
      <c r="C10" s="2"/>
      <c r="D10" s="2"/>
      <c r="E10" s="2"/>
      <c r="F10" s="2"/>
      <c r="G10" s="2"/>
      <c r="H10" s="2"/>
      <c r="I10" s="2"/>
      <c r="J10" s="2"/>
      <c r="K10" s="2"/>
    </row>
    <row r="11" spans="1:11" ht="14.25" customHeight="1">
      <c r="A11" s="2"/>
      <c r="B11" s="2" t="s">
        <v>33</v>
      </c>
      <c r="C11" s="2"/>
      <c r="D11" s="2"/>
      <c r="E11" s="2"/>
      <c r="F11" s="2"/>
      <c r="G11" s="2"/>
      <c r="H11" s="2"/>
      <c r="I11" s="2"/>
      <c r="J11" s="2"/>
      <c r="K11" s="2"/>
    </row>
    <row r="12" spans="1:11" ht="14.25" customHeight="1">
      <c r="A12" s="2"/>
      <c r="B12" s="2" t="s">
        <v>34</v>
      </c>
      <c r="C12" s="2"/>
      <c r="D12" s="2"/>
      <c r="E12" s="2"/>
      <c r="F12" s="2"/>
      <c r="G12" s="2"/>
      <c r="H12" s="2"/>
      <c r="I12" s="2"/>
      <c r="J12" s="2"/>
      <c r="K12" s="2"/>
    </row>
  </sheetData>
  <sheetProtection selectLockedCells="1" selectUnlockedCells="1"/>
  <mergeCells count="1">
    <mergeCell ref="B9:F9"/>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83"/>
  <sheetViews>
    <sheetView view="pageBreakPreview" topLeftCell="A17" zoomScaleNormal="90" zoomScaleSheetLayoutView="100" workbookViewId="0">
      <selection activeCell="F3" sqref="F3:G180"/>
    </sheetView>
  </sheetViews>
  <sheetFormatPr defaultColWidth="8.375" defaultRowHeight="14.25" customHeight="1"/>
  <cols>
    <col min="1" max="1" width="5.5" customWidth="1"/>
    <col min="2" max="2" width="34.25" customWidth="1"/>
    <col min="3" max="3" width="19.375" customWidth="1"/>
    <col min="4" max="4" width="16" style="46" customWidth="1"/>
    <col min="5" max="5" width="8" style="95" customWidth="1"/>
    <col min="6" max="6" width="11.5" style="96" customWidth="1"/>
    <col min="7" max="7" width="8.375" customWidth="1"/>
    <col min="8" max="8" width="9.25" style="96" customWidth="1"/>
    <col min="9" max="9" width="13.125" style="96" customWidth="1"/>
    <col min="10" max="10" width="13.25" style="96" customWidth="1"/>
    <col min="11" max="11" width="18.125" customWidth="1"/>
  </cols>
  <sheetData>
    <row r="1" spans="1:11" ht="18" customHeight="1">
      <c r="A1" s="1"/>
      <c r="B1" s="3" t="s">
        <v>1337</v>
      </c>
      <c r="C1" s="94"/>
      <c r="D1" s="145"/>
      <c r="E1" s="144"/>
      <c r="F1" s="31"/>
      <c r="G1" s="1"/>
      <c r="H1" s="31"/>
      <c r="I1" s="31"/>
      <c r="J1" s="31"/>
      <c r="K1" s="1"/>
    </row>
    <row r="2" spans="1:11" ht="90.75" customHeight="1">
      <c r="A2" s="384" t="s">
        <v>12</v>
      </c>
      <c r="B2" s="384" t="s">
        <v>13</v>
      </c>
      <c r="C2" s="316" t="s">
        <v>14</v>
      </c>
      <c r="D2" s="384" t="s">
        <v>15</v>
      </c>
      <c r="E2" s="385" t="s">
        <v>16</v>
      </c>
      <c r="F2" s="316" t="s">
        <v>17</v>
      </c>
      <c r="G2" s="316" t="s">
        <v>1095</v>
      </c>
      <c r="H2" s="316" t="s">
        <v>38</v>
      </c>
      <c r="I2" s="316" t="s">
        <v>20</v>
      </c>
      <c r="J2" s="384" t="s">
        <v>21</v>
      </c>
      <c r="K2" s="316" t="s">
        <v>22</v>
      </c>
    </row>
    <row r="3" spans="1:11" ht="14.25" customHeight="1">
      <c r="A3" s="317" t="s">
        <v>2554</v>
      </c>
      <c r="B3" s="318" t="s">
        <v>1338</v>
      </c>
      <c r="C3" s="318"/>
      <c r="D3" s="317" t="s">
        <v>164</v>
      </c>
      <c r="E3" s="353">
        <v>10</v>
      </c>
      <c r="F3" s="370"/>
      <c r="G3" s="333"/>
      <c r="H3" s="13">
        <f>F3*G3+F3</f>
        <v>0</v>
      </c>
      <c r="I3" s="13">
        <f>E3*F3</f>
        <v>0</v>
      </c>
      <c r="J3" s="13">
        <f>I3*G3+I3</f>
        <v>0</v>
      </c>
      <c r="K3" s="318"/>
    </row>
    <row r="4" spans="1:11" ht="14.25" customHeight="1">
      <c r="A4" s="317" t="s">
        <v>2555</v>
      </c>
      <c r="B4" s="318" t="s">
        <v>1339</v>
      </c>
      <c r="C4" s="318"/>
      <c r="D4" s="317" t="s">
        <v>164</v>
      </c>
      <c r="E4" s="353">
        <v>25</v>
      </c>
      <c r="F4" s="370"/>
      <c r="G4" s="333"/>
      <c r="H4" s="13">
        <f t="shared" ref="H4:H67" si="0">F4*G4+F4</f>
        <v>0</v>
      </c>
      <c r="I4" s="13">
        <f t="shared" ref="I4:I67" si="1">E4*F4</f>
        <v>0</v>
      </c>
      <c r="J4" s="13">
        <f t="shared" ref="J4:J67" si="2">I4*G4+I4</f>
        <v>0</v>
      </c>
      <c r="K4" s="318"/>
    </row>
    <row r="5" spans="1:11" ht="14.25" customHeight="1">
      <c r="A5" s="317" t="s">
        <v>2556</v>
      </c>
      <c r="B5" s="318" t="s">
        <v>1340</v>
      </c>
      <c r="C5" s="318"/>
      <c r="D5" s="317" t="s">
        <v>67</v>
      </c>
      <c r="E5" s="353">
        <v>60</v>
      </c>
      <c r="F5" s="370"/>
      <c r="G5" s="333"/>
      <c r="H5" s="13">
        <f t="shared" si="0"/>
        <v>0</v>
      </c>
      <c r="I5" s="13">
        <f t="shared" si="1"/>
        <v>0</v>
      </c>
      <c r="J5" s="13">
        <f t="shared" si="2"/>
        <v>0</v>
      </c>
      <c r="K5" s="318"/>
    </row>
    <row r="6" spans="1:11" ht="14.25" customHeight="1">
      <c r="A6" s="317" t="s">
        <v>2557</v>
      </c>
      <c r="B6" s="318" t="s">
        <v>1341</v>
      </c>
      <c r="C6" s="318"/>
      <c r="D6" s="317" t="s">
        <v>67</v>
      </c>
      <c r="E6" s="353">
        <v>20</v>
      </c>
      <c r="F6" s="370"/>
      <c r="G6" s="333"/>
      <c r="H6" s="13">
        <f t="shared" si="0"/>
        <v>0</v>
      </c>
      <c r="I6" s="13">
        <f t="shared" si="1"/>
        <v>0</v>
      </c>
      <c r="J6" s="13">
        <f t="shared" si="2"/>
        <v>0</v>
      </c>
      <c r="K6" s="318"/>
    </row>
    <row r="7" spans="1:11" ht="14.25" customHeight="1">
      <c r="A7" s="317" t="s">
        <v>2558</v>
      </c>
      <c r="B7" s="318" t="s">
        <v>1342</v>
      </c>
      <c r="C7" s="318"/>
      <c r="D7" s="317" t="s">
        <v>67</v>
      </c>
      <c r="E7" s="353">
        <v>30</v>
      </c>
      <c r="F7" s="370"/>
      <c r="G7" s="333"/>
      <c r="H7" s="13">
        <f t="shared" si="0"/>
        <v>0</v>
      </c>
      <c r="I7" s="13">
        <f t="shared" si="1"/>
        <v>0</v>
      </c>
      <c r="J7" s="13">
        <f t="shared" si="2"/>
        <v>0</v>
      </c>
      <c r="K7" s="318"/>
    </row>
    <row r="8" spans="1:11" ht="14.25" customHeight="1">
      <c r="A8" s="317" t="s">
        <v>2559</v>
      </c>
      <c r="B8" s="318" t="s">
        <v>1343</v>
      </c>
      <c r="C8" s="318"/>
      <c r="D8" s="317" t="s">
        <v>67</v>
      </c>
      <c r="E8" s="353">
        <v>42</v>
      </c>
      <c r="F8" s="370"/>
      <c r="G8" s="333"/>
      <c r="H8" s="13">
        <f t="shared" si="0"/>
        <v>0</v>
      </c>
      <c r="I8" s="13">
        <f t="shared" si="1"/>
        <v>0</v>
      </c>
      <c r="J8" s="13">
        <f t="shared" si="2"/>
        <v>0</v>
      </c>
      <c r="K8" s="318"/>
    </row>
    <row r="9" spans="1:11" ht="17.25" customHeight="1">
      <c r="A9" s="317" t="s">
        <v>2560</v>
      </c>
      <c r="B9" s="318" t="s">
        <v>1344</v>
      </c>
      <c r="C9" s="386"/>
      <c r="D9" s="330" t="s">
        <v>1345</v>
      </c>
      <c r="E9" s="385">
        <v>200</v>
      </c>
      <c r="F9" s="370"/>
      <c r="G9" s="333"/>
      <c r="H9" s="13">
        <f t="shared" si="0"/>
        <v>0</v>
      </c>
      <c r="I9" s="13">
        <f t="shared" si="1"/>
        <v>0</v>
      </c>
      <c r="J9" s="13">
        <f t="shared" si="2"/>
        <v>0</v>
      </c>
      <c r="K9" s="367"/>
    </row>
    <row r="10" spans="1:11" ht="16.5" customHeight="1">
      <c r="A10" s="317" t="s">
        <v>2561</v>
      </c>
      <c r="B10" s="318" t="s">
        <v>1346</v>
      </c>
      <c r="C10" s="386"/>
      <c r="D10" s="330" t="s">
        <v>1345</v>
      </c>
      <c r="E10" s="385">
        <v>200</v>
      </c>
      <c r="F10" s="370"/>
      <c r="G10" s="333"/>
      <c r="H10" s="13">
        <f t="shared" si="0"/>
        <v>0</v>
      </c>
      <c r="I10" s="13">
        <f t="shared" si="1"/>
        <v>0</v>
      </c>
      <c r="J10" s="13">
        <f t="shared" si="2"/>
        <v>0</v>
      </c>
      <c r="K10" s="367"/>
    </row>
    <row r="11" spans="1:11" ht="14.25" customHeight="1">
      <c r="A11" s="317" t="s">
        <v>2562</v>
      </c>
      <c r="B11" s="318" t="s">
        <v>1347</v>
      </c>
      <c r="C11" s="386"/>
      <c r="D11" s="330" t="s">
        <v>1345</v>
      </c>
      <c r="E11" s="385">
        <v>200</v>
      </c>
      <c r="F11" s="370"/>
      <c r="G11" s="333"/>
      <c r="H11" s="13">
        <f t="shared" si="0"/>
        <v>0</v>
      </c>
      <c r="I11" s="13">
        <f t="shared" si="1"/>
        <v>0</v>
      </c>
      <c r="J11" s="13">
        <f t="shared" si="2"/>
        <v>0</v>
      </c>
      <c r="K11" s="367"/>
    </row>
    <row r="12" spans="1:11" ht="14.25" customHeight="1">
      <c r="A12" s="317" t="s">
        <v>2563</v>
      </c>
      <c r="B12" s="318" t="s">
        <v>1348</v>
      </c>
      <c r="C12" s="318"/>
      <c r="D12" s="317" t="s">
        <v>171</v>
      </c>
      <c r="E12" s="353">
        <v>28</v>
      </c>
      <c r="F12" s="370"/>
      <c r="G12" s="333"/>
      <c r="H12" s="13">
        <f t="shared" si="0"/>
        <v>0</v>
      </c>
      <c r="I12" s="13">
        <f t="shared" si="1"/>
        <v>0</v>
      </c>
      <c r="J12" s="13">
        <f t="shared" si="2"/>
        <v>0</v>
      </c>
      <c r="K12" s="318"/>
    </row>
    <row r="13" spans="1:11" ht="22.9" customHeight="1">
      <c r="A13" s="317" t="s">
        <v>2564</v>
      </c>
      <c r="B13" s="318" t="s">
        <v>1349</v>
      </c>
      <c r="C13" s="318"/>
      <c r="D13" s="317" t="s">
        <v>167</v>
      </c>
      <c r="E13" s="353">
        <v>25</v>
      </c>
      <c r="F13" s="370"/>
      <c r="G13" s="333"/>
      <c r="H13" s="13">
        <f t="shared" si="0"/>
        <v>0</v>
      </c>
      <c r="I13" s="13">
        <f t="shared" si="1"/>
        <v>0</v>
      </c>
      <c r="J13" s="13">
        <f t="shared" si="2"/>
        <v>0</v>
      </c>
      <c r="K13" s="348"/>
    </row>
    <row r="14" spans="1:11" ht="20.25" customHeight="1">
      <c r="A14" s="317" t="s">
        <v>2565</v>
      </c>
      <c r="B14" s="318" t="s">
        <v>1350</v>
      </c>
      <c r="C14" s="318"/>
      <c r="D14" s="317" t="s">
        <v>167</v>
      </c>
      <c r="E14" s="353">
        <v>25</v>
      </c>
      <c r="F14" s="370"/>
      <c r="G14" s="333"/>
      <c r="H14" s="13">
        <f t="shared" si="0"/>
        <v>0</v>
      </c>
      <c r="I14" s="13">
        <f t="shared" si="1"/>
        <v>0</v>
      </c>
      <c r="J14" s="13">
        <f t="shared" si="2"/>
        <v>0</v>
      </c>
      <c r="K14" s="348"/>
    </row>
    <row r="15" spans="1:11" ht="20.25" customHeight="1">
      <c r="A15" s="317" t="s">
        <v>2566</v>
      </c>
      <c r="B15" s="327" t="s">
        <v>1351</v>
      </c>
      <c r="C15" s="326"/>
      <c r="D15" s="326" t="s">
        <v>402</v>
      </c>
      <c r="E15" s="811">
        <v>160</v>
      </c>
      <c r="F15" s="370"/>
      <c r="G15" s="328"/>
      <c r="H15" s="13">
        <f t="shared" si="0"/>
        <v>0</v>
      </c>
      <c r="I15" s="13">
        <f t="shared" si="1"/>
        <v>0</v>
      </c>
      <c r="J15" s="13">
        <f t="shared" si="2"/>
        <v>0</v>
      </c>
      <c r="K15" s="326"/>
    </row>
    <row r="16" spans="1:11" ht="14.25" customHeight="1">
      <c r="A16" s="317" t="s">
        <v>2567</v>
      </c>
      <c r="B16" s="318" t="s">
        <v>1352</v>
      </c>
      <c r="C16" s="318"/>
      <c r="D16" s="317" t="s">
        <v>1353</v>
      </c>
      <c r="E16" s="353">
        <v>85</v>
      </c>
      <c r="F16" s="370"/>
      <c r="G16" s="333"/>
      <c r="H16" s="13">
        <f t="shared" si="0"/>
        <v>0</v>
      </c>
      <c r="I16" s="13">
        <f t="shared" si="1"/>
        <v>0</v>
      </c>
      <c r="J16" s="13">
        <f t="shared" si="2"/>
        <v>0</v>
      </c>
      <c r="K16" s="318"/>
    </row>
    <row r="17" spans="1:11" ht="14.25" customHeight="1">
      <c r="A17" s="317" t="s">
        <v>2568</v>
      </c>
      <c r="B17" s="318" t="s">
        <v>1354</v>
      </c>
      <c r="C17" s="318"/>
      <c r="D17" s="317" t="s">
        <v>1353</v>
      </c>
      <c r="E17" s="353">
        <v>10</v>
      </c>
      <c r="F17" s="370"/>
      <c r="G17" s="333"/>
      <c r="H17" s="13">
        <f t="shared" si="0"/>
        <v>0</v>
      </c>
      <c r="I17" s="13">
        <f t="shared" si="1"/>
        <v>0</v>
      </c>
      <c r="J17" s="13">
        <f t="shared" si="2"/>
        <v>0</v>
      </c>
      <c r="K17" s="318"/>
    </row>
    <row r="18" spans="1:11" ht="17.25" customHeight="1">
      <c r="A18" s="317" t="s">
        <v>2569</v>
      </c>
      <c r="B18" s="318" t="s">
        <v>1355</v>
      </c>
      <c r="C18" s="318"/>
      <c r="D18" s="317" t="s">
        <v>167</v>
      </c>
      <c r="E18" s="353">
        <v>450</v>
      </c>
      <c r="F18" s="370"/>
      <c r="G18" s="333"/>
      <c r="H18" s="13">
        <f t="shared" si="0"/>
        <v>0</v>
      </c>
      <c r="I18" s="13">
        <f t="shared" si="1"/>
        <v>0</v>
      </c>
      <c r="J18" s="13">
        <f t="shared" si="2"/>
        <v>0</v>
      </c>
      <c r="K18" s="318"/>
    </row>
    <row r="19" spans="1:11" ht="18" customHeight="1">
      <c r="A19" s="317" t="s">
        <v>2570</v>
      </c>
      <c r="B19" s="318" t="s">
        <v>1356</v>
      </c>
      <c r="C19" s="318"/>
      <c r="D19" s="317" t="s">
        <v>167</v>
      </c>
      <c r="E19" s="353">
        <v>180</v>
      </c>
      <c r="F19" s="370"/>
      <c r="G19" s="333"/>
      <c r="H19" s="13">
        <f t="shared" si="0"/>
        <v>0</v>
      </c>
      <c r="I19" s="13">
        <f t="shared" si="1"/>
        <v>0</v>
      </c>
      <c r="J19" s="13">
        <f t="shared" si="2"/>
        <v>0</v>
      </c>
      <c r="K19" s="318"/>
    </row>
    <row r="20" spans="1:11" ht="14.25" customHeight="1">
      <c r="A20" s="317" t="s">
        <v>2571</v>
      </c>
      <c r="B20" s="8" t="s">
        <v>1357</v>
      </c>
      <c r="C20" s="8"/>
      <c r="D20" s="10" t="s">
        <v>402</v>
      </c>
      <c r="E20" s="812">
        <v>375</v>
      </c>
      <c r="F20" s="531"/>
      <c r="G20" s="105"/>
      <c r="H20" s="13">
        <f t="shared" si="0"/>
        <v>0</v>
      </c>
      <c r="I20" s="13">
        <f t="shared" si="1"/>
        <v>0</v>
      </c>
      <c r="J20" s="13">
        <f t="shared" si="2"/>
        <v>0</v>
      </c>
      <c r="K20" s="530"/>
    </row>
    <row r="21" spans="1:11" ht="14.25" customHeight="1">
      <c r="A21" s="317" t="s">
        <v>2572</v>
      </c>
      <c r="B21" s="8" t="s">
        <v>1358</v>
      </c>
      <c r="C21" s="8"/>
      <c r="D21" s="10" t="s">
        <v>402</v>
      </c>
      <c r="E21" s="812">
        <v>130</v>
      </c>
      <c r="F21" s="531"/>
      <c r="G21" s="105"/>
      <c r="H21" s="13">
        <f t="shared" si="0"/>
        <v>0</v>
      </c>
      <c r="I21" s="13">
        <f t="shared" si="1"/>
        <v>0</v>
      </c>
      <c r="J21" s="13">
        <f t="shared" si="2"/>
        <v>0</v>
      </c>
      <c r="K21" s="530"/>
    </row>
    <row r="22" spans="1:11" ht="14.25" customHeight="1">
      <c r="A22" s="317" t="s">
        <v>2573</v>
      </c>
      <c r="B22" s="8" t="s">
        <v>1359</v>
      </c>
      <c r="C22" s="8"/>
      <c r="D22" s="10" t="s">
        <v>81</v>
      </c>
      <c r="E22" s="50">
        <v>80</v>
      </c>
      <c r="F22" s="531"/>
      <c r="G22" s="105"/>
      <c r="H22" s="13">
        <f t="shared" si="0"/>
        <v>0</v>
      </c>
      <c r="I22" s="13">
        <f t="shared" si="1"/>
        <v>0</v>
      </c>
      <c r="J22" s="13">
        <f t="shared" si="2"/>
        <v>0</v>
      </c>
      <c r="K22" s="8"/>
    </row>
    <row r="23" spans="1:11" ht="17.25" customHeight="1">
      <c r="A23" s="317" t="s">
        <v>2574</v>
      </c>
      <c r="B23" s="8" t="s">
        <v>1360</v>
      </c>
      <c r="C23" s="8"/>
      <c r="D23" s="10" t="s">
        <v>81</v>
      </c>
      <c r="E23" s="50">
        <v>30</v>
      </c>
      <c r="F23" s="531"/>
      <c r="G23" s="105"/>
      <c r="H23" s="13">
        <f t="shared" si="0"/>
        <v>0</v>
      </c>
      <c r="I23" s="13">
        <f t="shared" si="1"/>
        <v>0</v>
      </c>
      <c r="J23" s="13">
        <f t="shared" si="2"/>
        <v>0</v>
      </c>
      <c r="K23" s="8"/>
    </row>
    <row r="24" spans="1:11" ht="16.5" customHeight="1">
      <c r="A24" s="317" t="s">
        <v>2575</v>
      </c>
      <c r="B24" s="8" t="s">
        <v>1361</v>
      </c>
      <c r="C24" s="8"/>
      <c r="D24" s="10" t="s">
        <v>1362</v>
      </c>
      <c r="E24" s="50">
        <v>60</v>
      </c>
      <c r="F24" s="531"/>
      <c r="G24" s="105"/>
      <c r="H24" s="13">
        <f t="shared" si="0"/>
        <v>0</v>
      </c>
      <c r="I24" s="13">
        <f t="shared" si="1"/>
        <v>0</v>
      </c>
      <c r="J24" s="13">
        <f t="shared" si="2"/>
        <v>0</v>
      </c>
      <c r="K24" s="8"/>
    </row>
    <row r="25" spans="1:11" ht="22.15" customHeight="1">
      <c r="A25" s="317" t="s">
        <v>2576</v>
      </c>
      <c r="B25" s="8" t="s">
        <v>1363</v>
      </c>
      <c r="C25" s="8"/>
      <c r="D25" s="10" t="s">
        <v>67</v>
      </c>
      <c r="E25" s="50">
        <v>10</v>
      </c>
      <c r="F25" s="531"/>
      <c r="G25" s="105"/>
      <c r="H25" s="13">
        <f t="shared" si="0"/>
        <v>0</v>
      </c>
      <c r="I25" s="13">
        <f t="shared" si="1"/>
        <v>0</v>
      </c>
      <c r="J25" s="13">
        <f t="shared" si="2"/>
        <v>0</v>
      </c>
      <c r="K25" s="8"/>
    </row>
    <row r="26" spans="1:11" ht="37.9" customHeight="1">
      <c r="A26" s="317" t="s">
        <v>2577</v>
      </c>
      <c r="B26" s="8" t="s">
        <v>1364</v>
      </c>
      <c r="C26" s="8"/>
      <c r="D26" s="10" t="s">
        <v>164</v>
      </c>
      <c r="E26" s="50">
        <v>10</v>
      </c>
      <c r="F26" s="531"/>
      <c r="G26" s="105"/>
      <c r="H26" s="13">
        <f t="shared" si="0"/>
        <v>0</v>
      </c>
      <c r="I26" s="13">
        <f t="shared" si="1"/>
        <v>0</v>
      </c>
      <c r="J26" s="13">
        <f t="shared" si="2"/>
        <v>0</v>
      </c>
      <c r="K26" s="8"/>
    </row>
    <row r="27" spans="1:11" ht="14.25" customHeight="1">
      <c r="A27" s="317" t="s">
        <v>2578</v>
      </c>
      <c r="B27" s="8" t="s">
        <v>1365</v>
      </c>
      <c r="C27" s="8"/>
      <c r="D27" s="10" t="s">
        <v>164</v>
      </c>
      <c r="E27" s="50">
        <v>70</v>
      </c>
      <c r="F27" s="531"/>
      <c r="G27" s="105"/>
      <c r="H27" s="13">
        <f t="shared" si="0"/>
        <v>0</v>
      </c>
      <c r="I27" s="13">
        <f t="shared" si="1"/>
        <v>0</v>
      </c>
      <c r="J27" s="13">
        <f t="shared" si="2"/>
        <v>0</v>
      </c>
      <c r="K27" s="8"/>
    </row>
    <row r="28" spans="1:11" ht="48" customHeight="1">
      <c r="A28" s="317" t="s">
        <v>2579</v>
      </c>
      <c r="B28" s="8" t="s">
        <v>2528</v>
      </c>
      <c r="C28" s="14"/>
      <c r="D28" s="10" t="s">
        <v>1366</v>
      </c>
      <c r="E28" s="812">
        <v>130</v>
      </c>
      <c r="F28" s="532"/>
      <c r="G28" s="534"/>
      <c r="H28" s="13">
        <f t="shared" si="0"/>
        <v>0</v>
      </c>
      <c r="I28" s="13">
        <f t="shared" si="1"/>
        <v>0</v>
      </c>
      <c r="J28" s="13">
        <f t="shared" si="2"/>
        <v>0</v>
      </c>
      <c r="K28" s="5"/>
    </row>
    <row r="29" spans="1:11" ht="17.25" customHeight="1">
      <c r="A29" s="317" t="s">
        <v>2580</v>
      </c>
      <c r="B29" s="8" t="s">
        <v>1367</v>
      </c>
      <c r="C29" s="14"/>
      <c r="D29" s="10" t="s">
        <v>2526</v>
      </c>
      <c r="E29" s="812">
        <v>120</v>
      </c>
      <c r="F29" s="532"/>
      <c r="G29" s="534"/>
      <c r="H29" s="13">
        <f t="shared" si="0"/>
        <v>0</v>
      </c>
      <c r="I29" s="13">
        <f t="shared" si="1"/>
        <v>0</v>
      </c>
      <c r="J29" s="13">
        <f t="shared" si="2"/>
        <v>0</v>
      </c>
      <c r="K29" s="5"/>
    </row>
    <row r="30" spans="1:11" ht="27.6" customHeight="1">
      <c r="A30" s="317" t="s">
        <v>2581</v>
      </c>
      <c r="B30" s="8" t="s">
        <v>1368</v>
      </c>
      <c r="C30" s="14"/>
      <c r="D30" s="10" t="s">
        <v>1369</v>
      </c>
      <c r="E30" s="813">
        <v>800</v>
      </c>
      <c r="F30" s="533"/>
      <c r="G30" s="105"/>
      <c r="H30" s="13">
        <f t="shared" si="0"/>
        <v>0</v>
      </c>
      <c r="I30" s="13">
        <f t="shared" si="1"/>
        <v>0</v>
      </c>
      <c r="J30" s="13">
        <f t="shared" si="2"/>
        <v>0</v>
      </c>
      <c r="K30" s="530"/>
    </row>
    <row r="31" spans="1:11" ht="27.6" customHeight="1">
      <c r="A31" s="317" t="s">
        <v>2582</v>
      </c>
      <c r="B31" s="318" t="s">
        <v>1370</v>
      </c>
      <c r="C31" s="387"/>
      <c r="D31" s="317" t="s">
        <v>167</v>
      </c>
      <c r="E31" s="353">
        <v>120</v>
      </c>
      <c r="F31" s="370"/>
      <c r="G31" s="333"/>
      <c r="H31" s="13">
        <f t="shared" si="0"/>
        <v>0</v>
      </c>
      <c r="I31" s="13">
        <f t="shared" si="1"/>
        <v>0</v>
      </c>
      <c r="J31" s="13">
        <f t="shared" si="2"/>
        <v>0</v>
      </c>
      <c r="K31" s="334"/>
    </row>
    <row r="32" spans="1:11" ht="29.45" customHeight="1">
      <c r="A32" s="317" t="s">
        <v>2583</v>
      </c>
      <c r="B32" s="318" t="s">
        <v>1371</v>
      </c>
      <c r="C32" s="318"/>
      <c r="D32" s="317" t="s">
        <v>167</v>
      </c>
      <c r="E32" s="353">
        <v>50</v>
      </c>
      <c r="F32" s="370"/>
      <c r="G32" s="333"/>
      <c r="H32" s="13">
        <f t="shared" si="0"/>
        <v>0</v>
      </c>
      <c r="I32" s="13">
        <f t="shared" si="1"/>
        <v>0</v>
      </c>
      <c r="J32" s="13">
        <f t="shared" si="2"/>
        <v>0</v>
      </c>
      <c r="K32" s="334"/>
    </row>
    <row r="33" spans="1:11" ht="28.9" customHeight="1">
      <c r="A33" s="317" t="s">
        <v>2584</v>
      </c>
      <c r="B33" s="318" t="s">
        <v>1372</v>
      </c>
      <c r="C33" s="318"/>
      <c r="D33" s="317" t="s">
        <v>167</v>
      </c>
      <c r="E33" s="353">
        <v>180</v>
      </c>
      <c r="F33" s="370"/>
      <c r="G33" s="333"/>
      <c r="H33" s="13">
        <f t="shared" si="0"/>
        <v>0</v>
      </c>
      <c r="I33" s="13">
        <f t="shared" si="1"/>
        <v>0</v>
      </c>
      <c r="J33" s="13">
        <f t="shared" si="2"/>
        <v>0</v>
      </c>
      <c r="K33" s="334"/>
    </row>
    <row r="34" spans="1:11" ht="40.5" customHeight="1">
      <c r="A34" s="317" t="s">
        <v>2585</v>
      </c>
      <c r="B34" s="318" t="s">
        <v>2529</v>
      </c>
      <c r="C34" s="386"/>
      <c r="D34" s="355" t="s">
        <v>1373</v>
      </c>
      <c r="E34" s="385">
        <v>6000</v>
      </c>
      <c r="F34" s="370"/>
      <c r="G34" s="349"/>
      <c r="H34" s="13">
        <f t="shared" si="0"/>
        <v>0</v>
      </c>
      <c r="I34" s="13">
        <f t="shared" si="1"/>
        <v>0</v>
      </c>
      <c r="J34" s="13">
        <f t="shared" si="2"/>
        <v>0</v>
      </c>
      <c r="K34" s="334"/>
    </row>
    <row r="35" spans="1:11" ht="25.9" customHeight="1">
      <c r="A35" s="317" t="s">
        <v>2586</v>
      </c>
      <c r="B35" s="318" t="s">
        <v>1374</v>
      </c>
      <c r="C35" s="386"/>
      <c r="D35" s="355" t="s">
        <v>1373</v>
      </c>
      <c r="E35" s="385">
        <v>8000</v>
      </c>
      <c r="F35" s="370"/>
      <c r="G35" s="349"/>
      <c r="H35" s="13">
        <f t="shared" si="0"/>
        <v>0</v>
      </c>
      <c r="I35" s="13">
        <f t="shared" si="1"/>
        <v>0</v>
      </c>
      <c r="J35" s="13">
        <f t="shared" si="2"/>
        <v>0</v>
      </c>
      <c r="K35" s="334"/>
    </row>
    <row r="36" spans="1:11" ht="23.45" customHeight="1">
      <c r="A36" s="317" t="s">
        <v>2587</v>
      </c>
      <c r="B36" s="318" t="s">
        <v>1375</v>
      </c>
      <c r="C36" s="386"/>
      <c r="D36" s="355" t="s">
        <v>1373</v>
      </c>
      <c r="E36" s="385">
        <v>4200</v>
      </c>
      <c r="F36" s="370"/>
      <c r="G36" s="349"/>
      <c r="H36" s="13">
        <f t="shared" si="0"/>
        <v>0</v>
      </c>
      <c r="I36" s="13">
        <f t="shared" si="1"/>
        <v>0</v>
      </c>
      <c r="J36" s="13">
        <f t="shared" si="2"/>
        <v>0</v>
      </c>
      <c r="K36" s="334"/>
    </row>
    <row r="37" spans="1:11" ht="23.45" customHeight="1">
      <c r="A37" s="317" t="s">
        <v>2588</v>
      </c>
      <c r="B37" s="318" t="s">
        <v>2530</v>
      </c>
      <c r="C37" s="386"/>
      <c r="D37" s="317" t="s">
        <v>1376</v>
      </c>
      <c r="E37" s="385">
        <v>2000</v>
      </c>
      <c r="F37" s="370"/>
      <c r="G37" s="333"/>
      <c r="H37" s="13">
        <f t="shared" si="0"/>
        <v>0</v>
      </c>
      <c r="I37" s="13">
        <f t="shared" si="1"/>
        <v>0</v>
      </c>
      <c r="J37" s="13">
        <f t="shared" si="2"/>
        <v>0</v>
      </c>
      <c r="K37" s="367"/>
    </row>
    <row r="38" spans="1:11" ht="23.45" customHeight="1">
      <c r="A38" s="317" t="s">
        <v>2589</v>
      </c>
      <c r="B38" s="318" t="s">
        <v>2531</v>
      </c>
      <c r="C38" s="386"/>
      <c r="D38" s="317" t="s">
        <v>1376</v>
      </c>
      <c r="E38" s="385">
        <v>1000</v>
      </c>
      <c r="F38" s="370"/>
      <c r="G38" s="333"/>
      <c r="H38" s="13">
        <f t="shared" si="0"/>
        <v>0</v>
      </c>
      <c r="I38" s="13">
        <f t="shared" si="1"/>
        <v>0</v>
      </c>
      <c r="J38" s="13">
        <f t="shared" si="2"/>
        <v>0</v>
      </c>
      <c r="K38" s="367"/>
    </row>
    <row r="39" spans="1:11" ht="23.45" customHeight="1">
      <c r="A39" s="317" t="s">
        <v>2590</v>
      </c>
      <c r="B39" s="318" t="s">
        <v>1377</v>
      </c>
      <c r="C39" s="386"/>
      <c r="D39" s="355" t="s">
        <v>1373</v>
      </c>
      <c r="E39" s="385">
        <v>4500</v>
      </c>
      <c r="F39" s="370"/>
      <c r="G39" s="349"/>
      <c r="H39" s="13">
        <f t="shared" si="0"/>
        <v>0</v>
      </c>
      <c r="I39" s="13">
        <f t="shared" si="1"/>
        <v>0</v>
      </c>
      <c r="J39" s="13">
        <f t="shared" si="2"/>
        <v>0</v>
      </c>
      <c r="K39" s="334"/>
    </row>
    <row r="40" spans="1:11" ht="23.45" customHeight="1">
      <c r="A40" s="317" t="s">
        <v>2591</v>
      </c>
      <c r="B40" s="318" t="s">
        <v>1378</v>
      </c>
      <c r="C40" s="386"/>
      <c r="D40" s="330" t="s">
        <v>1100</v>
      </c>
      <c r="E40" s="810">
        <v>4000</v>
      </c>
      <c r="F40" s="370"/>
      <c r="G40" s="333"/>
      <c r="H40" s="13">
        <f t="shared" si="0"/>
        <v>0</v>
      </c>
      <c r="I40" s="13">
        <f t="shared" si="1"/>
        <v>0</v>
      </c>
      <c r="J40" s="13">
        <f t="shared" si="2"/>
        <v>0</v>
      </c>
      <c r="K40" s="367"/>
    </row>
    <row r="41" spans="1:11" ht="23.45" customHeight="1">
      <c r="A41" s="317" t="s">
        <v>2592</v>
      </c>
      <c r="B41" s="318" t="s">
        <v>1379</v>
      </c>
      <c r="C41" s="386"/>
      <c r="D41" s="355" t="s">
        <v>1373</v>
      </c>
      <c r="E41" s="385">
        <v>4500</v>
      </c>
      <c r="F41" s="370"/>
      <c r="G41" s="349"/>
      <c r="H41" s="13">
        <f t="shared" si="0"/>
        <v>0</v>
      </c>
      <c r="I41" s="13">
        <f t="shared" si="1"/>
        <v>0</v>
      </c>
      <c r="J41" s="13">
        <f t="shared" si="2"/>
        <v>0</v>
      </c>
      <c r="K41" s="367"/>
    </row>
    <row r="42" spans="1:11" ht="26.25" customHeight="1">
      <c r="A42" s="317" t="s">
        <v>2593</v>
      </c>
      <c r="B42" s="318" t="s">
        <v>1380</v>
      </c>
      <c r="C42" s="386"/>
      <c r="D42" s="355" t="s">
        <v>1373</v>
      </c>
      <c r="E42" s="385">
        <v>11000</v>
      </c>
      <c r="F42" s="370"/>
      <c r="G42" s="349"/>
      <c r="H42" s="13">
        <f t="shared" si="0"/>
        <v>0</v>
      </c>
      <c r="I42" s="13">
        <f t="shared" si="1"/>
        <v>0</v>
      </c>
      <c r="J42" s="13">
        <f t="shared" si="2"/>
        <v>0</v>
      </c>
      <c r="K42" s="367"/>
    </row>
    <row r="43" spans="1:11" ht="14.25" customHeight="1">
      <c r="A43" s="317" t="s">
        <v>2594</v>
      </c>
      <c r="B43" s="318" t="s">
        <v>1381</v>
      </c>
      <c r="C43" s="386"/>
      <c r="D43" s="330" t="s">
        <v>532</v>
      </c>
      <c r="E43" s="385">
        <v>25</v>
      </c>
      <c r="F43" s="370"/>
      <c r="G43" s="349"/>
      <c r="H43" s="13">
        <f t="shared" si="0"/>
        <v>0</v>
      </c>
      <c r="I43" s="13">
        <f t="shared" si="1"/>
        <v>0</v>
      </c>
      <c r="J43" s="13">
        <f t="shared" si="2"/>
        <v>0</v>
      </c>
      <c r="K43" s="367"/>
    </row>
    <row r="44" spans="1:11" ht="15.75" customHeight="1">
      <c r="A44" s="317" t="s">
        <v>2595</v>
      </c>
      <c r="B44" s="318" t="s">
        <v>1382</v>
      </c>
      <c r="C44" s="386"/>
      <c r="D44" s="330" t="s">
        <v>128</v>
      </c>
      <c r="E44" s="385">
        <v>10</v>
      </c>
      <c r="F44" s="370"/>
      <c r="G44" s="349"/>
      <c r="H44" s="13">
        <f t="shared" si="0"/>
        <v>0</v>
      </c>
      <c r="I44" s="13">
        <f t="shared" si="1"/>
        <v>0</v>
      </c>
      <c r="J44" s="13">
        <f t="shared" si="2"/>
        <v>0</v>
      </c>
      <c r="K44" s="367"/>
    </row>
    <row r="45" spans="1:11" ht="14.25" customHeight="1">
      <c r="A45" s="317" t="s">
        <v>2596</v>
      </c>
      <c r="B45" s="368" t="s">
        <v>1383</v>
      </c>
      <c r="C45" s="363"/>
      <c r="D45" s="363" t="s">
        <v>1384</v>
      </c>
      <c r="E45" s="581">
        <v>10</v>
      </c>
      <c r="F45" s="370"/>
      <c r="G45" s="369"/>
      <c r="H45" s="13">
        <f t="shared" si="0"/>
        <v>0</v>
      </c>
      <c r="I45" s="13">
        <f t="shared" si="1"/>
        <v>0</v>
      </c>
      <c r="J45" s="13">
        <f t="shared" si="2"/>
        <v>0</v>
      </c>
      <c r="K45" s="363"/>
    </row>
    <row r="46" spans="1:11" ht="14.25" customHeight="1">
      <c r="A46" s="317" t="s">
        <v>2597</v>
      </c>
      <c r="B46" s="318" t="s">
        <v>1385</v>
      </c>
      <c r="C46" s="386"/>
      <c r="D46" s="355" t="s">
        <v>337</v>
      </c>
      <c r="E46" s="385">
        <v>50</v>
      </c>
      <c r="F46" s="370"/>
      <c r="G46" s="349"/>
      <c r="H46" s="13">
        <f t="shared" si="0"/>
        <v>0</v>
      </c>
      <c r="I46" s="13">
        <f t="shared" si="1"/>
        <v>0</v>
      </c>
      <c r="J46" s="13">
        <f t="shared" si="2"/>
        <v>0</v>
      </c>
      <c r="K46" s="367"/>
    </row>
    <row r="47" spans="1:11" ht="14.25" customHeight="1">
      <c r="A47" s="317" t="s">
        <v>2598</v>
      </c>
      <c r="B47" s="318" t="s">
        <v>1386</v>
      </c>
      <c r="C47" s="386"/>
      <c r="D47" s="355" t="s">
        <v>402</v>
      </c>
      <c r="E47" s="385">
        <v>40</v>
      </c>
      <c r="F47" s="370"/>
      <c r="G47" s="349"/>
      <c r="H47" s="13">
        <f t="shared" si="0"/>
        <v>0</v>
      </c>
      <c r="I47" s="13">
        <f t="shared" si="1"/>
        <v>0</v>
      </c>
      <c r="J47" s="13">
        <f t="shared" si="2"/>
        <v>0</v>
      </c>
      <c r="K47" s="367"/>
    </row>
    <row r="48" spans="1:11" ht="15.75" customHeight="1">
      <c r="A48" s="317" t="s">
        <v>2599</v>
      </c>
      <c r="B48" s="367" t="s">
        <v>1387</v>
      </c>
      <c r="C48" s="386"/>
      <c r="D48" s="330" t="s">
        <v>77</v>
      </c>
      <c r="E48" s="385">
        <v>45</v>
      </c>
      <c r="F48" s="370"/>
      <c r="G48" s="349"/>
      <c r="H48" s="13">
        <f t="shared" si="0"/>
        <v>0</v>
      </c>
      <c r="I48" s="13">
        <f t="shared" si="1"/>
        <v>0</v>
      </c>
      <c r="J48" s="13">
        <f t="shared" si="2"/>
        <v>0</v>
      </c>
      <c r="K48" s="367"/>
    </row>
    <row r="49" spans="1:11" ht="14.25" customHeight="1">
      <c r="A49" s="317" t="s">
        <v>2600</v>
      </c>
      <c r="B49" s="367" t="s">
        <v>1388</v>
      </c>
      <c r="C49" s="386"/>
      <c r="D49" s="330" t="s">
        <v>77</v>
      </c>
      <c r="E49" s="385">
        <v>500</v>
      </c>
      <c r="F49" s="370"/>
      <c r="G49" s="349"/>
      <c r="H49" s="13">
        <f t="shared" si="0"/>
        <v>0</v>
      </c>
      <c r="I49" s="13">
        <f t="shared" si="1"/>
        <v>0</v>
      </c>
      <c r="J49" s="13">
        <f t="shared" si="2"/>
        <v>0</v>
      </c>
      <c r="K49" s="367"/>
    </row>
    <row r="50" spans="1:11" ht="15" customHeight="1">
      <c r="A50" s="317" t="s">
        <v>2601</v>
      </c>
      <c r="B50" s="318" t="s">
        <v>1389</v>
      </c>
      <c r="C50" s="386"/>
      <c r="D50" s="330" t="s">
        <v>985</v>
      </c>
      <c r="E50" s="385">
        <v>20</v>
      </c>
      <c r="F50" s="370"/>
      <c r="G50" s="333"/>
      <c r="H50" s="13">
        <f t="shared" si="0"/>
        <v>0</v>
      </c>
      <c r="I50" s="13">
        <f t="shared" si="1"/>
        <v>0</v>
      </c>
      <c r="J50" s="13">
        <f t="shared" si="2"/>
        <v>0</v>
      </c>
      <c r="K50" s="318"/>
    </row>
    <row r="51" spans="1:11" ht="14.25" customHeight="1">
      <c r="A51" s="317" t="s">
        <v>2602</v>
      </c>
      <c r="B51" s="318" t="s">
        <v>1390</v>
      </c>
      <c r="C51" s="318"/>
      <c r="D51" s="317" t="s">
        <v>1391</v>
      </c>
      <c r="E51" s="353">
        <v>40</v>
      </c>
      <c r="F51" s="370"/>
      <c r="G51" s="333"/>
      <c r="H51" s="13">
        <f t="shared" si="0"/>
        <v>0</v>
      </c>
      <c r="I51" s="13">
        <f t="shared" si="1"/>
        <v>0</v>
      </c>
      <c r="J51" s="13">
        <f t="shared" si="2"/>
        <v>0</v>
      </c>
      <c r="K51" s="318"/>
    </row>
    <row r="52" spans="1:11" ht="14.25" customHeight="1">
      <c r="A52" s="317" t="s">
        <v>2603</v>
      </c>
      <c r="B52" s="318" t="s">
        <v>1392</v>
      </c>
      <c r="C52" s="318"/>
      <c r="D52" s="317" t="s">
        <v>337</v>
      </c>
      <c r="E52" s="353">
        <v>500</v>
      </c>
      <c r="F52" s="370"/>
      <c r="G52" s="333"/>
      <c r="H52" s="13">
        <f t="shared" si="0"/>
        <v>0</v>
      </c>
      <c r="I52" s="13">
        <f t="shared" si="1"/>
        <v>0</v>
      </c>
      <c r="J52" s="13">
        <f t="shared" si="2"/>
        <v>0</v>
      </c>
      <c r="K52" s="318"/>
    </row>
    <row r="53" spans="1:11" ht="14.25" customHeight="1">
      <c r="A53" s="317" t="s">
        <v>2604</v>
      </c>
      <c r="B53" s="318" t="s">
        <v>1393</v>
      </c>
      <c r="C53" s="318"/>
      <c r="D53" s="317" t="s">
        <v>62</v>
      </c>
      <c r="E53" s="353">
        <v>10</v>
      </c>
      <c r="F53" s="370"/>
      <c r="G53" s="333"/>
      <c r="H53" s="13">
        <f t="shared" si="0"/>
        <v>0</v>
      </c>
      <c r="I53" s="13">
        <f t="shared" si="1"/>
        <v>0</v>
      </c>
      <c r="J53" s="13">
        <f t="shared" si="2"/>
        <v>0</v>
      </c>
      <c r="K53" s="318"/>
    </row>
    <row r="54" spans="1:11" ht="28.9" customHeight="1">
      <c r="A54" s="317" t="s">
        <v>2605</v>
      </c>
      <c r="B54" s="318" t="s">
        <v>1394</v>
      </c>
      <c r="C54" s="318"/>
      <c r="D54" s="317" t="s">
        <v>397</v>
      </c>
      <c r="E54" s="353">
        <v>35</v>
      </c>
      <c r="F54" s="370"/>
      <c r="G54" s="333"/>
      <c r="H54" s="13">
        <f t="shared" si="0"/>
        <v>0</v>
      </c>
      <c r="I54" s="13">
        <f t="shared" si="1"/>
        <v>0</v>
      </c>
      <c r="J54" s="13">
        <f t="shared" si="2"/>
        <v>0</v>
      </c>
      <c r="K54" s="318"/>
    </row>
    <row r="55" spans="1:11" ht="26.45" customHeight="1">
      <c r="A55" s="317" t="s">
        <v>2606</v>
      </c>
      <c r="B55" s="318" t="s">
        <v>1395</v>
      </c>
      <c r="C55" s="318"/>
      <c r="D55" s="317" t="s">
        <v>67</v>
      </c>
      <c r="E55" s="353">
        <v>30</v>
      </c>
      <c r="F55" s="370"/>
      <c r="G55" s="333"/>
      <c r="H55" s="13">
        <f t="shared" si="0"/>
        <v>0</v>
      </c>
      <c r="I55" s="13">
        <f t="shared" si="1"/>
        <v>0</v>
      </c>
      <c r="J55" s="13">
        <f t="shared" si="2"/>
        <v>0</v>
      </c>
      <c r="K55" s="318"/>
    </row>
    <row r="56" spans="1:11" ht="21.6" customHeight="1">
      <c r="A56" s="317" t="s">
        <v>2607</v>
      </c>
      <c r="B56" s="318" t="s">
        <v>1396</v>
      </c>
      <c r="C56" s="318"/>
      <c r="D56" s="317" t="s">
        <v>834</v>
      </c>
      <c r="E56" s="799">
        <v>120</v>
      </c>
      <c r="F56" s="370"/>
      <c r="G56" s="333"/>
      <c r="H56" s="13">
        <f t="shared" si="0"/>
        <v>0</v>
      </c>
      <c r="I56" s="13">
        <f t="shared" si="1"/>
        <v>0</v>
      </c>
      <c r="J56" s="13">
        <f t="shared" si="2"/>
        <v>0</v>
      </c>
      <c r="K56" s="348"/>
    </row>
    <row r="57" spans="1:11" ht="14.25" customHeight="1">
      <c r="A57" s="317" t="s">
        <v>2608</v>
      </c>
      <c r="B57" s="318" t="s">
        <v>1397</v>
      </c>
      <c r="C57" s="318"/>
      <c r="D57" s="317" t="s">
        <v>402</v>
      </c>
      <c r="E57" s="799">
        <v>20</v>
      </c>
      <c r="F57" s="370"/>
      <c r="G57" s="333"/>
      <c r="H57" s="13">
        <f t="shared" si="0"/>
        <v>0</v>
      </c>
      <c r="I57" s="13">
        <f t="shared" si="1"/>
        <v>0</v>
      </c>
      <c r="J57" s="13">
        <f t="shared" si="2"/>
        <v>0</v>
      </c>
      <c r="K57" s="348"/>
    </row>
    <row r="58" spans="1:11" ht="16.5" customHeight="1">
      <c r="A58" s="317" t="s">
        <v>2609</v>
      </c>
      <c r="B58" s="318" t="s">
        <v>1398</v>
      </c>
      <c r="C58" s="318"/>
      <c r="D58" s="317" t="s">
        <v>402</v>
      </c>
      <c r="E58" s="799">
        <v>85</v>
      </c>
      <c r="F58" s="370"/>
      <c r="G58" s="333"/>
      <c r="H58" s="13">
        <f t="shared" si="0"/>
        <v>0</v>
      </c>
      <c r="I58" s="13">
        <f t="shared" si="1"/>
        <v>0</v>
      </c>
      <c r="J58" s="13">
        <f t="shared" si="2"/>
        <v>0</v>
      </c>
      <c r="K58" s="348"/>
    </row>
    <row r="59" spans="1:11" ht="15" customHeight="1">
      <c r="A59" s="317" t="s">
        <v>2610</v>
      </c>
      <c r="B59" s="318" t="s">
        <v>1399</v>
      </c>
      <c r="C59" s="318"/>
      <c r="D59" s="317" t="s">
        <v>171</v>
      </c>
      <c r="E59" s="799">
        <v>60</v>
      </c>
      <c r="F59" s="370"/>
      <c r="G59" s="333"/>
      <c r="H59" s="13">
        <f t="shared" si="0"/>
        <v>0</v>
      </c>
      <c r="I59" s="13">
        <f t="shared" si="1"/>
        <v>0</v>
      </c>
      <c r="J59" s="13">
        <f t="shared" si="2"/>
        <v>0</v>
      </c>
      <c r="K59" s="348"/>
    </row>
    <row r="60" spans="1:11" ht="14.25" customHeight="1">
      <c r="A60" s="317" t="s">
        <v>2611</v>
      </c>
      <c r="B60" s="318" t="s">
        <v>1400</v>
      </c>
      <c r="C60" s="318"/>
      <c r="D60" s="317" t="s">
        <v>67</v>
      </c>
      <c r="E60" s="799">
        <v>15</v>
      </c>
      <c r="F60" s="370"/>
      <c r="G60" s="333"/>
      <c r="H60" s="13">
        <f t="shared" si="0"/>
        <v>0</v>
      </c>
      <c r="I60" s="13">
        <f t="shared" si="1"/>
        <v>0</v>
      </c>
      <c r="J60" s="13">
        <f t="shared" si="2"/>
        <v>0</v>
      </c>
      <c r="K60" s="348"/>
    </row>
    <row r="61" spans="1:11" ht="14.25" customHeight="1">
      <c r="A61" s="317" t="s">
        <v>2612</v>
      </c>
      <c r="B61" s="318" t="s">
        <v>389</v>
      </c>
      <c r="C61" s="318"/>
      <c r="D61" s="317" t="s">
        <v>67</v>
      </c>
      <c r="E61" s="799">
        <v>120</v>
      </c>
      <c r="F61" s="370"/>
      <c r="G61" s="333"/>
      <c r="H61" s="13">
        <f t="shared" si="0"/>
        <v>0</v>
      </c>
      <c r="I61" s="13">
        <f t="shared" si="1"/>
        <v>0</v>
      </c>
      <c r="J61" s="13">
        <f t="shared" si="2"/>
        <v>0</v>
      </c>
      <c r="K61" s="348"/>
    </row>
    <row r="62" spans="1:11" ht="14.25" customHeight="1">
      <c r="A62" s="317" t="s">
        <v>2613</v>
      </c>
      <c r="B62" s="318" t="s">
        <v>1401</v>
      </c>
      <c r="C62" s="318"/>
      <c r="D62" s="317" t="s">
        <v>164</v>
      </c>
      <c r="E62" s="353">
        <v>80</v>
      </c>
      <c r="F62" s="370"/>
      <c r="G62" s="333"/>
      <c r="H62" s="13">
        <f t="shared" si="0"/>
        <v>0</v>
      </c>
      <c r="I62" s="13">
        <f t="shared" si="1"/>
        <v>0</v>
      </c>
      <c r="J62" s="13">
        <f t="shared" si="2"/>
        <v>0</v>
      </c>
      <c r="K62" s="318"/>
    </row>
    <row r="63" spans="1:11" ht="15.75" customHeight="1">
      <c r="A63" s="317" t="s">
        <v>2614</v>
      </c>
      <c r="B63" s="318" t="s">
        <v>1402</v>
      </c>
      <c r="C63" s="318"/>
      <c r="D63" s="317" t="s">
        <v>164</v>
      </c>
      <c r="E63" s="353">
        <v>80</v>
      </c>
      <c r="F63" s="370"/>
      <c r="G63" s="333"/>
      <c r="H63" s="13">
        <f t="shared" si="0"/>
        <v>0</v>
      </c>
      <c r="I63" s="13">
        <f t="shared" si="1"/>
        <v>0</v>
      </c>
      <c r="J63" s="13">
        <f t="shared" si="2"/>
        <v>0</v>
      </c>
      <c r="K63" s="318"/>
    </row>
    <row r="64" spans="1:11" ht="14.25" customHeight="1">
      <c r="A64" s="317" t="s">
        <v>2615</v>
      </c>
      <c r="B64" s="318" t="s">
        <v>1403</v>
      </c>
      <c r="C64" s="318"/>
      <c r="D64" s="317" t="s">
        <v>164</v>
      </c>
      <c r="E64" s="353">
        <v>30</v>
      </c>
      <c r="F64" s="370"/>
      <c r="G64" s="333"/>
      <c r="H64" s="13">
        <f t="shared" si="0"/>
        <v>0</v>
      </c>
      <c r="I64" s="13">
        <f t="shared" si="1"/>
        <v>0</v>
      </c>
      <c r="J64" s="13">
        <f t="shared" si="2"/>
        <v>0</v>
      </c>
      <c r="K64" s="318"/>
    </row>
    <row r="65" spans="1:11" ht="36" customHeight="1">
      <c r="A65" s="317" t="s">
        <v>2616</v>
      </c>
      <c r="B65" s="318" t="s">
        <v>1404</v>
      </c>
      <c r="C65" s="318"/>
      <c r="D65" s="317" t="s">
        <v>402</v>
      </c>
      <c r="E65" s="353">
        <v>300</v>
      </c>
      <c r="F65" s="370"/>
      <c r="G65" s="333"/>
      <c r="H65" s="13">
        <f t="shared" si="0"/>
        <v>0</v>
      </c>
      <c r="I65" s="13">
        <f t="shared" si="1"/>
        <v>0</v>
      </c>
      <c r="J65" s="13">
        <f t="shared" si="2"/>
        <v>0</v>
      </c>
      <c r="K65" s="318"/>
    </row>
    <row r="66" spans="1:11" ht="36" customHeight="1">
      <c r="A66" s="317" t="s">
        <v>2617</v>
      </c>
      <c r="B66" s="368" t="s">
        <v>1405</v>
      </c>
      <c r="C66" s="363"/>
      <c r="D66" s="363" t="s">
        <v>151</v>
      </c>
      <c r="E66" s="581">
        <v>180</v>
      </c>
      <c r="F66" s="370"/>
      <c r="G66" s="369"/>
      <c r="H66" s="13">
        <f t="shared" si="0"/>
        <v>0</v>
      </c>
      <c r="I66" s="13">
        <f t="shared" si="1"/>
        <v>0</v>
      </c>
      <c r="J66" s="13">
        <f t="shared" si="2"/>
        <v>0</v>
      </c>
      <c r="K66" s="363"/>
    </row>
    <row r="67" spans="1:11" ht="46.5" customHeight="1">
      <c r="A67" s="317" t="s">
        <v>2618</v>
      </c>
      <c r="B67" s="368" t="s">
        <v>1406</v>
      </c>
      <c r="C67" s="363"/>
      <c r="D67" s="363" t="s">
        <v>151</v>
      </c>
      <c r="E67" s="581">
        <v>60</v>
      </c>
      <c r="F67" s="370"/>
      <c r="G67" s="369"/>
      <c r="H67" s="13">
        <f t="shared" si="0"/>
        <v>0</v>
      </c>
      <c r="I67" s="13">
        <f t="shared" si="1"/>
        <v>0</v>
      </c>
      <c r="J67" s="13">
        <f t="shared" si="2"/>
        <v>0</v>
      </c>
      <c r="K67" s="363"/>
    </row>
    <row r="68" spans="1:11" ht="47.25" customHeight="1">
      <c r="A68" s="317" t="s">
        <v>2619</v>
      </c>
      <c r="B68" s="368" t="s">
        <v>1407</v>
      </c>
      <c r="C68" s="363"/>
      <c r="D68" s="363" t="s">
        <v>151</v>
      </c>
      <c r="E68" s="581">
        <v>30</v>
      </c>
      <c r="F68" s="370"/>
      <c r="G68" s="369"/>
      <c r="H68" s="13">
        <f t="shared" ref="H68:H131" si="3">F68*G68+F68</f>
        <v>0</v>
      </c>
      <c r="I68" s="13">
        <f t="shared" ref="I68:I131" si="4">E68*F68</f>
        <v>0</v>
      </c>
      <c r="J68" s="13">
        <f t="shared" ref="J68:J131" si="5">I68*G68+I68</f>
        <v>0</v>
      </c>
      <c r="K68" s="363"/>
    </row>
    <row r="69" spans="1:11" ht="14.25" customHeight="1">
      <c r="A69" s="317" t="s">
        <v>2620</v>
      </c>
      <c r="B69" s="368" t="s">
        <v>1408</v>
      </c>
      <c r="C69" s="363"/>
      <c r="D69" s="363" t="s">
        <v>151</v>
      </c>
      <c r="E69" s="581">
        <v>60</v>
      </c>
      <c r="F69" s="370"/>
      <c r="G69" s="369"/>
      <c r="H69" s="13">
        <f t="shared" si="3"/>
        <v>0</v>
      </c>
      <c r="I69" s="13">
        <f t="shared" si="4"/>
        <v>0</v>
      </c>
      <c r="J69" s="13">
        <f t="shared" si="5"/>
        <v>0</v>
      </c>
      <c r="K69" s="363"/>
    </row>
    <row r="70" spans="1:11" ht="14.25" customHeight="1">
      <c r="A70" s="317" t="s">
        <v>2621</v>
      </c>
      <c r="B70" s="318" t="s">
        <v>1409</v>
      </c>
      <c r="C70" s="318"/>
      <c r="D70" s="317" t="s">
        <v>1410</v>
      </c>
      <c r="E70" s="799">
        <v>45</v>
      </c>
      <c r="F70" s="370"/>
      <c r="G70" s="333"/>
      <c r="H70" s="13">
        <f t="shared" si="3"/>
        <v>0</v>
      </c>
      <c r="I70" s="13">
        <f t="shared" si="4"/>
        <v>0</v>
      </c>
      <c r="J70" s="13">
        <f t="shared" si="5"/>
        <v>0</v>
      </c>
      <c r="K70" s="348"/>
    </row>
    <row r="71" spans="1:11" ht="34.5" customHeight="1">
      <c r="A71" s="317" t="s">
        <v>2622</v>
      </c>
      <c r="B71" s="318" t="s">
        <v>1411</v>
      </c>
      <c r="C71" s="318"/>
      <c r="D71" s="317" t="s">
        <v>1412</v>
      </c>
      <c r="E71" s="799">
        <v>45</v>
      </c>
      <c r="F71" s="370"/>
      <c r="G71" s="333"/>
      <c r="H71" s="13">
        <f t="shared" si="3"/>
        <v>0</v>
      </c>
      <c r="I71" s="13">
        <f t="shared" si="4"/>
        <v>0</v>
      </c>
      <c r="J71" s="13">
        <f t="shared" si="5"/>
        <v>0</v>
      </c>
      <c r="K71" s="348"/>
    </row>
    <row r="72" spans="1:11" ht="30" customHeight="1">
      <c r="A72" s="317" t="s">
        <v>2623</v>
      </c>
      <c r="B72" s="318" t="s">
        <v>1413</v>
      </c>
      <c r="C72" s="318"/>
      <c r="D72" s="317" t="s">
        <v>1100</v>
      </c>
      <c r="E72" s="799">
        <v>400</v>
      </c>
      <c r="F72" s="370"/>
      <c r="G72" s="333"/>
      <c r="H72" s="13">
        <f t="shared" si="3"/>
        <v>0</v>
      </c>
      <c r="I72" s="13">
        <f t="shared" si="4"/>
        <v>0</v>
      </c>
      <c r="J72" s="13">
        <f t="shared" si="5"/>
        <v>0</v>
      </c>
      <c r="K72" s="348"/>
    </row>
    <row r="73" spans="1:11" ht="38.25" customHeight="1">
      <c r="A73" s="317" t="s">
        <v>2624</v>
      </c>
      <c r="B73" s="318" t="s">
        <v>1414</v>
      </c>
      <c r="C73" s="318"/>
      <c r="D73" s="317" t="s">
        <v>1415</v>
      </c>
      <c r="E73" s="353">
        <v>180</v>
      </c>
      <c r="F73" s="370"/>
      <c r="G73" s="333"/>
      <c r="H73" s="13">
        <f t="shared" si="3"/>
        <v>0</v>
      </c>
      <c r="I73" s="13">
        <f t="shared" si="4"/>
        <v>0</v>
      </c>
      <c r="J73" s="13">
        <f t="shared" si="5"/>
        <v>0</v>
      </c>
      <c r="K73" s="318"/>
    </row>
    <row r="74" spans="1:11" ht="41.25" customHeight="1">
      <c r="A74" s="317" t="s">
        <v>2625</v>
      </c>
      <c r="B74" s="318" t="s">
        <v>1416</v>
      </c>
      <c r="C74" s="318"/>
      <c r="D74" s="317" t="s">
        <v>1415</v>
      </c>
      <c r="E74" s="814">
        <v>120</v>
      </c>
      <c r="F74" s="370"/>
      <c r="G74" s="333"/>
      <c r="H74" s="13">
        <f t="shared" si="3"/>
        <v>0</v>
      </c>
      <c r="I74" s="13">
        <f t="shared" si="4"/>
        <v>0</v>
      </c>
      <c r="J74" s="13">
        <f t="shared" si="5"/>
        <v>0</v>
      </c>
      <c r="K74" s="318"/>
    </row>
    <row r="75" spans="1:11" ht="14.25" customHeight="1">
      <c r="A75" s="317" t="s">
        <v>2626</v>
      </c>
      <c r="B75" s="318" t="s">
        <v>1417</v>
      </c>
      <c r="C75" s="318"/>
      <c r="D75" s="317" t="s">
        <v>1418</v>
      </c>
      <c r="E75" s="353">
        <v>250</v>
      </c>
      <c r="F75" s="370"/>
      <c r="G75" s="333"/>
      <c r="H75" s="13">
        <f t="shared" si="3"/>
        <v>0</v>
      </c>
      <c r="I75" s="13">
        <f t="shared" si="4"/>
        <v>0</v>
      </c>
      <c r="J75" s="13">
        <f t="shared" si="5"/>
        <v>0</v>
      </c>
      <c r="K75" s="318"/>
    </row>
    <row r="76" spans="1:11" ht="14.25" customHeight="1">
      <c r="A76" s="317" t="s">
        <v>2627</v>
      </c>
      <c r="B76" s="318" t="s">
        <v>1419</v>
      </c>
      <c r="C76" s="318"/>
      <c r="D76" s="317" t="s">
        <v>1420</v>
      </c>
      <c r="E76" s="353">
        <v>140</v>
      </c>
      <c r="F76" s="370"/>
      <c r="G76" s="333"/>
      <c r="H76" s="13">
        <f t="shared" si="3"/>
        <v>0</v>
      </c>
      <c r="I76" s="13">
        <f t="shared" si="4"/>
        <v>0</v>
      </c>
      <c r="J76" s="13">
        <f t="shared" si="5"/>
        <v>0</v>
      </c>
      <c r="K76" s="318"/>
    </row>
    <row r="77" spans="1:11" ht="26.45" customHeight="1">
      <c r="A77" s="317" t="s">
        <v>2628</v>
      </c>
      <c r="B77" s="368" t="s">
        <v>1421</v>
      </c>
      <c r="C77" s="363"/>
      <c r="D77" s="363" t="s">
        <v>1422</v>
      </c>
      <c r="E77" s="581">
        <v>65</v>
      </c>
      <c r="F77" s="370"/>
      <c r="G77" s="369"/>
      <c r="H77" s="13">
        <f t="shared" si="3"/>
        <v>0</v>
      </c>
      <c r="I77" s="13">
        <f t="shared" si="4"/>
        <v>0</v>
      </c>
      <c r="J77" s="13">
        <f t="shared" si="5"/>
        <v>0</v>
      </c>
      <c r="K77" s="363"/>
    </row>
    <row r="78" spans="1:11" ht="23.25" customHeight="1">
      <c r="A78" s="317" t="s">
        <v>2629</v>
      </c>
      <c r="B78" s="318" t="s">
        <v>1423</v>
      </c>
      <c r="C78" s="318"/>
      <c r="D78" s="317" t="s">
        <v>1276</v>
      </c>
      <c r="E78" s="353">
        <v>10</v>
      </c>
      <c r="F78" s="370"/>
      <c r="G78" s="333"/>
      <c r="H78" s="13">
        <f t="shared" si="3"/>
        <v>0</v>
      </c>
      <c r="I78" s="13">
        <f t="shared" si="4"/>
        <v>0</v>
      </c>
      <c r="J78" s="13">
        <f t="shared" si="5"/>
        <v>0</v>
      </c>
      <c r="K78" s="318"/>
    </row>
    <row r="79" spans="1:11" ht="15" customHeight="1">
      <c r="A79" s="317" t="s">
        <v>2630</v>
      </c>
      <c r="B79" s="318" t="s">
        <v>1424</v>
      </c>
      <c r="C79" s="318"/>
      <c r="D79" s="317" t="s">
        <v>1276</v>
      </c>
      <c r="E79" s="353">
        <v>100</v>
      </c>
      <c r="F79" s="370"/>
      <c r="G79" s="333"/>
      <c r="H79" s="13">
        <f t="shared" si="3"/>
        <v>0</v>
      </c>
      <c r="I79" s="13">
        <f t="shared" si="4"/>
        <v>0</v>
      </c>
      <c r="J79" s="13">
        <f t="shared" si="5"/>
        <v>0</v>
      </c>
      <c r="K79" s="318"/>
    </row>
    <row r="80" spans="1:11" ht="15.75" customHeight="1">
      <c r="A80" s="317" t="s">
        <v>2631</v>
      </c>
      <c r="B80" s="318" t="s">
        <v>1425</v>
      </c>
      <c r="C80" s="318"/>
      <c r="D80" s="317" t="s">
        <v>1426</v>
      </c>
      <c r="E80" s="353">
        <v>600</v>
      </c>
      <c r="F80" s="370"/>
      <c r="G80" s="333"/>
      <c r="H80" s="13">
        <f t="shared" si="3"/>
        <v>0</v>
      </c>
      <c r="I80" s="13">
        <f t="shared" si="4"/>
        <v>0</v>
      </c>
      <c r="J80" s="13">
        <f t="shared" si="5"/>
        <v>0</v>
      </c>
      <c r="K80" s="318"/>
    </row>
    <row r="81" spans="1:11" ht="15" customHeight="1">
      <c r="A81" s="317" t="s">
        <v>2632</v>
      </c>
      <c r="B81" s="318" t="s">
        <v>1425</v>
      </c>
      <c r="C81" s="318"/>
      <c r="D81" s="317" t="s">
        <v>1256</v>
      </c>
      <c r="E81" s="353">
        <v>75</v>
      </c>
      <c r="F81" s="370"/>
      <c r="G81" s="333"/>
      <c r="H81" s="13">
        <f t="shared" si="3"/>
        <v>0</v>
      </c>
      <c r="I81" s="13">
        <f t="shared" si="4"/>
        <v>0</v>
      </c>
      <c r="J81" s="13">
        <f t="shared" si="5"/>
        <v>0</v>
      </c>
      <c r="K81" s="318"/>
    </row>
    <row r="82" spans="1:11" ht="46.5" customHeight="1">
      <c r="A82" s="317" t="s">
        <v>2633</v>
      </c>
      <c r="B82" s="318" t="s">
        <v>1427</v>
      </c>
      <c r="C82" s="366"/>
      <c r="D82" s="317" t="s">
        <v>67</v>
      </c>
      <c r="E82" s="646">
        <v>350</v>
      </c>
      <c r="F82" s="340"/>
      <c r="G82" s="333"/>
      <c r="H82" s="13">
        <f t="shared" si="3"/>
        <v>0</v>
      </c>
      <c r="I82" s="13">
        <f t="shared" si="4"/>
        <v>0</v>
      </c>
      <c r="J82" s="13">
        <f t="shared" si="5"/>
        <v>0</v>
      </c>
      <c r="K82" s="348"/>
    </row>
    <row r="83" spans="1:11" ht="33" customHeight="1">
      <c r="A83" s="317" t="s">
        <v>2634</v>
      </c>
      <c r="B83" s="368" t="s">
        <v>1428</v>
      </c>
      <c r="C83" s="363"/>
      <c r="D83" s="363" t="s">
        <v>67</v>
      </c>
      <c r="E83" s="581">
        <v>85</v>
      </c>
      <c r="F83" s="370"/>
      <c r="G83" s="369"/>
      <c r="H83" s="13">
        <f t="shared" si="3"/>
        <v>0</v>
      </c>
      <c r="I83" s="13">
        <f t="shared" si="4"/>
        <v>0</v>
      </c>
      <c r="J83" s="13">
        <f t="shared" si="5"/>
        <v>0</v>
      </c>
      <c r="K83" s="363"/>
    </row>
    <row r="84" spans="1:11" ht="30.6" customHeight="1">
      <c r="A84" s="317" t="s">
        <v>2635</v>
      </c>
      <c r="B84" s="368" t="s">
        <v>1429</v>
      </c>
      <c r="C84" s="363"/>
      <c r="D84" s="363" t="s">
        <v>67</v>
      </c>
      <c r="E84" s="581">
        <v>55</v>
      </c>
      <c r="F84" s="370"/>
      <c r="G84" s="369"/>
      <c r="H84" s="13">
        <f t="shared" si="3"/>
        <v>0</v>
      </c>
      <c r="I84" s="13">
        <f t="shared" si="4"/>
        <v>0</v>
      </c>
      <c r="J84" s="13">
        <f t="shared" si="5"/>
        <v>0</v>
      </c>
      <c r="K84" s="363"/>
    </row>
    <row r="85" spans="1:11" ht="27.75" customHeight="1">
      <c r="A85" s="317" t="s">
        <v>2636</v>
      </c>
      <c r="B85" s="368" t="s">
        <v>1430</v>
      </c>
      <c r="C85" s="363"/>
      <c r="D85" s="363" t="s">
        <v>67</v>
      </c>
      <c r="E85" s="581">
        <v>40</v>
      </c>
      <c r="F85" s="370"/>
      <c r="G85" s="369"/>
      <c r="H85" s="13">
        <f t="shared" si="3"/>
        <v>0</v>
      </c>
      <c r="I85" s="13">
        <f t="shared" si="4"/>
        <v>0</v>
      </c>
      <c r="J85" s="13">
        <f t="shared" si="5"/>
        <v>0</v>
      </c>
      <c r="K85" s="363"/>
    </row>
    <row r="86" spans="1:11" ht="37.5" customHeight="1">
      <c r="A86" s="317" t="s">
        <v>2637</v>
      </c>
      <c r="B86" s="368" t="s">
        <v>1431</v>
      </c>
      <c r="C86" s="363"/>
      <c r="D86" s="363" t="s">
        <v>67</v>
      </c>
      <c r="E86" s="581">
        <v>50</v>
      </c>
      <c r="F86" s="370"/>
      <c r="G86" s="369"/>
      <c r="H86" s="13">
        <f t="shared" si="3"/>
        <v>0</v>
      </c>
      <c r="I86" s="13">
        <f t="shared" si="4"/>
        <v>0</v>
      </c>
      <c r="J86" s="13">
        <f t="shared" si="5"/>
        <v>0</v>
      </c>
      <c r="K86" s="363"/>
    </row>
    <row r="87" spans="1:11" ht="14.25" customHeight="1">
      <c r="A87" s="317" t="s">
        <v>2638</v>
      </c>
      <c r="B87" s="318" t="s">
        <v>1432</v>
      </c>
      <c r="C87" s="318"/>
      <c r="D87" s="317" t="s">
        <v>985</v>
      </c>
      <c r="E87" s="799">
        <v>600</v>
      </c>
      <c r="F87" s="370"/>
      <c r="G87" s="333"/>
      <c r="H87" s="13">
        <f t="shared" si="3"/>
        <v>0</v>
      </c>
      <c r="I87" s="13">
        <f t="shared" si="4"/>
        <v>0</v>
      </c>
      <c r="J87" s="13">
        <f t="shared" si="5"/>
        <v>0</v>
      </c>
      <c r="K87" s="318"/>
    </row>
    <row r="88" spans="1:11" ht="40.5" customHeight="1">
      <c r="A88" s="317" t="s">
        <v>2639</v>
      </c>
      <c r="B88" s="318" t="s">
        <v>1433</v>
      </c>
      <c r="C88" s="318"/>
      <c r="D88" s="317" t="s">
        <v>1434</v>
      </c>
      <c r="E88" s="353">
        <v>180</v>
      </c>
      <c r="F88" s="370"/>
      <c r="G88" s="347"/>
      <c r="H88" s="13">
        <f t="shared" si="3"/>
        <v>0</v>
      </c>
      <c r="I88" s="13">
        <f t="shared" si="4"/>
        <v>0</v>
      </c>
      <c r="J88" s="13">
        <f t="shared" si="5"/>
        <v>0</v>
      </c>
      <c r="K88" s="318"/>
    </row>
    <row r="89" spans="1:11" ht="19.5" customHeight="1">
      <c r="A89" s="317" t="s">
        <v>2640</v>
      </c>
      <c r="B89" s="318" t="s">
        <v>1435</v>
      </c>
      <c r="C89" s="318"/>
      <c r="D89" s="317" t="s">
        <v>397</v>
      </c>
      <c r="E89" s="353">
        <v>25</v>
      </c>
      <c r="F89" s="370"/>
      <c r="G89" s="333"/>
      <c r="H89" s="13">
        <f t="shared" si="3"/>
        <v>0</v>
      </c>
      <c r="I89" s="13">
        <f t="shared" si="4"/>
        <v>0</v>
      </c>
      <c r="J89" s="13">
        <f t="shared" si="5"/>
        <v>0</v>
      </c>
      <c r="K89" s="318"/>
    </row>
    <row r="90" spans="1:11" ht="25.5" customHeight="1">
      <c r="A90" s="317" t="s">
        <v>2641</v>
      </c>
      <c r="B90" s="318" t="s">
        <v>1436</v>
      </c>
      <c r="C90" s="366"/>
      <c r="D90" s="317" t="s">
        <v>1220</v>
      </c>
      <c r="E90" s="799">
        <v>10</v>
      </c>
      <c r="F90" s="370"/>
      <c r="G90" s="333"/>
      <c r="H90" s="13">
        <f t="shared" si="3"/>
        <v>0</v>
      </c>
      <c r="I90" s="13">
        <f t="shared" si="4"/>
        <v>0</v>
      </c>
      <c r="J90" s="13">
        <f t="shared" si="5"/>
        <v>0</v>
      </c>
      <c r="K90" s="318"/>
    </row>
    <row r="91" spans="1:11" ht="30" customHeight="1">
      <c r="A91" s="317" t="s">
        <v>2642</v>
      </c>
      <c r="B91" s="318" t="s">
        <v>1437</v>
      </c>
      <c r="C91" s="366"/>
      <c r="D91" s="317" t="s">
        <v>985</v>
      </c>
      <c r="E91" s="799">
        <v>800</v>
      </c>
      <c r="F91" s="370"/>
      <c r="G91" s="333"/>
      <c r="H91" s="13">
        <f t="shared" si="3"/>
        <v>0</v>
      </c>
      <c r="I91" s="13">
        <f t="shared" si="4"/>
        <v>0</v>
      </c>
      <c r="J91" s="13">
        <f t="shared" si="5"/>
        <v>0</v>
      </c>
      <c r="K91" s="348"/>
    </row>
    <row r="92" spans="1:11" ht="32.25" customHeight="1">
      <c r="A92" s="317" t="s">
        <v>2643</v>
      </c>
      <c r="B92" s="318" t="s">
        <v>1438</v>
      </c>
      <c r="C92" s="366"/>
      <c r="D92" s="317" t="s">
        <v>291</v>
      </c>
      <c r="E92" s="799">
        <v>20</v>
      </c>
      <c r="F92" s="370"/>
      <c r="G92" s="333"/>
      <c r="H92" s="13">
        <f t="shared" si="3"/>
        <v>0</v>
      </c>
      <c r="I92" s="13">
        <f t="shared" si="4"/>
        <v>0</v>
      </c>
      <c r="J92" s="13">
        <f t="shared" si="5"/>
        <v>0</v>
      </c>
      <c r="K92" s="348"/>
    </row>
    <row r="93" spans="1:11" ht="20.25" customHeight="1">
      <c r="A93" s="317" t="s">
        <v>2644</v>
      </c>
      <c r="B93" s="318" t="s">
        <v>1439</v>
      </c>
      <c r="C93" s="318"/>
      <c r="D93" s="317" t="s">
        <v>1220</v>
      </c>
      <c r="E93" s="799">
        <v>10</v>
      </c>
      <c r="F93" s="370"/>
      <c r="G93" s="333"/>
      <c r="H93" s="13">
        <f t="shared" si="3"/>
        <v>0</v>
      </c>
      <c r="I93" s="13">
        <f t="shared" si="4"/>
        <v>0</v>
      </c>
      <c r="J93" s="13">
        <f t="shared" si="5"/>
        <v>0</v>
      </c>
      <c r="K93" s="316"/>
    </row>
    <row r="94" spans="1:11" ht="18.75" customHeight="1">
      <c r="A94" s="317" t="s">
        <v>2645</v>
      </c>
      <c r="B94" s="318" t="s">
        <v>1440</v>
      </c>
      <c r="C94" s="318"/>
      <c r="D94" s="317" t="s">
        <v>402</v>
      </c>
      <c r="E94" s="799">
        <v>220</v>
      </c>
      <c r="F94" s="370"/>
      <c r="G94" s="333"/>
      <c r="H94" s="13">
        <f t="shared" si="3"/>
        <v>0</v>
      </c>
      <c r="I94" s="13">
        <f t="shared" si="4"/>
        <v>0</v>
      </c>
      <c r="J94" s="13">
        <f t="shared" si="5"/>
        <v>0</v>
      </c>
      <c r="K94" s="316"/>
    </row>
    <row r="95" spans="1:11" ht="14.25" customHeight="1">
      <c r="A95" s="317" t="s">
        <v>2646</v>
      </c>
      <c r="B95" s="318" t="s">
        <v>1441</v>
      </c>
      <c r="C95" s="318"/>
      <c r="D95" s="317" t="s">
        <v>1161</v>
      </c>
      <c r="E95" s="799">
        <v>1100</v>
      </c>
      <c r="F95" s="370"/>
      <c r="G95" s="333"/>
      <c r="H95" s="13">
        <f t="shared" si="3"/>
        <v>0</v>
      </c>
      <c r="I95" s="13">
        <f t="shared" si="4"/>
        <v>0</v>
      </c>
      <c r="J95" s="13">
        <f t="shared" si="5"/>
        <v>0</v>
      </c>
      <c r="K95" s="316"/>
    </row>
    <row r="96" spans="1:11" ht="17.25" customHeight="1">
      <c r="A96" s="317" t="s">
        <v>2647</v>
      </c>
      <c r="B96" s="318" t="s">
        <v>1442</v>
      </c>
      <c r="C96" s="318"/>
      <c r="D96" s="317" t="s">
        <v>402</v>
      </c>
      <c r="E96" s="799">
        <v>280</v>
      </c>
      <c r="F96" s="370"/>
      <c r="G96" s="333"/>
      <c r="H96" s="13">
        <f t="shared" si="3"/>
        <v>0</v>
      </c>
      <c r="I96" s="13">
        <f t="shared" si="4"/>
        <v>0</v>
      </c>
      <c r="J96" s="13">
        <f t="shared" si="5"/>
        <v>0</v>
      </c>
      <c r="K96" s="316"/>
    </row>
    <row r="97" spans="1:11" ht="38.25" customHeight="1">
      <c r="A97" s="317" t="s">
        <v>2648</v>
      </c>
      <c r="B97" s="318" t="s">
        <v>1443</v>
      </c>
      <c r="C97" s="318"/>
      <c r="D97" s="317" t="s">
        <v>1444</v>
      </c>
      <c r="E97" s="799">
        <v>100</v>
      </c>
      <c r="F97" s="370"/>
      <c r="G97" s="333"/>
      <c r="H97" s="13">
        <f t="shared" si="3"/>
        <v>0</v>
      </c>
      <c r="I97" s="13">
        <f t="shared" si="4"/>
        <v>0</v>
      </c>
      <c r="J97" s="13">
        <f t="shared" si="5"/>
        <v>0</v>
      </c>
      <c r="K97" s="316"/>
    </row>
    <row r="98" spans="1:11" ht="27" customHeight="1">
      <c r="A98" s="317" t="s">
        <v>2649</v>
      </c>
      <c r="B98" s="318" t="s">
        <v>1445</v>
      </c>
      <c r="C98" s="318"/>
      <c r="D98" s="317" t="s">
        <v>402</v>
      </c>
      <c r="E98" s="799">
        <v>300</v>
      </c>
      <c r="F98" s="370"/>
      <c r="G98" s="333"/>
      <c r="H98" s="13">
        <f t="shared" si="3"/>
        <v>0</v>
      </c>
      <c r="I98" s="13">
        <f t="shared" si="4"/>
        <v>0</v>
      </c>
      <c r="J98" s="13">
        <f t="shared" si="5"/>
        <v>0</v>
      </c>
      <c r="K98" s="316"/>
    </row>
    <row r="99" spans="1:11" ht="15.75" customHeight="1">
      <c r="A99" s="317" t="s">
        <v>2650</v>
      </c>
      <c r="B99" s="354" t="s">
        <v>1446</v>
      </c>
      <c r="C99" s="318"/>
      <c r="D99" s="317" t="s">
        <v>1447</v>
      </c>
      <c r="E99" s="799">
        <v>750</v>
      </c>
      <c r="F99" s="370"/>
      <c r="G99" s="333"/>
      <c r="H99" s="13">
        <f t="shared" si="3"/>
        <v>0</v>
      </c>
      <c r="I99" s="13">
        <f t="shared" si="4"/>
        <v>0</v>
      </c>
      <c r="J99" s="13">
        <f t="shared" si="5"/>
        <v>0</v>
      </c>
      <c r="K99" s="388"/>
    </row>
    <row r="100" spans="1:11" ht="25.9" customHeight="1">
      <c r="A100" s="317" t="s">
        <v>2651</v>
      </c>
      <c r="B100" s="354" t="s">
        <v>1448</v>
      </c>
      <c r="C100" s="318"/>
      <c r="D100" s="317" t="s">
        <v>532</v>
      </c>
      <c r="E100" s="799">
        <v>6</v>
      </c>
      <c r="F100" s="370"/>
      <c r="G100" s="371"/>
      <c r="H100" s="13">
        <f t="shared" si="3"/>
        <v>0</v>
      </c>
      <c r="I100" s="13">
        <f t="shared" si="4"/>
        <v>0</v>
      </c>
      <c r="J100" s="13">
        <f t="shared" si="5"/>
        <v>0</v>
      </c>
      <c r="K100" s="388"/>
    </row>
    <row r="101" spans="1:11" ht="26.45" customHeight="1">
      <c r="A101" s="317" t="s">
        <v>2652</v>
      </c>
      <c r="B101" s="318" t="s">
        <v>1449</v>
      </c>
      <c r="C101" s="318"/>
      <c r="D101" s="317" t="s">
        <v>67</v>
      </c>
      <c r="E101" s="353">
        <v>500</v>
      </c>
      <c r="F101" s="370"/>
      <c r="G101" s="333"/>
      <c r="H101" s="13">
        <f t="shared" si="3"/>
        <v>0</v>
      </c>
      <c r="I101" s="13">
        <f t="shared" si="4"/>
        <v>0</v>
      </c>
      <c r="J101" s="13">
        <f t="shared" si="5"/>
        <v>0</v>
      </c>
      <c r="K101" s="318"/>
    </row>
    <row r="102" spans="1:11" ht="25.9" customHeight="1">
      <c r="A102" s="317" t="s">
        <v>2653</v>
      </c>
      <c r="B102" s="318" t="s">
        <v>1450</v>
      </c>
      <c r="C102" s="318"/>
      <c r="D102" s="317" t="s">
        <v>1118</v>
      </c>
      <c r="E102" s="799">
        <v>550</v>
      </c>
      <c r="F102" s="370"/>
      <c r="G102" s="333"/>
      <c r="H102" s="13">
        <f t="shared" si="3"/>
        <v>0</v>
      </c>
      <c r="I102" s="13">
        <f t="shared" si="4"/>
        <v>0</v>
      </c>
      <c r="J102" s="13">
        <f t="shared" si="5"/>
        <v>0</v>
      </c>
      <c r="K102" s="316"/>
    </row>
    <row r="103" spans="1:11" ht="30.6" customHeight="1">
      <c r="A103" s="317" t="s">
        <v>2654</v>
      </c>
      <c r="B103" s="339" t="s">
        <v>1451</v>
      </c>
      <c r="C103" s="389"/>
      <c r="D103" s="310" t="s">
        <v>132</v>
      </c>
      <c r="E103" s="815">
        <v>20</v>
      </c>
      <c r="F103" s="390"/>
      <c r="G103" s="343"/>
      <c r="H103" s="13">
        <f t="shared" si="3"/>
        <v>0</v>
      </c>
      <c r="I103" s="13">
        <f t="shared" si="4"/>
        <v>0</v>
      </c>
      <c r="J103" s="13">
        <f t="shared" si="5"/>
        <v>0</v>
      </c>
      <c r="K103" s="391"/>
    </row>
    <row r="104" spans="1:11" ht="21" customHeight="1">
      <c r="A104" s="317" t="s">
        <v>2655</v>
      </c>
      <c r="B104" s="339" t="s">
        <v>1451</v>
      </c>
      <c r="C104" s="389"/>
      <c r="D104" s="310" t="s">
        <v>113</v>
      </c>
      <c r="E104" s="815">
        <v>20</v>
      </c>
      <c r="F104" s="390"/>
      <c r="G104" s="343"/>
      <c r="H104" s="13">
        <f t="shared" si="3"/>
        <v>0</v>
      </c>
      <c r="I104" s="13">
        <f t="shared" si="4"/>
        <v>0</v>
      </c>
      <c r="J104" s="13">
        <f t="shared" si="5"/>
        <v>0</v>
      </c>
      <c r="K104" s="391"/>
    </row>
    <row r="105" spans="1:11" ht="29.25" customHeight="1">
      <c r="A105" s="317" t="s">
        <v>2656</v>
      </c>
      <c r="B105" s="368" t="s">
        <v>1452</v>
      </c>
      <c r="C105" s="363"/>
      <c r="D105" s="363" t="s">
        <v>130</v>
      </c>
      <c r="E105" s="581">
        <v>400</v>
      </c>
      <c r="F105" s="370"/>
      <c r="G105" s="369"/>
      <c r="H105" s="13">
        <f t="shared" si="3"/>
        <v>0</v>
      </c>
      <c r="I105" s="13">
        <f t="shared" si="4"/>
        <v>0</v>
      </c>
      <c r="J105" s="13">
        <f t="shared" si="5"/>
        <v>0</v>
      </c>
      <c r="K105" s="363"/>
    </row>
    <row r="106" spans="1:11" ht="31.5" customHeight="1">
      <c r="A106" s="317" t="s">
        <v>2657</v>
      </c>
      <c r="B106" s="318" t="s">
        <v>1453</v>
      </c>
      <c r="C106" s="318"/>
      <c r="D106" s="317" t="s">
        <v>337</v>
      </c>
      <c r="E106" s="799">
        <v>1200</v>
      </c>
      <c r="F106" s="370"/>
      <c r="G106" s="333"/>
      <c r="H106" s="13">
        <f t="shared" si="3"/>
        <v>0</v>
      </c>
      <c r="I106" s="13">
        <f t="shared" si="4"/>
        <v>0</v>
      </c>
      <c r="J106" s="13">
        <f t="shared" si="5"/>
        <v>0</v>
      </c>
      <c r="K106" s="316"/>
    </row>
    <row r="107" spans="1:11" ht="15" customHeight="1">
      <c r="A107" s="317" t="s">
        <v>2658</v>
      </c>
      <c r="B107" s="318" t="s">
        <v>1454</v>
      </c>
      <c r="C107" s="318"/>
      <c r="D107" s="317" t="s">
        <v>337</v>
      </c>
      <c r="E107" s="799">
        <v>3000</v>
      </c>
      <c r="F107" s="370"/>
      <c r="G107" s="333"/>
      <c r="H107" s="13">
        <f t="shared" si="3"/>
        <v>0</v>
      </c>
      <c r="I107" s="13">
        <f t="shared" si="4"/>
        <v>0</v>
      </c>
      <c r="J107" s="13">
        <f t="shared" si="5"/>
        <v>0</v>
      </c>
      <c r="K107" s="316"/>
    </row>
    <row r="108" spans="1:11" ht="20.45" customHeight="1">
      <c r="A108" s="317" t="s">
        <v>2659</v>
      </c>
      <c r="B108" s="318" t="s">
        <v>1455</v>
      </c>
      <c r="C108" s="318"/>
      <c r="D108" s="317" t="s">
        <v>1456</v>
      </c>
      <c r="E108" s="353">
        <v>300</v>
      </c>
      <c r="F108" s="370"/>
      <c r="G108" s="333"/>
      <c r="H108" s="13">
        <f t="shared" si="3"/>
        <v>0</v>
      </c>
      <c r="I108" s="13">
        <f t="shared" si="4"/>
        <v>0</v>
      </c>
      <c r="J108" s="13">
        <f t="shared" si="5"/>
        <v>0</v>
      </c>
      <c r="K108" s="334"/>
    </row>
    <row r="109" spans="1:11" ht="21.6" customHeight="1">
      <c r="A109" s="317" t="s">
        <v>2660</v>
      </c>
      <c r="B109" s="318" t="s">
        <v>1457</v>
      </c>
      <c r="C109" s="318"/>
      <c r="D109" s="317" t="s">
        <v>138</v>
      </c>
      <c r="E109" s="353">
        <v>330</v>
      </c>
      <c r="F109" s="370"/>
      <c r="G109" s="333"/>
      <c r="H109" s="13">
        <f t="shared" si="3"/>
        <v>0</v>
      </c>
      <c r="I109" s="13">
        <f t="shared" si="4"/>
        <v>0</v>
      </c>
      <c r="J109" s="13">
        <f t="shared" si="5"/>
        <v>0</v>
      </c>
      <c r="K109" s="334"/>
    </row>
    <row r="110" spans="1:11" ht="14.25" customHeight="1">
      <c r="A110" s="317" t="s">
        <v>2661</v>
      </c>
      <c r="B110" s="318" t="s">
        <v>1458</v>
      </c>
      <c r="C110" s="318"/>
      <c r="D110" s="317" t="s">
        <v>138</v>
      </c>
      <c r="E110" s="353">
        <v>150</v>
      </c>
      <c r="F110" s="370"/>
      <c r="G110" s="333"/>
      <c r="H110" s="13">
        <f t="shared" si="3"/>
        <v>0</v>
      </c>
      <c r="I110" s="13">
        <f t="shared" si="4"/>
        <v>0</v>
      </c>
      <c r="J110" s="13">
        <f t="shared" si="5"/>
        <v>0</v>
      </c>
      <c r="K110" s="334"/>
    </row>
    <row r="111" spans="1:11" ht="14.25" customHeight="1">
      <c r="A111" s="317" t="s">
        <v>2662</v>
      </c>
      <c r="B111" s="318" t="s">
        <v>1459</v>
      </c>
      <c r="C111" s="318"/>
      <c r="D111" s="317" t="s">
        <v>337</v>
      </c>
      <c r="E111" s="814">
        <v>3000</v>
      </c>
      <c r="F111" s="370"/>
      <c r="G111" s="333"/>
      <c r="H111" s="13">
        <f t="shared" si="3"/>
        <v>0</v>
      </c>
      <c r="I111" s="13">
        <f t="shared" si="4"/>
        <v>0</v>
      </c>
      <c r="J111" s="13">
        <f t="shared" si="5"/>
        <v>0</v>
      </c>
      <c r="K111" s="316"/>
    </row>
    <row r="112" spans="1:11" ht="24" customHeight="1">
      <c r="A112" s="317" t="s">
        <v>2663</v>
      </c>
      <c r="B112" s="318" t="s">
        <v>1460</v>
      </c>
      <c r="C112" s="318"/>
      <c r="D112" s="317" t="s">
        <v>497</v>
      </c>
      <c r="E112" s="353">
        <v>300</v>
      </c>
      <c r="F112" s="370"/>
      <c r="G112" s="333"/>
      <c r="H112" s="13">
        <f t="shared" si="3"/>
        <v>0</v>
      </c>
      <c r="I112" s="13">
        <f t="shared" si="4"/>
        <v>0</v>
      </c>
      <c r="J112" s="13">
        <f t="shared" si="5"/>
        <v>0</v>
      </c>
      <c r="K112" s="316"/>
    </row>
    <row r="113" spans="1:11" ht="44.25" customHeight="1">
      <c r="A113" s="317" t="s">
        <v>2664</v>
      </c>
      <c r="B113" s="368" t="s">
        <v>1461</v>
      </c>
      <c r="C113" s="363"/>
      <c r="D113" s="363" t="s">
        <v>1462</v>
      </c>
      <c r="E113" s="581">
        <v>120</v>
      </c>
      <c r="F113" s="370"/>
      <c r="G113" s="369"/>
      <c r="H113" s="13">
        <f t="shared" si="3"/>
        <v>0</v>
      </c>
      <c r="I113" s="13">
        <f t="shared" si="4"/>
        <v>0</v>
      </c>
      <c r="J113" s="13">
        <f t="shared" si="5"/>
        <v>0</v>
      </c>
      <c r="K113" s="392"/>
    </row>
    <row r="114" spans="1:11" ht="41.25" customHeight="1">
      <c r="A114" s="317" t="s">
        <v>2665</v>
      </c>
      <c r="B114" s="368" t="s">
        <v>1463</v>
      </c>
      <c r="C114" s="363"/>
      <c r="D114" s="363" t="s">
        <v>1462</v>
      </c>
      <c r="E114" s="581">
        <v>300</v>
      </c>
      <c r="F114" s="370"/>
      <c r="G114" s="369"/>
      <c r="H114" s="13">
        <f t="shared" si="3"/>
        <v>0</v>
      </c>
      <c r="I114" s="13">
        <f t="shared" si="4"/>
        <v>0</v>
      </c>
      <c r="J114" s="13">
        <f t="shared" si="5"/>
        <v>0</v>
      </c>
      <c r="K114" s="392"/>
    </row>
    <row r="115" spans="1:11" ht="45" customHeight="1">
      <c r="A115" s="317" t="s">
        <v>2666</v>
      </c>
      <c r="B115" s="368" t="s">
        <v>1464</v>
      </c>
      <c r="C115" s="363"/>
      <c r="D115" s="363" t="s">
        <v>1462</v>
      </c>
      <c r="E115" s="581">
        <v>120</v>
      </c>
      <c r="F115" s="370"/>
      <c r="G115" s="369"/>
      <c r="H115" s="13">
        <f t="shared" si="3"/>
        <v>0</v>
      </c>
      <c r="I115" s="13">
        <f t="shared" si="4"/>
        <v>0</v>
      </c>
      <c r="J115" s="13">
        <f t="shared" si="5"/>
        <v>0</v>
      </c>
      <c r="K115" s="392"/>
    </row>
    <row r="116" spans="1:11" ht="14.25" customHeight="1">
      <c r="A116" s="317" t="s">
        <v>2667</v>
      </c>
      <c r="B116" s="318" t="s">
        <v>1465</v>
      </c>
      <c r="C116" s="318"/>
      <c r="D116" s="317" t="s">
        <v>67</v>
      </c>
      <c r="E116" s="353">
        <v>25</v>
      </c>
      <c r="F116" s="370"/>
      <c r="G116" s="333"/>
      <c r="H116" s="13">
        <f t="shared" si="3"/>
        <v>0</v>
      </c>
      <c r="I116" s="13">
        <f t="shared" si="4"/>
        <v>0</v>
      </c>
      <c r="J116" s="13">
        <f t="shared" si="5"/>
        <v>0</v>
      </c>
      <c r="K116" s="316"/>
    </row>
    <row r="117" spans="1:11" ht="14.25" customHeight="1">
      <c r="A117" s="317" t="s">
        <v>2668</v>
      </c>
      <c r="B117" s="318" t="s">
        <v>1466</v>
      </c>
      <c r="C117" s="318"/>
      <c r="D117" s="317" t="s">
        <v>67</v>
      </c>
      <c r="E117" s="353">
        <v>150</v>
      </c>
      <c r="F117" s="370"/>
      <c r="G117" s="333"/>
      <c r="H117" s="13">
        <f t="shared" si="3"/>
        <v>0</v>
      </c>
      <c r="I117" s="13">
        <f t="shared" si="4"/>
        <v>0</v>
      </c>
      <c r="J117" s="13">
        <f t="shared" si="5"/>
        <v>0</v>
      </c>
      <c r="K117" s="316"/>
    </row>
    <row r="118" spans="1:11" ht="27.6" customHeight="1">
      <c r="A118" s="317" t="s">
        <v>2669</v>
      </c>
      <c r="B118" s="415" t="s">
        <v>1467</v>
      </c>
      <c r="C118" s="366"/>
      <c r="D118" s="346" t="s">
        <v>2803</v>
      </c>
      <c r="E118" s="799">
        <v>250</v>
      </c>
      <c r="F118" s="370"/>
      <c r="G118" s="333"/>
      <c r="H118" s="13">
        <f t="shared" si="3"/>
        <v>0</v>
      </c>
      <c r="I118" s="13">
        <f t="shared" si="4"/>
        <v>0</v>
      </c>
      <c r="J118" s="13">
        <f t="shared" si="5"/>
        <v>0</v>
      </c>
      <c r="K118" s="318"/>
    </row>
    <row r="119" spans="1:11" ht="14.25" customHeight="1">
      <c r="A119" s="317" t="s">
        <v>2670</v>
      </c>
      <c r="B119" s="318" t="s">
        <v>1468</v>
      </c>
      <c r="C119" s="318"/>
      <c r="D119" s="317" t="s">
        <v>402</v>
      </c>
      <c r="E119" s="353">
        <v>330</v>
      </c>
      <c r="F119" s="370"/>
      <c r="G119" s="333"/>
      <c r="H119" s="13">
        <f t="shared" si="3"/>
        <v>0</v>
      </c>
      <c r="I119" s="13">
        <f t="shared" si="4"/>
        <v>0</v>
      </c>
      <c r="J119" s="13">
        <f t="shared" si="5"/>
        <v>0</v>
      </c>
      <c r="K119" s="318"/>
    </row>
    <row r="120" spans="1:11" ht="24.6" customHeight="1">
      <c r="A120" s="317" t="s">
        <v>2671</v>
      </c>
      <c r="B120" s="318" t="s">
        <v>1469</v>
      </c>
      <c r="C120" s="318"/>
      <c r="D120" s="317" t="s">
        <v>337</v>
      </c>
      <c r="E120" s="814">
        <v>500</v>
      </c>
      <c r="F120" s="370"/>
      <c r="G120" s="333"/>
      <c r="H120" s="13">
        <f t="shared" si="3"/>
        <v>0</v>
      </c>
      <c r="I120" s="13">
        <f t="shared" si="4"/>
        <v>0</v>
      </c>
      <c r="J120" s="13">
        <f t="shared" si="5"/>
        <v>0</v>
      </c>
      <c r="K120" s="318"/>
    </row>
    <row r="121" spans="1:11" ht="14.25" customHeight="1">
      <c r="A121" s="317" t="s">
        <v>2672</v>
      </c>
      <c r="B121" s="318" t="s">
        <v>1470</v>
      </c>
      <c r="C121" s="318"/>
      <c r="D121" s="317" t="s">
        <v>402</v>
      </c>
      <c r="E121" s="353">
        <v>400</v>
      </c>
      <c r="F121" s="370"/>
      <c r="G121" s="333"/>
      <c r="H121" s="13">
        <f t="shared" si="3"/>
        <v>0</v>
      </c>
      <c r="I121" s="13">
        <f t="shared" si="4"/>
        <v>0</v>
      </c>
      <c r="J121" s="13">
        <f t="shared" si="5"/>
        <v>0</v>
      </c>
      <c r="K121" s="318"/>
    </row>
    <row r="122" spans="1:11" ht="45" customHeight="1">
      <c r="A122" s="317" t="s">
        <v>2673</v>
      </c>
      <c r="B122" s="318" t="s">
        <v>1471</v>
      </c>
      <c r="C122" s="386"/>
      <c r="D122" s="330" t="s">
        <v>2804</v>
      </c>
      <c r="E122" s="385">
        <v>300</v>
      </c>
      <c r="F122" s="370"/>
      <c r="G122" s="349"/>
      <c r="H122" s="13">
        <f t="shared" si="3"/>
        <v>0</v>
      </c>
      <c r="I122" s="13">
        <f t="shared" si="4"/>
        <v>0</v>
      </c>
      <c r="J122" s="13">
        <f t="shared" si="5"/>
        <v>0</v>
      </c>
      <c r="K122" s="321"/>
    </row>
    <row r="123" spans="1:11" ht="57" customHeight="1">
      <c r="A123" s="317" t="s">
        <v>2674</v>
      </c>
      <c r="B123" s="318" t="s">
        <v>1472</v>
      </c>
      <c r="C123" s="526"/>
      <c r="D123" s="346" t="s">
        <v>2805</v>
      </c>
      <c r="E123" s="385">
        <v>550</v>
      </c>
      <c r="F123" s="370"/>
      <c r="G123" s="349"/>
      <c r="H123" s="13">
        <f t="shared" si="3"/>
        <v>0</v>
      </c>
      <c r="I123" s="13">
        <f t="shared" si="4"/>
        <v>0</v>
      </c>
      <c r="J123" s="13">
        <f t="shared" si="5"/>
        <v>0</v>
      </c>
      <c r="K123" s="321"/>
    </row>
    <row r="124" spans="1:11" ht="60" customHeight="1">
      <c r="A124" s="317" t="s">
        <v>2675</v>
      </c>
      <c r="B124" s="339" t="s">
        <v>1473</v>
      </c>
      <c r="C124" s="308"/>
      <c r="D124" s="342" t="s">
        <v>1474</v>
      </c>
      <c r="E124" s="815">
        <v>50</v>
      </c>
      <c r="F124" s="340"/>
      <c r="G124" s="343"/>
      <c r="H124" s="13">
        <f t="shared" si="3"/>
        <v>0</v>
      </c>
      <c r="I124" s="13">
        <f t="shared" si="4"/>
        <v>0</v>
      </c>
      <c r="J124" s="13">
        <f t="shared" si="5"/>
        <v>0</v>
      </c>
      <c r="K124" s="310"/>
    </row>
    <row r="125" spans="1:11" ht="14.25" customHeight="1">
      <c r="A125" s="317" t="s">
        <v>2676</v>
      </c>
      <c r="B125" s="318" t="s">
        <v>1475</v>
      </c>
      <c r="C125" s="318"/>
      <c r="D125" s="317" t="s">
        <v>402</v>
      </c>
      <c r="E125" s="799">
        <v>190</v>
      </c>
      <c r="F125" s="370"/>
      <c r="G125" s="333"/>
      <c r="H125" s="13">
        <f t="shared" si="3"/>
        <v>0</v>
      </c>
      <c r="I125" s="13">
        <f t="shared" si="4"/>
        <v>0</v>
      </c>
      <c r="J125" s="13">
        <f t="shared" si="5"/>
        <v>0</v>
      </c>
      <c r="K125" s="348"/>
    </row>
    <row r="126" spans="1:11" ht="14.25" customHeight="1">
      <c r="A126" s="317" t="s">
        <v>2677</v>
      </c>
      <c r="B126" s="318" t="s">
        <v>1476</v>
      </c>
      <c r="C126" s="366"/>
      <c r="D126" s="317" t="s">
        <v>1353</v>
      </c>
      <c r="E126" s="799">
        <v>35</v>
      </c>
      <c r="F126" s="370"/>
      <c r="G126" s="333"/>
      <c r="H126" s="13">
        <f t="shared" si="3"/>
        <v>0</v>
      </c>
      <c r="I126" s="13">
        <f t="shared" si="4"/>
        <v>0</v>
      </c>
      <c r="J126" s="13">
        <f t="shared" si="5"/>
        <v>0</v>
      </c>
      <c r="K126" s="348"/>
    </row>
    <row r="127" spans="1:11" ht="14.25" customHeight="1">
      <c r="A127" s="317" t="s">
        <v>2678</v>
      </c>
      <c r="B127" s="318" t="s">
        <v>1477</v>
      </c>
      <c r="C127" s="318"/>
      <c r="D127" s="317" t="s">
        <v>1353</v>
      </c>
      <c r="E127" s="799">
        <v>50</v>
      </c>
      <c r="F127" s="370"/>
      <c r="G127" s="333"/>
      <c r="H127" s="13">
        <f t="shared" si="3"/>
        <v>0</v>
      </c>
      <c r="I127" s="13">
        <f t="shared" si="4"/>
        <v>0</v>
      </c>
      <c r="J127" s="13">
        <f t="shared" si="5"/>
        <v>0</v>
      </c>
      <c r="K127" s="348"/>
    </row>
    <row r="128" spans="1:11" ht="14.25" customHeight="1">
      <c r="A128" s="317" t="s">
        <v>2679</v>
      </c>
      <c r="B128" s="327" t="s">
        <v>1478</v>
      </c>
      <c r="C128" s="326"/>
      <c r="D128" s="326" t="s">
        <v>158</v>
      </c>
      <c r="E128" s="811">
        <v>500</v>
      </c>
      <c r="F128" s="370"/>
      <c r="G128" s="328"/>
      <c r="H128" s="13">
        <f t="shared" si="3"/>
        <v>0</v>
      </c>
      <c r="I128" s="13">
        <f t="shared" si="4"/>
        <v>0</v>
      </c>
      <c r="J128" s="13">
        <f t="shared" si="5"/>
        <v>0</v>
      </c>
      <c r="K128" s="329"/>
    </row>
    <row r="129" spans="1:11" ht="14.25" customHeight="1">
      <c r="A129" s="317" t="s">
        <v>2680</v>
      </c>
      <c r="B129" s="318" t="s">
        <v>1479</v>
      </c>
      <c r="C129" s="318"/>
      <c r="D129" s="317" t="s">
        <v>402</v>
      </c>
      <c r="E129" s="799">
        <v>75</v>
      </c>
      <c r="F129" s="370"/>
      <c r="G129" s="333"/>
      <c r="H129" s="13">
        <f t="shared" si="3"/>
        <v>0</v>
      </c>
      <c r="I129" s="13">
        <f t="shared" si="4"/>
        <v>0</v>
      </c>
      <c r="J129" s="13">
        <f t="shared" si="5"/>
        <v>0</v>
      </c>
      <c r="K129" s="348"/>
    </row>
    <row r="130" spans="1:11" ht="14.25" customHeight="1">
      <c r="A130" s="317" t="s">
        <v>2681</v>
      </c>
      <c r="B130" s="321" t="s">
        <v>1480</v>
      </c>
      <c r="C130" s="318"/>
      <c r="D130" s="317" t="s">
        <v>337</v>
      </c>
      <c r="E130" s="807">
        <v>1300</v>
      </c>
      <c r="F130" s="370"/>
      <c r="G130" s="333"/>
      <c r="H130" s="13">
        <f t="shared" si="3"/>
        <v>0</v>
      </c>
      <c r="I130" s="13">
        <f t="shared" si="4"/>
        <v>0</v>
      </c>
      <c r="J130" s="13">
        <f t="shared" si="5"/>
        <v>0</v>
      </c>
      <c r="K130" s="348"/>
    </row>
    <row r="131" spans="1:11" ht="33" customHeight="1">
      <c r="A131" s="317" t="s">
        <v>2682</v>
      </c>
      <c r="B131" s="327" t="s">
        <v>1481</v>
      </c>
      <c r="C131" s="326"/>
      <c r="D131" s="326" t="s">
        <v>768</v>
      </c>
      <c r="E131" s="811">
        <v>30</v>
      </c>
      <c r="F131" s="370"/>
      <c r="G131" s="328"/>
      <c r="H131" s="13">
        <f t="shared" si="3"/>
        <v>0</v>
      </c>
      <c r="I131" s="13">
        <f t="shared" si="4"/>
        <v>0</v>
      </c>
      <c r="J131" s="13">
        <f t="shared" si="5"/>
        <v>0</v>
      </c>
      <c r="K131" s="329"/>
    </row>
    <row r="132" spans="1:11" ht="15.75" customHeight="1">
      <c r="A132" s="317" t="s">
        <v>2683</v>
      </c>
      <c r="B132" s="327" t="s">
        <v>1482</v>
      </c>
      <c r="C132" s="326"/>
      <c r="D132" s="326" t="s">
        <v>167</v>
      </c>
      <c r="E132" s="811">
        <v>650</v>
      </c>
      <c r="F132" s="370"/>
      <c r="G132" s="328"/>
      <c r="H132" s="13">
        <f t="shared" ref="H132:H180" si="6">F132*G132+F132</f>
        <v>0</v>
      </c>
      <c r="I132" s="13">
        <f t="shared" ref="I132:I180" si="7">E132*F132</f>
        <v>0</v>
      </c>
      <c r="J132" s="13">
        <f t="shared" ref="J132:J180" si="8">I132*G132+I132</f>
        <v>0</v>
      </c>
      <c r="K132" s="329"/>
    </row>
    <row r="133" spans="1:11" ht="39.75" customHeight="1">
      <c r="A133" s="317" t="s">
        <v>2684</v>
      </c>
      <c r="B133" s="327" t="s">
        <v>1482</v>
      </c>
      <c r="C133" s="326"/>
      <c r="D133" s="326" t="s">
        <v>1483</v>
      </c>
      <c r="E133" s="811">
        <v>300</v>
      </c>
      <c r="F133" s="370"/>
      <c r="G133" s="328"/>
      <c r="H133" s="13">
        <f t="shared" si="6"/>
        <v>0</v>
      </c>
      <c r="I133" s="13">
        <f t="shared" si="7"/>
        <v>0</v>
      </c>
      <c r="J133" s="13">
        <f t="shared" si="8"/>
        <v>0</v>
      </c>
      <c r="K133" s="329"/>
    </row>
    <row r="134" spans="1:11" ht="17.25" customHeight="1">
      <c r="A134" s="317" t="s">
        <v>2685</v>
      </c>
      <c r="B134" s="327" t="s">
        <v>1484</v>
      </c>
      <c r="C134" s="326"/>
      <c r="D134" s="326" t="s">
        <v>167</v>
      </c>
      <c r="E134" s="811">
        <v>560</v>
      </c>
      <c r="F134" s="370"/>
      <c r="G134" s="328"/>
      <c r="H134" s="13">
        <f t="shared" si="6"/>
        <v>0</v>
      </c>
      <c r="I134" s="13">
        <f t="shared" si="7"/>
        <v>0</v>
      </c>
      <c r="J134" s="13">
        <f t="shared" si="8"/>
        <v>0</v>
      </c>
      <c r="K134" s="329"/>
    </row>
    <row r="135" spans="1:11" ht="36.75" customHeight="1">
      <c r="A135" s="317" t="s">
        <v>2686</v>
      </c>
      <c r="B135" s="327" t="s">
        <v>1484</v>
      </c>
      <c r="C135" s="326"/>
      <c r="D135" s="326" t="s">
        <v>1485</v>
      </c>
      <c r="E135" s="811">
        <v>150</v>
      </c>
      <c r="F135" s="370"/>
      <c r="G135" s="328"/>
      <c r="H135" s="13">
        <f t="shared" si="6"/>
        <v>0</v>
      </c>
      <c r="I135" s="13">
        <f t="shared" si="7"/>
        <v>0</v>
      </c>
      <c r="J135" s="13">
        <f t="shared" si="8"/>
        <v>0</v>
      </c>
      <c r="K135" s="329"/>
    </row>
    <row r="136" spans="1:11" ht="17.25" customHeight="1">
      <c r="A136" s="317" t="s">
        <v>2687</v>
      </c>
      <c r="B136" s="318" t="s">
        <v>1486</v>
      </c>
      <c r="C136" s="318"/>
      <c r="D136" s="317" t="s">
        <v>331</v>
      </c>
      <c r="E136" s="353">
        <v>155</v>
      </c>
      <c r="F136" s="370"/>
      <c r="G136" s="333"/>
      <c r="H136" s="13">
        <f t="shared" si="6"/>
        <v>0</v>
      </c>
      <c r="I136" s="13">
        <f t="shared" si="7"/>
        <v>0</v>
      </c>
      <c r="J136" s="13">
        <f t="shared" si="8"/>
        <v>0</v>
      </c>
      <c r="K136" s="318"/>
    </row>
    <row r="137" spans="1:11" ht="14.25" customHeight="1">
      <c r="A137" s="317" t="s">
        <v>2688</v>
      </c>
      <c r="B137" s="318" t="s">
        <v>1487</v>
      </c>
      <c r="C137" s="318"/>
      <c r="D137" s="317" t="s">
        <v>402</v>
      </c>
      <c r="E137" s="353">
        <v>185</v>
      </c>
      <c r="F137" s="370"/>
      <c r="G137" s="333"/>
      <c r="H137" s="13">
        <f t="shared" si="6"/>
        <v>0</v>
      </c>
      <c r="I137" s="13">
        <f t="shared" si="7"/>
        <v>0</v>
      </c>
      <c r="J137" s="13">
        <f t="shared" si="8"/>
        <v>0</v>
      </c>
      <c r="K137" s="318"/>
    </row>
    <row r="138" spans="1:11" ht="25.15" customHeight="1">
      <c r="A138" s="317" t="s">
        <v>2689</v>
      </c>
      <c r="B138" s="318" t="s">
        <v>1488</v>
      </c>
      <c r="C138" s="318"/>
      <c r="D138" s="317" t="s">
        <v>1489</v>
      </c>
      <c r="E138" s="353">
        <v>120</v>
      </c>
      <c r="F138" s="370"/>
      <c r="G138" s="333"/>
      <c r="H138" s="13">
        <f t="shared" si="6"/>
        <v>0</v>
      </c>
      <c r="I138" s="13">
        <f t="shared" si="7"/>
        <v>0</v>
      </c>
      <c r="J138" s="13">
        <f t="shared" si="8"/>
        <v>0</v>
      </c>
      <c r="K138" s="318"/>
    </row>
    <row r="139" spans="1:11" ht="15" customHeight="1">
      <c r="A139" s="317" t="s">
        <v>2690</v>
      </c>
      <c r="B139" s="318" t="s">
        <v>1490</v>
      </c>
      <c r="C139" s="318"/>
      <c r="D139" s="317" t="s">
        <v>337</v>
      </c>
      <c r="E139" s="799">
        <v>20</v>
      </c>
      <c r="F139" s="370"/>
      <c r="G139" s="333"/>
      <c r="H139" s="13">
        <f t="shared" si="6"/>
        <v>0</v>
      </c>
      <c r="I139" s="13">
        <f t="shared" si="7"/>
        <v>0</v>
      </c>
      <c r="J139" s="13">
        <f t="shared" si="8"/>
        <v>0</v>
      </c>
      <c r="K139" s="348"/>
    </row>
    <row r="140" spans="1:11" ht="31.5" customHeight="1">
      <c r="A140" s="317" t="s">
        <v>2691</v>
      </c>
      <c r="B140" s="318" t="s">
        <v>1491</v>
      </c>
      <c r="C140" s="318"/>
      <c r="D140" s="317" t="s">
        <v>402</v>
      </c>
      <c r="E140" s="799">
        <v>30</v>
      </c>
      <c r="F140" s="370"/>
      <c r="G140" s="333"/>
      <c r="H140" s="13">
        <f t="shared" si="6"/>
        <v>0</v>
      </c>
      <c r="I140" s="13">
        <f t="shared" si="7"/>
        <v>0</v>
      </c>
      <c r="J140" s="13">
        <f t="shared" si="8"/>
        <v>0</v>
      </c>
      <c r="K140" s="348"/>
    </row>
    <row r="141" spans="1:11" ht="18.75" customHeight="1">
      <c r="A141" s="317" t="s">
        <v>2692</v>
      </c>
      <c r="B141" s="318" t="s">
        <v>1492</v>
      </c>
      <c r="C141" s="318"/>
      <c r="D141" s="317" t="s">
        <v>402</v>
      </c>
      <c r="E141" s="353">
        <v>40</v>
      </c>
      <c r="F141" s="370"/>
      <c r="G141" s="347"/>
      <c r="H141" s="13">
        <f t="shared" si="6"/>
        <v>0</v>
      </c>
      <c r="I141" s="13">
        <f t="shared" si="7"/>
        <v>0</v>
      </c>
      <c r="J141" s="13">
        <f t="shared" si="8"/>
        <v>0</v>
      </c>
      <c r="K141" s="318"/>
    </row>
    <row r="142" spans="1:11" ht="21" customHeight="1">
      <c r="A142" s="317" t="s">
        <v>2693</v>
      </c>
      <c r="B142" s="318" t="s">
        <v>1493</v>
      </c>
      <c r="C142" s="318"/>
      <c r="D142" s="317" t="s">
        <v>402</v>
      </c>
      <c r="E142" s="353">
        <v>60</v>
      </c>
      <c r="F142" s="370"/>
      <c r="G142" s="347"/>
      <c r="H142" s="13">
        <f t="shared" si="6"/>
        <v>0</v>
      </c>
      <c r="I142" s="13">
        <f t="shared" si="7"/>
        <v>0</v>
      </c>
      <c r="J142" s="13">
        <f t="shared" si="8"/>
        <v>0</v>
      </c>
      <c r="K142" s="318"/>
    </row>
    <row r="143" spans="1:11" ht="14.25" customHeight="1">
      <c r="A143" s="317" t="s">
        <v>2694</v>
      </c>
      <c r="B143" s="318" t="s">
        <v>1494</v>
      </c>
      <c r="C143" s="318"/>
      <c r="D143" s="317" t="s">
        <v>834</v>
      </c>
      <c r="E143" s="799">
        <v>550</v>
      </c>
      <c r="F143" s="370"/>
      <c r="G143" s="333"/>
      <c r="H143" s="13">
        <f t="shared" si="6"/>
        <v>0</v>
      </c>
      <c r="I143" s="13">
        <f t="shared" si="7"/>
        <v>0</v>
      </c>
      <c r="J143" s="13">
        <f t="shared" si="8"/>
        <v>0</v>
      </c>
      <c r="K143" s="348"/>
    </row>
    <row r="144" spans="1:11" ht="14.25" customHeight="1">
      <c r="A144" s="317" t="s">
        <v>2695</v>
      </c>
      <c r="B144" s="318" t="s">
        <v>1495</v>
      </c>
      <c r="C144" s="318"/>
      <c r="D144" s="317" t="s">
        <v>138</v>
      </c>
      <c r="E144" s="353">
        <v>300</v>
      </c>
      <c r="F144" s="370"/>
      <c r="G144" s="333"/>
      <c r="H144" s="13">
        <f t="shared" si="6"/>
        <v>0</v>
      </c>
      <c r="I144" s="13">
        <f t="shared" si="7"/>
        <v>0</v>
      </c>
      <c r="J144" s="13">
        <f t="shared" si="8"/>
        <v>0</v>
      </c>
      <c r="K144" s="316"/>
    </row>
    <row r="145" spans="1:11" ht="25.5" customHeight="1">
      <c r="A145" s="317" t="s">
        <v>2696</v>
      </c>
      <c r="B145" s="322" t="s">
        <v>1496</v>
      </c>
      <c r="C145" s="318"/>
      <c r="D145" s="317" t="s">
        <v>2486</v>
      </c>
      <c r="E145" s="799">
        <v>200</v>
      </c>
      <c r="F145" s="370"/>
      <c r="G145" s="333"/>
      <c r="H145" s="13">
        <f t="shared" si="6"/>
        <v>0</v>
      </c>
      <c r="I145" s="13">
        <f t="shared" si="7"/>
        <v>0</v>
      </c>
      <c r="J145" s="13">
        <f t="shared" si="8"/>
        <v>0</v>
      </c>
      <c r="K145" s="316"/>
    </row>
    <row r="146" spans="1:11" ht="14.25" customHeight="1">
      <c r="A146" s="317" t="s">
        <v>2697</v>
      </c>
      <c r="B146" s="318" t="s">
        <v>1497</v>
      </c>
      <c r="C146" s="318"/>
      <c r="D146" s="317" t="s">
        <v>1498</v>
      </c>
      <c r="E146" s="799">
        <v>15</v>
      </c>
      <c r="F146" s="370"/>
      <c r="G146" s="333"/>
      <c r="H146" s="13">
        <f t="shared" si="6"/>
        <v>0</v>
      </c>
      <c r="I146" s="13">
        <f t="shared" si="7"/>
        <v>0</v>
      </c>
      <c r="J146" s="13">
        <f t="shared" si="8"/>
        <v>0</v>
      </c>
      <c r="K146" s="318"/>
    </row>
    <row r="147" spans="1:11" ht="14.25" customHeight="1">
      <c r="A147" s="317" t="s">
        <v>2698</v>
      </c>
      <c r="B147" s="318" t="s">
        <v>1499</v>
      </c>
      <c r="C147" s="318"/>
      <c r="D147" s="317" t="s">
        <v>1500</v>
      </c>
      <c r="E147" s="799">
        <v>35</v>
      </c>
      <c r="F147" s="370"/>
      <c r="G147" s="333"/>
      <c r="H147" s="13">
        <f t="shared" si="6"/>
        <v>0</v>
      </c>
      <c r="I147" s="13">
        <f t="shared" si="7"/>
        <v>0</v>
      </c>
      <c r="J147" s="13">
        <f t="shared" si="8"/>
        <v>0</v>
      </c>
      <c r="K147" s="348"/>
    </row>
    <row r="148" spans="1:11" ht="14.25" customHeight="1">
      <c r="A148" s="317" t="s">
        <v>2699</v>
      </c>
      <c r="B148" s="318" t="s">
        <v>1501</v>
      </c>
      <c r="C148" s="318"/>
      <c r="D148" s="317" t="s">
        <v>138</v>
      </c>
      <c r="E148" s="353">
        <v>10</v>
      </c>
      <c r="F148" s="370"/>
      <c r="G148" s="333"/>
      <c r="H148" s="13">
        <f t="shared" si="6"/>
        <v>0</v>
      </c>
      <c r="I148" s="13">
        <f t="shared" si="7"/>
        <v>0</v>
      </c>
      <c r="J148" s="13">
        <f t="shared" si="8"/>
        <v>0</v>
      </c>
      <c r="K148" s="316"/>
    </row>
    <row r="149" spans="1:11" ht="14.25" customHeight="1">
      <c r="A149" s="317" t="s">
        <v>2700</v>
      </c>
      <c r="B149" s="318" t="s">
        <v>1502</v>
      </c>
      <c r="C149" s="318"/>
      <c r="D149" s="317" t="s">
        <v>138</v>
      </c>
      <c r="E149" s="353">
        <v>50</v>
      </c>
      <c r="F149" s="370"/>
      <c r="G149" s="333"/>
      <c r="H149" s="13">
        <f t="shared" si="6"/>
        <v>0</v>
      </c>
      <c r="I149" s="13">
        <f t="shared" si="7"/>
        <v>0</v>
      </c>
      <c r="J149" s="13">
        <f t="shared" si="8"/>
        <v>0</v>
      </c>
      <c r="K149" s="316"/>
    </row>
    <row r="150" spans="1:11" ht="14.25" customHeight="1">
      <c r="A150" s="317" t="s">
        <v>2701</v>
      </c>
      <c r="B150" s="318" t="s">
        <v>1503</v>
      </c>
      <c r="C150" s="318"/>
      <c r="D150" s="317" t="s">
        <v>397</v>
      </c>
      <c r="E150" s="353">
        <v>35</v>
      </c>
      <c r="F150" s="370"/>
      <c r="G150" s="333"/>
      <c r="H150" s="13">
        <f t="shared" si="6"/>
        <v>0</v>
      </c>
      <c r="I150" s="13">
        <f t="shared" si="7"/>
        <v>0</v>
      </c>
      <c r="J150" s="13">
        <f t="shared" si="8"/>
        <v>0</v>
      </c>
      <c r="K150" s="318"/>
    </row>
    <row r="151" spans="1:11" ht="14.25" customHeight="1">
      <c r="A151" s="317" t="s">
        <v>2702</v>
      </c>
      <c r="B151" s="368" t="s">
        <v>2470</v>
      </c>
      <c r="C151" s="318"/>
      <c r="D151" s="317" t="s">
        <v>2471</v>
      </c>
      <c r="E151" s="384">
        <v>200</v>
      </c>
      <c r="F151" s="558"/>
      <c r="G151" s="349"/>
      <c r="H151" s="13">
        <f t="shared" si="6"/>
        <v>0</v>
      </c>
      <c r="I151" s="13">
        <f t="shared" si="7"/>
        <v>0</v>
      </c>
      <c r="J151" s="13">
        <f t="shared" si="8"/>
        <v>0</v>
      </c>
      <c r="K151" s="318"/>
    </row>
    <row r="152" spans="1:11" ht="26.25" customHeight="1">
      <c r="A152" s="317" t="s">
        <v>2703</v>
      </c>
      <c r="B152" s="318" t="s">
        <v>1504</v>
      </c>
      <c r="C152" s="318"/>
      <c r="D152" s="317" t="s">
        <v>1505</v>
      </c>
      <c r="E152" s="799">
        <v>100</v>
      </c>
      <c r="F152" s="370"/>
      <c r="G152" s="333"/>
      <c r="H152" s="13">
        <f t="shared" si="6"/>
        <v>0</v>
      </c>
      <c r="I152" s="13">
        <f t="shared" si="7"/>
        <v>0</v>
      </c>
      <c r="J152" s="13">
        <f t="shared" si="8"/>
        <v>0</v>
      </c>
      <c r="K152" s="348"/>
    </row>
    <row r="153" spans="1:11" ht="22.5" customHeight="1">
      <c r="A153" s="317" t="s">
        <v>2704</v>
      </c>
      <c r="B153" s="368" t="s">
        <v>1506</v>
      </c>
      <c r="C153" s="363"/>
      <c r="D153" s="363" t="s">
        <v>151</v>
      </c>
      <c r="E153" s="581">
        <v>60</v>
      </c>
      <c r="F153" s="370"/>
      <c r="G153" s="369"/>
      <c r="H153" s="13">
        <f t="shared" si="6"/>
        <v>0</v>
      </c>
      <c r="I153" s="13">
        <f t="shared" si="7"/>
        <v>0</v>
      </c>
      <c r="J153" s="13">
        <f t="shared" si="8"/>
        <v>0</v>
      </c>
      <c r="K153" s="363"/>
    </row>
    <row r="154" spans="1:11" ht="26.45" customHeight="1">
      <c r="A154" s="317" t="s">
        <v>2705</v>
      </c>
      <c r="B154" s="368" t="s">
        <v>1507</v>
      </c>
      <c r="C154" s="363"/>
      <c r="D154" s="363" t="s">
        <v>151</v>
      </c>
      <c r="E154" s="581">
        <v>60</v>
      </c>
      <c r="F154" s="370"/>
      <c r="G154" s="369"/>
      <c r="H154" s="13">
        <f t="shared" si="6"/>
        <v>0</v>
      </c>
      <c r="I154" s="13">
        <f t="shared" si="7"/>
        <v>0</v>
      </c>
      <c r="J154" s="13">
        <f t="shared" si="8"/>
        <v>0</v>
      </c>
      <c r="K154" s="363"/>
    </row>
    <row r="155" spans="1:11" ht="25.5" customHeight="1">
      <c r="A155" s="317" t="s">
        <v>2706</v>
      </c>
      <c r="B155" s="368" t="s">
        <v>1508</v>
      </c>
      <c r="C155" s="363"/>
      <c r="D155" s="363" t="s">
        <v>151</v>
      </c>
      <c r="E155" s="581">
        <v>35</v>
      </c>
      <c r="F155" s="370"/>
      <c r="G155" s="369"/>
      <c r="H155" s="13">
        <f t="shared" si="6"/>
        <v>0</v>
      </c>
      <c r="I155" s="13">
        <f t="shared" si="7"/>
        <v>0</v>
      </c>
      <c r="J155" s="13">
        <f t="shared" si="8"/>
        <v>0</v>
      </c>
      <c r="K155" s="363"/>
    </row>
    <row r="156" spans="1:11" ht="14.25" customHeight="1">
      <c r="A156" s="317" t="s">
        <v>2707</v>
      </c>
      <c r="B156" s="318" t="s">
        <v>1509</v>
      </c>
      <c r="C156" s="318"/>
      <c r="D156" s="317" t="s">
        <v>1510</v>
      </c>
      <c r="E156" s="353">
        <v>150</v>
      </c>
      <c r="F156" s="370"/>
      <c r="G156" s="333"/>
      <c r="H156" s="13">
        <f t="shared" si="6"/>
        <v>0</v>
      </c>
      <c r="I156" s="13">
        <f t="shared" si="7"/>
        <v>0</v>
      </c>
      <c r="J156" s="13">
        <f t="shared" si="8"/>
        <v>0</v>
      </c>
      <c r="K156" s="321"/>
    </row>
    <row r="157" spans="1:11" ht="14.25" customHeight="1">
      <c r="A157" s="317" t="s">
        <v>2708</v>
      </c>
      <c r="B157" s="368" t="s">
        <v>1511</v>
      </c>
      <c r="C157" s="363"/>
      <c r="D157" s="363" t="s">
        <v>167</v>
      </c>
      <c r="E157" s="581">
        <v>100</v>
      </c>
      <c r="F157" s="370"/>
      <c r="G157" s="369"/>
      <c r="H157" s="13">
        <f t="shared" si="6"/>
        <v>0</v>
      </c>
      <c r="I157" s="13">
        <f t="shared" si="7"/>
        <v>0</v>
      </c>
      <c r="J157" s="13">
        <f t="shared" si="8"/>
        <v>0</v>
      </c>
      <c r="K157" s="363"/>
    </row>
    <row r="158" spans="1:11" ht="29.45" customHeight="1">
      <c r="A158" s="317" t="s">
        <v>2709</v>
      </c>
      <c r="B158" s="368" t="s">
        <v>1512</v>
      </c>
      <c r="C158" s="363"/>
      <c r="D158" s="363" t="s">
        <v>167</v>
      </c>
      <c r="E158" s="581">
        <v>400</v>
      </c>
      <c r="F158" s="370"/>
      <c r="G158" s="369"/>
      <c r="H158" s="13">
        <f t="shared" si="6"/>
        <v>0</v>
      </c>
      <c r="I158" s="13">
        <f t="shared" si="7"/>
        <v>0</v>
      </c>
      <c r="J158" s="13">
        <f t="shared" si="8"/>
        <v>0</v>
      </c>
      <c r="K158" s="363"/>
    </row>
    <row r="159" spans="1:11" ht="28.15" customHeight="1">
      <c r="A159" s="317" t="s">
        <v>2710</v>
      </c>
      <c r="B159" s="318" t="s">
        <v>1513</v>
      </c>
      <c r="C159" s="394"/>
      <c r="D159" s="317" t="s">
        <v>151</v>
      </c>
      <c r="E159" s="353">
        <v>300</v>
      </c>
      <c r="F159" s="370"/>
      <c r="G159" s="333"/>
      <c r="H159" s="13">
        <f t="shared" si="6"/>
        <v>0</v>
      </c>
      <c r="I159" s="13">
        <f t="shared" si="7"/>
        <v>0</v>
      </c>
      <c r="J159" s="13">
        <f t="shared" si="8"/>
        <v>0</v>
      </c>
      <c r="K159" s="321"/>
    </row>
    <row r="160" spans="1:11" ht="26.45" customHeight="1">
      <c r="A160" s="317" t="s">
        <v>2711</v>
      </c>
      <c r="B160" s="318" t="s">
        <v>1514</v>
      </c>
      <c r="C160" s="394"/>
      <c r="D160" s="317" t="s">
        <v>151</v>
      </c>
      <c r="E160" s="353">
        <v>800</v>
      </c>
      <c r="F160" s="370"/>
      <c r="G160" s="333"/>
      <c r="H160" s="13">
        <f t="shared" si="6"/>
        <v>0</v>
      </c>
      <c r="I160" s="13">
        <f t="shared" si="7"/>
        <v>0</v>
      </c>
      <c r="J160" s="13">
        <f t="shared" si="8"/>
        <v>0</v>
      </c>
      <c r="K160" s="321"/>
    </row>
    <row r="161" spans="1:11" ht="28.9" customHeight="1">
      <c r="A161" s="317" t="s">
        <v>2712</v>
      </c>
      <c r="B161" s="318" t="s">
        <v>1515</v>
      </c>
      <c r="C161" s="394"/>
      <c r="D161" s="317" t="s">
        <v>151</v>
      </c>
      <c r="E161" s="816">
        <v>35</v>
      </c>
      <c r="F161" s="370"/>
      <c r="G161" s="333"/>
      <c r="H161" s="13">
        <f t="shared" si="6"/>
        <v>0</v>
      </c>
      <c r="I161" s="13">
        <f t="shared" si="7"/>
        <v>0</v>
      </c>
      <c r="J161" s="13">
        <f t="shared" si="8"/>
        <v>0</v>
      </c>
      <c r="K161" s="321"/>
    </row>
    <row r="162" spans="1:11" ht="14.25" customHeight="1">
      <c r="A162" s="317" t="s">
        <v>2713</v>
      </c>
      <c r="B162" s="318" t="s">
        <v>1516</v>
      </c>
      <c r="C162" s="386"/>
      <c r="D162" s="330" t="s">
        <v>132</v>
      </c>
      <c r="E162" s="385">
        <v>5</v>
      </c>
      <c r="F162" s="370"/>
      <c r="G162" s="349"/>
      <c r="H162" s="13">
        <f t="shared" si="6"/>
        <v>0</v>
      </c>
      <c r="I162" s="13">
        <f t="shared" si="7"/>
        <v>0</v>
      </c>
      <c r="J162" s="13">
        <f t="shared" si="8"/>
        <v>0</v>
      </c>
      <c r="K162" s="321"/>
    </row>
    <row r="163" spans="1:11" ht="14.25" customHeight="1">
      <c r="A163" s="317" t="s">
        <v>2714</v>
      </c>
      <c r="B163" s="318" t="s">
        <v>1517</v>
      </c>
      <c r="C163" s="386"/>
      <c r="D163" s="330" t="s">
        <v>130</v>
      </c>
      <c r="E163" s="385">
        <v>30</v>
      </c>
      <c r="F163" s="370"/>
      <c r="G163" s="349"/>
      <c r="H163" s="13">
        <f t="shared" si="6"/>
        <v>0</v>
      </c>
      <c r="I163" s="13">
        <f t="shared" si="7"/>
        <v>0</v>
      </c>
      <c r="J163" s="13">
        <f t="shared" si="8"/>
        <v>0</v>
      </c>
      <c r="K163" s="321"/>
    </row>
    <row r="164" spans="1:11" ht="29.45" customHeight="1">
      <c r="A164" s="317" t="s">
        <v>2715</v>
      </c>
      <c r="B164" s="318" t="s">
        <v>1518</v>
      </c>
      <c r="C164" s="386"/>
      <c r="D164" s="330" t="s">
        <v>402</v>
      </c>
      <c r="E164" s="385">
        <v>110</v>
      </c>
      <c r="F164" s="370"/>
      <c r="G164" s="349"/>
      <c r="H164" s="13">
        <f t="shared" si="6"/>
        <v>0</v>
      </c>
      <c r="I164" s="13">
        <f t="shared" si="7"/>
        <v>0</v>
      </c>
      <c r="J164" s="13">
        <f t="shared" si="8"/>
        <v>0</v>
      </c>
      <c r="K164" s="321"/>
    </row>
    <row r="165" spans="1:11" ht="14.25" customHeight="1">
      <c r="A165" s="317" t="s">
        <v>2716</v>
      </c>
      <c r="B165" s="318" t="s">
        <v>1519</v>
      </c>
      <c r="C165" s="386"/>
      <c r="D165" s="330" t="s">
        <v>77</v>
      </c>
      <c r="E165" s="385">
        <v>85</v>
      </c>
      <c r="F165" s="370"/>
      <c r="G165" s="349"/>
      <c r="H165" s="13">
        <f t="shared" si="6"/>
        <v>0</v>
      </c>
      <c r="I165" s="13">
        <f t="shared" si="7"/>
        <v>0</v>
      </c>
      <c r="J165" s="13">
        <f t="shared" si="8"/>
        <v>0</v>
      </c>
      <c r="K165" s="321"/>
    </row>
    <row r="166" spans="1:11" ht="14.25" customHeight="1">
      <c r="A166" s="317" t="s">
        <v>2717</v>
      </c>
      <c r="B166" s="318" t="s">
        <v>1520</v>
      </c>
      <c r="C166" s="394"/>
      <c r="D166" s="317" t="s">
        <v>67</v>
      </c>
      <c r="E166" s="816">
        <v>300</v>
      </c>
      <c r="F166" s="370"/>
      <c r="G166" s="333"/>
      <c r="H166" s="13">
        <f t="shared" si="6"/>
        <v>0</v>
      </c>
      <c r="I166" s="13">
        <f t="shared" si="7"/>
        <v>0</v>
      </c>
      <c r="J166" s="13">
        <f t="shared" si="8"/>
        <v>0</v>
      </c>
      <c r="K166" s="318"/>
    </row>
    <row r="167" spans="1:11" ht="14.25" customHeight="1">
      <c r="A167" s="317" t="s">
        <v>2718</v>
      </c>
      <c r="B167" s="318" t="s">
        <v>1521</v>
      </c>
      <c r="C167" s="394"/>
      <c r="D167" s="317" t="s">
        <v>585</v>
      </c>
      <c r="E167" s="816">
        <v>65</v>
      </c>
      <c r="F167" s="370"/>
      <c r="G167" s="333"/>
      <c r="H167" s="13">
        <f t="shared" si="6"/>
        <v>0</v>
      </c>
      <c r="I167" s="13">
        <f t="shared" si="7"/>
        <v>0</v>
      </c>
      <c r="J167" s="13">
        <f t="shared" si="8"/>
        <v>0</v>
      </c>
      <c r="K167" s="318"/>
    </row>
    <row r="168" spans="1:11" ht="14.25" customHeight="1">
      <c r="A168" s="317" t="s">
        <v>2719</v>
      </c>
      <c r="B168" s="318" t="s">
        <v>1522</v>
      </c>
      <c r="C168" s="394"/>
      <c r="D168" s="317" t="s">
        <v>67</v>
      </c>
      <c r="E168" s="816">
        <v>220</v>
      </c>
      <c r="F168" s="370"/>
      <c r="G168" s="333"/>
      <c r="H168" s="13">
        <f t="shared" si="6"/>
        <v>0</v>
      </c>
      <c r="I168" s="13">
        <f t="shared" si="7"/>
        <v>0</v>
      </c>
      <c r="J168" s="13">
        <f t="shared" si="8"/>
        <v>0</v>
      </c>
      <c r="K168" s="318"/>
    </row>
    <row r="169" spans="1:11" ht="14.25" customHeight="1">
      <c r="A169" s="317" t="s">
        <v>2720</v>
      </c>
      <c r="B169" s="318" t="s">
        <v>1523</v>
      </c>
      <c r="C169" s="394"/>
      <c r="D169" s="346" t="s">
        <v>337</v>
      </c>
      <c r="E169" s="799">
        <v>1200</v>
      </c>
      <c r="F169" s="370"/>
      <c r="G169" s="333"/>
      <c r="H169" s="13">
        <f t="shared" si="6"/>
        <v>0</v>
      </c>
      <c r="I169" s="13">
        <f t="shared" si="7"/>
        <v>0</v>
      </c>
      <c r="J169" s="13">
        <f t="shared" si="8"/>
        <v>0</v>
      </c>
      <c r="K169" s="316"/>
    </row>
    <row r="170" spans="1:11" ht="14.25" customHeight="1">
      <c r="A170" s="317" t="s">
        <v>2721</v>
      </c>
      <c r="B170" s="318" t="s">
        <v>1523</v>
      </c>
      <c r="C170" s="394"/>
      <c r="D170" s="317" t="s">
        <v>1524</v>
      </c>
      <c r="E170" s="353">
        <v>150</v>
      </c>
      <c r="F170" s="370"/>
      <c r="G170" s="333"/>
      <c r="H170" s="13">
        <f t="shared" si="6"/>
        <v>0</v>
      </c>
      <c r="I170" s="13">
        <f t="shared" si="7"/>
        <v>0</v>
      </c>
      <c r="J170" s="13">
        <f t="shared" si="8"/>
        <v>0</v>
      </c>
      <c r="K170" s="318"/>
    </row>
    <row r="171" spans="1:11" ht="14.25" customHeight="1">
      <c r="A171" s="317" t="s">
        <v>2722</v>
      </c>
      <c r="B171" s="318" t="s">
        <v>1525</v>
      </c>
      <c r="C171" s="318"/>
      <c r="D171" s="317" t="s">
        <v>67</v>
      </c>
      <c r="E171" s="353">
        <v>55</v>
      </c>
      <c r="F171" s="370"/>
      <c r="G171" s="333"/>
      <c r="H171" s="13">
        <f t="shared" si="6"/>
        <v>0</v>
      </c>
      <c r="I171" s="13">
        <f t="shared" si="7"/>
        <v>0</v>
      </c>
      <c r="J171" s="13">
        <f t="shared" si="8"/>
        <v>0</v>
      </c>
      <c r="K171" s="318"/>
    </row>
    <row r="172" spans="1:11" ht="14.25" customHeight="1">
      <c r="A172" s="317" t="s">
        <v>2723</v>
      </c>
      <c r="B172" s="318" t="s">
        <v>1526</v>
      </c>
      <c r="C172" s="318"/>
      <c r="D172" s="317" t="s">
        <v>264</v>
      </c>
      <c r="E172" s="353">
        <v>30</v>
      </c>
      <c r="F172" s="370"/>
      <c r="G172" s="333"/>
      <c r="H172" s="13">
        <f t="shared" si="6"/>
        <v>0</v>
      </c>
      <c r="I172" s="13">
        <f t="shared" si="7"/>
        <v>0</v>
      </c>
      <c r="J172" s="13">
        <f t="shared" si="8"/>
        <v>0</v>
      </c>
      <c r="K172" s="318"/>
    </row>
    <row r="173" spans="1:11" ht="14.25" customHeight="1">
      <c r="A173" s="317" t="s">
        <v>2724</v>
      </c>
      <c r="B173" s="318" t="s">
        <v>1527</v>
      </c>
      <c r="C173" s="318"/>
      <c r="D173" s="346" t="s">
        <v>337</v>
      </c>
      <c r="E173" s="799">
        <v>450</v>
      </c>
      <c r="F173" s="370"/>
      <c r="G173" s="333"/>
      <c r="H173" s="13">
        <f t="shared" si="6"/>
        <v>0</v>
      </c>
      <c r="I173" s="13">
        <f t="shared" si="7"/>
        <v>0</v>
      </c>
      <c r="J173" s="13">
        <f t="shared" si="8"/>
        <v>0</v>
      </c>
      <c r="K173" s="316"/>
    </row>
    <row r="174" spans="1:11" ht="14.25" customHeight="1">
      <c r="A174" s="317" t="s">
        <v>2725</v>
      </c>
      <c r="B174" s="318" t="s">
        <v>1527</v>
      </c>
      <c r="C174" s="318"/>
      <c r="D174" s="317" t="s">
        <v>938</v>
      </c>
      <c r="E174" s="353">
        <v>200</v>
      </c>
      <c r="F174" s="370"/>
      <c r="G174" s="333"/>
      <c r="H174" s="13">
        <f t="shared" si="6"/>
        <v>0</v>
      </c>
      <c r="I174" s="13">
        <f t="shared" si="7"/>
        <v>0</v>
      </c>
      <c r="J174" s="13">
        <f t="shared" si="8"/>
        <v>0</v>
      </c>
      <c r="K174" s="318"/>
    </row>
    <row r="175" spans="1:11" ht="29.25" customHeight="1">
      <c r="A175" s="317" t="s">
        <v>2726</v>
      </c>
      <c r="B175" s="318" t="s">
        <v>1042</v>
      </c>
      <c r="C175" s="318"/>
      <c r="D175" s="317" t="s">
        <v>164</v>
      </c>
      <c r="E175" s="353">
        <v>500</v>
      </c>
      <c r="F175" s="370"/>
      <c r="G175" s="333"/>
      <c r="H175" s="13">
        <f t="shared" si="6"/>
        <v>0</v>
      </c>
      <c r="I175" s="13">
        <f t="shared" si="7"/>
        <v>0</v>
      </c>
      <c r="J175" s="13">
        <f t="shared" si="8"/>
        <v>0</v>
      </c>
      <c r="K175" s="318"/>
    </row>
    <row r="176" spans="1:11" ht="27.75" customHeight="1">
      <c r="A176" s="317" t="s">
        <v>2727</v>
      </c>
      <c r="B176" s="318" t="s">
        <v>1528</v>
      </c>
      <c r="C176" s="318"/>
      <c r="D176" s="317" t="s">
        <v>164</v>
      </c>
      <c r="E176" s="353">
        <v>100</v>
      </c>
      <c r="F176" s="370"/>
      <c r="G176" s="333"/>
      <c r="H176" s="13">
        <f t="shared" si="6"/>
        <v>0</v>
      </c>
      <c r="I176" s="13">
        <f t="shared" si="7"/>
        <v>0</v>
      </c>
      <c r="J176" s="13">
        <f t="shared" si="8"/>
        <v>0</v>
      </c>
      <c r="K176" s="318"/>
    </row>
    <row r="177" spans="1:11" ht="14.25" customHeight="1">
      <c r="A177" s="317" t="s">
        <v>2728</v>
      </c>
      <c r="B177" s="368" t="s">
        <v>1529</v>
      </c>
      <c r="C177" s="363"/>
      <c r="D177" s="363" t="s">
        <v>1462</v>
      </c>
      <c r="E177" s="581">
        <v>90</v>
      </c>
      <c r="F177" s="370"/>
      <c r="G177" s="369"/>
      <c r="H177" s="13">
        <f t="shared" si="6"/>
        <v>0</v>
      </c>
      <c r="I177" s="13">
        <f t="shared" si="7"/>
        <v>0</v>
      </c>
      <c r="J177" s="13">
        <f t="shared" si="8"/>
        <v>0</v>
      </c>
      <c r="K177" s="392"/>
    </row>
    <row r="178" spans="1:11" ht="14.25" customHeight="1">
      <c r="A178" s="317" t="s">
        <v>2729</v>
      </c>
      <c r="B178" s="368" t="s">
        <v>1530</v>
      </c>
      <c r="C178" s="363"/>
      <c r="D178" s="363" t="s">
        <v>1531</v>
      </c>
      <c r="E178" s="581">
        <v>70</v>
      </c>
      <c r="F178" s="370"/>
      <c r="G178" s="369"/>
      <c r="H178" s="13">
        <f t="shared" si="6"/>
        <v>0</v>
      </c>
      <c r="I178" s="13">
        <f t="shared" si="7"/>
        <v>0</v>
      </c>
      <c r="J178" s="13">
        <f t="shared" si="8"/>
        <v>0</v>
      </c>
      <c r="K178" s="392"/>
    </row>
    <row r="179" spans="1:11" ht="14.25" customHeight="1">
      <c r="A179" s="317" t="s">
        <v>2730</v>
      </c>
      <c r="B179" s="368" t="s">
        <v>1532</v>
      </c>
      <c r="C179" s="363"/>
      <c r="D179" s="363" t="s">
        <v>1533</v>
      </c>
      <c r="E179" s="581">
        <v>160</v>
      </c>
      <c r="F179" s="370"/>
      <c r="G179" s="369"/>
      <c r="H179" s="13">
        <f t="shared" si="6"/>
        <v>0</v>
      </c>
      <c r="I179" s="13">
        <f t="shared" si="7"/>
        <v>0</v>
      </c>
      <c r="J179" s="13">
        <f t="shared" si="8"/>
        <v>0</v>
      </c>
      <c r="K179" s="392"/>
    </row>
    <row r="180" spans="1:11" ht="14.25" customHeight="1">
      <c r="A180" s="317" t="s">
        <v>2731</v>
      </c>
      <c r="B180" s="318" t="s">
        <v>1534</v>
      </c>
      <c r="C180" s="318"/>
      <c r="D180" s="317" t="s">
        <v>1535</v>
      </c>
      <c r="E180" s="353">
        <v>240</v>
      </c>
      <c r="F180" s="370"/>
      <c r="G180" s="347"/>
      <c r="H180" s="13">
        <f t="shared" si="6"/>
        <v>0</v>
      </c>
      <c r="I180" s="13">
        <f t="shared" si="7"/>
        <v>0</v>
      </c>
      <c r="J180" s="13">
        <f t="shared" si="8"/>
        <v>0</v>
      </c>
      <c r="K180" s="318"/>
    </row>
    <row r="181" spans="1:11" ht="14.25" customHeight="1">
      <c r="A181" s="106"/>
      <c r="B181" s="15"/>
      <c r="C181" s="15"/>
      <c r="D181" s="55"/>
      <c r="E181" s="107"/>
      <c r="F181" s="108"/>
      <c r="G181" s="109"/>
      <c r="H181" s="351" t="s">
        <v>10</v>
      </c>
      <c r="I181" s="111">
        <f>SUM(I3:I180)</f>
        <v>0</v>
      </c>
      <c r="J181" s="110">
        <f>SUM(J3:J180)</f>
        <v>0</v>
      </c>
      <c r="K181" s="383"/>
    </row>
    <row r="183" spans="1:11" ht="14.25" customHeight="1">
      <c r="B183" s="886" t="s">
        <v>2738</v>
      </c>
      <c r="C183" s="886"/>
      <c r="D183" s="886"/>
      <c r="E183" s="886"/>
      <c r="F183" s="886"/>
    </row>
  </sheetData>
  <sheetProtection selectLockedCells="1" selectUnlockedCells="1"/>
  <sortState xmlns:xlrd2="http://schemas.microsoft.com/office/spreadsheetml/2017/richdata2" ref="A3:K180">
    <sortCondition ref="B3:B180"/>
  </sortState>
  <mergeCells count="1">
    <mergeCell ref="B183:F183"/>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0"/>
  </sheetPr>
  <dimension ref="A1:J26"/>
  <sheetViews>
    <sheetView view="pageBreakPreview" topLeftCell="A5" zoomScaleNormal="90" zoomScaleSheetLayoutView="100" workbookViewId="0">
      <selection activeCell="F18" sqref="F18:G18"/>
    </sheetView>
  </sheetViews>
  <sheetFormatPr defaultColWidth="8.375" defaultRowHeight="14.25" customHeight="1"/>
  <cols>
    <col min="1" max="1" width="3.875" customWidth="1"/>
    <col min="2" max="2" width="28.5" customWidth="1"/>
    <col min="3" max="3" width="39.75" customWidth="1"/>
    <col min="4" max="4" width="17.875" customWidth="1"/>
    <col min="6" max="6" width="12.5" customWidth="1"/>
    <col min="7" max="7" width="11.5" customWidth="1"/>
    <col min="8" max="8" width="11" customWidth="1"/>
    <col min="9" max="9" width="12" customWidth="1"/>
    <col min="10" max="10" width="13.875" customWidth="1"/>
  </cols>
  <sheetData>
    <row r="1" spans="1:10" ht="14.25" customHeight="1">
      <c r="A1" s="3" t="s">
        <v>2867</v>
      </c>
      <c r="B1" s="112"/>
      <c r="C1" s="113"/>
      <c r="D1" s="112"/>
      <c r="E1" s="114"/>
      <c r="F1" s="115"/>
      <c r="G1" s="114"/>
      <c r="H1" s="115"/>
      <c r="I1" s="115"/>
      <c r="J1" s="115"/>
    </row>
    <row r="2" spans="1:10" ht="25.5" customHeight="1">
      <c r="A2" s="97"/>
      <c r="B2" s="112"/>
      <c r="C2" s="113"/>
      <c r="D2" s="112"/>
      <c r="E2" s="114"/>
      <c r="F2" s="115"/>
      <c r="G2" s="114"/>
      <c r="H2" s="115"/>
      <c r="I2" s="115"/>
      <c r="J2" s="115"/>
    </row>
    <row r="3" spans="1:10" ht="14.25" customHeight="1">
      <c r="A3" s="860" t="s">
        <v>1536</v>
      </c>
      <c r="B3" s="862"/>
      <c r="C3" s="593"/>
      <c r="D3" s="592"/>
      <c r="E3" s="594"/>
      <c r="F3" s="595"/>
      <c r="G3" s="594"/>
      <c r="H3" s="595"/>
      <c r="I3" s="595"/>
      <c r="J3" s="595"/>
    </row>
    <row r="4" spans="1:10" ht="45" customHeight="1">
      <c r="A4" s="596" t="s">
        <v>12</v>
      </c>
      <c r="B4" s="596" t="s">
        <v>13</v>
      </c>
      <c r="C4" s="5" t="s">
        <v>14</v>
      </c>
      <c r="D4" s="596" t="s">
        <v>15</v>
      </c>
      <c r="E4" s="597" t="s">
        <v>16</v>
      </c>
      <c r="F4" s="5" t="s">
        <v>17</v>
      </c>
      <c r="G4" s="5" t="s">
        <v>1537</v>
      </c>
      <c r="H4" s="5" t="s">
        <v>19</v>
      </c>
      <c r="I4" s="598" t="s">
        <v>20</v>
      </c>
      <c r="J4" s="599" t="s">
        <v>21</v>
      </c>
    </row>
    <row r="5" spans="1:10" ht="35.25" customHeight="1">
      <c r="A5" s="600">
        <v>1</v>
      </c>
      <c r="B5" s="600" t="s">
        <v>1538</v>
      </c>
      <c r="C5" s="8"/>
      <c r="D5" s="601" t="s">
        <v>1539</v>
      </c>
      <c r="E5" s="597">
        <v>155</v>
      </c>
      <c r="F5" s="11"/>
      <c r="G5" s="602"/>
      <c r="H5" s="13">
        <f>F5*G5+F5</f>
        <v>0</v>
      </c>
      <c r="I5" s="13">
        <f>E5*F5</f>
        <v>0</v>
      </c>
      <c r="J5" s="13">
        <f>I5*G5+I5</f>
        <v>0</v>
      </c>
    </row>
    <row r="6" spans="1:10" ht="15" customHeight="1">
      <c r="A6" s="603"/>
      <c r="B6" s="603"/>
      <c r="C6" s="604"/>
      <c r="D6" s="603"/>
      <c r="E6" s="605"/>
      <c r="F6" s="606"/>
      <c r="G6" s="605"/>
      <c r="H6" s="607"/>
      <c r="I6" s="607"/>
      <c r="J6" s="607"/>
    </row>
    <row r="7" spans="1:10" ht="15" customHeight="1">
      <c r="A7" s="603"/>
      <c r="B7" s="603"/>
      <c r="C7" s="604"/>
      <c r="D7" s="603"/>
      <c r="E7" s="605"/>
      <c r="F7" s="606"/>
      <c r="G7" s="605"/>
      <c r="H7" s="607"/>
      <c r="I7" s="607"/>
      <c r="J7" s="607"/>
    </row>
    <row r="8" spans="1:10" ht="15" customHeight="1">
      <c r="A8" s="860" t="s">
        <v>1540</v>
      </c>
      <c r="B8" s="861"/>
      <c r="C8" s="15"/>
      <c r="D8" s="15"/>
      <c r="E8" s="15"/>
      <c r="F8" s="15"/>
      <c r="G8" s="15"/>
      <c r="H8" s="15"/>
      <c r="I8" s="15"/>
      <c r="J8" s="15"/>
    </row>
    <row r="9" spans="1:10" ht="45" customHeight="1">
      <c r="A9" s="596" t="s">
        <v>12</v>
      </c>
      <c r="B9" s="596" t="s">
        <v>13</v>
      </c>
      <c r="C9" s="5" t="s">
        <v>14</v>
      </c>
      <c r="D9" s="608" t="s">
        <v>15</v>
      </c>
      <c r="E9" s="597" t="s">
        <v>16</v>
      </c>
      <c r="F9" s="5" t="s">
        <v>17</v>
      </c>
      <c r="G9" s="5" t="s">
        <v>1541</v>
      </c>
      <c r="H9" s="5" t="s">
        <v>19</v>
      </c>
      <c r="I9" s="598" t="s">
        <v>20</v>
      </c>
      <c r="J9" s="598" t="s">
        <v>21</v>
      </c>
    </row>
    <row r="10" spans="1:10" ht="48" customHeight="1">
      <c r="A10" s="609">
        <v>1</v>
      </c>
      <c r="B10" s="14" t="s">
        <v>1542</v>
      </c>
      <c r="C10" s="14"/>
      <c r="D10" s="10" t="s">
        <v>1543</v>
      </c>
      <c r="E10" s="5">
        <v>160</v>
      </c>
      <c r="F10" s="11"/>
      <c r="G10" s="105"/>
      <c r="H10" s="13">
        <f>F10*G10+F10</f>
        <v>0</v>
      </c>
      <c r="I10" s="13">
        <f>E10*F10</f>
        <v>0</v>
      </c>
      <c r="J10" s="13">
        <f>I10*G10+I10</f>
        <v>0</v>
      </c>
    </row>
    <row r="11" spans="1:10" ht="23.25" customHeight="1">
      <c r="A11" s="55"/>
      <c r="B11" s="15"/>
      <c r="C11" s="15"/>
      <c r="D11" s="55"/>
      <c r="E11" s="55"/>
      <c r="F11" s="712"/>
      <c r="G11" s="713"/>
      <c r="H11" s="57"/>
      <c r="I11" s="57"/>
      <c r="J11" s="57"/>
    </row>
    <row r="12" spans="1:10" ht="18" customHeight="1">
      <c r="A12" s="859" t="s">
        <v>2744</v>
      </c>
      <c r="B12" s="714"/>
      <c r="C12" s="714"/>
      <c r="D12" s="143"/>
      <c r="E12" s="715"/>
      <c r="F12" s="716"/>
      <c r="G12" s="717"/>
      <c r="H12" s="718"/>
      <c r="I12" s="719"/>
      <c r="J12" s="719"/>
    </row>
    <row r="13" spans="1:10" ht="45" customHeight="1">
      <c r="A13" s="723" t="s">
        <v>12</v>
      </c>
      <c r="B13" s="720" t="s">
        <v>13</v>
      </c>
      <c r="C13" s="721" t="s">
        <v>14</v>
      </c>
      <c r="D13" s="722" t="s">
        <v>15</v>
      </c>
      <c r="E13" s="723" t="s">
        <v>16</v>
      </c>
      <c r="F13" s="721" t="s">
        <v>17</v>
      </c>
      <c r="G13" s="721" t="s">
        <v>2741</v>
      </c>
      <c r="H13" s="721" t="s">
        <v>19</v>
      </c>
      <c r="I13" s="724" t="s">
        <v>20</v>
      </c>
      <c r="J13" s="724" t="s">
        <v>21</v>
      </c>
    </row>
    <row r="14" spans="1:10" ht="38.25" customHeight="1">
      <c r="A14" s="601">
        <v>1</v>
      </c>
      <c r="B14" s="725" t="s">
        <v>2742</v>
      </c>
      <c r="C14" s="726"/>
      <c r="D14" s="727" t="s">
        <v>2743</v>
      </c>
      <c r="E14" s="721">
        <v>12</v>
      </c>
      <c r="F14" s="729"/>
      <c r="G14" s="730"/>
      <c r="H14" s="13">
        <f>F14*G14+F14</f>
        <v>0</v>
      </c>
      <c r="I14" s="13">
        <f>E14*F14</f>
        <v>0</v>
      </c>
      <c r="J14" s="13">
        <f>I14*G14+I14</f>
        <v>0</v>
      </c>
    </row>
    <row r="15" spans="1:10" ht="25.5" customHeight="1">
      <c r="A15" s="603"/>
      <c r="B15" s="603"/>
      <c r="C15" s="604"/>
      <c r="D15" s="603"/>
      <c r="E15" s="605"/>
      <c r="F15" s="606"/>
      <c r="G15" s="605"/>
      <c r="H15" s="607"/>
      <c r="I15" s="607"/>
      <c r="J15" s="607"/>
    </row>
    <row r="16" spans="1:10" ht="27.6" customHeight="1">
      <c r="A16" s="860" t="s">
        <v>2811</v>
      </c>
      <c r="B16" s="15"/>
      <c r="C16" s="15"/>
      <c r="D16" s="15"/>
      <c r="E16" s="15"/>
      <c r="F16" s="15"/>
      <c r="G16" s="15"/>
      <c r="H16" s="15"/>
      <c r="I16" s="15"/>
      <c r="J16" s="15"/>
    </row>
    <row r="17" spans="1:10" ht="52.9" customHeight="1">
      <c r="A17" s="723" t="s">
        <v>12</v>
      </c>
      <c r="B17" s="720" t="s">
        <v>13</v>
      </c>
      <c r="C17" s="721" t="s">
        <v>14</v>
      </c>
      <c r="D17" s="722" t="s">
        <v>15</v>
      </c>
      <c r="E17" s="723" t="s">
        <v>16</v>
      </c>
      <c r="F17" s="721" t="s">
        <v>17</v>
      </c>
      <c r="G17" s="721" t="s">
        <v>2741</v>
      </c>
      <c r="H17" s="721" t="s">
        <v>19</v>
      </c>
      <c r="I17" s="724" t="s">
        <v>20</v>
      </c>
      <c r="J17" s="724" t="s">
        <v>21</v>
      </c>
    </row>
    <row r="18" spans="1:10" ht="25.9" customHeight="1">
      <c r="A18" s="601">
        <v>1</v>
      </c>
      <c r="B18" s="725" t="s">
        <v>2809</v>
      </c>
      <c r="C18" s="726"/>
      <c r="D18" s="727" t="s">
        <v>2810</v>
      </c>
      <c r="E18" s="721">
        <v>70</v>
      </c>
      <c r="F18" s="729"/>
      <c r="G18" s="730"/>
      <c r="H18" s="13">
        <f>F18*G18+F18</f>
        <v>0</v>
      </c>
      <c r="I18" s="13">
        <f>E18*F18</f>
        <v>0</v>
      </c>
      <c r="J18" s="13">
        <f>I18*G18+I18</f>
        <v>0</v>
      </c>
    </row>
    <row r="19" spans="1:10" ht="66" customHeight="1">
      <c r="A19" s="97"/>
      <c r="B19" s="777" t="s">
        <v>3612</v>
      </c>
      <c r="C19" s="97"/>
      <c r="D19" s="97"/>
      <c r="E19" s="97"/>
      <c r="F19" s="97"/>
      <c r="G19" s="97"/>
      <c r="H19" s="97"/>
      <c r="I19" s="97"/>
      <c r="J19" s="97"/>
    </row>
    <row r="20" spans="1:10" ht="97.5" customHeight="1">
      <c r="A20" s="97"/>
      <c r="B20" s="15" t="s">
        <v>1544</v>
      </c>
      <c r="C20" s="15" t="s">
        <v>1545</v>
      </c>
      <c r="D20" s="117"/>
      <c r="E20" s="97"/>
      <c r="F20" s="97"/>
      <c r="G20" s="97"/>
      <c r="H20" s="97"/>
      <c r="I20" s="97"/>
      <c r="J20" s="97"/>
    </row>
    <row r="21" spans="1:10" ht="34.5" customHeight="1">
      <c r="A21" s="97"/>
      <c r="B21" s="777" t="s">
        <v>3613</v>
      </c>
      <c r="C21" s="97"/>
      <c r="D21" s="97"/>
      <c r="E21" s="97"/>
      <c r="F21" s="97"/>
      <c r="G21" s="97"/>
      <c r="H21" s="97"/>
      <c r="I21" s="97"/>
      <c r="J21" s="97"/>
    </row>
    <row r="22" spans="1:10" ht="35.25" customHeight="1">
      <c r="A22" s="97"/>
      <c r="B22" s="15" t="s">
        <v>1546</v>
      </c>
      <c r="C22" s="97"/>
      <c r="D22" s="97"/>
      <c r="E22" s="97"/>
      <c r="F22" s="97"/>
      <c r="G22" s="97"/>
      <c r="H22" s="97"/>
      <c r="I22" s="97"/>
      <c r="J22" s="97"/>
    </row>
    <row r="23" spans="1:10" ht="14.25" customHeight="1">
      <c r="A23" s="97"/>
      <c r="B23" s="97"/>
      <c r="C23" s="97"/>
      <c r="D23" s="97"/>
      <c r="E23" s="97"/>
      <c r="F23" s="97"/>
      <c r="G23" s="97"/>
      <c r="H23" s="97"/>
      <c r="I23" s="97"/>
      <c r="J23" s="97"/>
    </row>
    <row r="24" spans="1:10" ht="14.25" customHeight="1">
      <c r="A24" s="97"/>
      <c r="B24" s="118" t="s">
        <v>3614</v>
      </c>
      <c r="C24" s="97"/>
      <c r="D24" s="97"/>
      <c r="E24" s="97"/>
      <c r="F24" s="97"/>
      <c r="G24" s="97"/>
      <c r="H24" s="97"/>
      <c r="I24" s="97"/>
      <c r="J24" s="97"/>
    </row>
    <row r="25" spans="1:10" ht="14.25" customHeight="1">
      <c r="D25" s="749"/>
    </row>
    <row r="26" spans="1:10" ht="14.25" customHeight="1">
      <c r="B26" s="886" t="s">
        <v>2738</v>
      </c>
      <c r="C26" s="886"/>
      <c r="D26" s="886"/>
      <c r="E26" s="886"/>
      <c r="F26" s="886"/>
    </row>
  </sheetData>
  <sheetProtection selectLockedCells="1" selectUnlockedCells="1"/>
  <mergeCells count="1">
    <mergeCell ref="B26:F26"/>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3"/>
  <sheetViews>
    <sheetView view="pageBreakPreview" zoomScaleNormal="90" zoomScaleSheetLayoutView="100" workbookViewId="0">
      <selection activeCell="G10" sqref="G10"/>
    </sheetView>
  </sheetViews>
  <sheetFormatPr defaultColWidth="8.375" defaultRowHeight="12.75" customHeight="1"/>
  <cols>
    <col min="1" max="1" width="4" customWidth="1"/>
    <col min="2" max="2" width="33.875" customWidth="1"/>
    <col min="3" max="3" width="23.625" customWidth="1"/>
    <col min="4" max="4" width="14.625" style="46" customWidth="1"/>
    <col min="5" max="5" width="10.125" style="47" customWidth="1"/>
    <col min="6" max="6" width="11.125" customWidth="1"/>
    <col min="7" max="7" width="8.25" customWidth="1"/>
    <col min="8" max="8" width="10.5" customWidth="1"/>
    <col min="9" max="9" width="12.25" customWidth="1"/>
    <col min="10" max="10" width="12.375" customWidth="1"/>
    <col min="11" max="11" width="16.125" customWidth="1"/>
  </cols>
  <sheetData>
    <row r="1" spans="1:11" ht="18" customHeight="1">
      <c r="A1" s="2"/>
      <c r="B1" s="3" t="s">
        <v>2533</v>
      </c>
      <c r="C1" s="4"/>
      <c r="D1" s="48"/>
      <c r="E1" s="49"/>
      <c r="F1" s="2"/>
      <c r="G1" s="2"/>
      <c r="H1" s="2"/>
      <c r="I1" s="2"/>
      <c r="J1" s="2"/>
      <c r="K1" s="2"/>
    </row>
    <row r="2" spans="1:11" ht="79.5" customHeight="1">
      <c r="A2" s="5" t="s">
        <v>12</v>
      </c>
      <c r="B2" s="5" t="s">
        <v>13</v>
      </c>
      <c r="C2" s="5" t="s">
        <v>14</v>
      </c>
      <c r="D2" s="5" t="s">
        <v>15</v>
      </c>
      <c r="E2" s="50" t="s">
        <v>16</v>
      </c>
      <c r="F2" s="5" t="s">
        <v>17</v>
      </c>
      <c r="G2" s="5" t="s">
        <v>1095</v>
      </c>
      <c r="H2" s="5" t="s">
        <v>38</v>
      </c>
      <c r="I2" s="5" t="s">
        <v>20</v>
      </c>
      <c r="J2" s="5" t="s">
        <v>21</v>
      </c>
      <c r="K2" s="5" t="s">
        <v>22</v>
      </c>
    </row>
    <row r="3" spans="1:11" s="301" customFormat="1" ht="14.25" customHeight="1">
      <c r="A3" s="317" t="s">
        <v>2554</v>
      </c>
      <c r="B3" s="562" t="s">
        <v>1112</v>
      </c>
      <c r="C3" s="563"/>
      <c r="D3" s="434" t="s">
        <v>1113</v>
      </c>
      <c r="E3" s="810">
        <v>16</v>
      </c>
      <c r="F3" s="564"/>
      <c r="G3" s="565"/>
      <c r="H3" s="13">
        <f>F3*G3+F3</f>
        <v>0</v>
      </c>
      <c r="I3" s="13">
        <f>E3*F3</f>
        <v>0</v>
      </c>
      <c r="J3" s="13">
        <f>I3*G3+I3</f>
        <v>0</v>
      </c>
      <c r="K3" s="321"/>
    </row>
    <row r="4" spans="1:11" ht="14.25" customHeight="1">
      <c r="A4" s="317" t="s">
        <v>2555</v>
      </c>
      <c r="B4" s="566" t="s">
        <v>1114</v>
      </c>
      <c r="C4" s="563"/>
      <c r="D4" s="434" t="s">
        <v>402</v>
      </c>
      <c r="E4" s="810">
        <v>8</v>
      </c>
      <c r="F4" s="564"/>
      <c r="G4" s="565"/>
      <c r="H4" s="13">
        <f t="shared" ref="H4:H9" si="0">F4*G4+F4</f>
        <v>0</v>
      </c>
      <c r="I4" s="13">
        <f t="shared" ref="I4:I9" si="1">E4*F4</f>
        <v>0</v>
      </c>
      <c r="J4" s="13">
        <f t="shared" ref="J4:J9" si="2">I4*G4+I4</f>
        <v>0</v>
      </c>
      <c r="K4" s="321"/>
    </row>
    <row r="5" spans="1:11" ht="14.25" customHeight="1">
      <c r="A5" s="317" t="s">
        <v>2556</v>
      </c>
      <c r="B5" s="566" t="s">
        <v>1115</v>
      </c>
      <c r="C5" s="563"/>
      <c r="D5" s="434" t="s">
        <v>1113</v>
      </c>
      <c r="E5" s="810">
        <v>55</v>
      </c>
      <c r="F5" s="564"/>
      <c r="G5" s="565"/>
      <c r="H5" s="13">
        <f t="shared" si="0"/>
        <v>0</v>
      </c>
      <c r="I5" s="13">
        <f t="shared" si="1"/>
        <v>0</v>
      </c>
      <c r="J5" s="13">
        <f t="shared" si="2"/>
        <v>0</v>
      </c>
      <c r="K5" s="321"/>
    </row>
    <row r="6" spans="1:11" ht="15" customHeight="1">
      <c r="A6" s="317" t="s">
        <v>2557</v>
      </c>
      <c r="B6" s="566" t="s">
        <v>1117</v>
      </c>
      <c r="C6" s="563"/>
      <c r="D6" s="434" t="s">
        <v>1118</v>
      </c>
      <c r="E6" s="810">
        <v>3000</v>
      </c>
      <c r="F6" s="564"/>
      <c r="G6" s="565"/>
      <c r="H6" s="13">
        <f t="shared" si="0"/>
        <v>0</v>
      </c>
      <c r="I6" s="13">
        <f t="shared" si="1"/>
        <v>0</v>
      </c>
      <c r="J6" s="13">
        <f t="shared" si="2"/>
        <v>0</v>
      </c>
      <c r="K6" s="321"/>
    </row>
    <row r="7" spans="1:11" ht="15" customHeight="1">
      <c r="A7" s="317" t="s">
        <v>2558</v>
      </c>
      <c r="B7" s="566" t="s">
        <v>1119</v>
      </c>
      <c r="C7" s="563"/>
      <c r="D7" s="434" t="s">
        <v>402</v>
      </c>
      <c r="E7" s="810">
        <v>820</v>
      </c>
      <c r="F7" s="564"/>
      <c r="G7" s="565"/>
      <c r="H7" s="13">
        <f t="shared" si="0"/>
        <v>0</v>
      </c>
      <c r="I7" s="13">
        <f t="shared" si="1"/>
        <v>0</v>
      </c>
      <c r="J7" s="13">
        <f t="shared" si="2"/>
        <v>0</v>
      </c>
      <c r="K7" s="321"/>
    </row>
    <row r="8" spans="1:11" ht="15" customHeight="1">
      <c r="A8" s="317" t="s">
        <v>2559</v>
      </c>
      <c r="B8" s="563" t="s">
        <v>1120</v>
      </c>
      <c r="C8" s="563"/>
      <c r="D8" s="434" t="s">
        <v>402</v>
      </c>
      <c r="E8" s="810">
        <v>520</v>
      </c>
      <c r="F8" s="564"/>
      <c r="G8" s="565"/>
      <c r="H8" s="13">
        <f t="shared" si="0"/>
        <v>0</v>
      </c>
      <c r="I8" s="13">
        <f t="shared" si="1"/>
        <v>0</v>
      </c>
      <c r="J8" s="13">
        <f t="shared" si="2"/>
        <v>0</v>
      </c>
      <c r="K8" s="321"/>
    </row>
    <row r="9" spans="1:11" ht="12.75" customHeight="1">
      <c r="A9" s="317" t="s">
        <v>2560</v>
      </c>
      <c r="B9" s="563" t="s">
        <v>1121</v>
      </c>
      <c r="C9" s="563"/>
      <c r="D9" s="434" t="s">
        <v>402</v>
      </c>
      <c r="E9" s="810">
        <v>85</v>
      </c>
      <c r="F9" s="564"/>
      <c r="G9" s="565"/>
      <c r="H9" s="13">
        <f t="shared" si="0"/>
        <v>0</v>
      </c>
      <c r="I9" s="13">
        <f t="shared" si="1"/>
        <v>0</v>
      </c>
      <c r="J9" s="13">
        <f t="shared" si="2"/>
        <v>0</v>
      </c>
      <c r="K9" s="321"/>
    </row>
    <row r="10" spans="1:11" ht="12.75" customHeight="1">
      <c r="A10" s="15"/>
      <c r="B10" s="15"/>
      <c r="C10" s="15"/>
      <c r="D10" s="55"/>
      <c r="E10" s="56"/>
      <c r="F10" s="57"/>
      <c r="G10" s="16"/>
      <c r="H10" s="58" t="s">
        <v>10</v>
      </c>
      <c r="I10" s="59">
        <f>SUM(I3:I9)</f>
        <v>0</v>
      </c>
      <c r="J10" s="59">
        <f>SUM(J3:J9)</f>
        <v>0</v>
      </c>
      <c r="K10" s="15"/>
    </row>
    <row r="11" spans="1:11" ht="12.75" customHeight="1">
      <c r="A11" s="60"/>
      <c r="B11" s="61"/>
      <c r="C11" s="61"/>
      <c r="D11" s="62"/>
      <c r="E11" s="63"/>
      <c r="F11" s="64"/>
      <c r="G11" s="65"/>
      <c r="H11" s="66"/>
      <c r="I11" s="67"/>
      <c r="J11" s="68"/>
      <c r="K11" s="60"/>
    </row>
    <row r="13" spans="1:11" ht="12.75" customHeight="1">
      <c r="B13" s="886" t="s">
        <v>2738</v>
      </c>
      <c r="C13" s="886"/>
      <c r="D13" s="886"/>
      <c r="E13" s="886"/>
      <c r="F13" s="886"/>
    </row>
  </sheetData>
  <sheetProtection selectLockedCells="1" selectUnlockedCells="1"/>
  <sortState xmlns:xlrd2="http://schemas.microsoft.com/office/spreadsheetml/2017/richdata2" ref="A3:K9">
    <sortCondition ref="B3:B9"/>
  </sortState>
  <mergeCells count="1">
    <mergeCell ref="B13:F13"/>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8E20-56F0-4319-A516-D8B0C009A0C3}">
  <dimension ref="A1:IU9"/>
  <sheetViews>
    <sheetView view="pageBreakPreview" zoomScale="112" zoomScaleNormal="90" zoomScaleSheetLayoutView="112" workbookViewId="0">
      <selection activeCell="H6" sqref="H6"/>
    </sheetView>
  </sheetViews>
  <sheetFormatPr defaultColWidth="7.75" defaultRowHeight="15"/>
  <cols>
    <col min="1" max="1" width="3.625" style="119" customWidth="1"/>
    <col min="2" max="2" width="47.375" style="120" customWidth="1"/>
    <col min="3" max="3" width="17.5" style="120" customWidth="1"/>
    <col min="4" max="4" width="10.75" style="121" customWidth="1"/>
    <col min="5" max="5" width="9.625" style="119" customWidth="1"/>
    <col min="6" max="6" width="9.125" style="122" customWidth="1"/>
    <col min="7" max="7" width="8" style="122" customWidth="1"/>
    <col min="8" max="9" width="8.625" style="122" customWidth="1"/>
    <col min="10" max="10" width="14" style="122" customWidth="1"/>
    <col min="11" max="11" width="16.375" style="122" customWidth="1"/>
    <col min="12" max="12" width="10.5" style="122" customWidth="1"/>
    <col min="13" max="255" width="7.75" style="122"/>
    <col min="256" max="16384" width="7.75" style="123"/>
  </cols>
  <sheetData>
    <row r="1" spans="1:11" ht="18.75">
      <c r="B1" s="858" t="s">
        <v>1567</v>
      </c>
      <c r="C1" s="124"/>
      <c r="F1" s="121"/>
    </row>
    <row r="2" spans="1:11" ht="67.5" customHeight="1">
      <c r="A2" s="396" t="s">
        <v>12</v>
      </c>
      <c r="B2" s="397" t="s">
        <v>13</v>
      </c>
      <c r="C2" s="316" t="s">
        <v>14</v>
      </c>
      <c r="D2" s="398" t="s">
        <v>1568</v>
      </c>
      <c r="E2" s="396" t="s">
        <v>1569</v>
      </c>
      <c r="F2" s="396" t="s">
        <v>1570</v>
      </c>
      <c r="G2" s="396" t="s">
        <v>1571</v>
      </c>
      <c r="H2" s="398" t="s">
        <v>1572</v>
      </c>
      <c r="I2" s="398" t="s">
        <v>1573</v>
      </c>
      <c r="J2" s="396" t="s">
        <v>20</v>
      </c>
      <c r="K2" s="396" t="s">
        <v>21</v>
      </c>
    </row>
    <row r="3" spans="1:11" ht="69" customHeight="1">
      <c r="A3" s="396" t="s">
        <v>2554</v>
      </c>
      <c r="B3" s="399" t="s">
        <v>3631</v>
      </c>
      <c r="C3" s="400"/>
      <c r="D3" s="401"/>
      <c r="E3" s="402" t="s">
        <v>1574</v>
      </c>
      <c r="F3" s="403">
        <v>900</v>
      </c>
      <c r="G3" s="404"/>
      <c r="H3" s="405"/>
      <c r="I3" s="13">
        <f>G3*H3+G3</f>
        <v>0</v>
      </c>
      <c r="J3" s="13">
        <f>F3*G3</f>
        <v>0</v>
      </c>
      <c r="K3" s="13">
        <f>J3*H3+J3</f>
        <v>0</v>
      </c>
    </row>
    <row r="4" spans="1:11" ht="73.150000000000006" customHeight="1">
      <c r="A4" s="396" t="s">
        <v>2555</v>
      </c>
      <c r="B4" s="399" t="s">
        <v>3632</v>
      </c>
      <c r="C4" s="400"/>
      <c r="D4" s="401"/>
      <c r="E4" s="402" t="s">
        <v>1574</v>
      </c>
      <c r="F4" s="403">
        <v>900</v>
      </c>
      <c r="G4" s="404"/>
      <c r="H4" s="405"/>
      <c r="I4" s="13">
        <f t="shared" ref="I4:I6" si="0">G4*H4+G4</f>
        <v>0</v>
      </c>
      <c r="J4" s="13">
        <f t="shared" ref="J4:J6" si="1">F4*G4</f>
        <v>0</v>
      </c>
      <c r="K4" s="13">
        <f t="shared" ref="K4:K6" si="2">J4*H4+J4</f>
        <v>0</v>
      </c>
    </row>
    <row r="5" spans="1:11" s="122" customFormat="1" ht="78.599999999999994" customHeight="1">
      <c r="A5" s="396" t="s">
        <v>2556</v>
      </c>
      <c r="B5" s="399" t="s">
        <v>3633</v>
      </c>
      <c r="C5" s="400"/>
      <c r="D5" s="401"/>
      <c r="E5" s="402" t="s">
        <v>1574</v>
      </c>
      <c r="F5" s="403">
        <v>600</v>
      </c>
      <c r="G5" s="404"/>
      <c r="H5" s="405"/>
      <c r="I5" s="13">
        <f t="shared" si="0"/>
        <v>0</v>
      </c>
      <c r="J5" s="13">
        <f t="shared" si="1"/>
        <v>0</v>
      </c>
      <c r="K5" s="13">
        <f t="shared" si="2"/>
        <v>0</v>
      </c>
    </row>
    <row r="6" spans="1:11" s="122" customFormat="1" ht="76.900000000000006" customHeight="1">
      <c r="A6" s="396" t="s">
        <v>2557</v>
      </c>
      <c r="B6" s="322" t="s">
        <v>3634</v>
      </c>
      <c r="C6" s="400"/>
      <c r="D6" s="401"/>
      <c r="E6" s="317" t="s">
        <v>1313</v>
      </c>
      <c r="F6" s="353">
        <v>7000</v>
      </c>
      <c r="G6" s="404"/>
      <c r="H6" s="333"/>
      <c r="I6" s="13">
        <f t="shared" si="0"/>
        <v>0</v>
      </c>
      <c r="J6" s="13">
        <f t="shared" si="1"/>
        <v>0</v>
      </c>
      <c r="K6" s="13">
        <f t="shared" si="2"/>
        <v>0</v>
      </c>
    </row>
    <row r="7" spans="1:11" s="122" customFormat="1" ht="42" customHeight="1">
      <c r="A7" s="128"/>
      <c r="B7" s="245" t="s">
        <v>1575</v>
      </c>
      <c r="C7" s="129"/>
      <c r="D7" s="130"/>
      <c r="E7" s="128"/>
      <c r="F7" s="131"/>
      <c r="G7" s="131"/>
      <c r="H7" s="890" t="s">
        <v>10</v>
      </c>
      <c r="I7" s="890"/>
      <c r="J7" s="395">
        <f>SUM(J3:J6)</f>
        <v>0</v>
      </c>
      <c r="K7" s="395">
        <f>SUM(K3:K6)</f>
        <v>0</v>
      </c>
    </row>
    <row r="8" spans="1:11" s="122" customFormat="1" ht="17.25" customHeight="1">
      <c r="A8" s="128"/>
      <c r="B8" s="776" t="s">
        <v>3630</v>
      </c>
      <c r="C8" s="129"/>
      <c r="D8" s="130"/>
      <c r="E8" s="128"/>
      <c r="F8" s="131"/>
      <c r="G8" s="131"/>
      <c r="H8" s="575"/>
      <c r="I8" s="575"/>
      <c r="J8" s="763"/>
      <c r="K8" s="763"/>
    </row>
    <row r="9" spans="1:11" s="122" customFormat="1">
      <c r="A9" s="119"/>
      <c r="B9" s="886" t="s">
        <v>2738</v>
      </c>
      <c r="C9" s="886"/>
      <c r="D9" s="886"/>
      <c r="E9" s="886"/>
      <c r="F9" s="886"/>
    </row>
  </sheetData>
  <sheetProtection selectLockedCells="1" selectUnlockedCells="1"/>
  <sortState xmlns:xlrd2="http://schemas.microsoft.com/office/spreadsheetml/2017/richdata2" ref="A3:K6">
    <sortCondition ref="B3:B6"/>
  </sortState>
  <mergeCells count="2">
    <mergeCell ref="H7:I7"/>
    <mergeCell ref="B9:F9"/>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2"/>
  <sheetViews>
    <sheetView view="pageBreakPreview" topLeftCell="A2" zoomScale="115" zoomScaleNormal="90" zoomScaleSheetLayoutView="115" workbookViewId="0">
      <selection activeCell="C14" sqref="C14"/>
    </sheetView>
  </sheetViews>
  <sheetFormatPr defaultColWidth="8.375" defaultRowHeight="14.25" customHeight="1"/>
  <cols>
    <col min="1" max="1" width="4.125" style="96" customWidth="1"/>
    <col min="2" max="2" width="37.25" customWidth="1"/>
    <col min="3" max="3" width="18.5" customWidth="1"/>
    <col min="4" max="4" width="19.375" style="46" customWidth="1"/>
    <col min="5" max="5" width="8.375" style="132"/>
    <col min="7" max="7" width="9.375" customWidth="1"/>
    <col min="9" max="9" width="12.875" customWidth="1"/>
    <col min="10" max="10" width="12.75" customWidth="1"/>
    <col min="11" max="11" width="15.125" customWidth="1"/>
  </cols>
  <sheetData>
    <row r="1" spans="1:11" ht="21" customHeight="1">
      <c r="A1" s="100"/>
      <c r="B1" s="893" t="s">
        <v>2</v>
      </c>
      <c r="C1" s="893"/>
      <c r="D1" s="893"/>
      <c r="E1" s="133"/>
      <c r="F1" s="98"/>
      <c r="G1" s="134"/>
      <c r="H1" s="98"/>
      <c r="I1" s="134"/>
      <c r="J1" s="134"/>
      <c r="K1" s="134"/>
    </row>
    <row r="2" spans="1:11" ht="90" customHeight="1">
      <c r="A2" s="316" t="s">
        <v>12</v>
      </c>
      <c r="B2" s="316" t="s">
        <v>13</v>
      </c>
      <c r="C2" s="316" t="s">
        <v>14</v>
      </c>
      <c r="D2" s="316" t="s">
        <v>15</v>
      </c>
      <c r="E2" s="353" t="s">
        <v>16</v>
      </c>
      <c r="F2" s="406" t="s">
        <v>1547</v>
      </c>
      <c r="G2" s="316" t="s">
        <v>1576</v>
      </c>
      <c r="H2" s="406" t="s">
        <v>19</v>
      </c>
      <c r="I2" s="406" t="s">
        <v>20</v>
      </c>
      <c r="J2" s="406" t="s">
        <v>21</v>
      </c>
      <c r="K2" s="316" t="s">
        <v>22</v>
      </c>
    </row>
    <row r="3" spans="1:11" ht="14.25" customHeight="1">
      <c r="A3" s="317" t="s">
        <v>2554</v>
      </c>
      <c r="B3" s="318" t="s">
        <v>1577</v>
      </c>
      <c r="C3" s="318"/>
      <c r="D3" s="317" t="s">
        <v>67</v>
      </c>
      <c r="E3" s="353">
        <v>35</v>
      </c>
      <c r="F3" s="344"/>
      <c r="G3" s="347"/>
      <c r="H3" s="13">
        <f>F3*G3+F3</f>
        <v>0</v>
      </c>
      <c r="I3" s="13">
        <f>E3*F3</f>
        <v>0</v>
      </c>
      <c r="J3" s="13">
        <f>I3*G3+I3</f>
        <v>0</v>
      </c>
      <c r="K3" s="318"/>
    </row>
    <row r="4" spans="1:11" ht="14.25" customHeight="1">
      <c r="A4" s="317" t="s">
        <v>2555</v>
      </c>
      <c r="B4" s="318" t="s">
        <v>1578</v>
      </c>
      <c r="C4" s="318"/>
      <c r="D4" s="317" t="s">
        <v>67</v>
      </c>
      <c r="E4" s="353">
        <v>180</v>
      </c>
      <c r="F4" s="344"/>
      <c r="G4" s="347"/>
      <c r="H4" s="13">
        <f t="shared" ref="H4:H67" si="0">F4*G4+F4</f>
        <v>0</v>
      </c>
      <c r="I4" s="13">
        <f t="shared" ref="I4:I67" si="1">E4*F4</f>
        <v>0</v>
      </c>
      <c r="J4" s="13">
        <f t="shared" ref="J4:J67" si="2">I4*G4+I4</f>
        <v>0</v>
      </c>
      <c r="K4" s="318"/>
    </row>
    <row r="5" spans="1:11" ht="14.25" customHeight="1">
      <c r="A5" s="317" t="s">
        <v>2556</v>
      </c>
      <c r="B5" s="318" t="s">
        <v>1579</v>
      </c>
      <c r="C5" s="318"/>
      <c r="D5" s="317" t="s">
        <v>67</v>
      </c>
      <c r="E5" s="353">
        <v>700</v>
      </c>
      <c r="F5" s="344"/>
      <c r="G5" s="347"/>
      <c r="H5" s="13">
        <f t="shared" si="0"/>
        <v>0</v>
      </c>
      <c r="I5" s="13">
        <f t="shared" si="1"/>
        <v>0</v>
      </c>
      <c r="J5" s="13">
        <f t="shared" si="2"/>
        <v>0</v>
      </c>
      <c r="K5" s="318"/>
    </row>
    <row r="6" spans="1:11" ht="14.25" customHeight="1">
      <c r="A6" s="317" t="s">
        <v>2557</v>
      </c>
      <c r="B6" s="318" t="s">
        <v>1580</v>
      </c>
      <c r="C6" s="318"/>
      <c r="D6" s="317" t="s">
        <v>1581</v>
      </c>
      <c r="E6" s="353">
        <v>10</v>
      </c>
      <c r="F6" s="344"/>
      <c r="G6" s="347"/>
      <c r="H6" s="13">
        <f t="shared" si="0"/>
        <v>0</v>
      </c>
      <c r="I6" s="13">
        <f t="shared" si="1"/>
        <v>0</v>
      </c>
      <c r="J6" s="13">
        <f t="shared" si="2"/>
        <v>0</v>
      </c>
      <c r="K6" s="318"/>
    </row>
    <row r="7" spans="1:11" ht="14.25" customHeight="1">
      <c r="A7" s="317" t="s">
        <v>2558</v>
      </c>
      <c r="B7" s="318" t="s">
        <v>1582</v>
      </c>
      <c r="C7" s="318"/>
      <c r="D7" s="317" t="s">
        <v>67</v>
      </c>
      <c r="E7" s="353">
        <v>10</v>
      </c>
      <c r="F7" s="344"/>
      <c r="G7" s="347"/>
      <c r="H7" s="13">
        <f t="shared" si="0"/>
        <v>0</v>
      </c>
      <c r="I7" s="13">
        <f t="shared" si="1"/>
        <v>0</v>
      </c>
      <c r="J7" s="13">
        <f t="shared" si="2"/>
        <v>0</v>
      </c>
      <c r="K7" s="318"/>
    </row>
    <row r="8" spans="1:11" ht="14.25" customHeight="1">
      <c r="A8" s="317" t="s">
        <v>2559</v>
      </c>
      <c r="B8" s="318" t="s">
        <v>1583</v>
      </c>
      <c r="C8" s="318"/>
      <c r="D8" s="317" t="s">
        <v>1581</v>
      </c>
      <c r="E8" s="353">
        <v>10</v>
      </c>
      <c r="F8" s="344"/>
      <c r="G8" s="347"/>
      <c r="H8" s="13">
        <f t="shared" si="0"/>
        <v>0</v>
      </c>
      <c r="I8" s="13">
        <f t="shared" si="1"/>
        <v>0</v>
      </c>
      <c r="J8" s="13">
        <f t="shared" si="2"/>
        <v>0</v>
      </c>
      <c r="K8" s="318"/>
    </row>
    <row r="9" spans="1:11" ht="14.25" customHeight="1">
      <c r="A9" s="317" t="s">
        <v>2560</v>
      </c>
      <c r="B9" s="318" t="s">
        <v>1584</v>
      </c>
      <c r="C9" s="318"/>
      <c r="D9" s="317" t="s">
        <v>1585</v>
      </c>
      <c r="E9" s="353">
        <v>5</v>
      </c>
      <c r="F9" s="344"/>
      <c r="G9" s="347"/>
      <c r="H9" s="13">
        <f t="shared" si="0"/>
        <v>0</v>
      </c>
      <c r="I9" s="13">
        <f t="shared" si="1"/>
        <v>0</v>
      </c>
      <c r="J9" s="13">
        <f t="shared" si="2"/>
        <v>0</v>
      </c>
      <c r="K9" s="318"/>
    </row>
    <row r="10" spans="1:11" ht="22.5" customHeight="1">
      <c r="A10" s="317" t="s">
        <v>2561</v>
      </c>
      <c r="B10" s="318" t="s">
        <v>1586</v>
      </c>
      <c r="C10" s="318"/>
      <c r="D10" s="317" t="s">
        <v>1587</v>
      </c>
      <c r="E10" s="353">
        <v>55</v>
      </c>
      <c r="F10" s="344"/>
      <c r="G10" s="347"/>
      <c r="H10" s="13">
        <f t="shared" si="0"/>
        <v>0</v>
      </c>
      <c r="I10" s="13">
        <f t="shared" si="1"/>
        <v>0</v>
      </c>
      <c r="J10" s="13">
        <f t="shared" si="2"/>
        <v>0</v>
      </c>
      <c r="K10" s="318"/>
    </row>
    <row r="11" spans="1:11" ht="27.6" customHeight="1">
      <c r="A11" s="317" t="s">
        <v>2562</v>
      </c>
      <c r="B11" s="318" t="s">
        <v>1588</v>
      </c>
      <c r="C11" s="318"/>
      <c r="D11" s="317" t="s">
        <v>1587</v>
      </c>
      <c r="E11" s="353">
        <v>60</v>
      </c>
      <c r="F11" s="344"/>
      <c r="G11" s="347"/>
      <c r="H11" s="13">
        <f t="shared" si="0"/>
        <v>0</v>
      </c>
      <c r="I11" s="13">
        <f t="shared" si="1"/>
        <v>0</v>
      </c>
      <c r="J11" s="13">
        <f t="shared" si="2"/>
        <v>0</v>
      </c>
      <c r="K11" s="318"/>
    </row>
    <row r="12" spans="1:11" ht="27.6" customHeight="1">
      <c r="A12" s="317" t="s">
        <v>2563</v>
      </c>
      <c r="B12" s="318" t="s">
        <v>1589</v>
      </c>
      <c r="C12" s="318"/>
      <c r="D12" s="317" t="s">
        <v>1587</v>
      </c>
      <c r="E12" s="353">
        <v>25</v>
      </c>
      <c r="F12" s="344"/>
      <c r="G12" s="347"/>
      <c r="H12" s="13">
        <f t="shared" si="0"/>
        <v>0</v>
      </c>
      <c r="I12" s="13">
        <f t="shared" si="1"/>
        <v>0</v>
      </c>
      <c r="J12" s="13">
        <f t="shared" si="2"/>
        <v>0</v>
      </c>
      <c r="K12" s="318"/>
    </row>
    <row r="13" spans="1:11" ht="27.75" customHeight="1">
      <c r="A13" s="317" t="s">
        <v>2564</v>
      </c>
      <c r="B13" s="318" t="s">
        <v>1590</v>
      </c>
      <c r="C13" s="318"/>
      <c r="D13" s="317" t="s">
        <v>167</v>
      </c>
      <c r="E13" s="353">
        <v>20</v>
      </c>
      <c r="F13" s="344"/>
      <c r="G13" s="347"/>
      <c r="H13" s="13">
        <f t="shared" si="0"/>
        <v>0</v>
      </c>
      <c r="I13" s="13">
        <f t="shared" si="1"/>
        <v>0</v>
      </c>
      <c r="J13" s="13">
        <f t="shared" si="2"/>
        <v>0</v>
      </c>
      <c r="K13" s="9"/>
    </row>
    <row r="14" spans="1:11" ht="28.5" customHeight="1">
      <c r="A14" s="317" t="s">
        <v>2565</v>
      </c>
      <c r="B14" s="318" t="s">
        <v>1591</v>
      </c>
      <c r="C14" s="318"/>
      <c r="D14" s="317" t="s">
        <v>167</v>
      </c>
      <c r="E14" s="353">
        <v>40</v>
      </c>
      <c r="F14" s="344"/>
      <c r="G14" s="347"/>
      <c r="H14" s="13">
        <f t="shared" si="0"/>
        <v>0</v>
      </c>
      <c r="I14" s="13">
        <f t="shared" si="1"/>
        <v>0</v>
      </c>
      <c r="J14" s="13">
        <f t="shared" si="2"/>
        <v>0</v>
      </c>
      <c r="K14" s="9"/>
    </row>
    <row r="15" spans="1:11" ht="27" customHeight="1">
      <c r="A15" s="317" t="s">
        <v>2566</v>
      </c>
      <c r="B15" s="318" t="s">
        <v>1592</v>
      </c>
      <c r="C15" s="318"/>
      <c r="D15" s="317" t="s">
        <v>397</v>
      </c>
      <c r="E15" s="353">
        <v>110</v>
      </c>
      <c r="F15" s="344"/>
      <c r="G15" s="347"/>
      <c r="H15" s="13">
        <f t="shared" si="0"/>
        <v>0</v>
      </c>
      <c r="I15" s="13">
        <f t="shared" si="1"/>
        <v>0</v>
      </c>
      <c r="J15" s="13">
        <f t="shared" si="2"/>
        <v>0</v>
      </c>
      <c r="K15" s="9"/>
    </row>
    <row r="16" spans="1:11" ht="29.45" customHeight="1">
      <c r="A16" s="317" t="s">
        <v>2567</v>
      </c>
      <c r="B16" s="318" t="s">
        <v>1593</v>
      </c>
      <c r="C16" s="318"/>
      <c r="D16" s="317" t="s">
        <v>402</v>
      </c>
      <c r="E16" s="353">
        <v>170</v>
      </c>
      <c r="F16" s="344"/>
      <c r="G16" s="347"/>
      <c r="H16" s="13">
        <f t="shared" si="0"/>
        <v>0</v>
      </c>
      <c r="I16" s="13">
        <f t="shared" si="1"/>
        <v>0</v>
      </c>
      <c r="J16" s="13">
        <f t="shared" si="2"/>
        <v>0</v>
      </c>
      <c r="K16" s="9"/>
    </row>
    <row r="17" spans="1:11" ht="14.25" customHeight="1">
      <c r="A17" s="317" t="s">
        <v>2568</v>
      </c>
      <c r="B17" s="318" t="s">
        <v>1594</v>
      </c>
      <c r="C17" s="318"/>
      <c r="D17" s="317" t="s">
        <v>67</v>
      </c>
      <c r="E17" s="353">
        <v>160</v>
      </c>
      <c r="F17" s="344"/>
      <c r="G17" s="347"/>
      <c r="H17" s="13">
        <f t="shared" si="0"/>
        <v>0</v>
      </c>
      <c r="I17" s="13">
        <f t="shared" si="1"/>
        <v>0</v>
      </c>
      <c r="J17" s="13">
        <f t="shared" si="2"/>
        <v>0</v>
      </c>
      <c r="K17" s="318"/>
    </row>
    <row r="18" spans="1:11" ht="17.25" customHeight="1">
      <c r="A18" s="317" t="s">
        <v>2569</v>
      </c>
      <c r="B18" s="318" t="s">
        <v>1595</v>
      </c>
      <c r="C18" s="318"/>
      <c r="D18" s="317" t="s">
        <v>67</v>
      </c>
      <c r="E18" s="353">
        <v>230</v>
      </c>
      <c r="F18" s="344"/>
      <c r="G18" s="347"/>
      <c r="H18" s="13">
        <f t="shared" si="0"/>
        <v>0</v>
      </c>
      <c r="I18" s="13">
        <f t="shared" si="1"/>
        <v>0</v>
      </c>
      <c r="J18" s="13">
        <f t="shared" si="2"/>
        <v>0</v>
      </c>
      <c r="K18" s="318"/>
    </row>
    <row r="19" spans="1:11" ht="14.25" customHeight="1">
      <c r="A19" s="317" t="s">
        <v>2570</v>
      </c>
      <c r="B19" s="318" t="s">
        <v>1596</v>
      </c>
      <c r="C19" s="318"/>
      <c r="D19" s="317" t="s">
        <v>1597</v>
      </c>
      <c r="E19" s="353">
        <v>20</v>
      </c>
      <c r="F19" s="344"/>
      <c r="G19" s="347"/>
      <c r="H19" s="13">
        <f t="shared" si="0"/>
        <v>0</v>
      </c>
      <c r="I19" s="13">
        <f t="shared" si="1"/>
        <v>0</v>
      </c>
      <c r="J19" s="13">
        <f t="shared" si="2"/>
        <v>0</v>
      </c>
      <c r="K19" s="318"/>
    </row>
    <row r="20" spans="1:11" ht="14.25" customHeight="1">
      <c r="A20" s="317" t="s">
        <v>2571</v>
      </c>
      <c r="B20" s="318" t="s">
        <v>1598</v>
      </c>
      <c r="C20" s="318"/>
      <c r="D20" s="317" t="s">
        <v>1597</v>
      </c>
      <c r="E20" s="353">
        <v>8</v>
      </c>
      <c r="F20" s="344"/>
      <c r="G20" s="347"/>
      <c r="H20" s="13">
        <f t="shared" si="0"/>
        <v>0</v>
      </c>
      <c r="I20" s="13">
        <f t="shared" si="1"/>
        <v>0</v>
      </c>
      <c r="J20" s="13">
        <f t="shared" si="2"/>
        <v>0</v>
      </c>
      <c r="K20" s="318"/>
    </row>
    <row r="21" spans="1:11" ht="14.25" customHeight="1">
      <c r="A21" s="317" t="s">
        <v>2572</v>
      </c>
      <c r="B21" s="318" t="s">
        <v>1599</v>
      </c>
      <c r="C21" s="318"/>
      <c r="D21" s="317" t="s">
        <v>1415</v>
      </c>
      <c r="E21" s="353">
        <v>135</v>
      </c>
      <c r="F21" s="344"/>
      <c r="G21" s="347"/>
      <c r="H21" s="13">
        <f t="shared" si="0"/>
        <v>0</v>
      </c>
      <c r="I21" s="13">
        <f t="shared" si="1"/>
        <v>0</v>
      </c>
      <c r="J21" s="13">
        <f t="shared" si="2"/>
        <v>0</v>
      </c>
      <c r="K21" s="318"/>
    </row>
    <row r="22" spans="1:11" ht="35.25" customHeight="1">
      <c r="A22" s="317" t="s">
        <v>2573</v>
      </c>
      <c r="B22" s="318" t="s">
        <v>1600</v>
      </c>
      <c r="C22" s="318"/>
      <c r="D22" s="317" t="s">
        <v>1601</v>
      </c>
      <c r="E22" s="353">
        <v>900</v>
      </c>
      <c r="F22" s="344"/>
      <c r="G22" s="347"/>
      <c r="H22" s="13">
        <f t="shared" si="0"/>
        <v>0</v>
      </c>
      <c r="I22" s="13">
        <f t="shared" si="1"/>
        <v>0</v>
      </c>
      <c r="J22" s="13">
        <f t="shared" si="2"/>
        <v>0</v>
      </c>
      <c r="K22" s="318"/>
    </row>
    <row r="23" spans="1:11" ht="34.5" customHeight="1">
      <c r="A23" s="317" t="s">
        <v>2574</v>
      </c>
      <c r="B23" s="318" t="s">
        <v>1602</v>
      </c>
      <c r="C23" s="318"/>
      <c r="D23" s="317" t="s">
        <v>1601</v>
      </c>
      <c r="E23" s="353">
        <v>1650</v>
      </c>
      <c r="F23" s="344"/>
      <c r="G23" s="347"/>
      <c r="H23" s="13">
        <f t="shared" si="0"/>
        <v>0</v>
      </c>
      <c r="I23" s="13">
        <f t="shared" si="1"/>
        <v>0</v>
      </c>
      <c r="J23" s="13">
        <f t="shared" si="2"/>
        <v>0</v>
      </c>
      <c r="K23" s="318"/>
    </row>
    <row r="24" spans="1:11" ht="17.25" customHeight="1">
      <c r="A24" s="317" t="s">
        <v>2575</v>
      </c>
      <c r="B24" s="318" t="s">
        <v>1603</v>
      </c>
      <c r="C24" s="318"/>
      <c r="D24" s="317" t="s">
        <v>291</v>
      </c>
      <c r="E24" s="353">
        <v>25</v>
      </c>
      <c r="F24" s="344"/>
      <c r="G24" s="347"/>
      <c r="H24" s="13">
        <f t="shared" si="0"/>
        <v>0</v>
      </c>
      <c r="I24" s="13">
        <f t="shared" si="1"/>
        <v>0</v>
      </c>
      <c r="J24" s="13">
        <f t="shared" si="2"/>
        <v>0</v>
      </c>
      <c r="K24" s="318"/>
    </row>
    <row r="25" spans="1:11" ht="17.25" customHeight="1">
      <c r="A25" s="317" t="s">
        <v>2576</v>
      </c>
      <c r="B25" s="318" t="s">
        <v>1604</v>
      </c>
      <c r="C25" s="318"/>
      <c r="D25" s="317" t="s">
        <v>291</v>
      </c>
      <c r="E25" s="353">
        <v>35</v>
      </c>
      <c r="F25" s="344"/>
      <c r="G25" s="347"/>
      <c r="H25" s="13">
        <f t="shared" si="0"/>
        <v>0</v>
      </c>
      <c r="I25" s="13">
        <f t="shared" si="1"/>
        <v>0</v>
      </c>
      <c r="J25" s="13">
        <f t="shared" si="2"/>
        <v>0</v>
      </c>
      <c r="K25" s="318"/>
    </row>
    <row r="26" spans="1:11" ht="35.450000000000003" customHeight="1">
      <c r="A26" s="317" t="s">
        <v>2577</v>
      </c>
      <c r="B26" s="318" t="s">
        <v>1605</v>
      </c>
      <c r="C26" s="318"/>
      <c r="D26" s="317" t="s">
        <v>130</v>
      </c>
      <c r="E26" s="353">
        <v>320</v>
      </c>
      <c r="F26" s="344"/>
      <c r="G26" s="347"/>
      <c r="H26" s="13">
        <f t="shared" si="0"/>
        <v>0</v>
      </c>
      <c r="I26" s="13">
        <f t="shared" si="1"/>
        <v>0</v>
      </c>
      <c r="J26" s="13">
        <f t="shared" si="2"/>
        <v>0</v>
      </c>
      <c r="K26" s="318"/>
    </row>
    <row r="27" spans="1:11" ht="36.75" customHeight="1">
      <c r="A27" s="317" t="s">
        <v>2578</v>
      </c>
      <c r="B27" s="318" t="s">
        <v>1606</v>
      </c>
      <c r="C27" s="318"/>
      <c r="D27" s="317" t="s">
        <v>1607</v>
      </c>
      <c r="E27" s="353">
        <v>20</v>
      </c>
      <c r="F27" s="344"/>
      <c r="G27" s="347"/>
      <c r="H27" s="13">
        <f t="shared" si="0"/>
        <v>0</v>
      </c>
      <c r="I27" s="13">
        <f t="shared" si="1"/>
        <v>0</v>
      </c>
      <c r="J27" s="13">
        <f t="shared" si="2"/>
        <v>0</v>
      </c>
      <c r="K27" s="318"/>
    </row>
    <row r="28" spans="1:11" ht="47.25" customHeight="1">
      <c r="A28" s="317" t="s">
        <v>2579</v>
      </c>
      <c r="B28" s="318" t="s">
        <v>1608</v>
      </c>
      <c r="C28" s="318"/>
      <c r="D28" s="317" t="s">
        <v>1607</v>
      </c>
      <c r="E28" s="353">
        <v>40</v>
      </c>
      <c r="F28" s="344"/>
      <c r="G28" s="347"/>
      <c r="H28" s="13">
        <f t="shared" si="0"/>
        <v>0</v>
      </c>
      <c r="I28" s="13">
        <f t="shared" si="1"/>
        <v>0</v>
      </c>
      <c r="J28" s="13">
        <f t="shared" si="2"/>
        <v>0</v>
      </c>
      <c r="K28" s="318"/>
    </row>
    <row r="29" spans="1:11" ht="54" customHeight="1">
      <c r="A29" s="317" t="s">
        <v>2580</v>
      </c>
      <c r="B29" s="318" t="s">
        <v>1609</v>
      </c>
      <c r="C29" s="318"/>
      <c r="D29" s="317" t="s">
        <v>1607</v>
      </c>
      <c r="E29" s="353">
        <v>35</v>
      </c>
      <c r="F29" s="344"/>
      <c r="G29" s="347"/>
      <c r="H29" s="13">
        <f t="shared" si="0"/>
        <v>0</v>
      </c>
      <c r="I29" s="13">
        <f t="shared" si="1"/>
        <v>0</v>
      </c>
      <c r="J29" s="13">
        <f t="shared" si="2"/>
        <v>0</v>
      </c>
      <c r="K29" s="318"/>
    </row>
    <row r="30" spans="1:11" ht="51" customHeight="1">
      <c r="A30" s="317" t="s">
        <v>2581</v>
      </c>
      <c r="B30" s="318" t="s">
        <v>1610</v>
      </c>
      <c r="C30" s="318"/>
      <c r="D30" s="317" t="s">
        <v>1607</v>
      </c>
      <c r="E30" s="353">
        <v>30</v>
      </c>
      <c r="F30" s="344"/>
      <c r="G30" s="347"/>
      <c r="H30" s="13">
        <f t="shared" si="0"/>
        <v>0</v>
      </c>
      <c r="I30" s="13">
        <f t="shared" si="1"/>
        <v>0</v>
      </c>
      <c r="J30" s="13">
        <f t="shared" si="2"/>
        <v>0</v>
      </c>
      <c r="K30" s="318"/>
    </row>
    <row r="31" spans="1:11" ht="51" customHeight="1">
      <c r="A31" s="317" t="s">
        <v>2582</v>
      </c>
      <c r="B31" s="318" t="s">
        <v>1611</v>
      </c>
      <c r="C31" s="318"/>
      <c r="D31" s="317" t="s">
        <v>1607</v>
      </c>
      <c r="E31" s="353">
        <v>40</v>
      </c>
      <c r="F31" s="344"/>
      <c r="G31" s="347"/>
      <c r="H31" s="13">
        <f t="shared" si="0"/>
        <v>0</v>
      </c>
      <c r="I31" s="13">
        <f t="shared" si="1"/>
        <v>0</v>
      </c>
      <c r="J31" s="13">
        <f t="shared" si="2"/>
        <v>0</v>
      </c>
      <c r="K31" s="318"/>
    </row>
    <row r="32" spans="1:11" ht="40.5" customHeight="1">
      <c r="A32" s="317" t="s">
        <v>2583</v>
      </c>
      <c r="B32" s="318" t="s">
        <v>1612</v>
      </c>
      <c r="C32" s="318"/>
      <c r="D32" s="317" t="s">
        <v>1613</v>
      </c>
      <c r="E32" s="353">
        <v>90</v>
      </c>
      <c r="F32" s="344"/>
      <c r="G32" s="347"/>
      <c r="H32" s="13">
        <f t="shared" si="0"/>
        <v>0</v>
      </c>
      <c r="I32" s="13">
        <f t="shared" si="1"/>
        <v>0</v>
      </c>
      <c r="J32" s="13">
        <f t="shared" si="2"/>
        <v>0</v>
      </c>
      <c r="K32" s="318"/>
    </row>
    <row r="33" spans="1:11" ht="40.5" customHeight="1">
      <c r="A33" s="317" t="s">
        <v>2584</v>
      </c>
      <c r="B33" s="318" t="s">
        <v>1614</v>
      </c>
      <c r="C33" s="318"/>
      <c r="D33" s="317" t="s">
        <v>1613</v>
      </c>
      <c r="E33" s="353">
        <v>80</v>
      </c>
      <c r="F33" s="344"/>
      <c r="G33" s="347"/>
      <c r="H33" s="13">
        <f t="shared" si="0"/>
        <v>0</v>
      </c>
      <c r="I33" s="13">
        <f t="shared" si="1"/>
        <v>0</v>
      </c>
      <c r="J33" s="13">
        <f t="shared" si="2"/>
        <v>0</v>
      </c>
      <c r="K33" s="318"/>
    </row>
    <row r="34" spans="1:11" ht="43.5" customHeight="1">
      <c r="A34" s="317" t="s">
        <v>2585</v>
      </c>
      <c r="B34" s="318" t="s">
        <v>1615</v>
      </c>
      <c r="C34" s="318"/>
      <c r="D34" s="317" t="s">
        <v>1616</v>
      </c>
      <c r="E34" s="353">
        <v>10</v>
      </c>
      <c r="F34" s="344"/>
      <c r="G34" s="347"/>
      <c r="H34" s="13">
        <f t="shared" si="0"/>
        <v>0</v>
      </c>
      <c r="I34" s="13">
        <f t="shared" si="1"/>
        <v>0</v>
      </c>
      <c r="J34" s="13">
        <f t="shared" si="2"/>
        <v>0</v>
      </c>
      <c r="K34" s="318"/>
    </row>
    <row r="35" spans="1:11" ht="43.5" customHeight="1">
      <c r="A35" s="317" t="s">
        <v>2586</v>
      </c>
      <c r="B35" s="738" t="s">
        <v>2825</v>
      </c>
      <c r="C35" s="734"/>
      <c r="D35" s="732" t="s">
        <v>2748</v>
      </c>
      <c r="E35" s="808">
        <v>5</v>
      </c>
      <c r="F35" s="376"/>
      <c r="G35" s="736"/>
      <c r="H35" s="13">
        <f t="shared" si="0"/>
        <v>0</v>
      </c>
      <c r="I35" s="13">
        <f t="shared" si="1"/>
        <v>0</v>
      </c>
      <c r="J35" s="13">
        <f t="shared" si="2"/>
        <v>0</v>
      </c>
      <c r="K35" s="760"/>
    </row>
    <row r="36" spans="1:11" ht="30" customHeight="1">
      <c r="A36" s="317" t="s">
        <v>2587</v>
      </c>
      <c r="B36" s="339" t="s">
        <v>689</v>
      </c>
      <c r="C36" s="310"/>
      <c r="D36" s="310" t="s">
        <v>690</v>
      </c>
      <c r="E36" s="809">
        <v>20</v>
      </c>
      <c r="F36" s="340"/>
      <c r="G36" s="341"/>
      <c r="H36" s="13">
        <f t="shared" si="0"/>
        <v>0</v>
      </c>
      <c r="I36" s="13">
        <f t="shared" si="1"/>
        <v>0</v>
      </c>
      <c r="J36" s="13">
        <f t="shared" si="2"/>
        <v>0</v>
      </c>
      <c r="K36" s="310"/>
    </row>
    <row r="37" spans="1:11" ht="44.25" customHeight="1">
      <c r="A37" s="317" t="s">
        <v>2588</v>
      </c>
      <c r="B37" s="738" t="s">
        <v>2826</v>
      </c>
      <c r="C37" s="734"/>
      <c r="D37" s="732" t="s">
        <v>2748</v>
      </c>
      <c r="E37" s="808">
        <v>10</v>
      </c>
      <c r="F37" s="376"/>
      <c r="G37" s="736"/>
      <c r="H37" s="13">
        <f t="shared" si="0"/>
        <v>0</v>
      </c>
      <c r="I37" s="13">
        <f t="shared" si="1"/>
        <v>0</v>
      </c>
      <c r="J37" s="13">
        <f t="shared" si="2"/>
        <v>0</v>
      </c>
      <c r="K37" s="760"/>
    </row>
    <row r="38" spans="1:11" ht="40.5" customHeight="1">
      <c r="A38" s="317" t="s">
        <v>2589</v>
      </c>
      <c r="B38" s="738" t="s">
        <v>2827</v>
      </c>
      <c r="C38" s="734"/>
      <c r="D38" s="732" t="s">
        <v>2748</v>
      </c>
      <c r="E38" s="808">
        <v>5</v>
      </c>
      <c r="F38" s="376"/>
      <c r="G38" s="736"/>
      <c r="H38" s="13">
        <f t="shared" si="0"/>
        <v>0</v>
      </c>
      <c r="I38" s="13">
        <f t="shared" si="1"/>
        <v>0</v>
      </c>
      <c r="J38" s="13">
        <f t="shared" si="2"/>
        <v>0</v>
      </c>
      <c r="K38" s="760"/>
    </row>
    <row r="39" spans="1:11" ht="36.75" customHeight="1">
      <c r="A39" s="317" t="s">
        <v>2590</v>
      </c>
      <c r="B39" s="339" t="s">
        <v>691</v>
      </c>
      <c r="C39" s="310"/>
      <c r="D39" s="310" t="s">
        <v>690</v>
      </c>
      <c r="E39" s="809">
        <v>20</v>
      </c>
      <c r="F39" s="340"/>
      <c r="G39" s="341"/>
      <c r="H39" s="13">
        <f t="shared" si="0"/>
        <v>0</v>
      </c>
      <c r="I39" s="13">
        <f t="shared" si="1"/>
        <v>0</v>
      </c>
      <c r="J39" s="13">
        <f t="shared" si="2"/>
        <v>0</v>
      </c>
      <c r="K39" s="310"/>
    </row>
    <row r="40" spans="1:11" ht="39" customHeight="1">
      <c r="A40" s="317" t="s">
        <v>2591</v>
      </c>
      <c r="B40" s="738" t="s">
        <v>2828</v>
      </c>
      <c r="C40" s="734"/>
      <c r="D40" s="732" t="s">
        <v>2748</v>
      </c>
      <c r="E40" s="808">
        <v>5</v>
      </c>
      <c r="F40" s="376"/>
      <c r="G40" s="736"/>
      <c r="H40" s="13">
        <f t="shared" si="0"/>
        <v>0</v>
      </c>
      <c r="I40" s="13">
        <f t="shared" si="1"/>
        <v>0</v>
      </c>
      <c r="J40" s="13">
        <f t="shared" si="2"/>
        <v>0</v>
      </c>
      <c r="K40" s="760"/>
    </row>
    <row r="41" spans="1:11" ht="17.25" customHeight="1">
      <c r="A41" s="317" t="s">
        <v>2592</v>
      </c>
      <c r="B41" s="318" t="s">
        <v>1617</v>
      </c>
      <c r="C41" s="318"/>
      <c r="D41" s="317" t="s">
        <v>532</v>
      </c>
      <c r="E41" s="353">
        <v>220</v>
      </c>
      <c r="F41" s="344"/>
      <c r="G41" s="347"/>
      <c r="H41" s="13">
        <f t="shared" si="0"/>
        <v>0</v>
      </c>
      <c r="I41" s="13">
        <f t="shared" si="1"/>
        <v>0</v>
      </c>
      <c r="J41" s="13">
        <f t="shared" si="2"/>
        <v>0</v>
      </c>
      <c r="K41" s="318"/>
    </row>
    <row r="42" spans="1:11" ht="14.25" customHeight="1">
      <c r="A42" s="317" t="s">
        <v>2593</v>
      </c>
      <c r="B42" s="318" t="s">
        <v>1618</v>
      </c>
      <c r="C42" s="318"/>
      <c r="D42" s="317" t="s">
        <v>473</v>
      </c>
      <c r="E42" s="353">
        <v>12</v>
      </c>
      <c r="F42" s="344"/>
      <c r="G42" s="347"/>
      <c r="H42" s="13">
        <f t="shared" si="0"/>
        <v>0</v>
      </c>
      <c r="I42" s="13">
        <f t="shared" si="1"/>
        <v>0</v>
      </c>
      <c r="J42" s="13">
        <f t="shared" si="2"/>
        <v>0</v>
      </c>
      <c r="K42" s="318"/>
    </row>
    <row r="43" spans="1:11" ht="14.25" customHeight="1">
      <c r="A43" s="317" t="s">
        <v>2594</v>
      </c>
      <c r="B43" s="318" t="s">
        <v>1619</v>
      </c>
      <c r="C43" s="318"/>
      <c r="D43" s="317" t="s">
        <v>1620</v>
      </c>
      <c r="E43" s="353">
        <v>10</v>
      </c>
      <c r="F43" s="344"/>
      <c r="G43" s="347"/>
      <c r="H43" s="13">
        <f t="shared" si="0"/>
        <v>0</v>
      </c>
      <c r="I43" s="13">
        <f t="shared" si="1"/>
        <v>0</v>
      </c>
      <c r="J43" s="13">
        <f t="shared" si="2"/>
        <v>0</v>
      </c>
      <c r="K43" s="318"/>
    </row>
    <row r="44" spans="1:11" ht="18.75" customHeight="1">
      <c r="A44" s="317" t="s">
        <v>2595</v>
      </c>
      <c r="B44" s="318" t="s">
        <v>1621</v>
      </c>
      <c r="C44" s="318"/>
      <c r="D44" s="317" t="s">
        <v>402</v>
      </c>
      <c r="E44" s="353">
        <v>350</v>
      </c>
      <c r="F44" s="344"/>
      <c r="G44" s="347"/>
      <c r="H44" s="13">
        <f t="shared" si="0"/>
        <v>0</v>
      </c>
      <c r="I44" s="13">
        <f t="shared" si="1"/>
        <v>0</v>
      </c>
      <c r="J44" s="13">
        <f t="shared" si="2"/>
        <v>0</v>
      </c>
      <c r="K44" s="318"/>
    </row>
    <row r="45" spans="1:11" ht="21.6" customHeight="1">
      <c r="A45" s="317" t="s">
        <v>2596</v>
      </c>
      <c r="B45" s="318" t="s">
        <v>1622</v>
      </c>
      <c r="C45" s="318"/>
      <c r="D45" s="317" t="s">
        <v>402</v>
      </c>
      <c r="E45" s="353">
        <v>330</v>
      </c>
      <c r="F45" s="344"/>
      <c r="G45" s="347"/>
      <c r="H45" s="13">
        <f t="shared" si="0"/>
        <v>0</v>
      </c>
      <c r="I45" s="13">
        <f t="shared" si="1"/>
        <v>0</v>
      </c>
      <c r="J45" s="13">
        <f t="shared" si="2"/>
        <v>0</v>
      </c>
      <c r="K45" s="318"/>
    </row>
    <row r="46" spans="1:11" ht="24" customHeight="1">
      <c r="A46" s="317" t="s">
        <v>2597</v>
      </c>
      <c r="B46" s="318" t="s">
        <v>1623</v>
      </c>
      <c r="C46" s="315"/>
      <c r="D46" s="317" t="s">
        <v>1620</v>
      </c>
      <c r="E46" s="353">
        <v>15</v>
      </c>
      <c r="F46" s="344"/>
      <c r="G46" s="347"/>
      <c r="H46" s="13">
        <f t="shared" si="0"/>
        <v>0</v>
      </c>
      <c r="I46" s="13">
        <f t="shared" si="1"/>
        <v>0</v>
      </c>
      <c r="J46" s="13">
        <f t="shared" si="2"/>
        <v>0</v>
      </c>
      <c r="K46" s="318"/>
    </row>
    <row r="47" spans="1:11" ht="22.9" customHeight="1">
      <c r="A47" s="317" t="s">
        <v>2598</v>
      </c>
      <c r="B47" s="318" t="s">
        <v>1624</v>
      </c>
      <c r="C47" s="315"/>
      <c r="D47" s="317" t="s">
        <v>1620</v>
      </c>
      <c r="E47" s="353">
        <v>15</v>
      </c>
      <c r="F47" s="344"/>
      <c r="G47" s="347"/>
      <c r="H47" s="13">
        <f t="shared" si="0"/>
        <v>0</v>
      </c>
      <c r="I47" s="13">
        <f t="shared" si="1"/>
        <v>0</v>
      </c>
      <c r="J47" s="13">
        <f t="shared" si="2"/>
        <v>0</v>
      </c>
      <c r="K47" s="318"/>
    </row>
    <row r="48" spans="1:11" ht="14.25" customHeight="1">
      <c r="A48" s="317" t="s">
        <v>2599</v>
      </c>
      <c r="B48" s="318" t="s">
        <v>1625</v>
      </c>
      <c r="C48" s="315"/>
      <c r="D48" s="317" t="s">
        <v>1620</v>
      </c>
      <c r="E48" s="353">
        <v>10</v>
      </c>
      <c r="F48" s="344"/>
      <c r="G48" s="347"/>
      <c r="H48" s="13">
        <f t="shared" si="0"/>
        <v>0</v>
      </c>
      <c r="I48" s="13">
        <f t="shared" si="1"/>
        <v>0</v>
      </c>
      <c r="J48" s="13">
        <f t="shared" si="2"/>
        <v>0</v>
      </c>
      <c r="K48" s="318"/>
    </row>
    <row r="49" spans="1:11" ht="25.9" customHeight="1">
      <c r="A49" s="317" t="s">
        <v>2600</v>
      </c>
      <c r="B49" s="318" t="s">
        <v>1626</v>
      </c>
      <c r="C49" s="315"/>
      <c r="D49" s="317" t="s">
        <v>1627</v>
      </c>
      <c r="E49" s="353">
        <v>10</v>
      </c>
      <c r="F49" s="344"/>
      <c r="G49" s="347"/>
      <c r="H49" s="13">
        <f t="shared" si="0"/>
        <v>0</v>
      </c>
      <c r="I49" s="13">
        <f t="shared" si="1"/>
        <v>0</v>
      </c>
      <c r="J49" s="13">
        <f t="shared" si="2"/>
        <v>0</v>
      </c>
      <c r="K49" s="318"/>
    </row>
    <row r="50" spans="1:11" ht="27.75" customHeight="1">
      <c r="A50" s="317" t="s">
        <v>2601</v>
      </c>
      <c r="B50" s="318" t="s">
        <v>1628</v>
      </c>
      <c r="C50" s="318"/>
      <c r="D50" s="317" t="s">
        <v>1629</v>
      </c>
      <c r="E50" s="353">
        <v>3</v>
      </c>
      <c r="F50" s="344"/>
      <c r="G50" s="347"/>
      <c r="H50" s="13">
        <f t="shared" si="0"/>
        <v>0</v>
      </c>
      <c r="I50" s="13">
        <f t="shared" si="1"/>
        <v>0</v>
      </c>
      <c r="J50" s="13">
        <f t="shared" si="2"/>
        <v>0</v>
      </c>
      <c r="K50" s="318"/>
    </row>
    <row r="51" spans="1:11" ht="27" customHeight="1">
      <c r="A51" s="317" t="s">
        <v>2602</v>
      </c>
      <c r="B51" s="318" t="s">
        <v>1630</v>
      </c>
      <c r="C51" s="318"/>
      <c r="D51" s="317" t="s">
        <v>1631</v>
      </c>
      <c r="E51" s="353">
        <v>10</v>
      </c>
      <c r="F51" s="344"/>
      <c r="G51" s="347"/>
      <c r="H51" s="13">
        <f t="shared" si="0"/>
        <v>0</v>
      </c>
      <c r="I51" s="13">
        <f t="shared" si="1"/>
        <v>0</v>
      </c>
      <c r="J51" s="13">
        <f t="shared" si="2"/>
        <v>0</v>
      </c>
      <c r="K51" s="318"/>
    </row>
    <row r="52" spans="1:11" ht="14.25" customHeight="1">
      <c r="A52" s="317" t="s">
        <v>2603</v>
      </c>
      <c r="B52" s="318" t="s">
        <v>1632</v>
      </c>
      <c r="C52" s="318"/>
      <c r="D52" s="317" t="s">
        <v>1633</v>
      </c>
      <c r="E52" s="353">
        <v>70</v>
      </c>
      <c r="F52" s="344"/>
      <c r="G52" s="347"/>
      <c r="H52" s="13">
        <f t="shared" si="0"/>
        <v>0</v>
      </c>
      <c r="I52" s="13">
        <f t="shared" si="1"/>
        <v>0</v>
      </c>
      <c r="J52" s="13">
        <f t="shared" si="2"/>
        <v>0</v>
      </c>
      <c r="K52" s="318"/>
    </row>
    <row r="53" spans="1:11" ht="36.75" customHeight="1">
      <c r="A53" s="317" t="s">
        <v>2604</v>
      </c>
      <c r="B53" s="318" t="s">
        <v>1634</v>
      </c>
      <c r="C53" s="318"/>
      <c r="D53" s="317" t="s">
        <v>130</v>
      </c>
      <c r="E53" s="353">
        <v>40</v>
      </c>
      <c r="F53" s="344"/>
      <c r="G53" s="347"/>
      <c r="H53" s="13">
        <f t="shared" si="0"/>
        <v>0</v>
      </c>
      <c r="I53" s="13">
        <f t="shared" si="1"/>
        <v>0</v>
      </c>
      <c r="J53" s="13">
        <f t="shared" si="2"/>
        <v>0</v>
      </c>
      <c r="K53" s="318"/>
    </row>
    <row r="54" spans="1:11" ht="29.25" customHeight="1">
      <c r="A54" s="317" t="s">
        <v>2605</v>
      </c>
      <c r="B54" s="318" t="s">
        <v>1635</v>
      </c>
      <c r="C54" s="318"/>
      <c r="D54" s="317" t="s">
        <v>397</v>
      </c>
      <c r="E54" s="353">
        <v>5</v>
      </c>
      <c r="F54" s="344"/>
      <c r="G54" s="347"/>
      <c r="H54" s="13">
        <f t="shared" si="0"/>
        <v>0</v>
      </c>
      <c r="I54" s="13">
        <f t="shared" si="1"/>
        <v>0</v>
      </c>
      <c r="J54" s="13">
        <f t="shared" si="2"/>
        <v>0</v>
      </c>
      <c r="K54" s="318"/>
    </row>
    <row r="55" spans="1:11" ht="26.45" customHeight="1">
      <c r="A55" s="317" t="s">
        <v>2606</v>
      </c>
      <c r="B55" s="318" t="s">
        <v>1636</v>
      </c>
      <c r="C55" s="315"/>
      <c r="D55" s="317" t="s">
        <v>1637</v>
      </c>
      <c r="E55" s="353">
        <v>20</v>
      </c>
      <c r="F55" s="344"/>
      <c r="G55" s="347"/>
      <c r="H55" s="13">
        <f t="shared" si="0"/>
        <v>0</v>
      </c>
      <c r="I55" s="13">
        <f t="shared" si="1"/>
        <v>0</v>
      </c>
      <c r="J55" s="13">
        <f t="shared" si="2"/>
        <v>0</v>
      </c>
      <c r="K55" s="318"/>
    </row>
    <row r="56" spans="1:11" ht="27" customHeight="1">
      <c r="A56" s="317" t="s">
        <v>2607</v>
      </c>
      <c r="B56" s="318" t="s">
        <v>1638</v>
      </c>
      <c r="C56" s="315"/>
      <c r="D56" s="317" t="s">
        <v>1639</v>
      </c>
      <c r="E56" s="353">
        <v>50</v>
      </c>
      <c r="F56" s="344"/>
      <c r="G56" s="347"/>
      <c r="H56" s="13">
        <f t="shared" si="0"/>
        <v>0</v>
      </c>
      <c r="I56" s="13">
        <f t="shared" si="1"/>
        <v>0</v>
      </c>
      <c r="J56" s="13">
        <f t="shared" si="2"/>
        <v>0</v>
      </c>
      <c r="K56" s="318"/>
    </row>
    <row r="57" spans="1:11" ht="25.15" customHeight="1">
      <c r="A57" s="317" t="s">
        <v>2608</v>
      </c>
      <c r="B57" s="318" t="s">
        <v>1640</v>
      </c>
      <c r="C57" s="315"/>
      <c r="D57" s="317" t="s">
        <v>1637</v>
      </c>
      <c r="E57" s="353">
        <v>5</v>
      </c>
      <c r="F57" s="344"/>
      <c r="G57" s="347"/>
      <c r="H57" s="13">
        <f t="shared" si="0"/>
        <v>0</v>
      </c>
      <c r="I57" s="13">
        <f t="shared" si="1"/>
        <v>0</v>
      </c>
      <c r="J57" s="13">
        <f t="shared" si="2"/>
        <v>0</v>
      </c>
      <c r="K57" s="318"/>
    </row>
    <row r="58" spans="1:11" ht="36" customHeight="1">
      <c r="A58" s="317" t="s">
        <v>2609</v>
      </c>
      <c r="B58" s="318" t="s">
        <v>1641</v>
      </c>
      <c r="C58" s="315"/>
      <c r="D58" s="317" t="s">
        <v>1639</v>
      </c>
      <c r="E58" s="353">
        <v>220</v>
      </c>
      <c r="F58" s="344"/>
      <c r="G58" s="347"/>
      <c r="H58" s="13">
        <f t="shared" si="0"/>
        <v>0</v>
      </c>
      <c r="I58" s="13">
        <f t="shared" si="1"/>
        <v>0</v>
      </c>
      <c r="J58" s="13">
        <f t="shared" si="2"/>
        <v>0</v>
      </c>
      <c r="K58" s="318"/>
    </row>
    <row r="59" spans="1:11" ht="30.6" customHeight="1">
      <c r="A59" s="317" t="s">
        <v>2610</v>
      </c>
      <c r="B59" s="318" t="s">
        <v>1642</v>
      </c>
      <c r="C59" s="315"/>
      <c r="D59" s="317" t="s">
        <v>1637</v>
      </c>
      <c r="E59" s="353">
        <v>5</v>
      </c>
      <c r="F59" s="344"/>
      <c r="G59" s="347"/>
      <c r="H59" s="13">
        <f t="shared" si="0"/>
        <v>0</v>
      </c>
      <c r="I59" s="13">
        <f t="shared" si="1"/>
        <v>0</v>
      </c>
      <c r="J59" s="13">
        <f t="shared" si="2"/>
        <v>0</v>
      </c>
      <c r="K59" s="318"/>
    </row>
    <row r="60" spans="1:11" ht="28.15" customHeight="1">
      <c r="A60" s="317" t="s">
        <v>2611</v>
      </c>
      <c r="B60" s="318" t="s">
        <v>1643</v>
      </c>
      <c r="C60" s="315"/>
      <c r="D60" s="317" t="s">
        <v>1637</v>
      </c>
      <c r="E60" s="353">
        <v>5</v>
      </c>
      <c r="F60" s="344"/>
      <c r="G60" s="347"/>
      <c r="H60" s="13">
        <f t="shared" si="0"/>
        <v>0</v>
      </c>
      <c r="I60" s="13">
        <f t="shared" si="1"/>
        <v>0</v>
      </c>
      <c r="J60" s="13">
        <f t="shared" si="2"/>
        <v>0</v>
      </c>
      <c r="K60" s="318"/>
    </row>
    <row r="61" spans="1:11" ht="25.9" customHeight="1">
      <c r="A61" s="317" t="s">
        <v>2612</v>
      </c>
      <c r="B61" s="318" t="s">
        <v>1644</v>
      </c>
      <c r="C61" s="317"/>
      <c r="D61" s="317" t="s">
        <v>1645</v>
      </c>
      <c r="E61" s="353">
        <v>10</v>
      </c>
      <c r="F61" s="344"/>
      <c r="G61" s="325"/>
      <c r="H61" s="13">
        <f t="shared" si="0"/>
        <v>0</v>
      </c>
      <c r="I61" s="13">
        <f t="shared" si="1"/>
        <v>0</v>
      </c>
      <c r="J61" s="13">
        <f t="shared" si="2"/>
        <v>0</v>
      </c>
      <c r="K61" s="317"/>
    </row>
    <row r="62" spans="1:11" ht="25.15" customHeight="1">
      <c r="A62" s="317" t="s">
        <v>2613</v>
      </c>
      <c r="B62" s="318" t="s">
        <v>1646</v>
      </c>
      <c r="C62" s="317"/>
      <c r="D62" s="317" t="s">
        <v>1645</v>
      </c>
      <c r="E62" s="353">
        <v>10</v>
      </c>
      <c r="F62" s="344"/>
      <c r="G62" s="325"/>
      <c r="H62" s="13">
        <f t="shared" si="0"/>
        <v>0</v>
      </c>
      <c r="I62" s="13">
        <f t="shared" si="1"/>
        <v>0</v>
      </c>
      <c r="J62" s="13">
        <f t="shared" si="2"/>
        <v>0</v>
      </c>
      <c r="K62" s="317"/>
    </row>
    <row r="63" spans="1:11" ht="30.75" customHeight="1">
      <c r="A63" s="317" t="s">
        <v>2614</v>
      </c>
      <c r="B63" s="318" t="s">
        <v>1647</v>
      </c>
      <c r="C63" s="317"/>
      <c r="D63" s="317" t="s">
        <v>1645</v>
      </c>
      <c r="E63" s="353">
        <v>10</v>
      </c>
      <c r="F63" s="344"/>
      <c r="G63" s="325"/>
      <c r="H63" s="13">
        <f t="shared" si="0"/>
        <v>0</v>
      </c>
      <c r="I63" s="13">
        <f t="shared" si="1"/>
        <v>0</v>
      </c>
      <c r="J63" s="13">
        <f t="shared" si="2"/>
        <v>0</v>
      </c>
      <c r="K63" s="317"/>
    </row>
    <row r="64" spans="1:11" ht="29.25" customHeight="1">
      <c r="A64" s="317" t="s">
        <v>2615</v>
      </c>
      <c r="B64" s="318" t="s">
        <v>1648</v>
      </c>
      <c r="C64" s="317"/>
      <c r="D64" s="317" t="s">
        <v>1645</v>
      </c>
      <c r="E64" s="353">
        <v>10</v>
      </c>
      <c r="F64" s="344"/>
      <c r="G64" s="325"/>
      <c r="H64" s="13">
        <f t="shared" si="0"/>
        <v>0</v>
      </c>
      <c r="I64" s="13">
        <f t="shared" si="1"/>
        <v>0</v>
      </c>
      <c r="J64" s="13">
        <f t="shared" si="2"/>
        <v>0</v>
      </c>
      <c r="K64" s="317"/>
    </row>
    <row r="65" spans="1:11" ht="14.25" customHeight="1">
      <c r="A65" s="317" t="s">
        <v>2616</v>
      </c>
      <c r="B65" s="318" t="s">
        <v>1197</v>
      </c>
      <c r="C65" s="318"/>
      <c r="D65" s="317" t="s">
        <v>77</v>
      </c>
      <c r="E65" s="353">
        <v>10</v>
      </c>
      <c r="F65" s="344"/>
      <c r="G65" s="347"/>
      <c r="H65" s="13">
        <f t="shared" si="0"/>
        <v>0</v>
      </c>
      <c r="I65" s="13">
        <f t="shared" si="1"/>
        <v>0</v>
      </c>
      <c r="J65" s="13">
        <f t="shared" si="2"/>
        <v>0</v>
      </c>
      <c r="K65" s="317"/>
    </row>
    <row r="66" spans="1:11" ht="14.25" customHeight="1">
      <c r="A66" s="317" t="s">
        <v>2617</v>
      </c>
      <c r="B66" s="318" t="s">
        <v>1649</v>
      </c>
      <c r="C66" s="318"/>
      <c r="D66" s="317" t="s">
        <v>77</v>
      </c>
      <c r="E66" s="353">
        <v>15</v>
      </c>
      <c r="F66" s="344"/>
      <c r="G66" s="347"/>
      <c r="H66" s="13">
        <f t="shared" si="0"/>
        <v>0</v>
      </c>
      <c r="I66" s="13">
        <f t="shared" si="1"/>
        <v>0</v>
      </c>
      <c r="J66" s="13">
        <f t="shared" si="2"/>
        <v>0</v>
      </c>
      <c r="K66" s="318"/>
    </row>
    <row r="67" spans="1:11" ht="14.25" customHeight="1">
      <c r="A67" s="317" t="s">
        <v>2618</v>
      </c>
      <c r="B67" s="318" t="s">
        <v>1650</v>
      </c>
      <c r="C67" s="315"/>
      <c r="D67" s="317" t="s">
        <v>1651</v>
      </c>
      <c r="E67" s="353">
        <v>10</v>
      </c>
      <c r="F67" s="344"/>
      <c r="G67" s="347"/>
      <c r="H67" s="13">
        <f t="shared" si="0"/>
        <v>0</v>
      </c>
      <c r="I67" s="13">
        <f t="shared" si="1"/>
        <v>0</v>
      </c>
      <c r="J67" s="13">
        <f t="shared" si="2"/>
        <v>0</v>
      </c>
      <c r="K67" s="318"/>
    </row>
    <row r="68" spans="1:11" ht="14.25" customHeight="1">
      <c r="A68" s="317" t="s">
        <v>2619</v>
      </c>
      <c r="B68" s="318" t="s">
        <v>1652</v>
      </c>
      <c r="C68" s="315"/>
      <c r="D68" s="317" t="s">
        <v>1651</v>
      </c>
      <c r="E68" s="353">
        <v>10</v>
      </c>
      <c r="F68" s="344"/>
      <c r="G68" s="347"/>
      <c r="H68" s="13">
        <f t="shared" ref="H68:H69" si="3">F68*G68+F68</f>
        <v>0</v>
      </c>
      <c r="I68" s="13">
        <f t="shared" ref="I68:I69" si="4">E68*F68</f>
        <v>0</v>
      </c>
      <c r="J68" s="13">
        <f t="shared" ref="J68:J69" si="5">I68*G68+I68</f>
        <v>0</v>
      </c>
      <c r="K68" s="318"/>
    </row>
    <row r="69" spans="1:11" ht="14.25" customHeight="1">
      <c r="A69" s="317" t="s">
        <v>2620</v>
      </c>
      <c r="B69" s="318" t="s">
        <v>1653</v>
      </c>
      <c r="C69" s="315"/>
      <c r="D69" s="317" t="s">
        <v>1654</v>
      </c>
      <c r="E69" s="353">
        <v>55</v>
      </c>
      <c r="F69" s="344"/>
      <c r="G69" s="347"/>
      <c r="H69" s="13">
        <f t="shared" si="3"/>
        <v>0</v>
      </c>
      <c r="I69" s="13">
        <f t="shared" si="4"/>
        <v>0</v>
      </c>
      <c r="J69" s="13">
        <f t="shared" si="5"/>
        <v>0</v>
      </c>
      <c r="K69" s="318"/>
    </row>
    <row r="70" spans="1:11" ht="14.25" customHeight="1">
      <c r="A70" s="55"/>
      <c r="B70" s="15"/>
      <c r="C70" s="15"/>
      <c r="D70" s="136"/>
      <c r="E70" s="137"/>
      <c r="F70" s="55"/>
      <c r="G70" s="138"/>
      <c r="H70" s="316" t="s">
        <v>10</v>
      </c>
      <c r="I70" s="610">
        <f>SUM(I3:I69)</f>
        <v>0</v>
      </c>
      <c r="J70" s="352">
        <f>SUM(J3:J69)</f>
        <v>0</v>
      </c>
      <c r="K70" s="139"/>
    </row>
    <row r="71" spans="1:11" ht="14.25" customHeight="1">
      <c r="A71" s="100"/>
      <c r="B71" s="97"/>
      <c r="C71" s="97"/>
      <c r="D71" s="98"/>
      <c r="E71" s="140"/>
      <c r="F71" s="97"/>
      <c r="G71" s="97"/>
      <c r="H71" s="97"/>
      <c r="I71" s="97"/>
      <c r="J71" s="118"/>
      <c r="K71" s="97"/>
    </row>
    <row r="72" spans="1:11" ht="14.25" customHeight="1">
      <c r="A72" s="100"/>
      <c r="B72" s="886" t="s">
        <v>2738</v>
      </c>
      <c r="C72" s="886"/>
      <c r="D72" s="886"/>
      <c r="E72" s="886"/>
      <c r="F72" s="886"/>
      <c r="G72" s="97"/>
      <c r="H72" s="97"/>
      <c r="I72" s="97"/>
      <c r="J72" s="118"/>
      <c r="K72" s="97"/>
    </row>
  </sheetData>
  <sheetProtection selectLockedCells="1" selectUnlockedCells="1"/>
  <sortState xmlns:xlrd2="http://schemas.microsoft.com/office/spreadsheetml/2017/richdata2" ref="A3:K69">
    <sortCondition ref="B3:B69"/>
  </sortState>
  <mergeCells count="2">
    <mergeCell ref="B1:D1"/>
    <mergeCell ref="B72:F72"/>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71EE-6BEA-414B-B731-C376E8807C41}">
  <dimension ref="A1:K19"/>
  <sheetViews>
    <sheetView view="pageBreakPreview" zoomScaleNormal="90" zoomScaleSheetLayoutView="100" workbookViewId="0">
      <selection activeCell="F3" sqref="F3:G14"/>
    </sheetView>
  </sheetViews>
  <sheetFormatPr defaultColWidth="8.375" defaultRowHeight="12.75" customHeight="1"/>
  <cols>
    <col min="1" max="1" width="4" customWidth="1"/>
    <col min="2" max="2" width="33.875" customWidth="1"/>
    <col min="3" max="3" width="23.625" customWidth="1"/>
    <col min="4" max="4" width="14.625" style="46" customWidth="1"/>
    <col min="5" max="5" width="10.125" style="47" customWidth="1"/>
    <col min="6" max="6" width="11.125" customWidth="1"/>
    <col min="7" max="8" width="10.5" customWidth="1"/>
    <col min="9" max="9" width="13.375" customWidth="1"/>
    <col min="10" max="10" width="13" customWidth="1"/>
    <col min="11" max="11" width="14.375" customWidth="1"/>
  </cols>
  <sheetData>
    <row r="1" spans="1:11" ht="18" customHeight="1">
      <c r="A1" s="2"/>
      <c r="B1" s="3" t="s">
        <v>3655</v>
      </c>
      <c r="C1" s="4"/>
      <c r="D1" s="48"/>
      <c r="E1" s="49"/>
      <c r="F1" s="2"/>
      <c r="G1" s="2"/>
      <c r="H1" s="2"/>
      <c r="I1" s="2"/>
      <c r="J1" s="2"/>
      <c r="K1" s="2"/>
    </row>
    <row r="2" spans="1:11" ht="96" customHeight="1">
      <c r="A2" s="316" t="s">
        <v>12</v>
      </c>
      <c r="B2" s="316" t="s">
        <v>13</v>
      </c>
      <c r="C2" s="316" t="s">
        <v>14</v>
      </c>
      <c r="D2" s="316" t="s">
        <v>15</v>
      </c>
      <c r="E2" s="353" t="s">
        <v>16</v>
      </c>
      <c r="F2" s="316" t="s">
        <v>17</v>
      </c>
      <c r="G2" s="316" t="s">
        <v>1095</v>
      </c>
      <c r="H2" s="316" t="s">
        <v>38</v>
      </c>
      <c r="I2" s="316" t="s">
        <v>20</v>
      </c>
      <c r="J2" s="316" t="s">
        <v>21</v>
      </c>
      <c r="K2" s="316" t="s">
        <v>22</v>
      </c>
    </row>
    <row r="3" spans="1:11" ht="186.75" customHeight="1">
      <c r="A3" s="317" t="s">
        <v>2554</v>
      </c>
      <c r="B3" s="364" t="s">
        <v>1655</v>
      </c>
      <c r="C3" s="354"/>
      <c r="D3" s="317" t="s">
        <v>1186</v>
      </c>
      <c r="E3" s="384">
        <v>40</v>
      </c>
      <c r="F3" s="746"/>
      <c r="G3" s="357"/>
      <c r="H3" s="13">
        <f>F3*G3+F3</f>
        <v>0</v>
      </c>
      <c r="I3" s="13">
        <f>E3*F3</f>
        <v>0</v>
      </c>
      <c r="J3" s="13">
        <f>I3*G3+I3</f>
        <v>0</v>
      </c>
      <c r="K3" s="334"/>
    </row>
    <row r="4" spans="1:11" ht="55.9" customHeight="1">
      <c r="A4" s="317" t="s">
        <v>2555</v>
      </c>
      <c r="B4" s="364" t="s">
        <v>2783</v>
      </c>
      <c r="C4" s="354"/>
      <c r="D4" s="317" t="s">
        <v>1186</v>
      </c>
      <c r="E4" s="384">
        <v>1500</v>
      </c>
      <c r="F4" s="746"/>
      <c r="G4" s="357"/>
      <c r="H4" s="13">
        <f t="shared" ref="H4:H14" si="0">F4*G4+F4</f>
        <v>0</v>
      </c>
      <c r="I4" s="13">
        <f t="shared" ref="I4:I14" si="1">E4*F4</f>
        <v>0</v>
      </c>
      <c r="J4" s="13">
        <f t="shared" ref="J4:J14" si="2">I4*G4+I4</f>
        <v>0</v>
      </c>
      <c r="K4" s="334"/>
    </row>
    <row r="5" spans="1:11" ht="34.5" customHeight="1">
      <c r="A5" s="317" t="s">
        <v>2556</v>
      </c>
      <c r="B5" s="364" t="s">
        <v>1656</v>
      </c>
      <c r="C5" s="354"/>
      <c r="D5" s="317" t="s">
        <v>2782</v>
      </c>
      <c r="E5" s="384">
        <v>85</v>
      </c>
      <c r="F5" s="746"/>
      <c r="G5" s="357"/>
      <c r="H5" s="13">
        <f t="shared" si="0"/>
        <v>0</v>
      </c>
      <c r="I5" s="13">
        <f t="shared" si="1"/>
        <v>0</v>
      </c>
      <c r="J5" s="13">
        <f t="shared" si="2"/>
        <v>0</v>
      </c>
      <c r="K5" s="334"/>
    </row>
    <row r="6" spans="1:11" ht="46.5" customHeight="1">
      <c r="A6" s="317" t="s">
        <v>2557</v>
      </c>
      <c r="B6" s="364" t="s">
        <v>2781</v>
      </c>
      <c r="C6" s="354"/>
      <c r="D6" s="317" t="s">
        <v>2780</v>
      </c>
      <c r="E6" s="384">
        <v>160</v>
      </c>
      <c r="F6" s="746"/>
      <c r="G6" s="357"/>
      <c r="H6" s="13">
        <f t="shared" si="0"/>
        <v>0</v>
      </c>
      <c r="I6" s="13">
        <f t="shared" si="1"/>
        <v>0</v>
      </c>
      <c r="J6" s="13">
        <f t="shared" si="2"/>
        <v>0</v>
      </c>
      <c r="K6" s="334"/>
    </row>
    <row r="7" spans="1:11" ht="47.25" customHeight="1">
      <c r="A7" s="317" t="s">
        <v>2558</v>
      </c>
      <c r="B7" s="364" t="s">
        <v>2779</v>
      </c>
      <c r="C7" s="354"/>
      <c r="D7" s="317" t="s">
        <v>2778</v>
      </c>
      <c r="E7" s="384">
        <v>10</v>
      </c>
      <c r="F7" s="746"/>
      <c r="G7" s="357"/>
      <c r="H7" s="13">
        <f t="shared" si="0"/>
        <v>0</v>
      </c>
      <c r="I7" s="13">
        <f t="shared" si="1"/>
        <v>0</v>
      </c>
      <c r="J7" s="13">
        <f t="shared" si="2"/>
        <v>0</v>
      </c>
      <c r="K7" s="334"/>
    </row>
    <row r="8" spans="1:11" ht="28.5" customHeight="1">
      <c r="A8" s="317" t="s">
        <v>2559</v>
      </c>
      <c r="B8" s="364" t="s">
        <v>1657</v>
      </c>
      <c r="C8" s="354"/>
      <c r="D8" s="317" t="s">
        <v>1186</v>
      </c>
      <c r="E8" s="384">
        <v>35</v>
      </c>
      <c r="F8" s="746"/>
      <c r="G8" s="357"/>
      <c r="H8" s="13">
        <f t="shared" si="0"/>
        <v>0</v>
      </c>
      <c r="I8" s="13">
        <f t="shared" si="1"/>
        <v>0</v>
      </c>
      <c r="J8" s="13">
        <f t="shared" si="2"/>
        <v>0</v>
      </c>
      <c r="K8" s="334"/>
    </row>
    <row r="9" spans="1:11" ht="97.5" customHeight="1">
      <c r="A9" s="317" t="s">
        <v>2560</v>
      </c>
      <c r="B9" s="364" t="s">
        <v>2777</v>
      </c>
      <c r="C9" s="354"/>
      <c r="D9" s="317" t="s">
        <v>1186</v>
      </c>
      <c r="E9" s="384">
        <v>20</v>
      </c>
      <c r="F9" s="746"/>
      <c r="G9" s="357"/>
      <c r="H9" s="13">
        <f t="shared" si="0"/>
        <v>0</v>
      </c>
      <c r="I9" s="13">
        <f t="shared" si="1"/>
        <v>0</v>
      </c>
      <c r="J9" s="13">
        <f t="shared" si="2"/>
        <v>0</v>
      </c>
      <c r="K9" s="334"/>
    </row>
    <row r="10" spans="1:11" ht="84" customHeight="1">
      <c r="A10" s="317" t="s">
        <v>2561</v>
      </c>
      <c r="B10" s="364" t="s">
        <v>1658</v>
      </c>
      <c r="C10" s="354"/>
      <c r="D10" s="317" t="s">
        <v>1186</v>
      </c>
      <c r="E10" s="384">
        <v>30</v>
      </c>
      <c r="F10" s="746"/>
      <c r="G10" s="357"/>
      <c r="H10" s="13">
        <f t="shared" si="0"/>
        <v>0</v>
      </c>
      <c r="I10" s="13">
        <f t="shared" si="1"/>
        <v>0</v>
      </c>
      <c r="J10" s="13">
        <f t="shared" si="2"/>
        <v>0</v>
      </c>
      <c r="K10" s="334"/>
    </row>
    <row r="11" spans="1:11" ht="50.25" customHeight="1">
      <c r="A11" s="317" t="s">
        <v>2562</v>
      </c>
      <c r="B11" s="364" t="s">
        <v>1659</v>
      </c>
      <c r="C11" s="354"/>
      <c r="D11" s="317" t="s">
        <v>1186</v>
      </c>
      <c r="E11" s="384">
        <v>100</v>
      </c>
      <c r="F11" s="746"/>
      <c r="G11" s="357"/>
      <c r="H11" s="13">
        <f t="shared" si="0"/>
        <v>0</v>
      </c>
      <c r="I11" s="13">
        <f t="shared" si="1"/>
        <v>0</v>
      </c>
      <c r="J11" s="13">
        <f t="shared" si="2"/>
        <v>0</v>
      </c>
      <c r="K11" s="334"/>
    </row>
    <row r="12" spans="1:11" ht="42.75" customHeight="1">
      <c r="A12" s="317" t="s">
        <v>2563</v>
      </c>
      <c r="B12" s="364" t="s">
        <v>1660</v>
      </c>
      <c r="C12" s="354"/>
      <c r="D12" s="317" t="s">
        <v>1661</v>
      </c>
      <c r="E12" s="384">
        <v>60</v>
      </c>
      <c r="F12" s="746"/>
      <c r="G12" s="357"/>
      <c r="H12" s="13">
        <f t="shared" si="0"/>
        <v>0</v>
      </c>
      <c r="I12" s="13">
        <f t="shared" si="1"/>
        <v>0</v>
      </c>
      <c r="J12" s="13">
        <f t="shared" si="2"/>
        <v>0</v>
      </c>
      <c r="K12" s="334"/>
    </row>
    <row r="13" spans="1:11" ht="40.5" customHeight="1">
      <c r="A13" s="317" t="s">
        <v>2564</v>
      </c>
      <c r="B13" s="364" t="s">
        <v>1662</v>
      </c>
      <c r="C13" s="354"/>
      <c r="D13" s="317" t="s">
        <v>2776</v>
      </c>
      <c r="E13" s="384">
        <v>280</v>
      </c>
      <c r="F13" s="746"/>
      <c r="G13" s="357"/>
      <c r="H13" s="13">
        <f t="shared" si="0"/>
        <v>0</v>
      </c>
      <c r="I13" s="13">
        <f t="shared" si="1"/>
        <v>0</v>
      </c>
      <c r="J13" s="13">
        <f t="shared" si="2"/>
        <v>0</v>
      </c>
      <c r="K13" s="334"/>
    </row>
    <row r="14" spans="1:11" ht="63" customHeight="1">
      <c r="A14" s="317" t="s">
        <v>2565</v>
      </c>
      <c r="B14" s="364" t="s">
        <v>1663</v>
      </c>
      <c r="C14" s="563"/>
      <c r="D14" s="317" t="s">
        <v>2775</v>
      </c>
      <c r="E14" s="384">
        <v>430</v>
      </c>
      <c r="F14" s="746"/>
      <c r="G14" s="565"/>
      <c r="H14" s="13">
        <f t="shared" si="0"/>
        <v>0</v>
      </c>
      <c r="I14" s="13">
        <f t="shared" si="1"/>
        <v>0</v>
      </c>
      <c r="J14" s="13">
        <f t="shared" si="2"/>
        <v>0</v>
      </c>
      <c r="K14" s="321"/>
    </row>
    <row r="15" spans="1:11" ht="12.75" customHeight="1">
      <c r="A15" s="15"/>
      <c r="B15" s="15"/>
      <c r="C15" s="15"/>
      <c r="D15" s="55"/>
      <c r="E15" s="56"/>
      <c r="F15" s="57"/>
      <c r="G15" s="16"/>
      <c r="H15" s="351" t="s">
        <v>10</v>
      </c>
      <c r="I15" s="352">
        <f>SUM(I3:I14)</f>
        <v>0</v>
      </c>
      <c r="J15" s="352">
        <f>SUM(J3:J14)</f>
        <v>0</v>
      </c>
      <c r="K15" s="15"/>
    </row>
    <row r="16" spans="1:11" ht="12.75" customHeight="1">
      <c r="A16" s="60"/>
      <c r="B16" s="886" t="s">
        <v>2738</v>
      </c>
      <c r="C16" s="886"/>
      <c r="D16" s="886"/>
      <c r="E16" s="886"/>
      <c r="F16" s="886"/>
      <c r="G16" s="65"/>
      <c r="H16" s="66"/>
      <c r="I16" s="67"/>
      <c r="J16" s="68"/>
      <c r="K16" s="60"/>
    </row>
    <row r="18" spans="2:2" ht="12.75" customHeight="1">
      <c r="B18" s="590" t="s">
        <v>2774</v>
      </c>
    </row>
    <row r="19" spans="2:2" ht="12.75" customHeight="1">
      <c r="B19" t="s">
        <v>2866</v>
      </c>
    </row>
  </sheetData>
  <sheetProtection selectLockedCells="1" selectUnlockedCells="1"/>
  <sortState xmlns:xlrd2="http://schemas.microsoft.com/office/spreadsheetml/2017/richdata2" ref="A3:K14">
    <sortCondition ref="B3:B14"/>
  </sortState>
  <mergeCells count="1">
    <mergeCell ref="B16:F16"/>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8"/>
  <sheetViews>
    <sheetView view="pageBreakPreview" zoomScale="104" zoomScaleNormal="90" zoomScaleSheetLayoutView="100" workbookViewId="0">
      <selection activeCell="G4" sqref="G4"/>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4.5" style="36" customWidth="1"/>
    <col min="9" max="9" width="13" style="36" customWidth="1"/>
    <col min="10" max="10" width="13.625" style="36" customWidth="1"/>
    <col min="11" max="11" width="16.75" style="36" customWidth="1"/>
    <col min="12" max="16384" width="9" style="36"/>
  </cols>
  <sheetData>
    <row r="1" spans="1:12" ht="15" customHeight="1">
      <c r="A1" s="887" t="s">
        <v>1664</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36.75" customHeight="1">
      <c r="A3" s="346" t="s">
        <v>2554</v>
      </c>
      <c r="B3" s="322" t="s">
        <v>1671</v>
      </c>
      <c r="C3" s="317"/>
      <c r="D3" s="317" t="s">
        <v>1100</v>
      </c>
      <c r="E3" s="316">
        <v>35</v>
      </c>
      <c r="F3" s="410"/>
      <c r="G3" s="325"/>
      <c r="H3" s="13">
        <f>F3*G3+F3</f>
        <v>0</v>
      </c>
      <c r="I3" s="13">
        <f>E3*F3</f>
        <v>0</v>
      </c>
      <c r="J3" s="13">
        <f>I3*G3+I3</f>
        <v>0</v>
      </c>
      <c r="K3" s="367"/>
    </row>
    <row r="4" spans="1:12" ht="39" customHeight="1">
      <c r="A4" s="346" t="s">
        <v>2555</v>
      </c>
      <c r="B4" s="322" t="s">
        <v>1672</v>
      </c>
      <c r="C4" s="317"/>
      <c r="D4" s="317" t="s">
        <v>1100</v>
      </c>
      <c r="E4" s="316">
        <v>20</v>
      </c>
      <c r="F4" s="410"/>
      <c r="G4" s="325"/>
      <c r="H4" s="13">
        <f>F4*G4+F4</f>
        <v>0</v>
      </c>
      <c r="I4" s="13">
        <f>E4*F4</f>
        <v>0</v>
      </c>
      <c r="J4" s="13">
        <f>I4*G4+I4</f>
        <v>0</v>
      </c>
      <c r="K4" s="367"/>
    </row>
    <row r="5" spans="1:12" ht="33.75">
      <c r="A5" s="346" t="s">
        <v>2556</v>
      </c>
      <c r="B5" s="322" t="s">
        <v>1673</v>
      </c>
      <c r="C5" s="317"/>
      <c r="D5" s="317" t="s">
        <v>1100</v>
      </c>
      <c r="E5" s="316">
        <v>55</v>
      </c>
      <c r="F5" s="410"/>
      <c r="G5" s="325"/>
      <c r="H5" s="13">
        <f>F5*G5+F5</f>
        <v>0</v>
      </c>
      <c r="I5" s="13">
        <f>E5*F5</f>
        <v>0</v>
      </c>
      <c r="J5" s="13">
        <f>I5*G5+I5</f>
        <v>0</v>
      </c>
      <c r="K5" s="367"/>
    </row>
    <row r="6" spans="1:12" ht="14.25">
      <c r="A6" s="85"/>
      <c r="B6" s="84"/>
      <c r="C6" s="84"/>
      <c r="D6" s="84"/>
      <c r="E6" s="150"/>
      <c r="F6" s="84"/>
      <c r="G6" s="151"/>
      <c r="H6" s="407" t="s">
        <v>10</v>
      </c>
      <c r="I6" s="152">
        <f>SUM(I3:I5)</f>
        <v>0</v>
      </c>
      <c r="J6" s="153">
        <f>SUM(J3:J5)</f>
        <v>0</v>
      </c>
      <c r="K6" s="151"/>
    </row>
    <row r="7" spans="1:12">
      <c r="A7" s="77"/>
      <c r="B7" s="886" t="s">
        <v>2738</v>
      </c>
      <c r="C7" s="886"/>
      <c r="D7" s="886"/>
      <c r="E7" s="886"/>
      <c r="F7" s="886"/>
      <c r="G7" s="77"/>
      <c r="I7" s="77"/>
      <c r="J7" s="77"/>
      <c r="K7" s="77"/>
    </row>
    <row r="8" spans="1:12">
      <c r="B8" s="154"/>
      <c r="I8" s="894"/>
      <c r="J8" s="894"/>
      <c r="K8" s="894"/>
    </row>
  </sheetData>
  <sheetProtection selectLockedCells="1" selectUnlockedCells="1"/>
  <mergeCells count="3">
    <mergeCell ref="A1:G1"/>
    <mergeCell ref="I8:K8"/>
    <mergeCell ref="B7:F7"/>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8"/>
  <sheetViews>
    <sheetView view="pageBreakPreview" zoomScaleNormal="90" zoomScaleSheetLayoutView="100" workbookViewId="0">
      <selection activeCell="B45" sqref="B45"/>
    </sheetView>
  </sheetViews>
  <sheetFormatPr defaultColWidth="8.375" defaultRowHeight="14.25" customHeight="1"/>
  <cols>
    <col min="1" max="1" width="5.375" style="96" customWidth="1"/>
    <col min="2" max="2" width="48.625" customWidth="1"/>
    <col min="3" max="3" width="15.375" customWidth="1"/>
    <col min="4" max="4" width="12.375" style="96" customWidth="1"/>
    <col min="5" max="5" width="8.625" style="95" customWidth="1"/>
    <col min="6" max="8" width="9.625" customWidth="1"/>
    <col min="9" max="9" width="12.625" customWidth="1"/>
    <col min="10" max="10" width="13.125" customWidth="1"/>
    <col min="11" max="11" width="14.75" customWidth="1"/>
  </cols>
  <sheetData>
    <row r="1" spans="1:11" ht="15" customHeight="1">
      <c r="A1" s="82"/>
      <c r="B1" s="3" t="s">
        <v>1674</v>
      </c>
      <c r="C1" s="2"/>
      <c r="D1" s="82"/>
      <c r="E1" s="155"/>
      <c r="F1" s="2"/>
      <c r="G1" s="2"/>
      <c r="H1" s="2"/>
      <c r="I1" s="2"/>
      <c r="J1" s="2"/>
      <c r="K1" s="2"/>
    </row>
    <row r="2" spans="1:11" ht="88.5" customHeight="1">
      <c r="A2" s="316" t="s">
        <v>12</v>
      </c>
      <c r="B2" s="315" t="s">
        <v>13</v>
      </c>
      <c r="C2" s="316" t="s">
        <v>14</v>
      </c>
      <c r="D2" s="316" t="s">
        <v>15</v>
      </c>
      <c r="E2" s="353" t="s">
        <v>16</v>
      </c>
      <c r="F2" s="406" t="s">
        <v>1547</v>
      </c>
      <c r="G2" s="316" t="s">
        <v>1675</v>
      </c>
      <c r="H2" s="406" t="s">
        <v>19</v>
      </c>
      <c r="I2" s="406" t="s">
        <v>20</v>
      </c>
      <c r="J2" s="406" t="s">
        <v>21</v>
      </c>
      <c r="K2" s="316" t="s">
        <v>22</v>
      </c>
    </row>
    <row r="3" spans="1:11" ht="26.25" customHeight="1">
      <c r="A3" s="317" t="s">
        <v>2554</v>
      </c>
      <c r="B3" s="318" t="s">
        <v>1676</v>
      </c>
      <c r="C3" s="318"/>
      <c r="D3" s="317" t="s">
        <v>456</v>
      </c>
      <c r="E3" s="353">
        <v>550</v>
      </c>
      <c r="F3" s="378"/>
      <c r="G3" s="347"/>
      <c r="H3" s="13">
        <f t="shared" ref="H3:H32" si="0">F3*G3+F3</f>
        <v>0</v>
      </c>
      <c r="I3" s="13">
        <f>E3*F3</f>
        <v>0</v>
      </c>
      <c r="J3" s="13">
        <f>I3*G3+I3</f>
        <v>0</v>
      </c>
      <c r="K3" s="318"/>
    </row>
    <row r="4" spans="1:11" ht="15" customHeight="1">
      <c r="A4" s="317" t="s">
        <v>2555</v>
      </c>
      <c r="B4" s="318" t="s">
        <v>1677</v>
      </c>
      <c r="C4" s="318"/>
      <c r="D4" s="317" t="s">
        <v>456</v>
      </c>
      <c r="E4" s="353">
        <v>2100</v>
      </c>
      <c r="F4" s="378"/>
      <c r="G4" s="347"/>
      <c r="H4" s="13">
        <f t="shared" si="0"/>
        <v>0</v>
      </c>
      <c r="I4" s="13">
        <f t="shared" ref="I4:I32" si="1">E4*F4</f>
        <v>0</v>
      </c>
      <c r="J4" s="13">
        <f t="shared" ref="J4:J32" si="2">I4*G4+I4</f>
        <v>0</v>
      </c>
      <c r="K4" s="318"/>
    </row>
    <row r="5" spans="1:11" ht="15" customHeight="1">
      <c r="A5" s="317" t="s">
        <v>2556</v>
      </c>
      <c r="B5" s="318" t="s">
        <v>1678</v>
      </c>
      <c r="C5" s="318"/>
      <c r="D5" s="317" t="s">
        <v>456</v>
      </c>
      <c r="E5" s="353">
        <v>8100</v>
      </c>
      <c r="F5" s="378"/>
      <c r="G5" s="347"/>
      <c r="H5" s="13">
        <f t="shared" si="0"/>
        <v>0</v>
      </c>
      <c r="I5" s="13">
        <f t="shared" si="1"/>
        <v>0</v>
      </c>
      <c r="J5" s="13">
        <f t="shared" si="2"/>
        <v>0</v>
      </c>
      <c r="K5" s="318"/>
    </row>
    <row r="6" spans="1:11" ht="15" customHeight="1">
      <c r="A6" s="317" t="s">
        <v>2557</v>
      </c>
      <c r="B6" s="318" t="s">
        <v>1679</v>
      </c>
      <c r="C6" s="318"/>
      <c r="D6" s="317" t="s">
        <v>456</v>
      </c>
      <c r="E6" s="353">
        <v>360</v>
      </c>
      <c r="F6" s="378"/>
      <c r="G6" s="347"/>
      <c r="H6" s="13">
        <f t="shared" si="0"/>
        <v>0</v>
      </c>
      <c r="I6" s="13">
        <f t="shared" si="1"/>
        <v>0</v>
      </c>
      <c r="J6" s="13">
        <f t="shared" si="2"/>
        <v>0</v>
      </c>
      <c r="K6" s="318"/>
    </row>
    <row r="7" spans="1:11" ht="18" customHeight="1">
      <c r="A7" s="317" t="s">
        <v>2558</v>
      </c>
      <c r="B7" s="318" t="s">
        <v>1680</v>
      </c>
      <c r="C7" s="318"/>
      <c r="D7" s="317" t="s">
        <v>456</v>
      </c>
      <c r="E7" s="353">
        <v>200</v>
      </c>
      <c r="F7" s="378"/>
      <c r="G7" s="347"/>
      <c r="H7" s="13">
        <f t="shared" si="0"/>
        <v>0</v>
      </c>
      <c r="I7" s="13">
        <f t="shared" si="1"/>
        <v>0</v>
      </c>
      <c r="J7" s="13">
        <f t="shared" si="2"/>
        <v>0</v>
      </c>
      <c r="K7" s="318"/>
    </row>
    <row r="8" spans="1:11" ht="15" customHeight="1">
      <c r="A8" s="317" t="s">
        <v>2559</v>
      </c>
      <c r="B8" s="318" t="s">
        <v>1681</v>
      </c>
      <c r="C8" s="318"/>
      <c r="D8" s="317" t="s">
        <v>456</v>
      </c>
      <c r="E8" s="353">
        <v>1850</v>
      </c>
      <c r="F8" s="378"/>
      <c r="G8" s="347"/>
      <c r="H8" s="13">
        <f t="shared" si="0"/>
        <v>0</v>
      </c>
      <c r="I8" s="13">
        <f t="shared" si="1"/>
        <v>0</v>
      </c>
      <c r="J8" s="13">
        <f t="shared" si="2"/>
        <v>0</v>
      </c>
      <c r="K8" s="318"/>
    </row>
    <row r="9" spans="1:11" ht="14.25" customHeight="1">
      <c r="A9" s="317" t="s">
        <v>2560</v>
      </c>
      <c r="B9" s="318" t="s">
        <v>1682</v>
      </c>
      <c r="C9" s="318"/>
      <c r="D9" s="317" t="s">
        <v>456</v>
      </c>
      <c r="E9" s="353">
        <v>5000</v>
      </c>
      <c r="F9" s="378"/>
      <c r="G9" s="347"/>
      <c r="H9" s="13">
        <f t="shared" si="0"/>
        <v>0</v>
      </c>
      <c r="I9" s="13">
        <f t="shared" si="1"/>
        <v>0</v>
      </c>
      <c r="J9" s="13">
        <f t="shared" si="2"/>
        <v>0</v>
      </c>
      <c r="K9" s="318"/>
    </row>
    <row r="10" spans="1:11" ht="15.75" customHeight="1">
      <c r="A10" s="317" t="s">
        <v>2561</v>
      </c>
      <c r="B10" s="318" t="s">
        <v>1683</v>
      </c>
      <c r="C10" s="318"/>
      <c r="D10" s="317" t="s">
        <v>1684</v>
      </c>
      <c r="E10" s="353">
        <v>500</v>
      </c>
      <c r="F10" s="378"/>
      <c r="G10" s="347"/>
      <c r="H10" s="13">
        <f t="shared" si="0"/>
        <v>0</v>
      </c>
      <c r="I10" s="13">
        <f t="shared" si="1"/>
        <v>0</v>
      </c>
      <c r="J10" s="13">
        <f t="shared" si="2"/>
        <v>0</v>
      </c>
      <c r="K10" s="318"/>
    </row>
    <row r="11" spans="1:11" ht="45.75" customHeight="1">
      <c r="A11" s="317" t="s">
        <v>2562</v>
      </c>
      <c r="B11" s="318" t="s">
        <v>1685</v>
      </c>
      <c r="C11" s="318"/>
      <c r="D11" s="317" t="s">
        <v>1686</v>
      </c>
      <c r="E11" s="353">
        <v>10</v>
      </c>
      <c r="F11" s="412"/>
      <c r="G11" s="333"/>
      <c r="H11" s="13">
        <f t="shared" si="0"/>
        <v>0</v>
      </c>
      <c r="I11" s="13">
        <f t="shared" si="1"/>
        <v>0</v>
      </c>
      <c r="J11" s="13">
        <f t="shared" si="2"/>
        <v>0</v>
      </c>
      <c r="K11" s="411"/>
    </row>
    <row r="12" spans="1:11" ht="42" customHeight="1">
      <c r="A12" s="317" t="s">
        <v>2563</v>
      </c>
      <c r="B12" s="318" t="s">
        <v>1687</v>
      </c>
      <c r="C12" s="318"/>
      <c r="D12" s="317" t="s">
        <v>1688</v>
      </c>
      <c r="E12" s="353">
        <v>10</v>
      </c>
      <c r="F12" s="412"/>
      <c r="G12" s="333"/>
      <c r="H12" s="13">
        <f t="shared" si="0"/>
        <v>0</v>
      </c>
      <c r="I12" s="13">
        <f t="shared" si="1"/>
        <v>0</v>
      </c>
      <c r="J12" s="13">
        <f t="shared" si="2"/>
        <v>0</v>
      </c>
      <c r="K12" s="411"/>
    </row>
    <row r="13" spans="1:11" ht="36.75" customHeight="1">
      <c r="A13" s="317" t="s">
        <v>2564</v>
      </c>
      <c r="B13" s="318" t="s">
        <v>1689</v>
      </c>
      <c r="C13" s="318"/>
      <c r="D13" s="317" t="s">
        <v>1688</v>
      </c>
      <c r="E13" s="353">
        <v>10</v>
      </c>
      <c r="F13" s="412"/>
      <c r="G13" s="333"/>
      <c r="H13" s="13">
        <f t="shared" si="0"/>
        <v>0</v>
      </c>
      <c r="I13" s="13">
        <f t="shared" si="1"/>
        <v>0</v>
      </c>
      <c r="J13" s="13">
        <f t="shared" si="2"/>
        <v>0</v>
      </c>
      <c r="K13" s="411"/>
    </row>
    <row r="14" spans="1:11" ht="32.25" customHeight="1">
      <c r="A14" s="317" t="s">
        <v>2565</v>
      </c>
      <c r="B14" s="318" t="s">
        <v>1690</v>
      </c>
      <c r="C14" s="318"/>
      <c r="D14" s="317" t="s">
        <v>1686</v>
      </c>
      <c r="E14" s="353">
        <v>20</v>
      </c>
      <c r="F14" s="412"/>
      <c r="G14" s="333"/>
      <c r="H14" s="13">
        <f t="shared" si="0"/>
        <v>0</v>
      </c>
      <c r="I14" s="13">
        <f t="shared" si="1"/>
        <v>0</v>
      </c>
      <c r="J14" s="13">
        <f t="shared" si="2"/>
        <v>0</v>
      </c>
      <c r="K14" s="411"/>
    </row>
    <row r="15" spans="1:11" ht="33" customHeight="1">
      <c r="A15" s="317" t="s">
        <v>2566</v>
      </c>
      <c r="B15" s="318" t="s">
        <v>1691</v>
      </c>
      <c r="C15" s="318"/>
      <c r="D15" s="317" t="s">
        <v>582</v>
      </c>
      <c r="E15" s="353">
        <v>20</v>
      </c>
      <c r="F15" s="412"/>
      <c r="G15" s="333"/>
      <c r="H15" s="13">
        <f t="shared" si="0"/>
        <v>0</v>
      </c>
      <c r="I15" s="13">
        <f t="shared" si="1"/>
        <v>0</v>
      </c>
      <c r="J15" s="13">
        <f t="shared" si="2"/>
        <v>0</v>
      </c>
      <c r="K15" s="411"/>
    </row>
    <row r="16" spans="1:11" ht="26.25" customHeight="1">
      <c r="A16" s="317" t="s">
        <v>2567</v>
      </c>
      <c r="B16" s="318" t="s">
        <v>1691</v>
      </c>
      <c r="C16" s="318"/>
      <c r="D16" s="317" t="s">
        <v>1692</v>
      </c>
      <c r="E16" s="353">
        <v>20</v>
      </c>
      <c r="F16" s="412"/>
      <c r="G16" s="333"/>
      <c r="H16" s="13">
        <f t="shared" si="0"/>
        <v>0</v>
      </c>
      <c r="I16" s="13">
        <f t="shared" si="1"/>
        <v>0</v>
      </c>
      <c r="J16" s="13">
        <f t="shared" si="2"/>
        <v>0</v>
      </c>
      <c r="K16" s="411"/>
    </row>
    <row r="17" spans="1:11" ht="27.75" customHeight="1">
      <c r="A17" s="317" t="s">
        <v>2568</v>
      </c>
      <c r="B17" s="318" t="s">
        <v>1693</v>
      </c>
      <c r="C17" s="318"/>
      <c r="D17" s="317" t="s">
        <v>1694</v>
      </c>
      <c r="E17" s="353">
        <v>20</v>
      </c>
      <c r="F17" s="412"/>
      <c r="G17" s="333"/>
      <c r="H17" s="13">
        <f t="shared" si="0"/>
        <v>0</v>
      </c>
      <c r="I17" s="13">
        <f t="shared" si="1"/>
        <v>0</v>
      </c>
      <c r="J17" s="13">
        <f t="shared" si="2"/>
        <v>0</v>
      </c>
      <c r="K17" s="411"/>
    </row>
    <row r="18" spans="1:11" ht="30.75" customHeight="1">
      <c r="A18" s="317" t="s">
        <v>2569</v>
      </c>
      <c r="B18" s="318" t="s">
        <v>1695</v>
      </c>
      <c r="C18" s="318"/>
      <c r="D18" s="317" t="s">
        <v>1696</v>
      </c>
      <c r="E18" s="353">
        <v>4200</v>
      </c>
      <c r="F18" s="378"/>
      <c r="G18" s="347"/>
      <c r="H18" s="13">
        <f t="shared" si="0"/>
        <v>0</v>
      </c>
      <c r="I18" s="13">
        <f t="shared" si="1"/>
        <v>0</v>
      </c>
      <c r="J18" s="13">
        <f t="shared" si="2"/>
        <v>0</v>
      </c>
      <c r="K18" s="318"/>
    </row>
    <row r="19" spans="1:11" ht="28.5" customHeight="1">
      <c r="A19" s="317" t="s">
        <v>2570</v>
      </c>
      <c r="B19" s="318" t="s">
        <v>1697</v>
      </c>
      <c r="C19" s="318"/>
      <c r="D19" s="317" t="s">
        <v>456</v>
      </c>
      <c r="E19" s="353">
        <v>8000</v>
      </c>
      <c r="F19" s="378"/>
      <c r="G19" s="347"/>
      <c r="H19" s="13">
        <f t="shared" si="0"/>
        <v>0</v>
      </c>
      <c r="I19" s="13">
        <f t="shared" si="1"/>
        <v>0</v>
      </c>
      <c r="J19" s="13">
        <f t="shared" si="2"/>
        <v>0</v>
      </c>
      <c r="K19" s="318"/>
    </row>
    <row r="20" spans="1:11" ht="27" customHeight="1">
      <c r="A20" s="317" t="s">
        <v>2571</v>
      </c>
      <c r="B20" s="318" t="s">
        <v>1698</v>
      </c>
      <c r="C20" s="315"/>
      <c r="D20" s="317" t="s">
        <v>456</v>
      </c>
      <c r="E20" s="353">
        <v>34000</v>
      </c>
      <c r="F20" s="378"/>
      <c r="G20" s="347"/>
      <c r="H20" s="13">
        <f t="shared" si="0"/>
        <v>0</v>
      </c>
      <c r="I20" s="13">
        <f t="shared" si="1"/>
        <v>0</v>
      </c>
      <c r="J20" s="13">
        <f t="shared" si="2"/>
        <v>0</v>
      </c>
      <c r="K20" s="318"/>
    </row>
    <row r="21" spans="1:11" ht="56.25" customHeight="1">
      <c r="A21" s="317" t="s">
        <v>2572</v>
      </c>
      <c r="B21" s="318" t="s">
        <v>1699</v>
      </c>
      <c r="C21" s="318"/>
      <c r="D21" s="317" t="s">
        <v>1700</v>
      </c>
      <c r="E21" s="353">
        <v>250</v>
      </c>
      <c r="F21" s="378"/>
      <c r="G21" s="347"/>
      <c r="H21" s="13">
        <f t="shared" si="0"/>
        <v>0</v>
      </c>
      <c r="I21" s="13">
        <f t="shared" si="1"/>
        <v>0</v>
      </c>
      <c r="J21" s="13">
        <f t="shared" si="2"/>
        <v>0</v>
      </c>
      <c r="K21" s="318"/>
    </row>
    <row r="22" spans="1:11" ht="14.25" customHeight="1">
      <c r="A22" s="317" t="s">
        <v>2573</v>
      </c>
      <c r="B22" s="318" t="s">
        <v>1701</v>
      </c>
      <c r="C22" s="315"/>
      <c r="D22" s="317" t="s">
        <v>456</v>
      </c>
      <c r="E22" s="353">
        <v>26000</v>
      </c>
      <c r="F22" s="378"/>
      <c r="G22" s="347"/>
      <c r="H22" s="13">
        <f t="shared" si="0"/>
        <v>0</v>
      </c>
      <c r="I22" s="13">
        <f t="shared" si="1"/>
        <v>0</v>
      </c>
      <c r="J22" s="13">
        <f t="shared" si="2"/>
        <v>0</v>
      </c>
      <c r="K22" s="318"/>
    </row>
    <row r="23" spans="1:11" ht="14.25" customHeight="1">
      <c r="A23" s="317" t="s">
        <v>2574</v>
      </c>
      <c r="B23" s="318" t="s">
        <v>1702</v>
      </c>
      <c r="C23" s="315"/>
      <c r="D23" s="317" t="s">
        <v>456</v>
      </c>
      <c r="E23" s="353">
        <v>24500</v>
      </c>
      <c r="F23" s="378"/>
      <c r="G23" s="347"/>
      <c r="H23" s="13">
        <f t="shared" si="0"/>
        <v>0</v>
      </c>
      <c r="I23" s="13">
        <f t="shared" si="1"/>
        <v>0</v>
      </c>
      <c r="J23" s="13">
        <f t="shared" si="2"/>
        <v>0</v>
      </c>
      <c r="K23" s="318"/>
    </row>
    <row r="24" spans="1:11" ht="14.25" customHeight="1">
      <c r="A24" s="317" t="s">
        <v>2575</v>
      </c>
      <c r="B24" s="318" t="s">
        <v>1703</v>
      </c>
      <c r="C24" s="318"/>
      <c r="D24" s="317" t="s">
        <v>834</v>
      </c>
      <c r="E24" s="353">
        <v>60</v>
      </c>
      <c r="F24" s="378"/>
      <c r="G24" s="333"/>
      <c r="H24" s="13">
        <f t="shared" si="0"/>
        <v>0</v>
      </c>
      <c r="I24" s="13">
        <f t="shared" si="1"/>
        <v>0</v>
      </c>
      <c r="J24" s="13">
        <f t="shared" si="2"/>
        <v>0</v>
      </c>
      <c r="K24" s="317"/>
    </row>
    <row r="25" spans="1:11" ht="38.450000000000003" customHeight="1">
      <c r="A25" s="317" t="s">
        <v>2576</v>
      </c>
      <c r="B25" s="318" t="s">
        <v>1704</v>
      </c>
      <c r="C25" s="318"/>
      <c r="D25" s="317" t="s">
        <v>456</v>
      </c>
      <c r="E25" s="353">
        <v>15500</v>
      </c>
      <c r="F25" s="378"/>
      <c r="G25" s="347"/>
      <c r="H25" s="13">
        <f t="shared" si="0"/>
        <v>0</v>
      </c>
      <c r="I25" s="13">
        <f t="shared" si="1"/>
        <v>0</v>
      </c>
      <c r="J25" s="13">
        <f t="shared" si="2"/>
        <v>0</v>
      </c>
      <c r="K25" s="318"/>
    </row>
    <row r="26" spans="1:11" ht="30.75" customHeight="1">
      <c r="A26" s="317" t="s">
        <v>2577</v>
      </c>
      <c r="B26" s="318" t="s">
        <v>1705</v>
      </c>
      <c r="C26" s="318"/>
      <c r="D26" s="317" t="s">
        <v>456</v>
      </c>
      <c r="E26" s="353">
        <v>39000</v>
      </c>
      <c r="F26" s="378"/>
      <c r="G26" s="347"/>
      <c r="H26" s="13">
        <f t="shared" si="0"/>
        <v>0</v>
      </c>
      <c r="I26" s="13">
        <f t="shared" si="1"/>
        <v>0</v>
      </c>
      <c r="J26" s="13">
        <f t="shared" si="2"/>
        <v>0</v>
      </c>
      <c r="K26" s="318"/>
    </row>
    <row r="27" spans="1:11" ht="20.25" customHeight="1">
      <c r="A27" s="317" t="s">
        <v>2578</v>
      </c>
      <c r="B27" s="318" t="s">
        <v>1706</v>
      </c>
      <c r="C27" s="318"/>
      <c r="D27" s="317" t="s">
        <v>456</v>
      </c>
      <c r="E27" s="353">
        <v>200</v>
      </c>
      <c r="F27" s="378"/>
      <c r="G27" s="347"/>
      <c r="H27" s="13">
        <f t="shared" si="0"/>
        <v>0</v>
      </c>
      <c r="I27" s="13">
        <f t="shared" si="1"/>
        <v>0</v>
      </c>
      <c r="J27" s="13">
        <f t="shared" si="2"/>
        <v>0</v>
      </c>
      <c r="K27" s="318"/>
    </row>
    <row r="28" spans="1:11" ht="34.15" customHeight="1">
      <c r="A28" s="317" t="s">
        <v>2579</v>
      </c>
      <c r="B28" s="318" t="s">
        <v>1707</v>
      </c>
      <c r="C28" s="318"/>
      <c r="D28" s="317" t="s">
        <v>456</v>
      </c>
      <c r="E28" s="353">
        <v>2100</v>
      </c>
      <c r="F28" s="378"/>
      <c r="G28" s="347"/>
      <c r="H28" s="13">
        <f t="shared" si="0"/>
        <v>0</v>
      </c>
      <c r="I28" s="13">
        <f t="shared" si="1"/>
        <v>0</v>
      </c>
      <c r="J28" s="13">
        <f t="shared" si="2"/>
        <v>0</v>
      </c>
      <c r="K28" s="318"/>
    </row>
    <row r="29" spans="1:11" ht="47.45" customHeight="1">
      <c r="A29" s="317" t="s">
        <v>2580</v>
      </c>
      <c r="B29" s="318" t="s">
        <v>1708</v>
      </c>
      <c r="C29" s="318"/>
      <c r="D29" s="317" t="s">
        <v>1113</v>
      </c>
      <c r="E29" s="353">
        <v>80</v>
      </c>
      <c r="F29" s="378"/>
      <c r="G29" s="347"/>
      <c r="H29" s="13">
        <f t="shared" si="0"/>
        <v>0</v>
      </c>
      <c r="I29" s="13">
        <f t="shared" si="1"/>
        <v>0</v>
      </c>
      <c r="J29" s="13">
        <f t="shared" si="2"/>
        <v>0</v>
      </c>
      <c r="K29" s="318"/>
    </row>
    <row r="30" spans="1:11" ht="48.6" customHeight="1">
      <c r="A30" s="317" t="s">
        <v>2581</v>
      </c>
      <c r="B30" s="413" t="s">
        <v>1709</v>
      </c>
      <c r="C30" s="414"/>
      <c r="D30" s="414" t="s">
        <v>1688</v>
      </c>
      <c r="E30" s="353">
        <v>90</v>
      </c>
      <c r="F30" s="412"/>
      <c r="G30" s="333"/>
      <c r="H30" s="13">
        <f t="shared" si="0"/>
        <v>0</v>
      </c>
      <c r="I30" s="13">
        <f t="shared" si="1"/>
        <v>0</v>
      </c>
      <c r="J30" s="13">
        <f t="shared" si="2"/>
        <v>0</v>
      </c>
      <c r="K30" s="318"/>
    </row>
    <row r="31" spans="1:11" ht="61.5" customHeight="1">
      <c r="A31" s="317" t="s">
        <v>2582</v>
      </c>
      <c r="B31" s="413" t="s">
        <v>1710</v>
      </c>
      <c r="C31" s="414"/>
      <c r="D31" s="317" t="s">
        <v>1686</v>
      </c>
      <c r="E31" s="353">
        <v>90</v>
      </c>
      <c r="F31" s="412"/>
      <c r="G31" s="333"/>
      <c r="H31" s="13">
        <f t="shared" si="0"/>
        <v>0</v>
      </c>
      <c r="I31" s="13">
        <f t="shared" si="1"/>
        <v>0</v>
      </c>
      <c r="J31" s="13">
        <f t="shared" si="2"/>
        <v>0</v>
      </c>
      <c r="K31" s="318"/>
    </row>
    <row r="32" spans="1:11" ht="60.75" customHeight="1">
      <c r="A32" s="317" t="s">
        <v>2583</v>
      </c>
      <c r="B32" s="413" t="s">
        <v>1711</v>
      </c>
      <c r="C32" s="414"/>
      <c r="D32" s="414" t="s">
        <v>1712</v>
      </c>
      <c r="E32" s="353">
        <v>81</v>
      </c>
      <c r="F32" s="412"/>
      <c r="G32" s="333"/>
      <c r="H32" s="13">
        <f t="shared" si="0"/>
        <v>0</v>
      </c>
      <c r="I32" s="13">
        <f t="shared" si="1"/>
        <v>0</v>
      </c>
      <c r="J32" s="13">
        <f t="shared" si="2"/>
        <v>0</v>
      </c>
      <c r="K32" s="318"/>
    </row>
    <row r="33" spans="1:11" ht="14.25" customHeight="1">
      <c r="A33" s="31"/>
      <c r="B33" s="15"/>
      <c r="C33" s="15"/>
      <c r="D33" s="55"/>
      <c r="E33" s="156"/>
      <c r="F33" s="15"/>
      <c r="G33" s="15"/>
      <c r="H33" s="157" t="s">
        <v>1335</v>
      </c>
      <c r="I33" s="158">
        <f>SUM(I3:I32)</f>
        <v>0</v>
      </c>
      <c r="J33" s="158">
        <f>SUM(J3:J32)</f>
        <v>0</v>
      </c>
      <c r="K33" s="1"/>
    </row>
    <row r="34" spans="1:11" ht="14.25" customHeight="1">
      <c r="A34" s="159"/>
      <c r="B34" s="94" t="s">
        <v>1713</v>
      </c>
      <c r="C34" s="1"/>
      <c r="D34" s="31"/>
      <c r="E34" s="144"/>
      <c r="F34" s="1"/>
      <c r="G34" s="1"/>
      <c r="H34" s="1"/>
      <c r="I34" s="1"/>
      <c r="J34" s="1"/>
      <c r="K34" s="160"/>
    </row>
    <row r="35" spans="1:11" ht="12.75" customHeight="1">
      <c r="A35" s="159"/>
      <c r="B35" s="94" t="s">
        <v>1714</v>
      </c>
      <c r="C35" s="1"/>
      <c r="D35" s="159"/>
      <c r="E35" s="161"/>
      <c r="F35" s="160"/>
      <c r="G35" s="160"/>
      <c r="H35" s="160"/>
      <c r="I35" s="160"/>
      <c r="J35" s="160"/>
      <c r="K35" s="160"/>
    </row>
    <row r="36" spans="1:11" ht="14.25" customHeight="1">
      <c r="A36" s="159"/>
      <c r="B36" s="94" t="s">
        <v>1715</v>
      </c>
      <c r="C36" s="1"/>
      <c r="D36" s="159"/>
      <c r="E36" s="161"/>
      <c r="F36" s="160"/>
      <c r="G36" s="160"/>
      <c r="H36" s="160"/>
      <c r="I36" s="160"/>
      <c r="J36" s="160"/>
      <c r="K36" s="160"/>
    </row>
    <row r="37" spans="1:11" ht="14.25" customHeight="1">
      <c r="A37" s="159"/>
      <c r="B37" s="94" t="s">
        <v>1716</v>
      </c>
      <c r="C37" s="1"/>
      <c r="D37" s="159"/>
      <c r="E37" s="161"/>
      <c r="F37" s="160"/>
      <c r="G37" s="160"/>
      <c r="H37" s="160"/>
      <c r="I37" s="160"/>
      <c r="J37" s="160"/>
      <c r="K37" s="160"/>
    </row>
    <row r="38" spans="1:11" ht="14.25" customHeight="1">
      <c r="B38" s="886" t="s">
        <v>2738</v>
      </c>
      <c r="C38" s="886"/>
      <c r="D38" s="886"/>
      <c r="E38" s="886"/>
      <c r="F38" s="886"/>
    </row>
  </sheetData>
  <sheetProtection selectLockedCells="1" selectUnlockedCells="1"/>
  <mergeCells count="1">
    <mergeCell ref="B38:F38"/>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23"/>
  <sheetViews>
    <sheetView view="pageBreakPreview" zoomScaleNormal="90" zoomScaleSheetLayoutView="100" workbookViewId="0">
      <selection activeCell="C17" sqref="C17"/>
    </sheetView>
  </sheetViews>
  <sheetFormatPr defaultColWidth="8.375" defaultRowHeight="14.25" customHeight="1"/>
  <cols>
    <col min="1" max="1" width="3.625" customWidth="1"/>
    <col min="2" max="2" width="34.25" customWidth="1"/>
    <col min="3" max="3" width="19.875" customWidth="1"/>
    <col min="4" max="4" width="11" style="46" customWidth="1"/>
    <col min="5" max="5" width="8" customWidth="1"/>
    <col min="6" max="6" width="10.5" customWidth="1"/>
    <col min="7" max="7" width="7.375" customWidth="1"/>
    <col min="8" max="8" width="10.125" customWidth="1"/>
    <col min="9" max="9" width="14.25" customWidth="1"/>
    <col min="10" max="10" width="13.25" customWidth="1"/>
    <col min="11" max="11" width="16.375" customWidth="1"/>
  </cols>
  <sheetData>
    <row r="1" spans="1:11" ht="14.25" customHeight="1">
      <c r="A1" s="2"/>
      <c r="B1" s="3" t="s">
        <v>1717</v>
      </c>
      <c r="C1" s="4"/>
      <c r="D1" s="48"/>
      <c r="E1" s="2"/>
      <c r="F1" s="2"/>
      <c r="G1" s="2"/>
      <c r="H1" s="2"/>
      <c r="I1" s="2"/>
      <c r="J1" s="2"/>
      <c r="K1" s="2"/>
    </row>
    <row r="2" spans="1:11" ht="80.25" customHeight="1">
      <c r="A2" s="316" t="s">
        <v>12</v>
      </c>
      <c r="B2" s="316" t="s">
        <v>13</v>
      </c>
      <c r="C2" s="316" t="s">
        <v>1718</v>
      </c>
      <c r="D2" s="316" t="s">
        <v>15</v>
      </c>
      <c r="E2" s="316" t="s">
        <v>16</v>
      </c>
      <c r="F2" s="316" t="s">
        <v>17</v>
      </c>
      <c r="G2" s="316" t="s">
        <v>1719</v>
      </c>
      <c r="H2" s="316" t="s">
        <v>38</v>
      </c>
      <c r="I2" s="316" t="s">
        <v>20</v>
      </c>
      <c r="J2" s="316" t="s">
        <v>21</v>
      </c>
      <c r="K2" s="316" t="s">
        <v>22</v>
      </c>
    </row>
    <row r="3" spans="1:11" ht="14.25" customHeight="1">
      <c r="A3" s="317" t="s">
        <v>2554</v>
      </c>
      <c r="B3" s="318" t="s">
        <v>1720</v>
      </c>
      <c r="C3" s="318"/>
      <c r="D3" s="317" t="s">
        <v>1721</v>
      </c>
      <c r="E3" s="316">
        <v>60</v>
      </c>
      <c r="F3" s="319"/>
      <c r="G3" s="333"/>
      <c r="H3" s="13">
        <f>F3*G3+F3</f>
        <v>0</v>
      </c>
      <c r="I3" s="13">
        <f>E3*F3</f>
        <v>0</v>
      </c>
      <c r="J3" s="13">
        <f>I3*G3+I3</f>
        <v>0</v>
      </c>
      <c r="K3" s="411"/>
    </row>
    <row r="4" spans="1:11" ht="30.6" customHeight="1">
      <c r="A4" s="317" t="s">
        <v>2555</v>
      </c>
      <c r="B4" s="318" t="s">
        <v>1722</v>
      </c>
      <c r="C4" s="318"/>
      <c r="D4" s="317" t="s">
        <v>1721</v>
      </c>
      <c r="E4" s="316">
        <v>100</v>
      </c>
      <c r="F4" s="319"/>
      <c r="G4" s="333"/>
      <c r="H4" s="13">
        <f t="shared" ref="H4:H20" si="0">F4*G4+F4</f>
        <v>0</v>
      </c>
      <c r="I4" s="13">
        <f t="shared" ref="I4:I20" si="1">E4*F4</f>
        <v>0</v>
      </c>
      <c r="J4" s="13">
        <f t="shared" ref="J4:J20" si="2">I4*G4+I4</f>
        <v>0</v>
      </c>
      <c r="K4" s="411"/>
    </row>
    <row r="5" spans="1:11" ht="14.25" customHeight="1">
      <c r="A5" s="317" t="s">
        <v>2556</v>
      </c>
      <c r="B5" s="318" t="s">
        <v>1723</v>
      </c>
      <c r="C5" s="318"/>
      <c r="D5" s="317" t="s">
        <v>1721</v>
      </c>
      <c r="E5" s="316">
        <v>240</v>
      </c>
      <c r="F5" s="319"/>
      <c r="G5" s="333"/>
      <c r="H5" s="13">
        <f t="shared" si="0"/>
        <v>0</v>
      </c>
      <c r="I5" s="13">
        <f t="shared" si="1"/>
        <v>0</v>
      </c>
      <c r="J5" s="13">
        <f t="shared" si="2"/>
        <v>0</v>
      </c>
      <c r="K5" s="411"/>
    </row>
    <row r="6" spans="1:11" ht="14.25" customHeight="1">
      <c r="A6" s="317" t="s">
        <v>2557</v>
      </c>
      <c r="B6" s="318" t="s">
        <v>1724</v>
      </c>
      <c r="C6" s="318"/>
      <c r="D6" s="317" t="s">
        <v>1721</v>
      </c>
      <c r="E6" s="316">
        <v>120</v>
      </c>
      <c r="F6" s="319"/>
      <c r="G6" s="333"/>
      <c r="H6" s="13">
        <f t="shared" si="0"/>
        <v>0</v>
      </c>
      <c r="I6" s="13">
        <f t="shared" si="1"/>
        <v>0</v>
      </c>
      <c r="J6" s="13">
        <f t="shared" si="2"/>
        <v>0</v>
      </c>
      <c r="K6" s="411"/>
    </row>
    <row r="7" spans="1:11" ht="14.25" customHeight="1">
      <c r="A7" s="317" t="s">
        <v>2558</v>
      </c>
      <c r="B7" s="415" t="s">
        <v>1725</v>
      </c>
      <c r="C7" s="366"/>
      <c r="D7" s="346" t="s">
        <v>1726</v>
      </c>
      <c r="E7" s="646">
        <v>25</v>
      </c>
      <c r="F7" s="416"/>
      <c r="G7" s="333"/>
      <c r="H7" s="13">
        <f t="shared" si="0"/>
        <v>0</v>
      </c>
      <c r="I7" s="13">
        <f t="shared" si="1"/>
        <v>0</v>
      </c>
      <c r="J7" s="13">
        <f t="shared" si="2"/>
        <v>0</v>
      </c>
      <c r="K7" s="318"/>
    </row>
    <row r="8" spans="1:11" ht="14.25" customHeight="1">
      <c r="A8" s="317" t="s">
        <v>2559</v>
      </c>
      <c r="B8" s="415" t="s">
        <v>1727</v>
      </c>
      <c r="C8" s="366"/>
      <c r="D8" s="346" t="s">
        <v>1726</v>
      </c>
      <c r="E8" s="646">
        <v>15</v>
      </c>
      <c r="F8" s="416"/>
      <c r="G8" s="333"/>
      <c r="H8" s="13">
        <f t="shared" si="0"/>
        <v>0</v>
      </c>
      <c r="I8" s="13">
        <f t="shared" si="1"/>
        <v>0</v>
      </c>
      <c r="J8" s="13">
        <f t="shared" si="2"/>
        <v>0</v>
      </c>
      <c r="K8" s="318"/>
    </row>
    <row r="9" spans="1:11" ht="14.25" customHeight="1">
      <c r="A9" s="317" t="s">
        <v>2560</v>
      </c>
      <c r="B9" s="415" t="s">
        <v>1728</v>
      </c>
      <c r="C9" s="366"/>
      <c r="D9" s="346" t="s">
        <v>1726</v>
      </c>
      <c r="E9" s="646">
        <v>30</v>
      </c>
      <c r="F9" s="416"/>
      <c r="G9" s="333"/>
      <c r="H9" s="13">
        <f t="shared" si="0"/>
        <v>0</v>
      </c>
      <c r="I9" s="13">
        <f t="shared" si="1"/>
        <v>0</v>
      </c>
      <c r="J9" s="13">
        <f t="shared" si="2"/>
        <v>0</v>
      </c>
      <c r="K9" s="318"/>
    </row>
    <row r="10" spans="1:11" ht="14.25" customHeight="1">
      <c r="A10" s="317" t="s">
        <v>2561</v>
      </c>
      <c r="B10" s="415" t="s">
        <v>1729</v>
      </c>
      <c r="C10" s="366"/>
      <c r="D10" s="346" t="s">
        <v>402</v>
      </c>
      <c r="E10" s="646">
        <v>15</v>
      </c>
      <c r="F10" s="416"/>
      <c r="G10" s="333"/>
      <c r="H10" s="13">
        <f t="shared" si="0"/>
        <v>0</v>
      </c>
      <c r="I10" s="13">
        <f t="shared" si="1"/>
        <v>0</v>
      </c>
      <c r="J10" s="13">
        <f t="shared" si="2"/>
        <v>0</v>
      </c>
      <c r="K10" s="318"/>
    </row>
    <row r="11" spans="1:11" ht="14.25" customHeight="1">
      <c r="A11" s="317" t="s">
        <v>2562</v>
      </c>
      <c r="B11" s="318" t="s">
        <v>1730</v>
      </c>
      <c r="C11" s="318"/>
      <c r="D11" s="317" t="s">
        <v>1731</v>
      </c>
      <c r="E11" s="316">
        <v>80</v>
      </c>
      <c r="F11" s="319"/>
      <c r="G11" s="333"/>
      <c r="H11" s="13">
        <f t="shared" si="0"/>
        <v>0</v>
      </c>
      <c r="I11" s="13">
        <f t="shared" si="1"/>
        <v>0</v>
      </c>
      <c r="J11" s="13">
        <f t="shared" si="2"/>
        <v>0</v>
      </c>
      <c r="K11" s="411"/>
    </row>
    <row r="12" spans="1:11" ht="14.25" customHeight="1">
      <c r="A12" s="317" t="s">
        <v>2563</v>
      </c>
      <c r="B12" s="318" t="s">
        <v>1732</v>
      </c>
      <c r="C12" s="318"/>
      <c r="D12" s="317" t="s">
        <v>1731</v>
      </c>
      <c r="E12" s="316">
        <v>65</v>
      </c>
      <c r="F12" s="319"/>
      <c r="G12" s="333"/>
      <c r="H12" s="13">
        <f t="shared" si="0"/>
        <v>0</v>
      </c>
      <c r="I12" s="13">
        <f t="shared" si="1"/>
        <v>0</v>
      </c>
      <c r="J12" s="13">
        <f t="shared" si="2"/>
        <v>0</v>
      </c>
      <c r="K12" s="411"/>
    </row>
    <row r="13" spans="1:11" ht="14.25" customHeight="1">
      <c r="A13" s="317" t="s">
        <v>2564</v>
      </c>
      <c r="B13" s="318" t="s">
        <v>1732</v>
      </c>
      <c r="C13" s="318"/>
      <c r="D13" s="317" t="s">
        <v>1733</v>
      </c>
      <c r="E13" s="316">
        <v>10</v>
      </c>
      <c r="F13" s="319"/>
      <c r="G13" s="333"/>
      <c r="H13" s="13">
        <f t="shared" si="0"/>
        <v>0</v>
      </c>
      <c r="I13" s="13">
        <f t="shared" si="1"/>
        <v>0</v>
      </c>
      <c r="J13" s="13">
        <f t="shared" si="2"/>
        <v>0</v>
      </c>
      <c r="K13" s="411"/>
    </row>
    <row r="14" spans="1:11" ht="14.25" customHeight="1">
      <c r="A14" s="317" t="s">
        <v>2565</v>
      </c>
      <c r="B14" s="322" t="s">
        <v>1734</v>
      </c>
      <c r="C14" s="317"/>
      <c r="D14" s="317" t="s">
        <v>1735</v>
      </c>
      <c r="E14" s="353">
        <v>200</v>
      </c>
      <c r="F14" s="521"/>
      <c r="G14" s="341"/>
      <c r="H14" s="13">
        <f t="shared" si="0"/>
        <v>0</v>
      </c>
      <c r="I14" s="13">
        <f t="shared" si="1"/>
        <v>0</v>
      </c>
      <c r="J14" s="13">
        <f t="shared" si="2"/>
        <v>0</v>
      </c>
      <c r="K14" s="317"/>
    </row>
    <row r="15" spans="1:11" ht="14.25" customHeight="1">
      <c r="A15" s="317" t="s">
        <v>2566</v>
      </c>
      <c r="B15" s="322" t="s">
        <v>1736</v>
      </c>
      <c r="C15" s="318"/>
      <c r="D15" s="342" t="s">
        <v>1735</v>
      </c>
      <c r="E15" s="353">
        <v>40</v>
      </c>
      <c r="F15" s="340"/>
      <c r="G15" s="333"/>
      <c r="H15" s="13">
        <f t="shared" si="0"/>
        <v>0</v>
      </c>
      <c r="I15" s="13">
        <f t="shared" si="1"/>
        <v>0</v>
      </c>
      <c r="J15" s="13">
        <f t="shared" si="2"/>
        <v>0</v>
      </c>
      <c r="K15" s="317"/>
    </row>
    <row r="16" spans="1:11" ht="14.25" customHeight="1">
      <c r="A16" s="317" t="s">
        <v>2567</v>
      </c>
      <c r="B16" s="415" t="s">
        <v>1737</v>
      </c>
      <c r="C16" s="366"/>
      <c r="D16" s="346" t="s">
        <v>1738</v>
      </c>
      <c r="E16" s="646">
        <v>120</v>
      </c>
      <c r="F16" s="416"/>
      <c r="G16" s="333"/>
      <c r="H16" s="13">
        <f t="shared" si="0"/>
        <v>0</v>
      </c>
      <c r="I16" s="13">
        <f t="shared" si="1"/>
        <v>0</v>
      </c>
      <c r="J16" s="13">
        <f t="shared" si="2"/>
        <v>0</v>
      </c>
      <c r="K16" s="318"/>
    </row>
    <row r="17" spans="1:11" ht="62.25" customHeight="1">
      <c r="A17" s="317" t="s">
        <v>2568</v>
      </c>
      <c r="B17" s="322" t="s">
        <v>2536</v>
      </c>
      <c r="C17" s="318"/>
      <c r="D17" s="317" t="s">
        <v>1195</v>
      </c>
      <c r="E17" s="807">
        <v>320</v>
      </c>
      <c r="F17" s="390"/>
      <c r="G17" s="371"/>
      <c r="H17" s="13">
        <f t="shared" si="0"/>
        <v>0</v>
      </c>
      <c r="I17" s="13">
        <f t="shared" si="1"/>
        <v>0</v>
      </c>
      <c r="J17" s="13">
        <f t="shared" si="2"/>
        <v>0</v>
      </c>
      <c r="K17" s="348"/>
    </row>
    <row r="18" spans="1:11" ht="14.25" customHeight="1">
      <c r="A18" s="317" t="s">
        <v>2569</v>
      </c>
      <c r="B18" s="415" t="s">
        <v>1739</v>
      </c>
      <c r="C18" s="366"/>
      <c r="D18" s="346" t="s">
        <v>834</v>
      </c>
      <c r="E18" s="646">
        <v>150</v>
      </c>
      <c r="F18" s="416"/>
      <c r="G18" s="333"/>
      <c r="H18" s="13">
        <f t="shared" si="0"/>
        <v>0</v>
      </c>
      <c r="I18" s="13">
        <f t="shared" si="1"/>
        <v>0</v>
      </c>
      <c r="J18" s="13">
        <f t="shared" si="2"/>
        <v>0</v>
      </c>
      <c r="K18" s="318"/>
    </row>
    <row r="19" spans="1:11" ht="25.15" customHeight="1">
      <c r="A19" s="317" t="s">
        <v>2570</v>
      </c>
      <c r="B19" s="415" t="s">
        <v>1740</v>
      </c>
      <c r="C19" s="366"/>
      <c r="D19" s="346" t="s">
        <v>834</v>
      </c>
      <c r="E19" s="803">
        <v>1300</v>
      </c>
      <c r="F19" s="416"/>
      <c r="G19" s="333"/>
      <c r="H19" s="13">
        <f t="shared" si="0"/>
        <v>0</v>
      </c>
      <c r="I19" s="13">
        <f t="shared" si="1"/>
        <v>0</v>
      </c>
      <c r="J19" s="13">
        <f t="shared" si="2"/>
        <v>0</v>
      </c>
      <c r="K19" s="318"/>
    </row>
    <row r="20" spans="1:11" ht="14.25" customHeight="1">
      <c r="A20" s="317" t="s">
        <v>2571</v>
      </c>
      <c r="B20" s="415" t="s">
        <v>1741</v>
      </c>
      <c r="C20" s="366"/>
      <c r="D20" s="346" t="s">
        <v>1742</v>
      </c>
      <c r="E20" s="803">
        <v>280</v>
      </c>
      <c r="F20" s="416"/>
      <c r="G20" s="333"/>
      <c r="H20" s="13">
        <f t="shared" si="0"/>
        <v>0</v>
      </c>
      <c r="I20" s="13">
        <f t="shared" si="1"/>
        <v>0</v>
      </c>
      <c r="J20" s="13">
        <f t="shared" si="2"/>
        <v>0</v>
      </c>
      <c r="K20" s="318"/>
    </row>
    <row r="21" spans="1:11" ht="14.25" customHeight="1">
      <c r="A21" s="15"/>
      <c r="B21" s="15"/>
      <c r="C21" s="15"/>
      <c r="D21" s="55"/>
      <c r="E21" s="15"/>
      <c r="F21" s="15"/>
      <c r="G21" s="136"/>
      <c r="H21" s="316" t="s">
        <v>10</v>
      </c>
      <c r="I21" s="417">
        <f>SUM(I3:I20)</f>
        <v>0</v>
      </c>
      <c r="J21" s="417">
        <f>SUM(J3:J20)</f>
        <v>0</v>
      </c>
      <c r="K21" s="15"/>
    </row>
    <row r="22" spans="1:11" ht="15.75" customHeight="1">
      <c r="A22" s="160"/>
      <c r="B22" s="160"/>
      <c r="C22" s="160"/>
      <c r="D22" s="162"/>
      <c r="E22" s="160"/>
      <c r="F22" s="160"/>
      <c r="G22" s="160"/>
      <c r="H22" s="160"/>
      <c r="I22" s="160"/>
      <c r="J22" s="160"/>
      <c r="K22" s="160"/>
    </row>
    <row r="23" spans="1:11" ht="14.25" customHeight="1">
      <c r="A23" s="160"/>
      <c r="B23" s="886" t="s">
        <v>2738</v>
      </c>
      <c r="C23" s="886"/>
      <c r="D23" s="886"/>
      <c r="E23" s="886"/>
      <c r="F23" s="886"/>
      <c r="G23" s="160"/>
      <c r="H23" s="160"/>
      <c r="I23" s="160"/>
      <c r="J23" s="160"/>
      <c r="K23" s="160"/>
    </row>
  </sheetData>
  <sheetProtection selectLockedCells="1" selectUnlockedCells="1"/>
  <mergeCells count="1">
    <mergeCell ref="B23:F23"/>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7"/>
  <sheetViews>
    <sheetView view="pageBreakPreview" zoomScaleNormal="90" zoomScaleSheetLayoutView="100" workbookViewId="0">
      <selection activeCell="F46" sqref="F46"/>
    </sheetView>
  </sheetViews>
  <sheetFormatPr defaultColWidth="8.375" defaultRowHeight="14.25" customHeight="1"/>
  <cols>
    <col min="1" max="1" width="5.5" customWidth="1"/>
    <col min="2" max="2" width="38.75" customWidth="1"/>
    <col min="3" max="3" width="15.75" customWidth="1"/>
    <col min="4" max="4" width="19.5" customWidth="1"/>
    <col min="5" max="5" width="8.25" style="99" customWidth="1"/>
    <col min="6" max="6" width="9.875" customWidth="1"/>
    <col min="7" max="7" width="8.625" customWidth="1"/>
    <col min="8" max="8" width="10.75" customWidth="1"/>
    <col min="9" max="9" width="13.25" customWidth="1"/>
    <col min="10" max="10" width="13" customWidth="1"/>
    <col min="11" max="11" width="16.5" customWidth="1"/>
  </cols>
  <sheetData>
    <row r="1" spans="1:11" ht="14.25" customHeight="1">
      <c r="A1" s="2"/>
      <c r="B1" s="3" t="s">
        <v>1743</v>
      </c>
      <c r="C1" s="4"/>
      <c r="D1" s="2"/>
      <c r="E1" s="155"/>
      <c r="F1" s="2"/>
      <c r="G1" s="2"/>
      <c r="H1" s="2"/>
      <c r="I1" s="2"/>
      <c r="J1" s="2"/>
      <c r="K1" s="2"/>
    </row>
    <row r="2" spans="1:11" ht="73.5" customHeight="1">
      <c r="A2" s="316" t="s">
        <v>12</v>
      </c>
      <c r="B2" s="316" t="s">
        <v>13</v>
      </c>
      <c r="C2" s="316" t="s">
        <v>14</v>
      </c>
      <c r="D2" s="316" t="s">
        <v>15</v>
      </c>
      <c r="E2" s="353" t="s">
        <v>16</v>
      </c>
      <c r="F2" s="316" t="s">
        <v>17</v>
      </c>
      <c r="G2" s="316" t="s">
        <v>1719</v>
      </c>
      <c r="H2" s="316" t="s">
        <v>38</v>
      </c>
      <c r="I2" s="316" t="s">
        <v>20</v>
      </c>
      <c r="J2" s="316" t="s">
        <v>21</v>
      </c>
      <c r="K2" s="316" t="s">
        <v>22</v>
      </c>
    </row>
    <row r="3" spans="1:11" ht="15" customHeight="1">
      <c r="A3" s="363" t="s">
        <v>2554</v>
      </c>
      <c r="B3" s="368" t="s">
        <v>1744</v>
      </c>
      <c r="C3" s="363"/>
      <c r="D3" s="363" t="s">
        <v>83</v>
      </c>
      <c r="E3" s="581">
        <v>400</v>
      </c>
      <c r="F3" s="421"/>
      <c r="G3" s="369"/>
      <c r="H3" s="13">
        <f>F3*G3+F3</f>
        <v>0</v>
      </c>
      <c r="I3" s="13">
        <f>E3*F3</f>
        <v>0</v>
      </c>
      <c r="J3" s="13">
        <f>I3*G3+I3</f>
        <v>0</v>
      </c>
      <c r="K3" s="363"/>
    </row>
    <row r="4" spans="1:11" ht="14.25" customHeight="1">
      <c r="A4" s="363" t="s">
        <v>2555</v>
      </c>
      <c r="B4" s="368" t="s">
        <v>1745</v>
      </c>
      <c r="C4" s="363"/>
      <c r="D4" s="363" t="s">
        <v>1746</v>
      </c>
      <c r="E4" s="581">
        <v>700</v>
      </c>
      <c r="F4" s="421"/>
      <c r="G4" s="369"/>
      <c r="H4" s="13">
        <f t="shared" ref="H4:H64" si="0">F4*G4+F4</f>
        <v>0</v>
      </c>
      <c r="I4" s="13">
        <f t="shared" ref="I4:I64" si="1">E4*F4</f>
        <v>0</v>
      </c>
      <c r="J4" s="13">
        <f t="shared" ref="J4:J64" si="2">I4*G4+I4</f>
        <v>0</v>
      </c>
      <c r="K4" s="363"/>
    </row>
    <row r="5" spans="1:11" ht="15" customHeight="1">
      <c r="A5" s="363" t="s">
        <v>2556</v>
      </c>
      <c r="B5" s="318" t="s">
        <v>1749</v>
      </c>
      <c r="C5" s="386"/>
      <c r="D5" s="330" t="s">
        <v>164</v>
      </c>
      <c r="E5" s="385">
        <v>55</v>
      </c>
      <c r="F5" s="421"/>
      <c r="G5" s="349"/>
      <c r="H5" s="13">
        <f t="shared" si="0"/>
        <v>0</v>
      </c>
      <c r="I5" s="13">
        <f t="shared" si="1"/>
        <v>0</v>
      </c>
      <c r="J5" s="13">
        <f t="shared" si="2"/>
        <v>0</v>
      </c>
      <c r="K5" s="367"/>
    </row>
    <row r="6" spans="1:11" ht="14.25" customHeight="1">
      <c r="A6" s="363" t="s">
        <v>2557</v>
      </c>
      <c r="B6" s="318" t="s">
        <v>1750</v>
      </c>
      <c r="C6" s="386"/>
      <c r="D6" s="330" t="s">
        <v>164</v>
      </c>
      <c r="E6" s="385">
        <v>115</v>
      </c>
      <c r="F6" s="421"/>
      <c r="G6" s="349"/>
      <c r="H6" s="13">
        <f t="shared" si="0"/>
        <v>0</v>
      </c>
      <c r="I6" s="13">
        <f t="shared" si="1"/>
        <v>0</v>
      </c>
      <c r="J6" s="13">
        <f t="shared" si="2"/>
        <v>0</v>
      </c>
      <c r="K6" s="367"/>
    </row>
    <row r="7" spans="1:11" ht="30.6" customHeight="1">
      <c r="A7" s="363" t="s">
        <v>2558</v>
      </c>
      <c r="B7" s="415" t="s">
        <v>2491</v>
      </c>
      <c r="C7" s="318"/>
      <c r="D7" s="317" t="s">
        <v>1100</v>
      </c>
      <c r="E7" s="799">
        <v>80</v>
      </c>
      <c r="F7" s="421"/>
      <c r="G7" s="371"/>
      <c r="H7" s="13">
        <f t="shared" si="0"/>
        <v>0</v>
      </c>
      <c r="I7" s="13">
        <f t="shared" si="1"/>
        <v>0</v>
      </c>
      <c r="J7" s="13">
        <f t="shared" si="2"/>
        <v>0</v>
      </c>
      <c r="K7" s="388"/>
    </row>
    <row r="8" spans="1:11" ht="30" customHeight="1">
      <c r="A8" s="363" t="s">
        <v>2559</v>
      </c>
      <c r="B8" s="415" t="s">
        <v>2490</v>
      </c>
      <c r="C8" s="318"/>
      <c r="D8" s="317" t="s">
        <v>1100</v>
      </c>
      <c r="E8" s="799">
        <v>100</v>
      </c>
      <c r="F8" s="421"/>
      <c r="G8" s="371"/>
      <c r="H8" s="13">
        <f t="shared" si="0"/>
        <v>0</v>
      </c>
      <c r="I8" s="13">
        <f t="shared" si="1"/>
        <v>0</v>
      </c>
      <c r="J8" s="13">
        <f t="shared" si="2"/>
        <v>0</v>
      </c>
      <c r="K8" s="388"/>
    </row>
    <row r="9" spans="1:11" ht="24.75" customHeight="1">
      <c r="A9" s="363" t="s">
        <v>2560</v>
      </c>
      <c r="B9" s="415" t="s">
        <v>2493</v>
      </c>
      <c r="C9" s="366"/>
      <c r="D9" s="346" t="s">
        <v>1100</v>
      </c>
      <c r="E9" s="799">
        <v>1100</v>
      </c>
      <c r="F9" s="421"/>
      <c r="G9" s="371"/>
      <c r="H9" s="13">
        <f t="shared" si="0"/>
        <v>0</v>
      </c>
      <c r="I9" s="13">
        <f t="shared" si="1"/>
        <v>0</v>
      </c>
      <c r="J9" s="13">
        <f t="shared" si="2"/>
        <v>0</v>
      </c>
      <c r="K9" s="388"/>
    </row>
    <row r="10" spans="1:11" ht="37.5" customHeight="1">
      <c r="A10" s="363" t="s">
        <v>2561</v>
      </c>
      <c r="B10" s="415" t="s">
        <v>2489</v>
      </c>
      <c r="C10" s="318"/>
      <c r="D10" s="317" t="s">
        <v>1100</v>
      </c>
      <c r="E10" s="799">
        <v>100</v>
      </c>
      <c r="F10" s="421"/>
      <c r="G10" s="371"/>
      <c r="H10" s="13">
        <f t="shared" si="0"/>
        <v>0</v>
      </c>
      <c r="I10" s="13">
        <f t="shared" si="1"/>
        <v>0</v>
      </c>
      <c r="J10" s="13">
        <f t="shared" si="2"/>
        <v>0</v>
      </c>
      <c r="K10" s="388"/>
    </row>
    <row r="11" spans="1:11" ht="30" customHeight="1">
      <c r="A11" s="363" t="s">
        <v>2562</v>
      </c>
      <c r="B11" s="415" t="s">
        <v>2492</v>
      </c>
      <c r="C11" s="366"/>
      <c r="D11" s="346" t="s">
        <v>1100</v>
      </c>
      <c r="E11" s="799">
        <v>1100</v>
      </c>
      <c r="F11" s="421"/>
      <c r="G11" s="371"/>
      <c r="H11" s="13">
        <f t="shared" si="0"/>
        <v>0</v>
      </c>
      <c r="I11" s="13">
        <f t="shared" si="1"/>
        <v>0</v>
      </c>
      <c r="J11" s="13">
        <f t="shared" si="2"/>
        <v>0</v>
      </c>
      <c r="K11" s="388"/>
    </row>
    <row r="12" spans="1:11" ht="14.25" customHeight="1">
      <c r="A12" s="363" t="s">
        <v>2563</v>
      </c>
      <c r="B12" s="572" t="s">
        <v>1751</v>
      </c>
      <c r="C12" s="400"/>
      <c r="D12" s="484" t="s">
        <v>1100</v>
      </c>
      <c r="E12" s="403">
        <v>75</v>
      </c>
      <c r="F12" s="611"/>
      <c r="G12" s="405"/>
      <c r="H12" s="13">
        <f t="shared" si="0"/>
        <v>0</v>
      </c>
      <c r="I12" s="13">
        <f t="shared" si="1"/>
        <v>0</v>
      </c>
      <c r="J12" s="13">
        <f t="shared" si="2"/>
        <v>0</v>
      </c>
      <c r="K12" s="404"/>
    </row>
    <row r="13" spans="1:11" ht="15.75" customHeight="1">
      <c r="A13" s="363" t="s">
        <v>2564</v>
      </c>
      <c r="B13" s="572" t="s">
        <v>1752</v>
      </c>
      <c r="C13" s="400"/>
      <c r="D13" s="484" t="s">
        <v>1100</v>
      </c>
      <c r="E13" s="403">
        <v>300</v>
      </c>
      <c r="F13" s="611"/>
      <c r="G13" s="405"/>
      <c r="H13" s="13">
        <f t="shared" si="0"/>
        <v>0</v>
      </c>
      <c r="I13" s="13">
        <f t="shared" si="1"/>
        <v>0</v>
      </c>
      <c r="J13" s="13">
        <f t="shared" si="2"/>
        <v>0</v>
      </c>
      <c r="K13" s="404"/>
    </row>
    <row r="14" spans="1:11" ht="16.5" customHeight="1">
      <c r="A14" s="363" t="s">
        <v>2565</v>
      </c>
      <c r="B14" s="318" t="s">
        <v>1753</v>
      </c>
      <c r="C14" s="423"/>
      <c r="D14" s="317" t="s">
        <v>1754</v>
      </c>
      <c r="E14" s="353">
        <v>80</v>
      </c>
      <c r="F14" s="421"/>
      <c r="G14" s="371"/>
      <c r="H14" s="13">
        <f t="shared" si="0"/>
        <v>0</v>
      </c>
      <c r="I14" s="13">
        <f t="shared" si="1"/>
        <v>0</v>
      </c>
      <c r="J14" s="13">
        <f t="shared" si="2"/>
        <v>0</v>
      </c>
      <c r="K14" s="388"/>
    </row>
    <row r="15" spans="1:11" ht="33.75" customHeight="1">
      <c r="A15" s="363" t="s">
        <v>2566</v>
      </c>
      <c r="B15" s="318" t="s">
        <v>1755</v>
      </c>
      <c r="C15" s="386"/>
      <c r="D15" s="330" t="s">
        <v>1100</v>
      </c>
      <c r="E15" s="385">
        <v>100</v>
      </c>
      <c r="F15" s="421"/>
      <c r="G15" s="349"/>
      <c r="H15" s="13">
        <f t="shared" si="0"/>
        <v>0</v>
      </c>
      <c r="I15" s="13">
        <f t="shared" si="1"/>
        <v>0</v>
      </c>
      <c r="J15" s="13">
        <f t="shared" si="2"/>
        <v>0</v>
      </c>
      <c r="K15" s="367"/>
    </row>
    <row r="16" spans="1:11" ht="28.5" customHeight="1">
      <c r="A16" s="363" t="s">
        <v>2567</v>
      </c>
      <c r="B16" s="318" t="s">
        <v>1756</v>
      </c>
      <c r="C16" s="423"/>
      <c r="D16" s="317" t="s">
        <v>1754</v>
      </c>
      <c r="E16" s="353">
        <v>80</v>
      </c>
      <c r="F16" s="421"/>
      <c r="G16" s="371"/>
      <c r="H16" s="13">
        <f t="shared" si="0"/>
        <v>0</v>
      </c>
      <c r="I16" s="13">
        <f t="shared" si="1"/>
        <v>0</v>
      </c>
      <c r="J16" s="13">
        <f t="shared" si="2"/>
        <v>0</v>
      </c>
      <c r="K16" s="388"/>
    </row>
    <row r="17" spans="1:11" ht="16.5" customHeight="1">
      <c r="A17" s="363" t="s">
        <v>2568</v>
      </c>
      <c r="B17" s="318" t="s">
        <v>1757</v>
      </c>
      <c r="C17" s="386"/>
      <c r="D17" s="330" t="s">
        <v>985</v>
      </c>
      <c r="E17" s="385">
        <v>12</v>
      </c>
      <c r="F17" s="421"/>
      <c r="G17" s="349"/>
      <c r="H17" s="13">
        <f t="shared" si="0"/>
        <v>0</v>
      </c>
      <c r="I17" s="13">
        <f t="shared" si="1"/>
        <v>0</v>
      </c>
      <c r="J17" s="13">
        <f t="shared" si="2"/>
        <v>0</v>
      </c>
      <c r="K17" s="367"/>
    </row>
    <row r="18" spans="1:11" ht="17.25" customHeight="1">
      <c r="A18" s="363" t="s">
        <v>2569</v>
      </c>
      <c r="B18" s="318" t="s">
        <v>2509</v>
      </c>
      <c r="C18" s="386"/>
      <c r="D18" s="330" t="s">
        <v>985</v>
      </c>
      <c r="E18" s="385">
        <v>12</v>
      </c>
      <c r="F18" s="421"/>
      <c r="G18" s="349"/>
      <c r="H18" s="13">
        <f t="shared" si="0"/>
        <v>0</v>
      </c>
      <c r="I18" s="13">
        <f t="shared" si="1"/>
        <v>0</v>
      </c>
      <c r="J18" s="13">
        <f t="shared" si="2"/>
        <v>0</v>
      </c>
      <c r="K18" s="367"/>
    </row>
    <row r="19" spans="1:11" ht="32.450000000000003" customHeight="1">
      <c r="A19" s="363" t="s">
        <v>2570</v>
      </c>
      <c r="B19" s="318" t="s">
        <v>1758</v>
      </c>
      <c r="C19" s="424"/>
      <c r="D19" s="317" t="s">
        <v>1759</v>
      </c>
      <c r="E19" s="353">
        <v>120</v>
      </c>
      <c r="F19" s="421"/>
      <c r="G19" s="371"/>
      <c r="H19" s="13">
        <f t="shared" si="0"/>
        <v>0</v>
      </c>
      <c r="I19" s="13">
        <f t="shared" si="1"/>
        <v>0</v>
      </c>
      <c r="J19" s="13">
        <f t="shared" si="2"/>
        <v>0</v>
      </c>
      <c r="K19" s="388"/>
    </row>
    <row r="20" spans="1:11" ht="37.15" customHeight="1">
      <c r="A20" s="363" t="s">
        <v>2571</v>
      </c>
      <c r="B20" s="318" t="s">
        <v>1760</v>
      </c>
      <c r="C20" s="424"/>
      <c r="D20" s="317" t="s">
        <v>1759</v>
      </c>
      <c r="E20" s="353">
        <v>1500</v>
      </c>
      <c r="F20" s="421"/>
      <c r="G20" s="371"/>
      <c r="H20" s="13">
        <f t="shared" si="0"/>
        <v>0</v>
      </c>
      <c r="I20" s="13">
        <f t="shared" si="1"/>
        <v>0</v>
      </c>
      <c r="J20" s="13">
        <f t="shared" si="2"/>
        <v>0</v>
      </c>
      <c r="K20" s="388"/>
    </row>
    <row r="21" spans="1:11" ht="25.9" customHeight="1">
      <c r="A21" s="363" t="s">
        <v>2572</v>
      </c>
      <c r="B21" s="318" t="s">
        <v>1761</v>
      </c>
      <c r="C21" s="424"/>
      <c r="D21" s="317" t="s">
        <v>1759</v>
      </c>
      <c r="E21" s="353">
        <v>60</v>
      </c>
      <c r="F21" s="421"/>
      <c r="G21" s="371"/>
      <c r="H21" s="13">
        <f t="shared" si="0"/>
        <v>0</v>
      </c>
      <c r="I21" s="13">
        <f t="shared" si="1"/>
        <v>0</v>
      </c>
      <c r="J21" s="13">
        <f t="shared" si="2"/>
        <v>0</v>
      </c>
      <c r="K21" s="388"/>
    </row>
    <row r="22" spans="1:11" ht="25.5" customHeight="1">
      <c r="A22" s="363" t="s">
        <v>2573</v>
      </c>
      <c r="B22" s="367" t="s">
        <v>1762</v>
      </c>
      <c r="C22" s="367"/>
      <c r="D22" s="330" t="s">
        <v>1763</v>
      </c>
      <c r="E22" s="384">
        <v>25</v>
      </c>
      <c r="F22" s="376"/>
      <c r="G22" s="349"/>
      <c r="H22" s="13">
        <f t="shared" si="0"/>
        <v>0</v>
      </c>
      <c r="I22" s="13">
        <f t="shared" si="1"/>
        <v>0</v>
      </c>
      <c r="J22" s="13">
        <f t="shared" si="2"/>
        <v>0</v>
      </c>
      <c r="K22" s="321"/>
    </row>
    <row r="23" spans="1:11" ht="15" customHeight="1">
      <c r="A23" s="363" t="s">
        <v>2574</v>
      </c>
      <c r="B23" s="367" t="s">
        <v>1764</v>
      </c>
      <c r="C23" s="367"/>
      <c r="D23" s="330" t="s">
        <v>1765</v>
      </c>
      <c r="E23" s="384">
        <v>15</v>
      </c>
      <c r="F23" s="376"/>
      <c r="G23" s="349"/>
      <c r="H23" s="13">
        <f t="shared" si="0"/>
        <v>0</v>
      </c>
      <c r="I23" s="13">
        <f t="shared" si="1"/>
        <v>0</v>
      </c>
      <c r="J23" s="13">
        <f t="shared" si="2"/>
        <v>0</v>
      </c>
      <c r="K23" s="321"/>
    </row>
    <row r="24" spans="1:11" ht="27" customHeight="1">
      <c r="A24" s="363" t="s">
        <v>2575</v>
      </c>
      <c r="B24" s="367" t="s">
        <v>1766</v>
      </c>
      <c r="C24" s="367"/>
      <c r="D24" s="330" t="s">
        <v>1765</v>
      </c>
      <c r="E24" s="384">
        <v>10</v>
      </c>
      <c r="F24" s="376"/>
      <c r="G24" s="349"/>
      <c r="H24" s="13">
        <f t="shared" si="0"/>
        <v>0</v>
      </c>
      <c r="I24" s="13">
        <f t="shared" si="1"/>
        <v>0</v>
      </c>
      <c r="J24" s="13">
        <f t="shared" si="2"/>
        <v>0</v>
      </c>
      <c r="K24" s="321"/>
    </row>
    <row r="25" spans="1:11" ht="27.75" customHeight="1">
      <c r="A25" s="363" t="s">
        <v>2576</v>
      </c>
      <c r="B25" s="367" t="s">
        <v>1767</v>
      </c>
      <c r="C25" s="367"/>
      <c r="D25" s="330" t="s">
        <v>1765</v>
      </c>
      <c r="E25" s="384">
        <v>5</v>
      </c>
      <c r="F25" s="376"/>
      <c r="G25" s="349"/>
      <c r="H25" s="13">
        <f t="shared" si="0"/>
        <v>0</v>
      </c>
      <c r="I25" s="13">
        <f t="shared" si="1"/>
        <v>0</v>
      </c>
      <c r="J25" s="13">
        <f t="shared" si="2"/>
        <v>0</v>
      </c>
      <c r="K25" s="321"/>
    </row>
    <row r="26" spans="1:11" ht="27.75" customHeight="1">
      <c r="A26" s="363" t="s">
        <v>2577</v>
      </c>
      <c r="B26" s="367" t="s">
        <v>1768</v>
      </c>
      <c r="C26" s="367"/>
      <c r="D26" s="330" t="s">
        <v>1769</v>
      </c>
      <c r="E26" s="384">
        <v>90</v>
      </c>
      <c r="F26" s="376"/>
      <c r="G26" s="349"/>
      <c r="H26" s="13">
        <f t="shared" si="0"/>
        <v>0</v>
      </c>
      <c r="I26" s="13">
        <f t="shared" si="1"/>
        <v>0</v>
      </c>
      <c r="J26" s="13">
        <f t="shared" si="2"/>
        <v>0</v>
      </c>
      <c r="K26" s="321"/>
    </row>
    <row r="27" spans="1:11" ht="14.25" customHeight="1">
      <c r="A27" s="363" t="s">
        <v>2578</v>
      </c>
      <c r="B27" s="367" t="s">
        <v>1770</v>
      </c>
      <c r="C27" s="367"/>
      <c r="D27" s="330" t="s">
        <v>1769</v>
      </c>
      <c r="E27" s="384">
        <v>100</v>
      </c>
      <c r="F27" s="376"/>
      <c r="G27" s="349"/>
      <c r="H27" s="13">
        <f t="shared" si="0"/>
        <v>0</v>
      </c>
      <c r="I27" s="13">
        <f t="shared" si="1"/>
        <v>0</v>
      </c>
      <c r="J27" s="13">
        <f t="shared" si="2"/>
        <v>0</v>
      </c>
      <c r="K27" s="321"/>
    </row>
    <row r="28" spans="1:11" ht="31.5" customHeight="1">
      <c r="A28" s="363" t="s">
        <v>2579</v>
      </c>
      <c r="B28" s="367" t="s">
        <v>1771</v>
      </c>
      <c r="C28" s="367"/>
      <c r="D28" s="330" t="s">
        <v>1769</v>
      </c>
      <c r="E28" s="384">
        <v>40</v>
      </c>
      <c r="F28" s="376"/>
      <c r="G28" s="349"/>
      <c r="H28" s="13">
        <f t="shared" si="0"/>
        <v>0</v>
      </c>
      <c r="I28" s="13">
        <f t="shared" si="1"/>
        <v>0</v>
      </c>
      <c r="J28" s="13">
        <f t="shared" si="2"/>
        <v>0</v>
      </c>
      <c r="K28" s="321"/>
    </row>
    <row r="29" spans="1:11" ht="46.5" customHeight="1">
      <c r="A29" s="363" t="s">
        <v>2580</v>
      </c>
      <c r="B29" s="368" t="s">
        <v>1772</v>
      </c>
      <c r="C29" s="363"/>
      <c r="D29" s="363" t="s">
        <v>1773</v>
      </c>
      <c r="E29" s="803">
        <v>20</v>
      </c>
      <c r="F29" s="340"/>
      <c r="G29" s="333"/>
      <c r="H29" s="13">
        <f t="shared" si="0"/>
        <v>0</v>
      </c>
      <c r="I29" s="13">
        <f t="shared" si="1"/>
        <v>0</v>
      </c>
      <c r="J29" s="13">
        <f t="shared" si="2"/>
        <v>0</v>
      </c>
      <c r="K29" s="321"/>
    </row>
    <row r="30" spans="1:11" ht="25.9" customHeight="1">
      <c r="A30" s="363" t="s">
        <v>2581</v>
      </c>
      <c r="B30" s="368" t="s">
        <v>1774</v>
      </c>
      <c r="C30" s="363"/>
      <c r="D30" s="363" t="s">
        <v>1775</v>
      </c>
      <c r="E30" s="803">
        <v>10</v>
      </c>
      <c r="F30" s="340"/>
      <c r="G30" s="333"/>
      <c r="H30" s="13">
        <f t="shared" si="0"/>
        <v>0</v>
      </c>
      <c r="I30" s="13">
        <f t="shared" si="1"/>
        <v>0</v>
      </c>
      <c r="J30" s="13">
        <f t="shared" si="2"/>
        <v>0</v>
      </c>
      <c r="K30" s="321"/>
    </row>
    <row r="31" spans="1:11" ht="25.9" customHeight="1">
      <c r="A31" s="363" t="s">
        <v>2582</v>
      </c>
      <c r="B31" s="368" t="s">
        <v>1776</v>
      </c>
      <c r="C31" s="363"/>
      <c r="D31" s="363" t="s">
        <v>1777</v>
      </c>
      <c r="E31" s="803">
        <v>180</v>
      </c>
      <c r="F31" s="340"/>
      <c r="G31" s="333"/>
      <c r="H31" s="13">
        <f t="shared" si="0"/>
        <v>0</v>
      </c>
      <c r="I31" s="13">
        <f t="shared" si="1"/>
        <v>0</v>
      </c>
      <c r="J31" s="13">
        <f t="shared" si="2"/>
        <v>0</v>
      </c>
      <c r="K31" s="321"/>
    </row>
    <row r="32" spans="1:11" ht="15" customHeight="1">
      <c r="A32" s="363" t="s">
        <v>2583</v>
      </c>
      <c r="B32" s="572" t="s">
        <v>1778</v>
      </c>
      <c r="C32" s="400"/>
      <c r="D32" s="484" t="s">
        <v>1779</v>
      </c>
      <c r="E32" s="804">
        <v>5</v>
      </c>
      <c r="F32" s="611"/>
      <c r="G32" s="405"/>
      <c r="H32" s="13">
        <f t="shared" si="0"/>
        <v>0</v>
      </c>
      <c r="I32" s="13">
        <f t="shared" si="1"/>
        <v>0</v>
      </c>
      <c r="J32" s="13">
        <f t="shared" si="2"/>
        <v>0</v>
      </c>
      <c r="K32" s="404"/>
    </row>
    <row r="33" spans="1:12" ht="15" customHeight="1">
      <c r="A33" s="363" t="s">
        <v>2584</v>
      </c>
      <c r="B33" s="572" t="s">
        <v>1780</v>
      </c>
      <c r="C33" s="400"/>
      <c r="D33" s="484" t="s">
        <v>1779</v>
      </c>
      <c r="E33" s="403">
        <v>5</v>
      </c>
      <c r="F33" s="611"/>
      <c r="G33" s="405"/>
      <c r="H33" s="13">
        <f t="shared" si="0"/>
        <v>0</v>
      </c>
      <c r="I33" s="13">
        <f t="shared" si="1"/>
        <v>0</v>
      </c>
      <c r="J33" s="13">
        <f t="shared" si="2"/>
        <v>0</v>
      </c>
      <c r="K33" s="404"/>
    </row>
    <row r="34" spans="1:12" ht="17.25" customHeight="1">
      <c r="A34" s="363" t="s">
        <v>2585</v>
      </c>
      <c r="B34" s="318" t="s">
        <v>2510</v>
      </c>
      <c r="C34" s="386"/>
      <c r="D34" s="330" t="s">
        <v>2512</v>
      </c>
      <c r="E34" s="385">
        <v>5</v>
      </c>
      <c r="F34" s="421"/>
      <c r="G34" s="349"/>
      <c r="H34" s="13">
        <f t="shared" si="0"/>
        <v>0</v>
      </c>
      <c r="I34" s="13">
        <f t="shared" si="1"/>
        <v>0</v>
      </c>
      <c r="J34" s="13">
        <f t="shared" si="2"/>
        <v>0</v>
      </c>
      <c r="K34" s="388"/>
    </row>
    <row r="35" spans="1:12" ht="15.75" customHeight="1">
      <c r="A35" s="363" t="s">
        <v>2586</v>
      </c>
      <c r="B35" s="318" t="s">
        <v>2511</v>
      </c>
      <c r="C35" s="386"/>
      <c r="D35" s="330" t="s">
        <v>1100</v>
      </c>
      <c r="E35" s="385">
        <v>24</v>
      </c>
      <c r="F35" s="421"/>
      <c r="G35" s="349"/>
      <c r="H35" s="13">
        <f t="shared" si="0"/>
        <v>0</v>
      </c>
      <c r="I35" s="13">
        <f t="shared" si="1"/>
        <v>0</v>
      </c>
      <c r="J35" s="13">
        <f t="shared" si="2"/>
        <v>0</v>
      </c>
      <c r="K35" s="388"/>
    </row>
    <row r="36" spans="1:12" ht="29.25" customHeight="1">
      <c r="A36" s="363" t="s">
        <v>2587</v>
      </c>
      <c r="B36" s="415" t="s">
        <v>1781</v>
      </c>
      <c r="C36" s="366"/>
      <c r="D36" s="346" t="s">
        <v>1161</v>
      </c>
      <c r="E36" s="646">
        <v>22</v>
      </c>
      <c r="F36" s="520"/>
      <c r="G36" s="347"/>
      <c r="H36" s="13">
        <f t="shared" si="0"/>
        <v>0</v>
      </c>
      <c r="I36" s="13">
        <f t="shared" si="1"/>
        <v>0</v>
      </c>
      <c r="J36" s="13">
        <f t="shared" si="2"/>
        <v>0</v>
      </c>
      <c r="K36" s="388"/>
    </row>
    <row r="37" spans="1:12" ht="25.9" customHeight="1">
      <c r="A37" s="363" t="s">
        <v>2588</v>
      </c>
      <c r="B37" s="368" t="s">
        <v>1782</v>
      </c>
      <c r="C37" s="363"/>
      <c r="D37" s="363" t="s">
        <v>1161</v>
      </c>
      <c r="E37" s="805">
        <v>30</v>
      </c>
      <c r="F37" s="331"/>
      <c r="G37" s="369"/>
      <c r="H37" s="13">
        <f t="shared" si="0"/>
        <v>0</v>
      </c>
      <c r="I37" s="13">
        <f t="shared" si="1"/>
        <v>0</v>
      </c>
      <c r="J37" s="13">
        <f t="shared" si="2"/>
        <v>0</v>
      </c>
      <c r="K37" s="321"/>
    </row>
    <row r="38" spans="1:12" ht="27" customHeight="1">
      <c r="A38" s="363" t="s">
        <v>2589</v>
      </c>
      <c r="B38" s="322" t="s">
        <v>1783</v>
      </c>
      <c r="C38" s="317"/>
      <c r="D38" s="317" t="s">
        <v>1666</v>
      </c>
      <c r="E38" s="316">
        <v>15</v>
      </c>
      <c r="F38" s="340"/>
      <c r="G38" s="325"/>
      <c r="H38" s="13">
        <f t="shared" si="0"/>
        <v>0</v>
      </c>
      <c r="I38" s="13">
        <f t="shared" si="1"/>
        <v>0</v>
      </c>
      <c r="J38" s="13">
        <f t="shared" si="2"/>
        <v>0</v>
      </c>
      <c r="K38" s="318"/>
    </row>
    <row r="39" spans="1:12" ht="27" customHeight="1">
      <c r="A39" s="363" t="s">
        <v>2590</v>
      </c>
      <c r="B39" s="318" t="s">
        <v>1784</v>
      </c>
      <c r="C39" s="424"/>
      <c r="D39" s="317" t="s">
        <v>1754</v>
      </c>
      <c r="E39" s="353">
        <v>160</v>
      </c>
      <c r="F39" s="421"/>
      <c r="G39" s="371"/>
      <c r="H39" s="13">
        <f t="shared" si="0"/>
        <v>0</v>
      </c>
      <c r="I39" s="13">
        <f t="shared" si="1"/>
        <v>0</v>
      </c>
      <c r="J39" s="13">
        <f t="shared" si="2"/>
        <v>0</v>
      </c>
      <c r="K39" s="388"/>
      <c r="L39" s="418"/>
    </row>
    <row r="40" spans="1:12" ht="26.1" customHeight="1">
      <c r="A40" s="363" t="s">
        <v>2591</v>
      </c>
      <c r="B40" s="318" t="s">
        <v>1785</v>
      </c>
      <c r="C40" s="424"/>
      <c r="D40" s="317" t="s">
        <v>1786</v>
      </c>
      <c r="E40" s="353">
        <v>20</v>
      </c>
      <c r="F40" s="421"/>
      <c r="G40" s="371"/>
      <c r="H40" s="13">
        <f t="shared" si="0"/>
        <v>0</v>
      </c>
      <c r="I40" s="13">
        <f t="shared" si="1"/>
        <v>0</v>
      </c>
      <c r="J40" s="13">
        <f t="shared" si="2"/>
        <v>0</v>
      </c>
      <c r="K40" s="388"/>
      <c r="L40" s="418"/>
    </row>
    <row r="41" spans="1:12" ht="81" customHeight="1">
      <c r="A41" s="363" t="s">
        <v>2592</v>
      </c>
      <c r="B41" s="354" t="s">
        <v>1787</v>
      </c>
      <c r="C41" s="424"/>
      <c r="D41" s="317" t="s">
        <v>1788</v>
      </c>
      <c r="E41" s="353">
        <v>6</v>
      </c>
      <c r="F41" s="421"/>
      <c r="G41" s="371"/>
      <c r="H41" s="13">
        <f t="shared" si="0"/>
        <v>0</v>
      </c>
      <c r="I41" s="13">
        <f t="shared" si="1"/>
        <v>0</v>
      </c>
      <c r="J41" s="13">
        <f t="shared" si="2"/>
        <v>0</v>
      </c>
      <c r="K41" s="388"/>
      <c r="L41" s="418"/>
    </row>
    <row r="42" spans="1:12" ht="30" customHeight="1">
      <c r="A42" s="363" t="s">
        <v>2593</v>
      </c>
      <c r="B42" s="354" t="s">
        <v>1448</v>
      </c>
      <c r="C42" s="318"/>
      <c r="D42" s="317" t="s">
        <v>532</v>
      </c>
      <c r="E42" s="799">
        <v>6</v>
      </c>
      <c r="F42" s="421"/>
      <c r="G42" s="371"/>
      <c r="H42" s="13">
        <f t="shared" si="0"/>
        <v>0</v>
      </c>
      <c r="I42" s="13">
        <f t="shared" si="1"/>
        <v>0</v>
      </c>
      <c r="J42" s="13">
        <f t="shared" si="2"/>
        <v>0</v>
      </c>
      <c r="K42" s="367"/>
      <c r="L42" s="418"/>
    </row>
    <row r="43" spans="1:12" ht="32.450000000000003" customHeight="1">
      <c r="A43" s="363" t="s">
        <v>2594</v>
      </c>
      <c r="B43" s="415" t="s">
        <v>2487</v>
      </c>
      <c r="C43" s="366"/>
      <c r="D43" s="346" t="s">
        <v>1100</v>
      </c>
      <c r="E43" s="799">
        <v>2000</v>
      </c>
      <c r="F43" s="421"/>
      <c r="G43" s="371"/>
      <c r="H43" s="13">
        <f t="shared" si="0"/>
        <v>0</v>
      </c>
      <c r="I43" s="13">
        <f t="shared" si="1"/>
        <v>0</v>
      </c>
      <c r="J43" s="13">
        <f t="shared" si="2"/>
        <v>0</v>
      </c>
      <c r="K43" s="388"/>
      <c r="L43" s="418"/>
    </row>
    <row r="44" spans="1:12" ht="33" customHeight="1">
      <c r="A44" s="363" t="s">
        <v>2595</v>
      </c>
      <c r="B44" s="415" t="s">
        <v>2488</v>
      </c>
      <c r="C44" s="366"/>
      <c r="D44" s="346" t="s">
        <v>1100</v>
      </c>
      <c r="E44" s="799">
        <v>100</v>
      </c>
      <c r="F44" s="421"/>
      <c r="G44" s="371"/>
      <c r="H44" s="13">
        <f t="shared" si="0"/>
        <v>0</v>
      </c>
      <c r="I44" s="13">
        <f t="shared" si="1"/>
        <v>0</v>
      </c>
      <c r="J44" s="13">
        <f t="shared" si="2"/>
        <v>0</v>
      </c>
      <c r="K44" s="388"/>
      <c r="L44" s="418"/>
    </row>
    <row r="45" spans="1:12" ht="28.9" customHeight="1">
      <c r="A45" s="363" t="s">
        <v>2596</v>
      </c>
      <c r="B45" s="318" t="s">
        <v>1789</v>
      </c>
      <c r="C45" s="366"/>
      <c r="D45" s="317" t="s">
        <v>1790</v>
      </c>
      <c r="E45" s="799">
        <v>35</v>
      </c>
      <c r="F45" s="421"/>
      <c r="G45" s="347"/>
      <c r="H45" s="13">
        <f t="shared" si="0"/>
        <v>0</v>
      </c>
      <c r="I45" s="13">
        <f t="shared" si="1"/>
        <v>0</v>
      </c>
      <c r="J45" s="13">
        <f t="shared" si="2"/>
        <v>0</v>
      </c>
      <c r="K45" s="388"/>
    </row>
    <row r="46" spans="1:12" ht="32.450000000000003" customHeight="1">
      <c r="A46" s="363" t="s">
        <v>2597</v>
      </c>
      <c r="B46" s="519" t="s">
        <v>2433</v>
      </c>
      <c r="C46" s="519"/>
      <c r="D46" s="518" t="s">
        <v>2829</v>
      </c>
      <c r="E46" s="5">
        <v>3</v>
      </c>
      <c r="F46" s="294"/>
      <c r="G46" s="105"/>
      <c r="H46" s="13">
        <f t="shared" si="0"/>
        <v>0</v>
      </c>
      <c r="I46" s="13">
        <f t="shared" si="1"/>
        <v>0</v>
      </c>
      <c r="J46" s="13">
        <f t="shared" si="2"/>
        <v>0</v>
      </c>
      <c r="K46" s="10"/>
    </row>
    <row r="47" spans="1:12" ht="14.25" customHeight="1">
      <c r="A47" s="363" t="s">
        <v>2598</v>
      </c>
      <c r="B47" s="519" t="s">
        <v>2434</v>
      </c>
      <c r="C47" s="519"/>
      <c r="D47" s="518" t="s">
        <v>2829</v>
      </c>
      <c r="E47" s="5">
        <v>165</v>
      </c>
      <c r="F47" s="294"/>
      <c r="G47" s="105"/>
      <c r="H47" s="13">
        <f t="shared" si="0"/>
        <v>0</v>
      </c>
      <c r="I47" s="13">
        <f t="shared" si="1"/>
        <v>0</v>
      </c>
      <c r="J47" s="13">
        <f t="shared" si="2"/>
        <v>0</v>
      </c>
      <c r="K47" s="10"/>
    </row>
    <row r="48" spans="1:12" ht="24" customHeight="1">
      <c r="A48" s="363" t="s">
        <v>2599</v>
      </c>
      <c r="B48" s="519" t="s">
        <v>2432</v>
      </c>
      <c r="C48" s="519"/>
      <c r="D48" s="518" t="s">
        <v>2829</v>
      </c>
      <c r="E48" s="5">
        <v>3</v>
      </c>
      <c r="F48" s="294"/>
      <c r="G48" s="105"/>
      <c r="H48" s="13">
        <f t="shared" si="0"/>
        <v>0</v>
      </c>
      <c r="I48" s="13">
        <f t="shared" si="1"/>
        <v>0</v>
      </c>
      <c r="J48" s="13">
        <f t="shared" si="2"/>
        <v>0</v>
      </c>
      <c r="K48" s="28"/>
    </row>
    <row r="49" spans="1:11" ht="14.25" customHeight="1">
      <c r="A49" s="363" t="s">
        <v>2600</v>
      </c>
      <c r="B49" s="318" t="s">
        <v>1791</v>
      </c>
      <c r="C49" s="318"/>
      <c r="D49" s="317" t="s">
        <v>402</v>
      </c>
      <c r="E49" s="799">
        <v>40</v>
      </c>
      <c r="F49" s="421"/>
      <c r="G49" s="347"/>
      <c r="H49" s="13">
        <f t="shared" si="0"/>
        <v>0</v>
      </c>
      <c r="I49" s="13">
        <f t="shared" si="1"/>
        <v>0</v>
      </c>
      <c r="J49" s="13">
        <f t="shared" si="2"/>
        <v>0</v>
      </c>
      <c r="K49" s="363"/>
    </row>
    <row r="50" spans="1:11" ht="14.25" customHeight="1">
      <c r="A50" s="363" t="s">
        <v>2601</v>
      </c>
      <c r="B50" s="318" t="s">
        <v>1795</v>
      </c>
      <c r="C50" s="366"/>
      <c r="D50" s="317" t="s">
        <v>1796</v>
      </c>
      <c r="E50" s="646">
        <v>65</v>
      </c>
      <c r="F50" s="340"/>
      <c r="G50" s="333"/>
      <c r="H50" s="13">
        <f t="shared" si="0"/>
        <v>0</v>
      </c>
      <c r="I50" s="13">
        <f t="shared" si="1"/>
        <v>0</v>
      </c>
      <c r="J50" s="13">
        <f t="shared" si="2"/>
        <v>0</v>
      </c>
      <c r="K50" s="348"/>
    </row>
    <row r="51" spans="1:11" ht="14.25" customHeight="1">
      <c r="A51" s="363" t="s">
        <v>2602</v>
      </c>
      <c r="B51" s="318" t="s">
        <v>1797</v>
      </c>
      <c r="C51" s="366"/>
      <c r="D51" s="317" t="s">
        <v>1796</v>
      </c>
      <c r="E51" s="646">
        <v>12</v>
      </c>
      <c r="F51" s="340"/>
      <c r="G51" s="333"/>
      <c r="H51" s="13">
        <f t="shared" si="0"/>
        <v>0</v>
      </c>
      <c r="I51" s="13">
        <f t="shared" si="1"/>
        <v>0</v>
      </c>
      <c r="J51" s="13">
        <f t="shared" si="2"/>
        <v>0</v>
      </c>
      <c r="K51" s="348"/>
    </row>
    <row r="52" spans="1:11" ht="14.25" customHeight="1">
      <c r="A52" s="363" t="s">
        <v>2603</v>
      </c>
      <c r="B52" s="318" t="s">
        <v>1798</v>
      </c>
      <c r="C52" s="366"/>
      <c r="D52" s="317" t="s">
        <v>1796</v>
      </c>
      <c r="E52" s="646">
        <v>12</v>
      </c>
      <c r="F52" s="340"/>
      <c r="G52" s="333"/>
      <c r="H52" s="13">
        <f t="shared" si="0"/>
        <v>0</v>
      </c>
      <c r="I52" s="13">
        <f t="shared" si="1"/>
        <v>0</v>
      </c>
      <c r="J52" s="13">
        <f t="shared" si="2"/>
        <v>0</v>
      </c>
      <c r="K52" s="348"/>
    </row>
    <row r="53" spans="1:11" ht="14.25" customHeight="1">
      <c r="A53" s="363" t="s">
        <v>2604</v>
      </c>
      <c r="B53" s="318" t="s">
        <v>1799</v>
      </c>
      <c r="C53" s="366"/>
      <c r="D53" s="317" t="s">
        <v>1800</v>
      </c>
      <c r="E53" s="646">
        <v>6</v>
      </c>
      <c r="F53" s="340"/>
      <c r="G53" s="333"/>
      <c r="H53" s="13">
        <f t="shared" si="0"/>
        <v>0</v>
      </c>
      <c r="I53" s="13">
        <f t="shared" si="1"/>
        <v>0</v>
      </c>
      <c r="J53" s="13">
        <f t="shared" si="2"/>
        <v>0</v>
      </c>
      <c r="K53" s="348"/>
    </row>
    <row r="54" spans="1:11" ht="14.25" customHeight="1">
      <c r="A54" s="363" t="s">
        <v>2605</v>
      </c>
      <c r="B54" s="318" t="s">
        <v>1801</v>
      </c>
      <c r="C54" s="366"/>
      <c r="D54" s="317" t="s">
        <v>1800</v>
      </c>
      <c r="E54" s="646">
        <v>12</v>
      </c>
      <c r="F54" s="340"/>
      <c r="G54" s="333"/>
      <c r="H54" s="13">
        <f t="shared" si="0"/>
        <v>0</v>
      </c>
      <c r="I54" s="13">
        <f t="shared" si="1"/>
        <v>0</v>
      </c>
      <c r="J54" s="13">
        <f t="shared" si="2"/>
        <v>0</v>
      </c>
      <c r="K54" s="422"/>
    </row>
    <row r="55" spans="1:11" ht="14.25" customHeight="1">
      <c r="A55" s="363" t="s">
        <v>2606</v>
      </c>
      <c r="B55" s="368" t="s">
        <v>1802</v>
      </c>
      <c r="C55" s="363"/>
      <c r="D55" s="363" t="s">
        <v>337</v>
      </c>
      <c r="E55" s="806">
        <v>520</v>
      </c>
      <c r="F55" s="331"/>
      <c r="G55" s="369"/>
      <c r="H55" s="13">
        <f t="shared" si="0"/>
        <v>0</v>
      </c>
      <c r="I55" s="13">
        <f t="shared" si="1"/>
        <v>0</v>
      </c>
      <c r="J55" s="13">
        <f t="shared" si="2"/>
        <v>0</v>
      </c>
      <c r="K55" s="388"/>
    </row>
    <row r="56" spans="1:11" ht="14.25" customHeight="1">
      <c r="A56" s="363" t="s">
        <v>2607</v>
      </c>
      <c r="B56" s="318" t="s">
        <v>1803</v>
      </c>
      <c r="C56" s="423"/>
      <c r="D56" s="317" t="s">
        <v>1804</v>
      </c>
      <c r="E56" s="353">
        <v>15</v>
      </c>
      <c r="F56" s="421"/>
      <c r="G56" s="371"/>
      <c r="H56" s="13">
        <f t="shared" si="0"/>
        <v>0</v>
      </c>
      <c r="I56" s="13">
        <f t="shared" si="1"/>
        <v>0</v>
      </c>
      <c r="J56" s="13">
        <f t="shared" si="2"/>
        <v>0</v>
      </c>
      <c r="K56" s="318"/>
    </row>
    <row r="57" spans="1:11" ht="14.25" customHeight="1">
      <c r="A57" s="363" t="s">
        <v>2608</v>
      </c>
      <c r="B57" s="567" t="s">
        <v>1805</v>
      </c>
      <c r="C57" s="400"/>
      <c r="D57" s="484" t="s">
        <v>1806</v>
      </c>
      <c r="E57" s="403">
        <v>850</v>
      </c>
      <c r="F57" s="611"/>
      <c r="G57" s="405"/>
      <c r="H57" s="13">
        <f t="shared" si="0"/>
        <v>0</v>
      </c>
      <c r="I57" s="13">
        <f t="shared" si="1"/>
        <v>0</v>
      </c>
      <c r="J57" s="13">
        <f t="shared" si="2"/>
        <v>0</v>
      </c>
      <c r="K57" s="404"/>
    </row>
    <row r="58" spans="1:11" ht="14.25" customHeight="1">
      <c r="A58" s="363" t="s">
        <v>2609</v>
      </c>
      <c r="B58" s="567" t="s">
        <v>1807</v>
      </c>
      <c r="C58" s="400"/>
      <c r="D58" s="484" t="s">
        <v>1806</v>
      </c>
      <c r="E58" s="403">
        <v>650</v>
      </c>
      <c r="F58" s="611"/>
      <c r="G58" s="405"/>
      <c r="H58" s="13">
        <f t="shared" si="0"/>
        <v>0</v>
      </c>
      <c r="I58" s="13">
        <f t="shared" si="1"/>
        <v>0</v>
      </c>
      <c r="J58" s="13">
        <f t="shared" si="2"/>
        <v>0</v>
      </c>
      <c r="K58" s="318"/>
    </row>
    <row r="59" spans="1:11" ht="14.25" customHeight="1">
      <c r="A59" s="363" t="s">
        <v>2610</v>
      </c>
      <c r="B59" s="567" t="s">
        <v>2494</v>
      </c>
      <c r="C59" s="400"/>
      <c r="D59" s="484" t="s">
        <v>1806</v>
      </c>
      <c r="E59" s="403">
        <v>220</v>
      </c>
      <c r="F59" s="611"/>
      <c r="G59" s="405"/>
      <c r="H59" s="13">
        <f t="shared" si="0"/>
        <v>0</v>
      </c>
      <c r="I59" s="13">
        <f t="shared" si="1"/>
        <v>0</v>
      </c>
      <c r="J59" s="13">
        <f t="shared" si="2"/>
        <v>0</v>
      </c>
      <c r="K59" s="318"/>
    </row>
    <row r="60" spans="1:11" ht="14.25" customHeight="1">
      <c r="A60" s="363" t="s">
        <v>2611</v>
      </c>
      <c r="B60" s="415" t="s">
        <v>1808</v>
      </c>
      <c r="C60" s="366"/>
      <c r="D60" s="346" t="s">
        <v>1809</v>
      </c>
      <c r="E60" s="799">
        <v>250</v>
      </c>
      <c r="F60" s="421"/>
      <c r="G60" s="371"/>
      <c r="H60" s="13">
        <f t="shared" si="0"/>
        <v>0</v>
      </c>
      <c r="I60" s="13">
        <f t="shared" si="1"/>
        <v>0</v>
      </c>
      <c r="J60" s="13">
        <f t="shared" si="2"/>
        <v>0</v>
      </c>
      <c r="K60" s="404"/>
    </row>
    <row r="61" spans="1:11" ht="14.25" customHeight="1">
      <c r="A61" s="363" t="s">
        <v>2612</v>
      </c>
      <c r="B61" s="318" t="s">
        <v>1810</v>
      </c>
      <c r="C61" s="318"/>
      <c r="D61" s="317" t="s">
        <v>1811</v>
      </c>
      <c r="E61" s="353">
        <v>3</v>
      </c>
      <c r="F61" s="421"/>
      <c r="G61" s="333"/>
      <c r="H61" s="13">
        <f t="shared" si="0"/>
        <v>0</v>
      </c>
      <c r="I61" s="13">
        <f t="shared" si="1"/>
        <v>0</v>
      </c>
      <c r="J61" s="13">
        <f t="shared" si="2"/>
        <v>0</v>
      </c>
      <c r="K61" s="348"/>
    </row>
    <row r="62" spans="1:11" ht="14.25" customHeight="1">
      <c r="A62" s="363" t="s">
        <v>2613</v>
      </c>
      <c r="B62" s="318" t="s">
        <v>1810</v>
      </c>
      <c r="C62" s="366"/>
      <c r="D62" s="317" t="s">
        <v>1790</v>
      </c>
      <c r="E62" s="799">
        <v>20</v>
      </c>
      <c r="F62" s="421"/>
      <c r="G62" s="371"/>
      <c r="H62" s="13">
        <f t="shared" si="0"/>
        <v>0</v>
      </c>
      <c r="I62" s="13">
        <f t="shared" si="1"/>
        <v>0</v>
      </c>
      <c r="J62" s="13">
        <f t="shared" si="2"/>
        <v>0</v>
      </c>
      <c r="K62" s="318"/>
    </row>
    <row r="63" spans="1:11" ht="14.25" customHeight="1">
      <c r="A63" s="363" t="s">
        <v>2614</v>
      </c>
      <c r="B63" s="318" t="s">
        <v>1812</v>
      </c>
      <c r="C63" s="318"/>
      <c r="D63" s="317" t="s">
        <v>1811</v>
      </c>
      <c r="E63" s="353">
        <v>3</v>
      </c>
      <c r="F63" s="421"/>
      <c r="G63" s="333"/>
      <c r="H63" s="13">
        <f t="shared" si="0"/>
        <v>0</v>
      </c>
      <c r="I63" s="13">
        <f t="shared" si="1"/>
        <v>0</v>
      </c>
      <c r="J63" s="13">
        <f t="shared" si="2"/>
        <v>0</v>
      </c>
      <c r="K63" s="318"/>
    </row>
    <row r="64" spans="1:11" ht="14.25" customHeight="1">
      <c r="A64" s="363" t="s">
        <v>2615</v>
      </c>
      <c r="B64" s="318" t="s">
        <v>1813</v>
      </c>
      <c r="C64" s="318"/>
      <c r="D64" s="317" t="s">
        <v>1811</v>
      </c>
      <c r="E64" s="353">
        <v>3</v>
      </c>
      <c r="F64" s="421"/>
      <c r="G64" s="333"/>
      <c r="H64" s="13">
        <f t="shared" si="0"/>
        <v>0</v>
      </c>
      <c r="I64" s="13">
        <f t="shared" si="1"/>
        <v>0</v>
      </c>
      <c r="J64" s="13">
        <f t="shared" si="2"/>
        <v>0</v>
      </c>
      <c r="K64" s="426"/>
    </row>
    <row r="65" spans="1:11" ht="14.25" customHeight="1">
      <c r="A65" s="15"/>
      <c r="B65" s="15"/>
      <c r="C65" s="15"/>
      <c r="D65" s="15"/>
      <c r="E65" s="156"/>
      <c r="F65" s="15"/>
      <c r="G65" s="16"/>
      <c r="H65" s="163" t="s">
        <v>10</v>
      </c>
      <c r="I65" s="420">
        <f>SUM(I3:I64)</f>
        <v>0</v>
      </c>
      <c r="J65" s="420">
        <f>SUM(J3:J64)</f>
        <v>0</v>
      </c>
      <c r="K65" s="1"/>
    </row>
    <row r="66" spans="1:11" ht="14.25" customHeight="1">
      <c r="A66" s="15"/>
      <c r="B66" s="15"/>
      <c r="C66" s="15"/>
      <c r="D66" s="15"/>
      <c r="E66" s="156"/>
      <c r="F66" s="15"/>
      <c r="G66" s="16"/>
      <c r="H66" s="163"/>
      <c r="I66" s="767"/>
      <c r="J66" s="767"/>
      <c r="K66" s="1"/>
    </row>
    <row r="67" spans="1:11" ht="14.25" customHeight="1">
      <c r="A67" s="164"/>
      <c r="B67" s="886" t="s">
        <v>2738</v>
      </c>
      <c r="C67" s="886"/>
      <c r="D67" s="886"/>
      <c r="E67" s="886"/>
      <c r="F67" s="886"/>
      <c r="G67" s="1"/>
      <c r="H67" s="1"/>
      <c r="I67" s="1"/>
      <c r="J67" s="1"/>
    </row>
  </sheetData>
  <sheetProtection selectLockedCells="1" selectUnlockedCells="1"/>
  <sortState xmlns:xlrd2="http://schemas.microsoft.com/office/spreadsheetml/2017/richdata2" ref="A3:K64">
    <sortCondition ref="B3:B64"/>
  </sortState>
  <mergeCells count="1">
    <mergeCell ref="B67:F67"/>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1"/>
  <sheetViews>
    <sheetView view="pageBreakPreview" zoomScaleNormal="90" zoomScaleSheetLayoutView="100" workbookViewId="0">
      <selection activeCell="B20" sqref="B20"/>
    </sheetView>
  </sheetViews>
  <sheetFormatPr defaultColWidth="8.375" defaultRowHeight="12.75" customHeight="1"/>
  <cols>
    <col min="1" max="1" width="3.625" customWidth="1"/>
    <col min="2" max="2" width="41.5" customWidth="1"/>
    <col min="3" max="3" width="14.25" customWidth="1"/>
    <col min="4" max="4" width="14" customWidth="1"/>
    <col min="5" max="5" width="7.625" customWidth="1"/>
    <col min="6" max="6" width="10.375" customWidth="1"/>
    <col min="7" max="7" width="8" customWidth="1"/>
    <col min="8" max="8" width="10.125" customWidth="1"/>
    <col min="9" max="9" width="12.625" customWidth="1"/>
    <col min="10" max="10" width="12.75" customWidth="1"/>
    <col min="11" max="11" width="16.625" customWidth="1"/>
  </cols>
  <sheetData>
    <row r="1" spans="1:11" ht="18" customHeight="1">
      <c r="A1" s="2"/>
      <c r="B1" s="3" t="s">
        <v>35</v>
      </c>
      <c r="C1" s="4"/>
      <c r="D1" s="2"/>
      <c r="E1" s="2"/>
      <c r="F1" s="21"/>
      <c r="G1" s="22"/>
      <c r="H1" s="22"/>
      <c r="I1" s="20"/>
      <c r="J1" s="20"/>
      <c r="K1" s="2"/>
    </row>
    <row r="2" spans="1:11" ht="71.25" customHeight="1">
      <c r="A2" s="315" t="s">
        <v>12</v>
      </c>
      <c r="B2" s="316" t="s">
        <v>13</v>
      </c>
      <c r="C2" s="316" t="s">
        <v>14</v>
      </c>
      <c r="D2" s="316" t="s">
        <v>36</v>
      </c>
      <c r="E2" s="316" t="s">
        <v>16</v>
      </c>
      <c r="F2" s="316" t="s">
        <v>17</v>
      </c>
      <c r="G2" s="316" t="s">
        <v>37</v>
      </c>
      <c r="H2" s="316" t="s">
        <v>38</v>
      </c>
      <c r="I2" s="316" t="s">
        <v>20</v>
      </c>
      <c r="J2" s="316" t="s">
        <v>21</v>
      </c>
      <c r="K2" s="316" t="s">
        <v>22</v>
      </c>
    </row>
    <row r="3" spans="1:11" ht="28.5" customHeight="1">
      <c r="A3" s="317" t="s">
        <v>2554</v>
      </c>
      <c r="B3" s="318" t="s">
        <v>39</v>
      </c>
      <c r="C3" s="318"/>
      <c r="D3" s="317" t="s">
        <v>40</v>
      </c>
      <c r="E3" s="316">
        <v>10</v>
      </c>
      <c r="F3" s="319"/>
      <c r="G3" s="320"/>
      <c r="H3" s="13">
        <f>F3*G3+F3</f>
        <v>0</v>
      </c>
      <c r="I3" s="13">
        <f>E3*F3</f>
        <v>0</v>
      </c>
      <c r="J3" s="13">
        <f>I3*G3+I3</f>
        <v>0</v>
      </c>
      <c r="K3" s="321"/>
    </row>
    <row r="4" spans="1:11" ht="16.5" customHeight="1">
      <c r="A4" s="317" t="s">
        <v>2555</v>
      </c>
      <c r="B4" s="318" t="s">
        <v>41</v>
      </c>
      <c r="C4" s="318"/>
      <c r="D4" s="317" t="s">
        <v>40</v>
      </c>
      <c r="E4" s="316">
        <v>10</v>
      </c>
      <c r="F4" s="319"/>
      <c r="G4" s="320"/>
      <c r="H4" s="13">
        <f t="shared" ref="H4:H15" si="0">F4*G4+F4</f>
        <v>0</v>
      </c>
      <c r="I4" s="13">
        <f t="shared" ref="I4:I15" si="1">E4*F4</f>
        <v>0</v>
      </c>
      <c r="J4" s="13">
        <f t="shared" ref="J4:J15" si="2">I4*G4+I4</f>
        <v>0</v>
      </c>
      <c r="K4" s="321"/>
    </row>
    <row r="5" spans="1:11" ht="36" customHeight="1">
      <c r="A5" s="317" t="s">
        <v>2556</v>
      </c>
      <c r="B5" s="318" t="s">
        <v>42</v>
      </c>
      <c r="C5" s="318"/>
      <c r="D5" s="317" t="s">
        <v>40</v>
      </c>
      <c r="E5" s="316">
        <v>10</v>
      </c>
      <c r="F5" s="319"/>
      <c r="G5" s="320"/>
      <c r="H5" s="13">
        <f t="shared" si="0"/>
        <v>0</v>
      </c>
      <c r="I5" s="13">
        <f t="shared" si="1"/>
        <v>0</v>
      </c>
      <c r="J5" s="13">
        <f t="shared" si="2"/>
        <v>0</v>
      </c>
      <c r="K5" s="321"/>
    </row>
    <row r="6" spans="1:11" ht="15.75" customHeight="1">
      <c r="A6" s="317" t="s">
        <v>2557</v>
      </c>
      <c r="B6" s="318" t="s">
        <v>43</v>
      </c>
      <c r="C6" s="318"/>
      <c r="D6" s="317" t="s">
        <v>40</v>
      </c>
      <c r="E6" s="316">
        <v>140</v>
      </c>
      <c r="F6" s="319"/>
      <c r="G6" s="320"/>
      <c r="H6" s="13">
        <f t="shared" si="0"/>
        <v>0</v>
      </c>
      <c r="I6" s="13">
        <f t="shared" si="1"/>
        <v>0</v>
      </c>
      <c r="J6" s="13">
        <f t="shared" si="2"/>
        <v>0</v>
      </c>
      <c r="K6" s="321"/>
    </row>
    <row r="7" spans="1:11" ht="18" customHeight="1">
      <c r="A7" s="317" t="s">
        <v>2558</v>
      </c>
      <c r="B7" s="318" t="s">
        <v>44</v>
      </c>
      <c r="C7" s="318"/>
      <c r="D7" s="317" t="s">
        <v>40</v>
      </c>
      <c r="E7" s="316">
        <v>20</v>
      </c>
      <c r="F7" s="319"/>
      <c r="G7" s="320"/>
      <c r="H7" s="13">
        <f t="shared" si="0"/>
        <v>0</v>
      </c>
      <c r="I7" s="13">
        <f t="shared" si="1"/>
        <v>0</v>
      </c>
      <c r="J7" s="13">
        <f t="shared" si="2"/>
        <v>0</v>
      </c>
      <c r="K7" s="321"/>
    </row>
    <row r="8" spans="1:11" ht="19.5" customHeight="1">
      <c r="A8" s="317" t="s">
        <v>2559</v>
      </c>
      <c r="B8" s="318" t="s">
        <v>45</v>
      </c>
      <c r="C8" s="318"/>
      <c r="D8" s="317" t="s">
        <v>40</v>
      </c>
      <c r="E8" s="316">
        <v>20</v>
      </c>
      <c r="F8" s="319"/>
      <c r="G8" s="320"/>
      <c r="H8" s="13">
        <f t="shared" si="0"/>
        <v>0</v>
      </c>
      <c r="I8" s="13">
        <f t="shared" si="1"/>
        <v>0</v>
      </c>
      <c r="J8" s="13">
        <f t="shared" si="2"/>
        <v>0</v>
      </c>
      <c r="K8" s="321"/>
    </row>
    <row r="9" spans="1:11" ht="60" customHeight="1">
      <c r="A9" s="317" t="s">
        <v>2560</v>
      </c>
      <c r="B9" s="318" t="s">
        <v>46</v>
      </c>
      <c r="C9" s="322"/>
      <c r="D9" s="317" t="s">
        <v>40</v>
      </c>
      <c r="E9" s="316">
        <v>440</v>
      </c>
      <c r="F9" s="319"/>
      <c r="G9" s="320"/>
      <c r="H9" s="13">
        <f t="shared" si="0"/>
        <v>0</v>
      </c>
      <c r="I9" s="13">
        <f t="shared" si="1"/>
        <v>0</v>
      </c>
      <c r="J9" s="13">
        <f t="shared" si="2"/>
        <v>0</v>
      </c>
      <c r="K9" s="321"/>
    </row>
    <row r="10" spans="1:11" ht="140.25" customHeight="1">
      <c r="A10" s="317" t="s">
        <v>2561</v>
      </c>
      <c r="B10" s="318" t="s">
        <v>47</v>
      </c>
      <c r="C10" s="318"/>
      <c r="D10" s="317" t="s">
        <v>48</v>
      </c>
      <c r="E10" s="316">
        <v>380</v>
      </c>
      <c r="F10" s="319"/>
      <c r="G10" s="320"/>
      <c r="H10" s="13">
        <f t="shared" si="0"/>
        <v>0</v>
      </c>
      <c r="I10" s="13">
        <f t="shared" si="1"/>
        <v>0</v>
      </c>
      <c r="J10" s="13">
        <f t="shared" si="2"/>
        <v>0</v>
      </c>
      <c r="K10" s="321"/>
    </row>
    <row r="11" spans="1:11" ht="34.9" customHeight="1">
      <c r="A11" s="317" t="s">
        <v>2562</v>
      </c>
      <c r="B11" s="322" t="s">
        <v>49</v>
      </c>
      <c r="C11" s="322"/>
      <c r="D11" s="317" t="s">
        <v>40</v>
      </c>
      <c r="E11" s="316">
        <v>50</v>
      </c>
      <c r="F11" s="319"/>
      <c r="G11" s="320"/>
      <c r="H11" s="13">
        <f t="shared" si="0"/>
        <v>0</v>
      </c>
      <c r="I11" s="13">
        <f t="shared" si="1"/>
        <v>0</v>
      </c>
      <c r="J11" s="13">
        <f t="shared" si="2"/>
        <v>0</v>
      </c>
      <c r="K11" s="321"/>
    </row>
    <row r="12" spans="1:11" ht="22.5" customHeight="1">
      <c r="A12" s="317" t="s">
        <v>2563</v>
      </c>
      <c r="B12" s="318" t="s">
        <v>50</v>
      </c>
      <c r="C12" s="318"/>
      <c r="D12" s="317" t="s">
        <v>40</v>
      </c>
      <c r="E12" s="316">
        <v>10</v>
      </c>
      <c r="F12" s="319"/>
      <c r="G12" s="320"/>
      <c r="H12" s="13">
        <f t="shared" si="0"/>
        <v>0</v>
      </c>
      <c r="I12" s="13">
        <f t="shared" si="1"/>
        <v>0</v>
      </c>
      <c r="J12" s="13">
        <f t="shared" si="2"/>
        <v>0</v>
      </c>
      <c r="K12" s="321"/>
    </row>
    <row r="13" spans="1:11" ht="32.25" customHeight="1">
      <c r="A13" s="317" t="s">
        <v>2564</v>
      </c>
      <c r="B13" s="318" t="s">
        <v>51</v>
      </c>
      <c r="C13" s="318"/>
      <c r="D13" s="317" t="s">
        <v>40</v>
      </c>
      <c r="E13" s="316">
        <v>25</v>
      </c>
      <c r="F13" s="319"/>
      <c r="G13" s="320"/>
      <c r="H13" s="13">
        <f t="shared" si="0"/>
        <v>0</v>
      </c>
      <c r="I13" s="13">
        <f t="shared" si="1"/>
        <v>0</v>
      </c>
      <c r="J13" s="13">
        <f t="shared" si="2"/>
        <v>0</v>
      </c>
      <c r="K13" s="321"/>
    </row>
    <row r="14" spans="1:11" ht="41.45" customHeight="1">
      <c r="A14" s="317" t="s">
        <v>2565</v>
      </c>
      <c r="B14" s="322" t="s">
        <v>52</v>
      </c>
      <c r="C14" s="317"/>
      <c r="D14" s="317" t="s">
        <v>53</v>
      </c>
      <c r="E14" s="705">
        <v>10</v>
      </c>
      <c r="F14" s="324"/>
      <c r="G14" s="325"/>
      <c r="H14" s="13">
        <f t="shared" si="0"/>
        <v>0</v>
      </c>
      <c r="I14" s="13">
        <f t="shared" si="1"/>
        <v>0</v>
      </c>
      <c r="J14" s="13">
        <f t="shared" si="2"/>
        <v>0</v>
      </c>
      <c r="K14" s="317"/>
    </row>
    <row r="15" spans="1:11" ht="48.6" customHeight="1">
      <c r="A15" s="317" t="s">
        <v>2566</v>
      </c>
      <c r="B15" s="322" t="s">
        <v>54</v>
      </c>
      <c r="C15" s="317"/>
      <c r="D15" s="317" t="s">
        <v>55</v>
      </c>
      <c r="E15" s="316">
        <v>80</v>
      </c>
      <c r="F15" s="324"/>
      <c r="G15" s="325"/>
      <c r="H15" s="13">
        <f t="shared" si="0"/>
        <v>0</v>
      </c>
      <c r="I15" s="13">
        <f t="shared" si="1"/>
        <v>0</v>
      </c>
      <c r="J15" s="13">
        <f t="shared" si="2"/>
        <v>0</v>
      </c>
      <c r="K15" s="317"/>
    </row>
    <row r="16" spans="1:11" ht="14.25" customHeight="1">
      <c r="A16" s="1"/>
      <c r="B16" s="31"/>
      <c r="C16" s="31"/>
      <c r="D16" s="31"/>
      <c r="E16" s="32"/>
      <c r="F16" s="33"/>
      <c r="G16" s="34"/>
      <c r="H16" s="312" t="s">
        <v>10</v>
      </c>
      <c r="I16" s="313">
        <f>SUM(I3:I15)</f>
        <v>0</v>
      </c>
      <c r="J16" s="314">
        <f>SUM(J3:J15)</f>
        <v>0</v>
      </c>
      <c r="K16" s="1"/>
    </row>
    <row r="17" spans="1:11" ht="14.25" customHeight="1">
      <c r="A17" s="2"/>
      <c r="B17" s="2"/>
      <c r="C17" s="2"/>
      <c r="D17" s="2"/>
      <c r="E17" s="2"/>
      <c r="F17" s="2"/>
      <c r="G17" s="2"/>
      <c r="H17" s="35"/>
      <c r="I17" s="2"/>
      <c r="J17" s="2"/>
      <c r="K17" s="2"/>
    </row>
    <row r="18" spans="1:11" ht="14.25" customHeight="1">
      <c r="A18" s="2"/>
      <c r="B18" s="886" t="s">
        <v>2738</v>
      </c>
      <c r="C18" s="886"/>
      <c r="D18" s="886"/>
      <c r="E18" s="886"/>
      <c r="F18" s="886"/>
      <c r="G18" s="2"/>
      <c r="H18" s="2"/>
      <c r="I18" s="2"/>
      <c r="J18" s="2"/>
      <c r="K18" s="2"/>
    </row>
    <row r="19" spans="1:11" ht="14.25" customHeight="1">
      <c r="A19" s="2"/>
      <c r="B19" s="2"/>
      <c r="C19" s="2"/>
      <c r="D19" s="2"/>
      <c r="E19" s="2"/>
      <c r="F19" s="2"/>
      <c r="G19" s="2"/>
      <c r="H19" s="2"/>
      <c r="I19" s="2"/>
      <c r="J19" s="2"/>
      <c r="K19" s="2"/>
    </row>
    <row r="20" spans="1:11" ht="14.25" customHeight="1">
      <c r="A20" s="2"/>
      <c r="B20" s="191"/>
      <c r="C20" s="2"/>
      <c r="D20" s="2"/>
      <c r="E20" s="2"/>
      <c r="F20" s="2"/>
      <c r="G20" s="2"/>
      <c r="H20" s="2"/>
      <c r="I20" s="2"/>
      <c r="J20" s="2"/>
      <c r="K20" s="2"/>
    </row>
    <row r="21" spans="1:11" ht="14.25" customHeight="1">
      <c r="A21" s="2"/>
      <c r="B21" s="2"/>
      <c r="C21" s="2"/>
      <c r="D21" s="2"/>
      <c r="E21" s="2"/>
      <c r="F21" s="2"/>
      <c r="G21" s="2"/>
      <c r="H21" s="2"/>
      <c r="I21" s="2"/>
      <c r="J21" s="2"/>
      <c r="K21" s="2"/>
    </row>
  </sheetData>
  <sheetProtection selectLockedCells="1" selectUnlockedCells="1"/>
  <mergeCells count="1">
    <mergeCell ref="B18:F18"/>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4"/>
  <sheetViews>
    <sheetView view="pageBreakPreview" zoomScaleNormal="90" zoomScaleSheetLayoutView="100" workbookViewId="0">
      <selection activeCell="E5" sqref="E5"/>
    </sheetView>
  </sheetViews>
  <sheetFormatPr defaultColWidth="8.375" defaultRowHeight="14.25" customHeight="1"/>
  <cols>
    <col min="1" max="1" width="5" customWidth="1"/>
    <col min="2" max="2" width="44" customWidth="1"/>
    <col min="3" max="3" width="17.25" customWidth="1"/>
    <col min="4" max="4" width="9.625" customWidth="1"/>
    <col min="5" max="5" width="8.375" style="165"/>
    <col min="6" max="6" width="9.125" customWidth="1"/>
    <col min="7" max="7" width="8.125" customWidth="1"/>
    <col min="9" max="9" width="12.5" customWidth="1"/>
    <col min="10" max="10" width="13.625" customWidth="1"/>
    <col min="11" max="11" width="16.25" customWidth="1"/>
  </cols>
  <sheetData>
    <row r="1" spans="1:12" ht="14.25" customHeight="1">
      <c r="A1" s="2"/>
      <c r="B1" s="3" t="s">
        <v>1814</v>
      </c>
      <c r="C1" s="4"/>
      <c r="D1" s="2"/>
      <c r="E1" s="166"/>
      <c r="F1" s="2"/>
      <c r="G1" s="2"/>
      <c r="H1" s="2"/>
      <c r="I1" s="2"/>
      <c r="J1" s="2"/>
      <c r="K1" s="2"/>
    </row>
    <row r="2" spans="1:12" ht="72" customHeight="1">
      <c r="A2" s="384" t="s">
        <v>12</v>
      </c>
      <c r="B2" s="384" t="s">
        <v>13</v>
      </c>
      <c r="C2" s="316" t="s">
        <v>14</v>
      </c>
      <c r="D2" s="384" t="s">
        <v>15</v>
      </c>
      <c r="E2" s="384" t="s">
        <v>16</v>
      </c>
      <c r="F2" s="316" t="s">
        <v>17</v>
      </c>
      <c r="G2" s="316" t="s">
        <v>1095</v>
      </c>
      <c r="H2" s="316" t="s">
        <v>38</v>
      </c>
      <c r="I2" s="316" t="s">
        <v>20</v>
      </c>
      <c r="J2" s="316" t="s">
        <v>21</v>
      </c>
      <c r="K2" s="316" t="s">
        <v>22</v>
      </c>
    </row>
    <row r="3" spans="1:12" ht="81.599999999999994" customHeight="1">
      <c r="A3" s="330" t="s">
        <v>2554</v>
      </c>
      <c r="B3" s="318" t="s">
        <v>3635</v>
      </c>
      <c r="C3" s="318"/>
      <c r="D3" s="384" t="s">
        <v>2504</v>
      </c>
      <c r="E3" s="384">
        <v>20</v>
      </c>
      <c r="F3" s="376"/>
      <c r="G3" s="349"/>
      <c r="H3" s="13">
        <f t="shared" ref="H3:H11" si="0">F3*G3+F3</f>
        <v>0</v>
      </c>
      <c r="I3" s="13">
        <f t="shared" ref="I3:I11" si="1">E3*F3</f>
        <v>0</v>
      </c>
      <c r="J3" s="13">
        <f t="shared" ref="J3:J11" si="2">I3*G3+I3</f>
        <v>0</v>
      </c>
      <c r="K3" s="321"/>
    </row>
    <row r="4" spans="1:12" ht="85.5" customHeight="1">
      <c r="A4" s="330" t="s">
        <v>2555</v>
      </c>
      <c r="B4" s="318" t="s">
        <v>3636</v>
      </c>
      <c r="C4" s="318"/>
      <c r="D4" s="384" t="s">
        <v>1815</v>
      </c>
      <c r="E4" s="384">
        <v>20</v>
      </c>
      <c r="F4" s="376"/>
      <c r="G4" s="349"/>
      <c r="H4" s="13">
        <f t="shared" si="0"/>
        <v>0</v>
      </c>
      <c r="I4" s="13">
        <f t="shared" si="1"/>
        <v>0</v>
      </c>
      <c r="J4" s="13">
        <f t="shared" si="2"/>
        <v>0</v>
      </c>
      <c r="K4" s="321"/>
    </row>
    <row r="5" spans="1:12" ht="89.25" customHeight="1">
      <c r="A5" s="330" t="s">
        <v>2556</v>
      </c>
      <c r="B5" s="372" t="s">
        <v>3615</v>
      </c>
      <c r="C5" s="318"/>
      <c r="D5" s="802" t="s">
        <v>2823</v>
      </c>
      <c r="E5" s="385">
        <v>144</v>
      </c>
      <c r="F5" s="390"/>
      <c r="G5" s="349"/>
      <c r="H5" s="633">
        <f t="shared" si="0"/>
        <v>0</v>
      </c>
      <c r="I5" s="633">
        <f t="shared" si="1"/>
        <v>0</v>
      </c>
      <c r="J5" s="633">
        <f t="shared" si="2"/>
        <v>0</v>
      </c>
      <c r="K5" s="348"/>
    </row>
    <row r="6" spans="1:12" ht="90" customHeight="1">
      <c r="A6" s="330" t="s">
        <v>2557</v>
      </c>
      <c r="B6" s="429" t="s">
        <v>2506</v>
      </c>
      <c r="C6" s="318"/>
      <c r="D6" s="384" t="s">
        <v>1181</v>
      </c>
      <c r="E6" s="384">
        <v>15</v>
      </c>
      <c r="F6" s="376"/>
      <c r="G6" s="349"/>
      <c r="H6" s="13">
        <f t="shared" si="0"/>
        <v>0</v>
      </c>
      <c r="I6" s="13">
        <f t="shared" si="1"/>
        <v>0</v>
      </c>
      <c r="J6" s="13">
        <f t="shared" si="2"/>
        <v>0</v>
      </c>
      <c r="K6" s="321"/>
    </row>
    <row r="7" spans="1:12" ht="105.75" customHeight="1">
      <c r="A7" s="330" t="s">
        <v>2558</v>
      </c>
      <c r="B7" s="15" t="s">
        <v>2507</v>
      </c>
      <c r="C7" s="318"/>
      <c r="D7" s="384" t="s">
        <v>1181</v>
      </c>
      <c r="E7" s="384">
        <v>6</v>
      </c>
      <c r="F7" s="376"/>
      <c r="G7" s="349"/>
      <c r="H7" s="13">
        <f t="shared" si="0"/>
        <v>0</v>
      </c>
      <c r="I7" s="13">
        <f t="shared" si="1"/>
        <v>0</v>
      </c>
      <c r="J7" s="13">
        <f t="shared" si="2"/>
        <v>0</v>
      </c>
      <c r="K7" s="321"/>
    </row>
    <row r="8" spans="1:12" ht="69" customHeight="1">
      <c r="A8" s="330" t="s">
        <v>2559</v>
      </c>
      <c r="B8" s="768" t="s">
        <v>2508</v>
      </c>
      <c r="C8" s="318"/>
      <c r="D8" s="384" t="s">
        <v>1181</v>
      </c>
      <c r="E8" s="384">
        <v>6</v>
      </c>
      <c r="F8" s="376"/>
      <c r="G8" s="349"/>
      <c r="H8" s="13">
        <f t="shared" si="0"/>
        <v>0</v>
      </c>
      <c r="I8" s="13">
        <f t="shared" si="1"/>
        <v>0</v>
      </c>
      <c r="J8" s="13">
        <f t="shared" si="2"/>
        <v>0</v>
      </c>
      <c r="K8" s="321"/>
    </row>
    <row r="9" spans="1:12" ht="63.75" customHeight="1">
      <c r="A9" s="330" t="s">
        <v>2560</v>
      </c>
      <c r="B9" s="318" t="s">
        <v>2505</v>
      </c>
      <c r="C9" s="318"/>
      <c r="D9" s="316" t="s">
        <v>1816</v>
      </c>
      <c r="E9" s="384">
        <v>6</v>
      </c>
      <c r="F9" s="376"/>
      <c r="G9" s="349"/>
      <c r="H9" s="13">
        <f t="shared" si="0"/>
        <v>0</v>
      </c>
      <c r="I9" s="13">
        <f t="shared" si="1"/>
        <v>0</v>
      </c>
      <c r="J9" s="13">
        <f t="shared" si="2"/>
        <v>0</v>
      </c>
      <c r="K9" s="321"/>
    </row>
    <row r="10" spans="1:12" ht="64.150000000000006" customHeight="1">
      <c r="A10" s="330" t="s">
        <v>2561</v>
      </c>
      <c r="B10" s="318" t="s">
        <v>3638</v>
      </c>
      <c r="C10" s="318"/>
      <c r="D10" s="384" t="s">
        <v>1181</v>
      </c>
      <c r="E10" s="384">
        <v>12</v>
      </c>
      <c r="F10" s="376"/>
      <c r="G10" s="349"/>
      <c r="H10" s="13">
        <f t="shared" si="0"/>
        <v>0</v>
      </c>
      <c r="I10" s="13">
        <f t="shared" si="1"/>
        <v>0</v>
      </c>
      <c r="J10" s="13">
        <f t="shared" si="2"/>
        <v>0</v>
      </c>
      <c r="K10" s="321"/>
      <c r="L10" s="778"/>
    </row>
    <row r="11" spans="1:12" ht="67.900000000000006" customHeight="1">
      <c r="A11" s="330" t="s">
        <v>2562</v>
      </c>
      <c r="B11" s="318" t="s">
        <v>3637</v>
      </c>
      <c r="C11" s="318"/>
      <c r="D11" s="384" t="s">
        <v>1815</v>
      </c>
      <c r="E11" s="384">
        <v>200</v>
      </c>
      <c r="F11" s="376"/>
      <c r="G11" s="349"/>
      <c r="H11" s="13">
        <f t="shared" si="0"/>
        <v>0</v>
      </c>
      <c r="I11" s="13">
        <f t="shared" si="1"/>
        <v>0</v>
      </c>
      <c r="J11" s="13">
        <f t="shared" si="2"/>
        <v>0</v>
      </c>
      <c r="K11" s="321"/>
    </row>
    <row r="12" spans="1:12" ht="14.25" customHeight="1">
      <c r="A12" s="1"/>
      <c r="B12" s="167"/>
      <c r="C12" s="1"/>
      <c r="D12" s="1"/>
      <c r="E12" s="168"/>
      <c r="F12" s="1"/>
      <c r="G12" s="169"/>
      <c r="H12" s="169" t="s">
        <v>10</v>
      </c>
      <c r="I12" s="427">
        <f>SUM(I3:I11)</f>
        <v>0</v>
      </c>
      <c r="J12" s="428">
        <f>SUM(J3:J11)</f>
        <v>0</v>
      </c>
      <c r="K12" s="1"/>
    </row>
    <row r="13" spans="1:12" ht="14.25" customHeight="1">
      <c r="A13" s="1"/>
      <c r="B13" s="167"/>
      <c r="C13" s="1"/>
      <c r="D13" s="1"/>
      <c r="E13" s="168"/>
      <c r="F13" s="1"/>
      <c r="G13" s="169"/>
      <c r="H13" s="169"/>
      <c r="I13" s="769"/>
      <c r="J13" s="770"/>
      <c r="K13" s="1"/>
    </row>
    <row r="14" spans="1:12" ht="14.25" customHeight="1">
      <c r="B14" s="886" t="s">
        <v>2738</v>
      </c>
      <c r="C14" s="886"/>
      <c r="D14" s="886"/>
      <c r="E14" s="886"/>
      <c r="F14" s="886"/>
    </row>
  </sheetData>
  <sheetProtection selectLockedCells="1" selectUnlockedCells="1"/>
  <sortState xmlns:xlrd2="http://schemas.microsoft.com/office/spreadsheetml/2017/richdata2" ref="A3:K11">
    <sortCondition ref="B3:B11"/>
  </sortState>
  <mergeCells count="1">
    <mergeCell ref="B14:F14"/>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rowBreaks count="1" manualBreakCount="1">
    <brk id="14"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AEC8-353A-47F9-8A42-B4AF5374B99A}">
  <dimension ref="A1:L65"/>
  <sheetViews>
    <sheetView view="pageBreakPreview" zoomScale="90" zoomScaleNormal="90" zoomScaleSheetLayoutView="90" workbookViewId="0">
      <selection activeCell="F54" sqref="F54"/>
    </sheetView>
  </sheetViews>
  <sheetFormatPr defaultColWidth="9" defaultRowHeight="14.25"/>
  <cols>
    <col min="1" max="1" width="4.875" style="36" customWidth="1"/>
    <col min="2" max="2" width="32.125" style="37" customWidth="1"/>
    <col min="3" max="3" width="19.375" style="36" customWidth="1"/>
    <col min="4" max="4" width="16.5" style="36" customWidth="1"/>
    <col min="5" max="5" width="10.75" style="36" customWidth="1"/>
    <col min="6" max="6" width="9.5" style="36" customWidth="1"/>
    <col min="7" max="7" width="8" style="36" customWidth="1"/>
    <col min="8" max="8" width="11.625" style="36" customWidth="1"/>
    <col min="9" max="9" width="13.875" style="36" customWidth="1"/>
    <col min="10" max="10" width="13.125" style="36" customWidth="1"/>
    <col min="11" max="11" width="20.125" style="36" customWidth="1"/>
    <col min="12" max="16384" width="9" style="36"/>
  </cols>
  <sheetData>
    <row r="1" spans="1:12" ht="15" customHeight="1">
      <c r="A1" s="887" t="s">
        <v>3616</v>
      </c>
      <c r="B1" s="887"/>
    </row>
    <row r="2" spans="1:12" ht="89.25" customHeight="1">
      <c r="A2" s="408" t="s">
        <v>12</v>
      </c>
      <c r="B2" s="408" t="s">
        <v>13</v>
      </c>
      <c r="C2" s="316" t="s">
        <v>14</v>
      </c>
      <c r="D2" s="408" t="s">
        <v>15</v>
      </c>
      <c r="E2" s="408" t="s">
        <v>16</v>
      </c>
      <c r="F2" s="408" t="s">
        <v>17</v>
      </c>
      <c r="G2" s="408" t="s">
        <v>57</v>
      </c>
      <c r="H2" s="408" t="s">
        <v>38</v>
      </c>
      <c r="I2" s="408" t="s">
        <v>20</v>
      </c>
      <c r="J2" s="408" t="s">
        <v>21</v>
      </c>
      <c r="K2" s="316" t="s">
        <v>22</v>
      </c>
      <c r="L2" s="38"/>
    </row>
    <row r="3" spans="1:12" ht="24" customHeight="1">
      <c r="A3" s="363" t="s">
        <v>2554</v>
      </c>
      <c r="B3" s="364" t="s">
        <v>1817</v>
      </c>
      <c r="C3" s="363"/>
      <c r="D3" s="330" t="s">
        <v>1100</v>
      </c>
      <c r="E3" s="384">
        <v>150</v>
      </c>
      <c r="F3" s="745"/>
      <c r="G3" s="369"/>
      <c r="H3" s="13">
        <f t="shared" ref="H3:H34" si="0">F3*G3+F3</f>
        <v>0</v>
      </c>
      <c r="I3" s="13">
        <f>E3*F3</f>
        <v>0</v>
      </c>
      <c r="J3" s="13">
        <f>I3*G3+I3</f>
        <v>0</v>
      </c>
      <c r="K3" s="363"/>
      <c r="L3" s="38"/>
    </row>
    <row r="4" spans="1:12" ht="26.25" customHeight="1">
      <c r="A4" s="363" t="s">
        <v>2555</v>
      </c>
      <c r="B4" s="364" t="s">
        <v>1818</v>
      </c>
      <c r="C4" s="363"/>
      <c r="D4" s="330" t="s">
        <v>1819</v>
      </c>
      <c r="E4" s="384">
        <v>15</v>
      </c>
      <c r="F4" s="745"/>
      <c r="G4" s="369"/>
      <c r="H4" s="13">
        <f t="shared" si="0"/>
        <v>0</v>
      </c>
      <c r="I4" s="13">
        <f t="shared" ref="I4:I63" si="1">E4*F4</f>
        <v>0</v>
      </c>
      <c r="J4" s="13">
        <f t="shared" ref="J4:J63" si="2">I4*G4+I4</f>
        <v>0</v>
      </c>
      <c r="K4" s="363"/>
      <c r="L4" s="38"/>
    </row>
    <row r="5" spans="1:12" ht="18.75" customHeight="1">
      <c r="A5" s="363" t="s">
        <v>2556</v>
      </c>
      <c r="B5" s="364" t="s">
        <v>1821</v>
      </c>
      <c r="C5" s="363"/>
      <c r="D5" s="330" t="s">
        <v>132</v>
      </c>
      <c r="E5" s="384">
        <v>5</v>
      </c>
      <c r="F5" s="745"/>
      <c r="G5" s="369"/>
      <c r="H5" s="13">
        <f t="shared" si="0"/>
        <v>0</v>
      </c>
      <c r="I5" s="13">
        <f t="shared" si="1"/>
        <v>0</v>
      </c>
      <c r="J5" s="13">
        <f t="shared" si="2"/>
        <v>0</v>
      </c>
      <c r="K5" s="363"/>
      <c r="L5" s="38"/>
    </row>
    <row r="6" spans="1:12" ht="18" customHeight="1">
      <c r="A6" s="363" t="s">
        <v>2557</v>
      </c>
      <c r="B6" s="364" t="s">
        <v>1822</v>
      </c>
      <c r="C6" s="363"/>
      <c r="D6" s="330" t="s">
        <v>325</v>
      </c>
      <c r="E6" s="384">
        <v>5</v>
      </c>
      <c r="F6" s="745"/>
      <c r="G6" s="369"/>
      <c r="H6" s="13">
        <f t="shared" si="0"/>
        <v>0</v>
      </c>
      <c r="I6" s="13">
        <f t="shared" si="1"/>
        <v>0</v>
      </c>
      <c r="J6" s="13">
        <f t="shared" si="2"/>
        <v>0</v>
      </c>
      <c r="K6" s="363"/>
      <c r="L6" s="38"/>
    </row>
    <row r="7" spans="1:12" ht="16.5" customHeight="1">
      <c r="A7" s="363" t="s">
        <v>2558</v>
      </c>
      <c r="B7" s="364" t="s">
        <v>2773</v>
      </c>
      <c r="C7" s="364"/>
      <c r="D7" s="330" t="s">
        <v>1820</v>
      </c>
      <c r="E7" s="384">
        <v>5</v>
      </c>
      <c r="F7" s="745"/>
      <c r="G7" s="333"/>
      <c r="H7" s="13">
        <f t="shared" si="0"/>
        <v>0</v>
      </c>
      <c r="I7" s="13">
        <f t="shared" si="1"/>
        <v>0</v>
      </c>
      <c r="J7" s="13">
        <f t="shared" si="2"/>
        <v>0</v>
      </c>
      <c r="K7" s="367"/>
      <c r="L7" s="38"/>
    </row>
    <row r="8" spans="1:12" ht="15" customHeight="1">
      <c r="A8" s="363" t="s">
        <v>2559</v>
      </c>
      <c r="B8" s="364" t="s">
        <v>1823</v>
      </c>
      <c r="C8" s="363"/>
      <c r="D8" s="330" t="s">
        <v>1824</v>
      </c>
      <c r="E8" s="384">
        <v>10</v>
      </c>
      <c r="F8" s="745"/>
      <c r="G8" s="369"/>
      <c r="H8" s="13">
        <f t="shared" si="0"/>
        <v>0</v>
      </c>
      <c r="I8" s="13">
        <f t="shared" si="1"/>
        <v>0</v>
      </c>
      <c r="J8" s="13">
        <f t="shared" si="2"/>
        <v>0</v>
      </c>
      <c r="K8" s="363"/>
      <c r="L8" s="38"/>
    </row>
    <row r="9" spans="1:12">
      <c r="A9" s="363" t="s">
        <v>2560</v>
      </c>
      <c r="B9" s="364" t="s">
        <v>2495</v>
      </c>
      <c r="C9" s="485"/>
      <c r="D9" s="330" t="s">
        <v>1824</v>
      </c>
      <c r="E9" s="384">
        <v>15</v>
      </c>
      <c r="F9" s="745"/>
      <c r="G9" s="349"/>
      <c r="H9" s="13">
        <f t="shared" si="0"/>
        <v>0</v>
      </c>
      <c r="I9" s="13">
        <f t="shared" si="1"/>
        <v>0</v>
      </c>
      <c r="J9" s="13">
        <f t="shared" si="2"/>
        <v>0</v>
      </c>
      <c r="K9" s="363"/>
    </row>
    <row r="10" spans="1:12" ht="17.25" customHeight="1">
      <c r="A10" s="363" t="s">
        <v>2561</v>
      </c>
      <c r="B10" s="364" t="s">
        <v>1825</v>
      </c>
      <c r="C10" s="485"/>
      <c r="D10" s="330" t="s">
        <v>1100</v>
      </c>
      <c r="E10" s="384">
        <v>1000</v>
      </c>
      <c r="F10" s="745"/>
      <c r="G10" s="349"/>
      <c r="H10" s="13">
        <f t="shared" si="0"/>
        <v>0</v>
      </c>
      <c r="I10" s="13">
        <f t="shared" si="1"/>
        <v>0</v>
      </c>
      <c r="J10" s="13">
        <f t="shared" si="2"/>
        <v>0</v>
      </c>
      <c r="K10" s="363"/>
    </row>
    <row r="11" spans="1:12">
      <c r="A11" s="363" t="s">
        <v>2562</v>
      </c>
      <c r="B11" s="364" t="s">
        <v>1826</v>
      </c>
      <c r="C11" s="364"/>
      <c r="D11" s="330" t="s">
        <v>1100</v>
      </c>
      <c r="E11" s="384">
        <v>3350</v>
      </c>
      <c r="F11" s="745"/>
      <c r="G11" s="333"/>
      <c r="H11" s="13">
        <f t="shared" si="0"/>
        <v>0</v>
      </c>
      <c r="I11" s="13">
        <f t="shared" si="1"/>
        <v>0</v>
      </c>
      <c r="J11" s="13">
        <f t="shared" si="2"/>
        <v>0</v>
      </c>
      <c r="K11" s="367"/>
    </row>
    <row r="12" spans="1:12">
      <c r="A12" s="363" t="s">
        <v>2563</v>
      </c>
      <c r="B12" s="364" t="s">
        <v>2496</v>
      </c>
      <c r="C12" s="363"/>
      <c r="D12" s="330" t="s">
        <v>1100</v>
      </c>
      <c r="E12" s="384">
        <v>700</v>
      </c>
      <c r="F12" s="745"/>
      <c r="G12" s="369"/>
      <c r="H12" s="13">
        <f t="shared" si="0"/>
        <v>0</v>
      </c>
      <c r="I12" s="13">
        <f t="shared" si="1"/>
        <v>0</v>
      </c>
      <c r="J12" s="13">
        <f t="shared" si="2"/>
        <v>0</v>
      </c>
      <c r="K12" s="363"/>
    </row>
    <row r="13" spans="1:12">
      <c r="A13" s="363" t="s">
        <v>2564</v>
      </c>
      <c r="B13" s="364" t="s">
        <v>1827</v>
      </c>
      <c r="C13" s="363"/>
      <c r="D13" s="330" t="s">
        <v>1100</v>
      </c>
      <c r="E13" s="384">
        <v>120</v>
      </c>
      <c r="F13" s="745"/>
      <c r="G13" s="369"/>
      <c r="H13" s="13">
        <f t="shared" si="0"/>
        <v>0</v>
      </c>
      <c r="I13" s="13">
        <f t="shared" si="1"/>
        <v>0</v>
      </c>
      <c r="J13" s="13">
        <f t="shared" si="2"/>
        <v>0</v>
      </c>
      <c r="K13" s="363"/>
    </row>
    <row r="14" spans="1:12" ht="16.5" customHeight="1">
      <c r="A14" s="363" t="s">
        <v>2565</v>
      </c>
      <c r="B14" s="364" t="s">
        <v>1828</v>
      </c>
      <c r="C14" s="363"/>
      <c r="D14" s="330" t="s">
        <v>1100</v>
      </c>
      <c r="E14" s="384">
        <v>60</v>
      </c>
      <c r="F14" s="745"/>
      <c r="G14" s="369"/>
      <c r="H14" s="13">
        <f t="shared" si="0"/>
        <v>0</v>
      </c>
      <c r="I14" s="13">
        <f t="shared" si="1"/>
        <v>0</v>
      </c>
      <c r="J14" s="13">
        <f t="shared" si="2"/>
        <v>0</v>
      </c>
      <c r="K14" s="363"/>
    </row>
    <row r="15" spans="1:12" ht="15" customHeight="1">
      <c r="A15" s="363" t="s">
        <v>2566</v>
      </c>
      <c r="B15" s="364" t="s">
        <v>1829</v>
      </c>
      <c r="C15" s="363"/>
      <c r="D15" s="330" t="s">
        <v>113</v>
      </c>
      <c r="E15" s="384">
        <v>10</v>
      </c>
      <c r="F15" s="745"/>
      <c r="G15" s="369"/>
      <c r="H15" s="13">
        <f t="shared" si="0"/>
        <v>0</v>
      </c>
      <c r="I15" s="13">
        <f t="shared" si="1"/>
        <v>0</v>
      </c>
      <c r="J15" s="13">
        <f t="shared" si="2"/>
        <v>0</v>
      </c>
      <c r="K15" s="392"/>
    </row>
    <row r="16" spans="1:12">
      <c r="A16" s="363" t="s">
        <v>2567</v>
      </c>
      <c r="B16" s="364" t="s">
        <v>1830</v>
      </c>
      <c r="C16" s="363"/>
      <c r="D16" s="330" t="s">
        <v>113</v>
      </c>
      <c r="E16" s="384">
        <v>10</v>
      </c>
      <c r="F16" s="745"/>
      <c r="G16" s="369"/>
      <c r="H16" s="13">
        <f t="shared" si="0"/>
        <v>0</v>
      </c>
      <c r="I16" s="13">
        <f t="shared" si="1"/>
        <v>0</v>
      </c>
      <c r="J16" s="13">
        <f t="shared" si="2"/>
        <v>0</v>
      </c>
      <c r="K16" s="392"/>
    </row>
    <row r="17" spans="1:11">
      <c r="A17" s="363" t="s">
        <v>2568</v>
      </c>
      <c r="B17" s="364" t="s">
        <v>1831</v>
      </c>
      <c r="C17" s="363"/>
      <c r="D17" s="330" t="s">
        <v>1832</v>
      </c>
      <c r="E17" s="384">
        <v>240</v>
      </c>
      <c r="F17" s="745"/>
      <c r="G17" s="369"/>
      <c r="H17" s="13">
        <f t="shared" si="0"/>
        <v>0</v>
      </c>
      <c r="I17" s="13">
        <f t="shared" si="1"/>
        <v>0</v>
      </c>
      <c r="J17" s="13">
        <f t="shared" si="2"/>
        <v>0</v>
      </c>
      <c r="K17" s="392"/>
    </row>
    <row r="18" spans="1:11" ht="16.5" customHeight="1">
      <c r="A18" s="363" t="s">
        <v>2569</v>
      </c>
      <c r="B18" s="364" t="s">
        <v>1833</v>
      </c>
      <c r="C18" s="363"/>
      <c r="D18" s="330" t="s">
        <v>1100</v>
      </c>
      <c r="E18" s="384">
        <v>200</v>
      </c>
      <c r="F18" s="745"/>
      <c r="G18" s="369"/>
      <c r="H18" s="13">
        <f t="shared" si="0"/>
        <v>0</v>
      </c>
      <c r="I18" s="13">
        <f t="shared" si="1"/>
        <v>0</v>
      </c>
      <c r="J18" s="13">
        <f t="shared" si="2"/>
        <v>0</v>
      </c>
      <c r="K18" s="363"/>
    </row>
    <row r="19" spans="1:11">
      <c r="A19" s="363" t="s">
        <v>2570</v>
      </c>
      <c r="B19" s="364" t="s">
        <v>1834</v>
      </c>
      <c r="C19" s="363"/>
      <c r="D19" s="330" t="s">
        <v>1100</v>
      </c>
      <c r="E19" s="384">
        <v>200</v>
      </c>
      <c r="F19" s="745"/>
      <c r="G19" s="369"/>
      <c r="H19" s="13">
        <f t="shared" si="0"/>
        <v>0</v>
      </c>
      <c r="I19" s="13">
        <f t="shared" si="1"/>
        <v>0</v>
      </c>
      <c r="J19" s="13">
        <f t="shared" si="2"/>
        <v>0</v>
      </c>
      <c r="K19" s="363"/>
    </row>
    <row r="20" spans="1:11">
      <c r="A20" s="363" t="s">
        <v>2571</v>
      </c>
      <c r="B20" s="364" t="s">
        <v>1835</v>
      </c>
      <c r="C20" s="318"/>
      <c r="D20" s="330" t="s">
        <v>1100</v>
      </c>
      <c r="E20" s="384">
        <v>300</v>
      </c>
      <c r="F20" s="745"/>
      <c r="G20" s="371"/>
      <c r="H20" s="13">
        <f t="shared" si="0"/>
        <v>0</v>
      </c>
      <c r="I20" s="13">
        <f t="shared" si="1"/>
        <v>0</v>
      </c>
      <c r="J20" s="13">
        <f t="shared" si="2"/>
        <v>0</v>
      </c>
      <c r="K20" s="317"/>
    </row>
    <row r="21" spans="1:11" ht="14.25" customHeight="1">
      <c r="A21" s="363" t="s">
        <v>2572</v>
      </c>
      <c r="B21" s="364" t="s">
        <v>1836</v>
      </c>
      <c r="C21" s="363"/>
      <c r="D21" s="330" t="s">
        <v>1820</v>
      </c>
      <c r="E21" s="384">
        <v>5</v>
      </c>
      <c r="F21" s="745"/>
      <c r="G21" s="369"/>
      <c r="H21" s="13">
        <f t="shared" si="0"/>
        <v>0</v>
      </c>
      <c r="I21" s="13">
        <f t="shared" si="1"/>
        <v>0</v>
      </c>
      <c r="J21" s="13">
        <f t="shared" si="2"/>
        <v>0</v>
      </c>
      <c r="K21" s="392"/>
    </row>
    <row r="22" spans="1:11">
      <c r="A22" s="363" t="s">
        <v>2573</v>
      </c>
      <c r="B22" s="318" t="s">
        <v>2529</v>
      </c>
      <c r="C22" s="386"/>
      <c r="D22" s="355" t="s">
        <v>1754</v>
      </c>
      <c r="E22" s="385">
        <v>300</v>
      </c>
      <c r="F22" s="370"/>
      <c r="G22" s="349"/>
      <c r="H22" s="13">
        <f t="shared" si="0"/>
        <v>0</v>
      </c>
      <c r="I22" s="13">
        <f t="shared" si="1"/>
        <v>0</v>
      </c>
      <c r="J22" s="13">
        <f t="shared" si="2"/>
        <v>0</v>
      </c>
      <c r="K22" s="334"/>
    </row>
    <row r="23" spans="1:11">
      <c r="A23" s="363" t="s">
        <v>2574</v>
      </c>
      <c r="B23" s="364" t="s">
        <v>1837</v>
      </c>
      <c r="C23" s="363"/>
      <c r="D23" s="330" t="s">
        <v>1838</v>
      </c>
      <c r="E23" s="384">
        <v>50</v>
      </c>
      <c r="F23" s="745"/>
      <c r="G23" s="369"/>
      <c r="H23" s="13">
        <f t="shared" si="0"/>
        <v>0</v>
      </c>
      <c r="I23" s="13">
        <f t="shared" si="1"/>
        <v>0</v>
      </c>
      <c r="J23" s="13">
        <f t="shared" si="2"/>
        <v>0</v>
      </c>
      <c r="K23" s="392"/>
    </row>
    <row r="24" spans="1:11">
      <c r="A24" s="363" t="s">
        <v>2575</v>
      </c>
      <c r="B24" s="364" t="s">
        <v>1839</v>
      </c>
      <c r="C24" s="363"/>
      <c r="D24" s="330" t="s">
        <v>1840</v>
      </c>
      <c r="E24" s="384">
        <v>65</v>
      </c>
      <c r="F24" s="745"/>
      <c r="G24" s="369"/>
      <c r="H24" s="13">
        <f t="shared" si="0"/>
        <v>0</v>
      </c>
      <c r="I24" s="13">
        <f t="shared" si="1"/>
        <v>0</v>
      </c>
      <c r="J24" s="13">
        <f t="shared" si="2"/>
        <v>0</v>
      </c>
      <c r="K24" s="392"/>
    </row>
    <row r="25" spans="1:11" ht="15" customHeight="1">
      <c r="A25" s="363" t="s">
        <v>2576</v>
      </c>
      <c r="B25" s="364" t="s">
        <v>1379</v>
      </c>
      <c r="C25" s="363"/>
      <c r="D25" s="330" t="s">
        <v>1754</v>
      </c>
      <c r="E25" s="384">
        <v>2000</v>
      </c>
      <c r="F25" s="745"/>
      <c r="G25" s="369"/>
      <c r="H25" s="13">
        <f t="shared" si="0"/>
        <v>0</v>
      </c>
      <c r="I25" s="13">
        <f t="shared" si="1"/>
        <v>0</v>
      </c>
      <c r="J25" s="13">
        <f t="shared" si="2"/>
        <v>0</v>
      </c>
      <c r="K25" s="392"/>
    </row>
    <row r="26" spans="1:11">
      <c r="A26" s="363" t="s">
        <v>2577</v>
      </c>
      <c r="B26" s="364" t="s">
        <v>1380</v>
      </c>
      <c r="C26" s="363"/>
      <c r="D26" s="330" t="s">
        <v>1754</v>
      </c>
      <c r="E26" s="384">
        <v>3000</v>
      </c>
      <c r="F26" s="745"/>
      <c r="G26" s="369"/>
      <c r="H26" s="13">
        <f t="shared" si="0"/>
        <v>0</v>
      </c>
      <c r="I26" s="13">
        <f t="shared" si="1"/>
        <v>0</v>
      </c>
      <c r="J26" s="13">
        <f t="shared" si="2"/>
        <v>0</v>
      </c>
      <c r="K26" s="363"/>
    </row>
    <row r="27" spans="1:11" ht="14.25" customHeight="1">
      <c r="A27" s="363" t="s">
        <v>2578</v>
      </c>
      <c r="B27" s="364" t="s">
        <v>1382</v>
      </c>
      <c r="C27" s="363"/>
      <c r="D27" s="330" t="s">
        <v>128</v>
      </c>
      <c r="E27" s="384">
        <v>10</v>
      </c>
      <c r="F27" s="745"/>
      <c r="G27" s="369"/>
      <c r="H27" s="13">
        <f t="shared" si="0"/>
        <v>0</v>
      </c>
      <c r="I27" s="13">
        <f t="shared" si="1"/>
        <v>0</v>
      </c>
      <c r="J27" s="13">
        <f t="shared" si="2"/>
        <v>0</v>
      </c>
      <c r="K27" s="392"/>
    </row>
    <row r="28" spans="1:11" ht="12.75" customHeight="1">
      <c r="A28" s="363" t="s">
        <v>2579</v>
      </c>
      <c r="B28" s="364" t="s">
        <v>1841</v>
      </c>
      <c r="C28" s="363"/>
      <c r="D28" s="330" t="s">
        <v>532</v>
      </c>
      <c r="E28" s="384">
        <v>100</v>
      </c>
      <c r="F28" s="745"/>
      <c r="G28" s="369"/>
      <c r="H28" s="13">
        <f t="shared" si="0"/>
        <v>0</v>
      </c>
      <c r="I28" s="13">
        <f t="shared" si="1"/>
        <v>0</v>
      </c>
      <c r="J28" s="13">
        <f t="shared" si="2"/>
        <v>0</v>
      </c>
      <c r="K28" s="392"/>
    </row>
    <row r="29" spans="1:11">
      <c r="A29" s="363" t="s">
        <v>2580</v>
      </c>
      <c r="B29" s="364" t="s">
        <v>1844</v>
      </c>
      <c r="C29" s="363"/>
      <c r="D29" s="330" t="s">
        <v>1820</v>
      </c>
      <c r="E29" s="384">
        <v>10</v>
      </c>
      <c r="F29" s="745"/>
      <c r="G29" s="369"/>
      <c r="H29" s="13">
        <f t="shared" si="0"/>
        <v>0</v>
      </c>
      <c r="I29" s="13">
        <f t="shared" si="1"/>
        <v>0</v>
      </c>
      <c r="J29" s="13">
        <f t="shared" si="2"/>
        <v>0</v>
      </c>
      <c r="K29" s="392"/>
    </row>
    <row r="30" spans="1:11">
      <c r="A30" s="363" t="s">
        <v>2581</v>
      </c>
      <c r="B30" s="364" t="s">
        <v>1845</v>
      </c>
      <c r="C30" s="363"/>
      <c r="D30" s="330" t="s">
        <v>1420</v>
      </c>
      <c r="E30" s="384">
        <v>10</v>
      </c>
      <c r="F30" s="745"/>
      <c r="G30" s="369"/>
      <c r="H30" s="13">
        <f t="shared" si="0"/>
        <v>0</v>
      </c>
      <c r="I30" s="13">
        <f t="shared" si="1"/>
        <v>0</v>
      </c>
      <c r="J30" s="13">
        <f t="shared" si="2"/>
        <v>0</v>
      </c>
      <c r="K30" s="392"/>
    </row>
    <row r="31" spans="1:11">
      <c r="A31" s="363" t="s">
        <v>2582</v>
      </c>
      <c r="B31" s="364" t="s">
        <v>1846</v>
      </c>
      <c r="C31" s="363"/>
      <c r="D31" s="330" t="s">
        <v>258</v>
      </c>
      <c r="E31" s="384">
        <v>15</v>
      </c>
      <c r="F31" s="745"/>
      <c r="G31" s="369"/>
      <c r="H31" s="13">
        <f t="shared" si="0"/>
        <v>0</v>
      </c>
      <c r="I31" s="13">
        <f t="shared" si="1"/>
        <v>0</v>
      </c>
      <c r="J31" s="13">
        <f t="shared" si="2"/>
        <v>0</v>
      </c>
      <c r="K31" s="392"/>
    </row>
    <row r="32" spans="1:11">
      <c r="A32" s="363" t="s">
        <v>2583</v>
      </c>
      <c r="B32" s="364" t="s">
        <v>1847</v>
      </c>
      <c r="C32" s="363"/>
      <c r="D32" s="330" t="s">
        <v>1100</v>
      </c>
      <c r="E32" s="384">
        <v>100</v>
      </c>
      <c r="F32" s="745"/>
      <c r="G32" s="369"/>
      <c r="H32" s="13">
        <f t="shared" si="0"/>
        <v>0</v>
      </c>
      <c r="I32" s="13">
        <f t="shared" si="1"/>
        <v>0</v>
      </c>
      <c r="J32" s="13">
        <f t="shared" si="2"/>
        <v>0</v>
      </c>
      <c r="K32" s="392"/>
    </row>
    <row r="33" spans="1:11">
      <c r="A33" s="363" t="s">
        <v>2584</v>
      </c>
      <c r="B33" s="364" t="s">
        <v>1847</v>
      </c>
      <c r="C33" s="363"/>
      <c r="D33" s="330" t="s">
        <v>1920</v>
      </c>
      <c r="E33" s="384">
        <v>15</v>
      </c>
      <c r="F33" s="745"/>
      <c r="G33" s="369"/>
      <c r="H33" s="13">
        <f t="shared" si="0"/>
        <v>0</v>
      </c>
      <c r="I33" s="13">
        <f t="shared" si="1"/>
        <v>0</v>
      </c>
      <c r="J33" s="13">
        <f t="shared" si="2"/>
        <v>0</v>
      </c>
      <c r="K33" s="392"/>
    </row>
    <row r="34" spans="1:11">
      <c r="A34" s="363" t="s">
        <v>2585</v>
      </c>
      <c r="B34" s="364" t="s">
        <v>1848</v>
      </c>
      <c r="C34" s="363"/>
      <c r="D34" s="330" t="s">
        <v>1790</v>
      </c>
      <c r="E34" s="384">
        <v>1400</v>
      </c>
      <c r="F34" s="745"/>
      <c r="G34" s="369"/>
      <c r="H34" s="13">
        <f t="shared" si="0"/>
        <v>0</v>
      </c>
      <c r="I34" s="13">
        <f t="shared" si="1"/>
        <v>0</v>
      </c>
      <c r="J34" s="13">
        <f t="shared" si="2"/>
        <v>0</v>
      </c>
      <c r="K34" s="392"/>
    </row>
    <row r="35" spans="1:11">
      <c r="A35" s="363" t="s">
        <v>2586</v>
      </c>
      <c r="B35" s="364" t="s">
        <v>2537</v>
      </c>
      <c r="C35" s="363"/>
      <c r="D35" s="330" t="s">
        <v>1790</v>
      </c>
      <c r="E35" s="384">
        <v>900</v>
      </c>
      <c r="F35" s="745"/>
      <c r="G35" s="369"/>
      <c r="H35" s="13">
        <f t="shared" ref="H35:H63" si="3">F35*G35+F35</f>
        <v>0</v>
      </c>
      <c r="I35" s="13">
        <f t="shared" si="1"/>
        <v>0</v>
      </c>
      <c r="J35" s="13">
        <f t="shared" si="2"/>
        <v>0</v>
      </c>
      <c r="K35" s="392"/>
    </row>
    <row r="36" spans="1:11">
      <c r="A36" s="363" t="s">
        <v>2587</v>
      </c>
      <c r="B36" s="364" t="s">
        <v>1849</v>
      </c>
      <c r="C36" s="363"/>
      <c r="D36" s="330" t="s">
        <v>1850</v>
      </c>
      <c r="E36" s="384">
        <v>25</v>
      </c>
      <c r="F36" s="745"/>
      <c r="G36" s="369"/>
      <c r="H36" s="13">
        <f t="shared" si="3"/>
        <v>0</v>
      </c>
      <c r="I36" s="13">
        <f t="shared" si="1"/>
        <v>0</v>
      </c>
      <c r="J36" s="13">
        <f t="shared" si="2"/>
        <v>0</v>
      </c>
      <c r="K36" s="363"/>
    </row>
    <row r="37" spans="1:11">
      <c r="A37" s="363" t="s">
        <v>2588</v>
      </c>
      <c r="B37" s="364" t="s">
        <v>1851</v>
      </c>
      <c r="C37" s="363"/>
      <c r="D37" s="330" t="s">
        <v>1852</v>
      </c>
      <c r="E37" s="384">
        <v>60</v>
      </c>
      <c r="F37" s="745"/>
      <c r="G37" s="369"/>
      <c r="H37" s="13">
        <f t="shared" si="3"/>
        <v>0</v>
      </c>
      <c r="I37" s="13">
        <f t="shared" si="1"/>
        <v>0</v>
      </c>
      <c r="J37" s="13">
        <f t="shared" si="2"/>
        <v>0</v>
      </c>
      <c r="K37" s="392"/>
    </row>
    <row r="38" spans="1:11">
      <c r="A38" s="363" t="s">
        <v>2589</v>
      </c>
      <c r="B38" s="364" t="s">
        <v>2772</v>
      </c>
      <c r="C38" s="318"/>
      <c r="D38" s="330" t="s">
        <v>1100</v>
      </c>
      <c r="E38" s="384">
        <v>1200</v>
      </c>
      <c r="F38" s="745"/>
      <c r="G38" s="333"/>
      <c r="H38" s="13">
        <f t="shared" si="3"/>
        <v>0</v>
      </c>
      <c r="I38" s="13">
        <f t="shared" si="1"/>
        <v>0</v>
      </c>
      <c r="J38" s="13">
        <f t="shared" si="2"/>
        <v>0</v>
      </c>
      <c r="K38" s="334"/>
    </row>
    <row r="39" spans="1:11" ht="15" customHeight="1">
      <c r="A39" s="363" t="s">
        <v>2590</v>
      </c>
      <c r="B39" s="364" t="s">
        <v>1853</v>
      </c>
      <c r="C39" s="318"/>
      <c r="D39" s="330" t="s">
        <v>1854</v>
      </c>
      <c r="E39" s="384">
        <v>140</v>
      </c>
      <c r="F39" s="745"/>
      <c r="G39" s="333"/>
      <c r="H39" s="13">
        <f t="shared" si="3"/>
        <v>0</v>
      </c>
      <c r="I39" s="13">
        <f t="shared" si="1"/>
        <v>0</v>
      </c>
      <c r="J39" s="13">
        <f t="shared" si="2"/>
        <v>0</v>
      </c>
      <c r="K39" s="334"/>
    </row>
    <row r="40" spans="1:11">
      <c r="A40" s="363" t="s">
        <v>2591</v>
      </c>
      <c r="B40" s="364" t="s">
        <v>1855</v>
      </c>
      <c r="C40" s="363"/>
      <c r="D40" s="330" t="s">
        <v>402</v>
      </c>
      <c r="E40" s="384">
        <v>20</v>
      </c>
      <c r="F40" s="745"/>
      <c r="G40" s="369"/>
      <c r="H40" s="13">
        <f t="shared" si="3"/>
        <v>0</v>
      </c>
      <c r="I40" s="13">
        <f t="shared" si="1"/>
        <v>0</v>
      </c>
      <c r="J40" s="13">
        <f t="shared" si="2"/>
        <v>0</v>
      </c>
      <c r="K40" s="392"/>
    </row>
    <row r="41" spans="1:11">
      <c r="A41" s="363" t="s">
        <v>2592</v>
      </c>
      <c r="B41" s="364" t="s">
        <v>1856</v>
      </c>
      <c r="C41" s="363"/>
      <c r="D41" s="330" t="s">
        <v>1100</v>
      </c>
      <c r="E41" s="384">
        <v>50</v>
      </c>
      <c r="F41" s="745"/>
      <c r="G41" s="369"/>
      <c r="H41" s="13">
        <f t="shared" si="3"/>
        <v>0</v>
      </c>
      <c r="I41" s="13">
        <f t="shared" si="1"/>
        <v>0</v>
      </c>
      <c r="J41" s="13">
        <f t="shared" si="2"/>
        <v>0</v>
      </c>
      <c r="K41" s="392"/>
    </row>
    <row r="42" spans="1:11" ht="24.75" customHeight="1">
      <c r="A42" s="363" t="s">
        <v>2593</v>
      </c>
      <c r="B42" s="318" t="s">
        <v>1857</v>
      </c>
      <c r="C42" s="363"/>
      <c r="D42" s="330" t="s">
        <v>1858</v>
      </c>
      <c r="E42" s="384">
        <v>30</v>
      </c>
      <c r="F42" s="746"/>
      <c r="G42" s="369"/>
      <c r="H42" s="13">
        <f t="shared" si="3"/>
        <v>0</v>
      </c>
      <c r="I42" s="13">
        <f t="shared" si="1"/>
        <v>0</v>
      </c>
      <c r="J42" s="13">
        <f t="shared" si="2"/>
        <v>0</v>
      </c>
      <c r="K42" s="392"/>
    </row>
    <row r="43" spans="1:11" ht="23.25">
      <c r="A43" s="363" t="s">
        <v>2594</v>
      </c>
      <c r="B43" s="364" t="s">
        <v>2868</v>
      </c>
      <c r="C43" s="363"/>
      <c r="D43" s="330" t="s">
        <v>1858</v>
      </c>
      <c r="E43" s="384">
        <v>12</v>
      </c>
      <c r="F43" s="745"/>
      <c r="G43" s="369"/>
      <c r="H43" s="13">
        <f t="shared" si="3"/>
        <v>0</v>
      </c>
      <c r="I43" s="13">
        <f t="shared" si="1"/>
        <v>0</v>
      </c>
      <c r="J43" s="13">
        <f t="shared" si="2"/>
        <v>0</v>
      </c>
      <c r="K43" s="392"/>
    </row>
    <row r="44" spans="1:11">
      <c r="A44" s="363" t="s">
        <v>2595</v>
      </c>
      <c r="B44" s="364" t="s">
        <v>1860</v>
      </c>
      <c r="C44" s="363"/>
      <c r="D44" s="330" t="s">
        <v>402</v>
      </c>
      <c r="E44" s="384">
        <v>35</v>
      </c>
      <c r="F44" s="745"/>
      <c r="G44" s="369"/>
      <c r="H44" s="13">
        <f t="shared" si="3"/>
        <v>0</v>
      </c>
      <c r="I44" s="13">
        <f t="shared" si="1"/>
        <v>0</v>
      </c>
      <c r="J44" s="13">
        <f t="shared" si="2"/>
        <v>0</v>
      </c>
      <c r="K44" s="392"/>
    </row>
    <row r="45" spans="1:11">
      <c r="A45" s="363" t="s">
        <v>2596</v>
      </c>
      <c r="B45" s="364" t="s">
        <v>1861</v>
      </c>
      <c r="C45" s="363"/>
      <c r="D45" s="330" t="s">
        <v>402</v>
      </c>
      <c r="E45" s="384">
        <v>45</v>
      </c>
      <c r="F45" s="745"/>
      <c r="G45" s="369"/>
      <c r="H45" s="13">
        <f t="shared" si="3"/>
        <v>0</v>
      </c>
      <c r="I45" s="13">
        <f t="shared" si="1"/>
        <v>0</v>
      </c>
      <c r="J45" s="13">
        <f t="shared" si="2"/>
        <v>0</v>
      </c>
      <c r="K45" s="392"/>
    </row>
    <row r="46" spans="1:11">
      <c r="A46" s="363" t="s">
        <v>2597</v>
      </c>
      <c r="B46" s="368" t="s">
        <v>1263</v>
      </c>
      <c r="C46" s="363"/>
      <c r="D46" s="363" t="s">
        <v>1100</v>
      </c>
      <c r="E46" s="408">
        <v>125</v>
      </c>
      <c r="F46" s="331"/>
      <c r="G46" s="369"/>
      <c r="H46" s="378">
        <f t="shared" si="3"/>
        <v>0</v>
      </c>
      <c r="I46" s="13">
        <f t="shared" si="1"/>
        <v>0</v>
      </c>
      <c r="J46" s="13">
        <f t="shared" si="2"/>
        <v>0</v>
      </c>
      <c r="K46" s="527"/>
    </row>
    <row r="47" spans="1:11" ht="13.5" customHeight="1">
      <c r="A47" s="363" t="s">
        <v>2598</v>
      </c>
      <c r="B47" s="368" t="s">
        <v>1264</v>
      </c>
      <c r="C47" s="363"/>
      <c r="D47" s="363" t="s">
        <v>1100</v>
      </c>
      <c r="E47" s="408">
        <v>30</v>
      </c>
      <c r="F47" s="331"/>
      <c r="G47" s="369"/>
      <c r="H47" s="378">
        <f t="shared" si="3"/>
        <v>0</v>
      </c>
      <c r="I47" s="13">
        <f t="shared" si="1"/>
        <v>0</v>
      </c>
      <c r="J47" s="13">
        <f t="shared" si="2"/>
        <v>0</v>
      </c>
      <c r="K47" s="527"/>
    </row>
    <row r="48" spans="1:11" ht="16.5" customHeight="1">
      <c r="A48" s="363" t="s">
        <v>2599</v>
      </c>
      <c r="B48" s="364" t="s">
        <v>1862</v>
      </c>
      <c r="C48" s="363"/>
      <c r="D48" s="330" t="s">
        <v>1863</v>
      </c>
      <c r="E48" s="384">
        <v>25</v>
      </c>
      <c r="F48" s="745"/>
      <c r="G48" s="369"/>
      <c r="H48" s="13">
        <f t="shared" si="3"/>
        <v>0</v>
      </c>
      <c r="I48" s="13">
        <f t="shared" si="1"/>
        <v>0</v>
      </c>
      <c r="J48" s="13">
        <f t="shared" si="2"/>
        <v>0</v>
      </c>
      <c r="K48" s="392"/>
    </row>
    <row r="49" spans="1:11">
      <c r="A49" s="363" t="s">
        <v>2600</v>
      </c>
      <c r="B49" s="364" t="s">
        <v>1864</v>
      </c>
      <c r="C49" s="363"/>
      <c r="D49" s="330" t="s">
        <v>1865</v>
      </c>
      <c r="E49" s="384">
        <v>45</v>
      </c>
      <c r="F49" s="745"/>
      <c r="G49" s="369"/>
      <c r="H49" s="13">
        <f t="shared" si="3"/>
        <v>0</v>
      </c>
      <c r="I49" s="13">
        <f t="shared" si="1"/>
        <v>0</v>
      </c>
      <c r="J49" s="13">
        <f t="shared" si="2"/>
        <v>0</v>
      </c>
      <c r="K49" s="363"/>
    </row>
    <row r="50" spans="1:11">
      <c r="A50" s="363" t="s">
        <v>2601</v>
      </c>
      <c r="B50" s="364" t="s">
        <v>1866</v>
      </c>
      <c r="C50" s="363"/>
      <c r="D50" s="330" t="s">
        <v>77</v>
      </c>
      <c r="E50" s="384">
        <v>10</v>
      </c>
      <c r="F50" s="745"/>
      <c r="G50" s="369"/>
      <c r="H50" s="13">
        <f t="shared" si="3"/>
        <v>0</v>
      </c>
      <c r="I50" s="13">
        <f t="shared" si="1"/>
        <v>0</v>
      </c>
      <c r="J50" s="13">
        <f t="shared" si="2"/>
        <v>0</v>
      </c>
      <c r="K50" s="363"/>
    </row>
    <row r="51" spans="1:11">
      <c r="A51" s="363" t="s">
        <v>2602</v>
      </c>
      <c r="B51" s="364" t="s">
        <v>1867</v>
      </c>
      <c r="C51" s="363"/>
      <c r="D51" s="330" t="s">
        <v>77</v>
      </c>
      <c r="E51" s="384">
        <v>60</v>
      </c>
      <c r="F51" s="745"/>
      <c r="G51" s="369"/>
      <c r="H51" s="13">
        <f t="shared" si="3"/>
        <v>0</v>
      </c>
      <c r="I51" s="13">
        <f t="shared" si="1"/>
        <v>0</v>
      </c>
      <c r="J51" s="13">
        <f t="shared" si="2"/>
        <v>0</v>
      </c>
      <c r="K51" s="363"/>
    </row>
    <row r="52" spans="1:11">
      <c r="A52" s="363" t="s">
        <v>2603</v>
      </c>
      <c r="B52" s="364" t="s">
        <v>1869</v>
      </c>
      <c r="C52" s="363"/>
      <c r="D52" s="330" t="s">
        <v>325</v>
      </c>
      <c r="E52" s="384">
        <v>35</v>
      </c>
      <c r="F52" s="745"/>
      <c r="G52" s="369"/>
      <c r="H52" s="13">
        <f t="shared" si="3"/>
        <v>0</v>
      </c>
      <c r="I52" s="13">
        <f t="shared" si="1"/>
        <v>0</v>
      </c>
      <c r="J52" s="13">
        <f t="shared" si="2"/>
        <v>0</v>
      </c>
      <c r="K52" s="392"/>
    </row>
    <row r="53" spans="1:11">
      <c r="A53" s="363" t="s">
        <v>2604</v>
      </c>
      <c r="B53" s="364" t="s">
        <v>1870</v>
      </c>
      <c r="C53" s="363"/>
      <c r="D53" s="330" t="s">
        <v>130</v>
      </c>
      <c r="E53" s="384">
        <v>30</v>
      </c>
      <c r="F53" s="745"/>
      <c r="G53" s="369"/>
      <c r="H53" s="13">
        <f t="shared" si="3"/>
        <v>0</v>
      </c>
      <c r="I53" s="13">
        <f t="shared" si="1"/>
        <v>0</v>
      </c>
      <c r="J53" s="13">
        <f t="shared" si="2"/>
        <v>0</v>
      </c>
      <c r="K53" s="392"/>
    </row>
    <row r="54" spans="1:11">
      <c r="A54" s="363" t="s">
        <v>2605</v>
      </c>
      <c r="B54" s="779" t="s">
        <v>1871</v>
      </c>
      <c r="C54" s="709"/>
      <c r="D54" s="780" t="s">
        <v>1872</v>
      </c>
      <c r="E54" s="781">
        <v>80</v>
      </c>
      <c r="F54" s="782"/>
      <c r="G54" s="710"/>
      <c r="H54" s="591">
        <f t="shared" si="3"/>
        <v>0</v>
      </c>
      <c r="I54" s="13">
        <f t="shared" si="1"/>
        <v>0</v>
      </c>
      <c r="J54" s="13">
        <f t="shared" si="2"/>
        <v>0</v>
      </c>
      <c r="K54" s="711"/>
    </row>
    <row r="55" spans="1:11" ht="32.25" customHeight="1">
      <c r="A55" s="363" t="s">
        <v>2606</v>
      </c>
      <c r="B55" s="364" t="s">
        <v>2832</v>
      </c>
      <c r="C55" s="363"/>
      <c r="D55" s="330" t="s">
        <v>2831</v>
      </c>
      <c r="E55" s="384">
        <v>55</v>
      </c>
      <c r="F55" s="745"/>
      <c r="G55" s="369"/>
      <c r="H55" s="378">
        <f t="shared" si="3"/>
        <v>0</v>
      </c>
      <c r="I55" s="13">
        <f t="shared" si="1"/>
        <v>0</v>
      </c>
      <c r="J55" s="13">
        <f t="shared" si="2"/>
        <v>0</v>
      </c>
      <c r="K55" s="392"/>
    </row>
    <row r="56" spans="1:11">
      <c r="A56" s="363" t="s">
        <v>2607</v>
      </c>
      <c r="B56" s="364" t="s">
        <v>1873</v>
      </c>
      <c r="C56" s="363"/>
      <c r="D56" s="330" t="s">
        <v>1754</v>
      </c>
      <c r="E56" s="384">
        <v>60</v>
      </c>
      <c r="F56" s="745"/>
      <c r="G56" s="369"/>
      <c r="H56" s="378">
        <f t="shared" si="3"/>
        <v>0</v>
      </c>
      <c r="I56" s="13">
        <f t="shared" si="1"/>
        <v>0</v>
      </c>
      <c r="J56" s="13">
        <f t="shared" si="2"/>
        <v>0</v>
      </c>
      <c r="K56" s="392"/>
    </row>
    <row r="57" spans="1:11">
      <c r="A57" s="363" t="s">
        <v>2608</v>
      </c>
      <c r="B57" s="364" t="s">
        <v>1874</v>
      </c>
      <c r="C57" s="363"/>
      <c r="D57" s="330" t="s">
        <v>1100</v>
      </c>
      <c r="E57" s="384">
        <v>60</v>
      </c>
      <c r="F57" s="745"/>
      <c r="G57" s="369"/>
      <c r="H57" s="378">
        <f t="shared" si="3"/>
        <v>0</v>
      </c>
      <c r="I57" s="13">
        <f t="shared" si="1"/>
        <v>0</v>
      </c>
      <c r="J57" s="13">
        <f t="shared" si="2"/>
        <v>0</v>
      </c>
      <c r="K57" s="392"/>
    </row>
    <row r="58" spans="1:11">
      <c r="A58" s="363" t="s">
        <v>2609</v>
      </c>
      <c r="B58" s="364" t="s">
        <v>1875</v>
      </c>
      <c r="C58" s="363"/>
      <c r="D58" s="330" t="s">
        <v>1090</v>
      </c>
      <c r="E58" s="384">
        <v>50</v>
      </c>
      <c r="F58" s="745"/>
      <c r="G58" s="369"/>
      <c r="H58" s="378">
        <f t="shared" si="3"/>
        <v>0</v>
      </c>
      <c r="I58" s="13">
        <f t="shared" si="1"/>
        <v>0</v>
      </c>
      <c r="J58" s="13">
        <f t="shared" si="2"/>
        <v>0</v>
      </c>
      <c r="K58" s="392"/>
    </row>
    <row r="59" spans="1:11">
      <c r="A59" s="363" t="s">
        <v>2610</v>
      </c>
      <c r="B59" s="783" t="s">
        <v>1876</v>
      </c>
      <c r="C59" s="784"/>
      <c r="D59" s="785" t="s">
        <v>1820</v>
      </c>
      <c r="E59" s="786">
        <v>5</v>
      </c>
      <c r="F59" s="787"/>
      <c r="G59" s="788"/>
      <c r="H59" s="789">
        <f t="shared" si="3"/>
        <v>0</v>
      </c>
      <c r="I59" s="13">
        <f t="shared" si="1"/>
        <v>0</v>
      </c>
      <c r="J59" s="13">
        <f t="shared" si="2"/>
        <v>0</v>
      </c>
      <c r="K59" s="790"/>
    </row>
    <row r="60" spans="1:11">
      <c r="A60" s="363" t="s">
        <v>2611</v>
      </c>
      <c r="B60" s="364" t="s">
        <v>2833</v>
      </c>
      <c r="C60" s="318"/>
      <c r="D60" s="330" t="s">
        <v>178</v>
      </c>
      <c r="E60" s="384">
        <v>6</v>
      </c>
      <c r="F60" s="745"/>
      <c r="G60" s="371"/>
      <c r="H60" s="13">
        <f t="shared" si="3"/>
        <v>0</v>
      </c>
      <c r="I60" s="13">
        <f t="shared" si="1"/>
        <v>0</v>
      </c>
      <c r="J60" s="13">
        <f t="shared" si="2"/>
        <v>0</v>
      </c>
      <c r="K60" s="317"/>
    </row>
    <row r="61" spans="1:11">
      <c r="A61" s="363" t="s">
        <v>2612</v>
      </c>
      <c r="B61" s="364" t="s">
        <v>2834</v>
      </c>
      <c r="C61" s="363"/>
      <c r="D61" s="330" t="s">
        <v>178</v>
      </c>
      <c r="E61" s="384">
        <v>10</v>
      </c>
      <c r="F61" s="745"/>
      <c r="G61" s="369"/>
      <c r="H61" s="13">
        <f t="shared" si="3"/>
        <v>0</v>
      </c>
      <c r="I61" s="13">
        <f t="shared" si="1"/>
        <v>0</v>
      </c>
      <c r="J61" s="13">
        <f t="shared" si="2"/>
        <v>0</v>
      </c>
      <c r="K61" s="392"/>
    </row>
    <row r="62" spans="1:11">
      <c r="A62" s="363" t="s">
        <v>2613</v>
      </c>
      <c r="B62" s="364" t="s">
        <v>908</v>
      </c>
      <c r="C62" s="318"/>
      <c r="D62" s="330" t="s">
        <v>178</v>
      </c>
      <c r="E62" s="384">
        <v>10</v>
      </c>
      <c r="F62" s="745"/>
      <c r="G62" s="371"/>
      <c r="H62" s="13">
        <f t="shared" si="3"/>
        <v>0</v>
      </c>
      <c r="I62" s="13">
        <f t="shared" si="1"/>
        <v>0</v>
      </c>
      <c r="J62" s="13">
        <f t="shared" si="2"/>
        <v>0</v>
      </c>
      <c r="K62" s="317"/>
    </row>
    <row r="63" spans="1:11">
      <c r="A63" s="363" t="s">
        <v>2614</v>
      </c>
      <c r="B63" s="364" t="s">
        <v>909</v>
      </c>
      <c r="C63" s="363"/>
      <c r="D63" s="330" t="s">
        <v>178</v>
      </c>
      <c r="E63" s="384">
        <v>10</v>
      </c>
      <c r="F63" s="745"/>
      <c r="G63" s="369"/>
      <c r="H63" s="13">
        <f t="shared" si="3"/>
        <v>0</v>
      </c>
      <c r="I63" s="13">
        <f t="shared" si="1"/>
        <v>0</v>
      </c>
      <c r="J63" s="13">
        <f t="shared" si="2"/>
        <v>0</v>
      </c>
      <c r="K63" s="392"/>
    </row>
    <row r="64" spans="1:11" ht="18.75" customHeight="1">
      <c r="H64" s="561" t="s">
        <v>10</v>
      </c>
      <c r="I64" s="561">
        <f>SUM(I3:I63)</f>
        <v>0</v>
      </c>
      <c r="J64" s="561">
        <f>SUM(J3:J63)</f>
        <v>0</v>
      </c>
    </row>
    <row r="65" spans="2:6" ht="15">
      <c r="B65" s="886" t="s">
        <v>2738</v>
      </c>
      <c r="C65" s="886"/>
      <c r="D65" s="886"/>
      <c r="E65" s="886"/>
      <c r="F65" s="886"/>
    </row>
  </sheetData>
  <sheetProtection selectLockedCells="1" selectUnlockedCells="1"/>
  <sortState xmlns:xlrd2="http://schemas.microsoft.com/office/spreadsheetml/2017/richdata2" ref="A3:K63">
    <sortCondition ref="B3:B63"/>
  </sortState>
  <mergeCells count="2">
    <mergeCell ref="A1:B1"/>
    <mergeCell ref="B65:F65"/>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8"/>
  <sheetViews>
    <sheetView view="pageBreakPreview" zoomScaleNormal="90" zoomScaleSheetLayoutView="100" workbookViewId="0">
      <selection activeCell="F3" sqref="F3:G24"/>
    </sheetView>
  </sheetViews>
  <sheetFormatPr defaultColWidth="8.375" defaultRowHeight="14.25" customHeight="1"/>
  <cols>
    <col min="1" max="1" width="3" customWidth="1"/>
    <col min="2" max="2" width="32.5" customWidth="1"/>
    <col min="3" max="3" width="19" customWidth="1"/>
    <col min="4" max="4" width="17.5" customWidth="1"/>
    <col min="5" max="5" width="8.625" customWidth="1"/>
    <col min="6" max="6" width="12.375" customWidth="1"/>
    <col min="7" max="7" width="8.625" customWidth="1"/>
    <col min="8" max="8" width="11.75" customWidth="1"/>
    <col min="9" max="9" width="15.5" customWidth="1"/>
    <col min="10" max="10" width="13.875" customWidth="1"/>
    <col min="11" max="11" width="15.375" customWidth="1"/>
  </cols>
  <sheetData>
    <row r="1" spans="1:11" ht="18" customHeight="1">
      <c r="B1" s="3" t="s">
        <v>1877</v>
      </c>
      <c r="C1" s="69"/>
    </row>
    <row r="2" spans="1:11" ht="86.25" customHeight="1">
      <c r="A2" s="350" t="s">
        <v>12</v>
      </c>
      <c r="B2" s="350" t="s">
        <v>13</v>
      </c>
      <c r="C2" s="316" t="s">
        <v>14</v>
      </c>
      <c r="D2" s="350" t="s">
        <v>15</v>
      </c>
      <c r="E2" s="350" t="s">
        <v>16</v>
      </c>
      <c r="F2" s="439" t="s">
        <v>17</v>
      </c>
      <c r="G2" s="439" t="s">
        <v>1095</v>
      </c>
      <c r="H2" s="439" t="s">
        <v>1159</v>
      </c>
      <c r="I2" s="439" t="s">
        <v>20</v>
      </c>
      <c r="J2" s="350" t="s">
        <v>21</v>
      </c>
      <c r="K2" s="316" t="s">
        <v>22</v>
      </c>
    </row>
    <row r="3" spans="1:11" ht="32.25" customHeight="1">
      <c r="A3" s="305" t="s">
        <v>2554</v>
      </c>
      <c r="B3" s="303" t="s">
        <v>1878</v>
      </c>
      <c r="C3" s="303"/>
      <c r="D3" s="302" t="s">
        <v>1879</v>
      </c>
      <c r="E3" s="439">
        <v>30</v>
      </c>
      <c r="F3" s="440"/>
      <c r="G3" s="336"/>
      <c r="H3" s="13">
        <f>F3*G3+F3</f>
        <v>0</v>
      </c>
      <c r="I3" s="13">
        <f>E3*F3</f>
        <v>0</v>
      </c>
      <c r="J3" s="13">
        <f>I3*G3+I3</f>
        <v>0</v>
      </c>
      <c r="K3" s="441"/>
    </row>
    <row r="4" spans="1:11" ht="30" customHeight="1">
      <c r="A4" s="305" t="s">
        <v>2555</v>
      </c>
      <c r="B4" s="303" t="s">
        <v>1880</v>
      </c>
      <c r="C4" s="303"/>
      <c r="D4" s="302" t="s">
        <v>1879</v>
      </c>
      <c r="E4" s="439">
        <v>30</v>
      </c>
      <c r="F4" s="440"/>
      <c r="G4" s="336"/>
      <c r="H4" s="13">
        <f t="shared" ref="H4:H24" si="0">F4*G4+F4</f>
        <v>0</v>
      </c>
      <c r="I4" s="13">
        <f t="shared" ref="I4:I24" si="1">E4*F4</f>
        <v>0</v>
      </c>
      <c r="J4" s="13">
        <f t="shared" ref="J4:J24" si="2">I4*G4+I4</f>
        <v>0</v>
      </c>
      <c r="K4" s="441"/>
    </row>
    <row r="5" spans="1:11" ht="30" customHeight="1">
      <c r="A5" s="305" t="s">
        <v>2556</v>
      </c>
      <c r="B5" s="303" t="s">
        <v>1881</v>
      </c>
      <c r="C5" s="303"/>
      <c r="D5" s="302" t="s">
        <v>1879</v>
      </c>
      <c r="E5" s="439">
        <v>30</v>
      </c>
      <c r="F5" s="440"/>
      <c r="G5" s="336"/>
      <c r="H5" s="13">
        <f t="shared" si="0"/>
        <v>0</v>
      </c>
      <c r="I5" s="13">
        <f t="shared" si="1"/>
        <v>0</v>
      </c>
      <c r="J5" s="13">
        <f t="shared" si="2"/>
        <v>0</v>
      </c>
      <c r="K5" s="441"/>
    </row>
    <row r="6" spans="1:11" ht="30" customHeight="1">
      <c r="A6" s="305" t="s">
        <v>2557</v>
      </c>
      <c r="B6" s="303" t="s">
        <v>1882</v>
      </c>
      <c r="C6" s="303"/>
      <c r="D6" s="302" t="s">
        <v>1879</v>
      </c>
      <c r="E6" s="439">
        <v>30</v>
      </c>
      <c r="F6" s="440"/>
      <c r="G6" s="336"/>
      <c r="H6" s="13">
        <f t="shared" si="0"/>
        <v>0</v>
      </c>
      <c r="I6" s="13">
        <f t="shared" si="1"/>
        <v>0</v>
      </c>
      <c r="J6" s="13">
        <f t="shared" si="2"/>
        <v>0</v>
      </c>
      <c r="K6" s="441"/>
    </row>
    <row r="7" spans="1:11" ht="41.45" customHeight="1">
      <c r="A7" s="305" t="s">
        <v>2558</v>
      </c>
      <c r="B7" s="303" t="s">
        <v>1883</v>
      </c>
      <c r="C7" s="303"/>
      <c r="D7" s="302" t="s">
        <v>1884</v>
      </c>
      <c r="E7" s="439">
        <v>40</v>
      </c>
      <c r="F7" s="440"/>
      <c r="G7" s="336"/>
      <c r="H7" s="13">
        <f t="shared" si="0"/>
        <v>0</v>
      </c>
      <c r="I7" s="13">
        <f t="shared" si="1"/>
        <v>0</v>
      </c>
      <c r="J7" s="13">
        <f t="shared" si="2"/>
        <v>0</v>
      </c>
      <c r="K7" s="441"/>
    </row>
    <row r="8" spans="1:11" ht="40.15" customHeight="1">
      <c r="A8" s="305" t="s">
        <v>2559</v>
      </c>
      <c r="B8" s="303" t="s">
        <v>1885</v>
      </c>
      <c r="C8" s="303"/>
      <c r="D8" s="302" t="s">
        <v>1886</v>
      </c>
      <c r="E8" s="439">
        <v>40</v>
      </c>
      <c r="F8" s="440"/>
      <c r="G8" s="336"/>
      <c r="H8" s="13">
        <f t="shared" si="0"/>
        <v>0</v>
      </c>
      <c r="I8" s="13">
        <f t="shared" si="1"/>
        <v>0</v>
      </c>
      <c r="J8" s="13">
        <f t="shared" si="2"/>
        <v>0</v>
      </c>
      <c r="K8" s="441"/>
    </row>
    <row r="9" spans="1:11" ht="40.5" customHeight="1">
      <c r="A9" s="305" t="s">
        <v>2560</v>
      </c>
      <c r="B9" s="303" t="s">
        <v>1887</v>
      </c>
      <c r="C9" s="303"/>
      <c r="D9" s="302" t="s">
        <v>2835</v>
      </c>
      <c r="E9" s="439">
        <v>280</v>
      </c>
      <c r="F9" s="440"/>
      <c r="G9" s="336"/>
      <c r="H9" s="13">
        <f t="shared" si="0"/>
        <v>0</v>
      </c>
      <c r="I9" s="13">
        <f t="shared" si="1"/>
        <v>0</v>
      </c>
      <c r="J9" s="13">
        <f t="shared" si="2"/>
        <v>0</v>
      </c>
      <c r="K9" s="441"/>
    </row>
    <row r="10" spans="1:11" ht="43.5" customHeight="1">
      <c r="A10" s="305" t="s">
        <v>2561</v>
      </c>
      <c r="B10" s="303" t="s">
        <v>1888</v>
      </c>
      <c r="C10" s="303"/>
      <c r="D10" s="302" t="s">
        <v>1889</v>
      </c>
      <c r="E10" s="439">
        <v>20</v>
      </c>
      <c r="F10" s="440"/>
      <c r="G10" s="336"/>
      <c r="H10" s="13">
        <f t="shared" si="0"/>
        <v>0</v>
      </c>
      <c r="I10" s="13">
        <f t="shared" si="1"/>
        <v>0</v>
      </c>
      <c r="J10" s="13">
        <f t="shared" si="2"/>
        <v>0</v>
      </c>
      <c r="K10" s="441"/>
    </row>
    <row r="11" spans="1:11" ht="43.5" customHeight="1">
      <c r="A11" s="305" t="s">
        <v>2562</v>
      </c>
      <c r="B11" s="303" t="s">
        <v>1890</v>
      </c>
      <c r="C11" s="303"/>
      <c r="D11" s="302" t="s">
        <v>1889</v>
      </c>
      <c r="E11" s="439">
        <v>20</v>
      </c>
      <c r="F11" s="440"/>
      <c r="G11" s="336"/>
      <c r="H11" s="13">
        <f t="shared" si="0"/>
        <v>0</v>
      </c>
      <c r="I11" s="13">
        <f t="shared" si="1"/>
        <v>0</v>
      </c>
      <c r="J11" s="13">
        <f t="shared" si="2"/>
        <v>0</v>
      </c>
      <c r="K11" s="441"/>
    </row>
    <row r="12" spans="1:11" ht="25.5" customHeight="1">
      <c r="A12" s="305" t="s">
        <v>2563</v>
      </c>
      <c r="B12" s="303" t="s">
        <v>1891</v>
      </c>
      <c r="C12" s="303"/>
      <c r="D12" s="302" t="s">
        <v>1892</v>
      </c>
      <c r="E12" s="439">
        <v>20</v>
      </c>
      <c r="F12" s="440"/>
      <c r="G12" s="336"/>
      <c r="H12" s="13">
        <f t="shared" si="0"/>
        <v>0</v>
      </c>
      <c r="I12" s="13">
        <f t="shared" si="1"/>
        <v>0</v>
      </c>
      <c r="J12" s="13">
        <f t="shared" si="2"/>
        <v>0</v>
      </c>
      <c r="K12" s="441"/>
    </row>
    <row r="13" spans="1:11" ht="25.5" customHeight="1">
      <c r="A13" s="305" t="s">
        <v>2564</v>
      </c>
      <c r="B13" s="303" t="s">
        <v>1893</v>
      </c>
      <c r="C13" s="303"/>
      <c r="D13" s="302" t="s">
        <v>1892</v>
      </c>
      <c r="E13" s="439">
        <v>5</v>
      </c>
      <c r="F13" s="440"/>
      <c r="G13" s="336"/>
      <c r="H13" s="13">
        <f t="shared" si="0"/>
        <v>0</v>
      </c>
      <c r="I13" s="13">
        <f t="shared" si="1"/>
        <v>0</v>
      </c>
      <c r="J13" s="13">
        <f t="shared" si="2"/>
        <v>0</v>
      </c>
      <c r="K13" s="441"/>
    </row>
    <row r="14" spans="1:11" ht="21" customHeight="1">
      <c r="A14" s="305" t="s">
        <v>2565</v>
      </c>
      <c r="B14" s="303" t="s">
        <v>1894</v>
      </c>
      <c r="C14" s="303"/>
      <c r="D14" s="302" t="s">
        <v>1895</v>
      </c>
      <c r="E14" s="439">
        <v>20</v>
      </c>
      <c r="F14" s="440"/>
      <c r="G14" s="336"/>
      <c r="H14" s="13">
        <f t="shared" si="0"/>
        <v>0</v>
      </c>
      <c r="I14" s="13">
        <f t="shared" si="1"/>
        <v>0</v>
      </c>
      <c r="J14" s="13">
        <f t="shared" si="2"/>
        <v>0</v>
      </c>
      <c r="K14" s="441"/>
    </row>
    <row r="15" spans="1:11" ht="25.5" customHeight="1">
      <c r="A15" s="305" t="s">
        <v>2566</v>
      </c>
      <c r="B15" s="303" t="s">
        <v>1896</v>
      </c>
      <c r="C15" s="303"/>
      <c r="D15" s="302" t="s">
        <v>1895</v>
      </c>
      <c r="E15" s="439">
        <v>70</v>
      </c>
      <c r="F15" s="440"/>
      <c r="G15" s="336"/>
      <c r="H15" s="13">
        <f t="shared" si="0"/>
        <v>0</v>
      </c>
      <c r="I15" s="13">
        <f t="shared" si="1"/>
        <v>0</v>
      </c>
      <c r="J15" s="13">
        <f t="shared" si="2"/>
        <v>0</v>
      </c>
      <c r="K15" s="441"/>
    </row>
    <row r="16" spans="1:11" ht="19.5" customHeight="1">
      <c r="A16" s="305" t="s">
        <v>2567</v>
      </c>
      <c r="B16" s="303" t="s">
        <v>1897</v>
      </c>
      <c r="C16" s="303"/>
      <c r="D16" s="302" t="s">
        <v>1895</v>
      </c>
      <c r="E16" s="439">
        <v>35</v>
      </c>
      <c r="F16" s="440"/>
      <c r="G16" s="336"/>
      <c r="H16" s="13">
        <f t="shared" si="0"/>
        <v>0</v>
      </c>
      <c r="I16" s="13">
        <f t="shared" si="1"/>
        <v>0</v>
      </c>
      <c r="J16" s="13">
        <f t="shared" si="2"/>
        <v>0</v>
      </c>
      <c r="K16" s="441"/>
    </row>
    <row r="17" spans="1:11" ht="18" customHeight="1">
      <c r="A17" s="305" t="s">
        <v>2568</v>
      </c>
      <c r="B17" s="303" t="s">
        <v>1898</v>
      </c>
      <c r="C17" s="303"/>
      <c r="D17" s="302" t="s">
        <v>1895</v>
      </c>
      <c r="E17" s="439">
        <v>25</v>
      </c>
      <c r="F17" s="440"/>
      <c r="G17" s="336"/>
      <c r="H17" s="13">
        <f t="shared" si="0"/>
        <v>0</v>
      </c>
      <c r="I17" s="13">
        <f t="shared" si="1"/>
        <v>0</v>
      </c>
      <c r="J17" s="13">
        <f t="shared" si="2"/>
        <v>0</v>
      </c>
      <c r="K17" s="441"/>
    </row>
    <row r="18" spans="1:11" ht="19.5" customHeight="1">
      <c r="A18" s="305" t="s">
        <v>2569</v>
      </c>
      <c r="B18" s="303" t="s">
        <v>1899</v>
      </c>
      <c r="C18" s="303"/>
      <c r="D18" s="302" t="s">
        <v>1895</v>
      </c>
      <c r="E18" s="439">
        <v>25</v>
      </c>
      <c r="F18" s="440"/>
      <c r="G18" s="336"/>
      <c r="H18" s="13">
        <f t="shared" si="0"/>
        <v>0</v>
      </c>
      <c r="I18" s="13">
        <f t="shared" si="1"/>
        <v>0</v>
      </c>
      <c r="J18" s="13">
        <f t="shared" si="2"/>
        <v>0</v>
      </c>
      <c r="K18" s="441"/>
    </row>
    <row r="19" spans="1:11" ht="15.75" customHeight="1">
      <c r="A19" s="305" t="s">
        <v>2570</v>
      </c>
      <c r="B19" s="303" t="s">
        <v>1900</v>
      </c>
      <c r="C19" s="303"/>
      <c r="D19" s="302" t="s">
        <v>1895</v>
      </c>
      <c r="E19" s="439">
        <v>150</v>
      </c>
      <c r="F19" s="440"/>
      <c r="G19" s="336"/>
      <c r="H19" s="13">
        <f t="shared" si="0"/>
        <v>0</v>
      </c>
      <c r="I19" s="13">
        <f t="shared" si="1"/>
        <v>0</v>
      </c>
      <c r="J19" s="13">
        <f t="shared" si="2"/>
        <v>0</v>
      </c>
      <c r="K19" s="441"/>
    </row>
    <row r="20" spans="1:11" ht="21.75" customHeight="1">
      <c r="A20" s="305" t="s">
        <v>2571</v>
      </c>
      <c r="B20" s="303" t="s">
        <v>1901</v>
      </c>
      <c r="C20" s="303"/>
      <c r="D20" s="302" t="s">
        <v>1895</v>
      </c>
      <c r="E20" s="439">
        <v>45</v>
      </c>
      <c r="F20" s="440"/>
      <c r="G20" s="336"/>
      <c r="H20" s="13">
        <f t="shared" si="0"/>
        <v>0</v>
      </c>
      <c r="I20" s="13">
        <f t="shared" si="1"/>
        <v>0</v>
      </c>
      <c r="J20" s="13">
        <f t="shared" si="2"/>
        <v>0</v>
      </c>
      <c r="K20" s="441"/>
    </row>
    <row r="21" spans="1:11" ht="20.25" customHeight="1">
      <c r="A21" s="305" t="s">
        <v>2572</v>
      </c>
      <c r="B21" s="303" t="s">
        <v>1902</v>
      </c>
      <c r="C21" s="303"/>
      <c r="D21" s="302" t="s">
        <v>1895</v>
      </c>
      <c r="E21" s="439">
        <v>30</v>
      </c>
      <c r="F21" s="440"/>
      <c r="G21" s="336"/>
      <c r="H21" s="13">
        <f t="shared" si="0"/>
        <v>0</v>
      </c>
      <c r="I21" s="13">
        <f t="shared" si="1"/>
        <v>0</v>
      </c>
      <c r="J21" s="13">
        <f t="shared" si="2"/>
        <v>0</v>
      </c>
      <c r="K21" s="441"/>
    </row>
    <row r="22" spans="1:11" ht="17.25" customHeight="1">
      <c r="A22" s="305" t="s">
        <v>2573</v>
      </c>
      <c r="B22" s="303" t="s">
        <v>1903</v>
      </c>
      <c r="C22" s="303"/>
      <c r="D22" s="302" t="s">
        <v>1895</v>
      </c>
      <c r="E22" s="439">
        <v>45</v>
      </c>
      <c r="F22" s="440"/>
      <c r="G22" s="336"/>
      <c r="H22" s="13">
        <f t="shared" si="0"/>
        <v>0</v>
      </c>
      <c r="I22" s="13">
        <f t="shared" si="1"/>
        <v>0</v>
      </c>
      <c r="J22" s="13">
        <f t="shared" si="2"/>
        <v>0</v>
      </c>
      <c r="K22" s="441"/>
    </row>
    <row r="23" spans="1:11" ht="14.25" customHeight="1">
      <c r="A23" s="305" t="s">
        <v>2574</v>
      </c>
      <c r="B23" s="303" t="s">
        <v>1904</v>
      </c>
      <c r="C23" s="303"/>
      <c r="D23" s="302" t="s">
        <v>1905</v>
      </c>
      <c r="E23" s="439">
        <v>65</v>
      </c>
      <c r="F23" s="440"/>
      <c r="G23" s="336"/>
      <c r="H23" s="13">
        <f t="shared" si="0"/>
        <v>0</v>
      </c>
      <c r="I23" s="13">
        <f t="shared" si="1"/>
        <v>0</v>
      </c>
      <c r="J23" s="13">
        <f t="shared" si="2"/>
        <v>0</v>
      </c>
      <c r="K23" s="441"/>
    </row>
    <row r="24" spans="1:11" ht="55.9" customHeight="1">
      <c r="A24" s="305" t="s">
        <v>2575</v>
      </c>
      <c r="B24" s="303" t="s">
        <v>1906</v>
      </c>
      <c r="C24" s="303"/>
      <c r="D24" s="302" t="s">
        <v>1884</v>
      </c>
      <c r="E24" s="439">
        <v>75</v>
      </c>
      <c r="F24" s="440"/>
      <c r="G24" s="336"/>
      <c r="H24" s="13">
        <f t="shared" si="0"/>
        <v>0</v>
      </c>
      <c r="I24" s="13">
        <f t="shared" si="1"/>
        <v>0</v>
      </c>
      <c r="J24" s="13">
        <f t="shared" si="2"/>
        <v>0</v>
      </c>
      <c r="K24" s="441"/>
    </row>
    <row r="25" spans="1:11" ht="14.25" customHeight="1">
      <c r="A25" s="2"/>
      <c r="B25" s="2"/>
      <c r="C25" s="2"/>
      <c r="D25" s="2"/>
      <c r="E25" s="2"/>
      <c r="F25" s="2"/>
      <c r="G25" s="190"/>
      <c r="H25" s="613" t="s">
        <v>1335</v>
      </c>
      <c r="I25" s="612">
        <f>SUM(I3:I24)</f>
        <v>0</v>
      </c>
      <c r="J25" s="438">
        <f>SUM(J3:J24)</f>
        <v>0</v>
      </c>
      <c r="K25" s="86"/>
    </row>
    <row r="28" spans="1:11" ht="14.25" customHeight="1">
      <c r="B28" s="886" t="s">
        <v>2738</v>
      </c>
      <c r="C28" s="886"/>
      <c r="D28" s="886"/>
      <c r="E28" s="886"/>
      <c r="F28" s="886"/>
    </row>
  </sheetData>
  <sheetProtection selectLockedCells="1" selectUnlockedCells="1"/>
  <sortState xmlns:xlrd2="http://schemas.microsoft.com/office/spreadsheetml/2017/richdata2" ref="A3:K24">
    <sortCondition ref="B3:B24"/>
  </sortState>
  <mergeCells count="1">
    <mergeCell ref="B28:F28"/>
  </mergeCells>
  <phoneticPr fontId="71" type="noConversion"/>
  <pageMargins left="0.19685039370078741" right="0.19685039370078741" top="1.1023622047244095" bottom="1.0236220472440944" header="0.51181102362204722" footer="0.51181102362204722"/>
  <pageSetup paperSize="9" scale="80"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3"/>
  <sheetViews>
    <sheetView view="pageBreakPreview" zoomScaleNormal="90" zoomScaleSheetLayoutView="100" workbookViewId="0">
      <selection activeCell="I12" sqref="I12"/>
    </sheetView>
  </sheetViews>
  <sheetFormatPr defaultColWidth="10.75" defaultRowHeight="14.25" customHeight="1"/>
  <cols>
    <col min="1" max="1" width="4.375" customWidth="1"/>
    <col min="2" max="2" width="32.5" customWidth="1"/>
    <col min="3" max="3" width="21.875" customWidth="1"/>
    <col min="4" max="4" width="15.625" style="46" customWidth="1"/>
    <col min="5" max="5" width="10.75" style="191"/>
    <col min="7" max="7" width="7.625" customWidth="1"/>
    <col min="8" max="8" width="11.25" customWidth="1"/>
    <col min="9" max="10" width="13.75" customWidth="1"/>
    <col min="11" max="11" width="15" customWidth="1"/>
  </cols>
  <sheetData>
    <row r="1" spans="1:16" ht="14.25" customHeight="1">
      <c r="A1" s="192"/>
      <c r="B1" s="193" t="s">
        <v>3705</v>
      </c>
      <c r="C1" s="194"/>
      <c r="D1" s="195"/>
      <c r="E1" s="194"/>
      <c r="F1" s="192"/>
      <c r="G1" s="192"/>
      <c r="H1" s="192"/>
      <c r="I1" s="192"/>
      <c r="J1" s="192"/>
      <c r="K1" s="192"/>
      <c r="L1" s="196"/>
      <c r="M1" s="196"/>
      <c r="N1" s="196"/>
      <c r="O1" s="196"/>
      <c r="P1" s="196"/>
    </row>
    <row r="2" spans="1:16" ht="99.75" customHeight="1">
      <c r="A2" s="443" t="s">
        <v>12</v>
      </c>
      <c r="B2" s="443" t="s">
        <v>13</v>
      </c>
      <c r="C2" s="316" t="s">
        <v>1907</v>
      </c>
      <c r="D2" s="439" t="s">
        <v>15</v>
      </c>
      <c r="E2" s="439" t="s">
        <v>1908</v>
      </c>
      <c r="F2" s="443" t="s">
        <v>17</v>
      </c>
      <c r="G2" s="443" t="s">
        <v>18</v>
      </c>
      <c r="H2" s="443" t="s">
        <v>38</v>
      </c>
      <c r="I2" s="443" t="s">
        <v>20</v>
      </c>
      <c r="J2" s="443" t="s">
        <v>21</v>
      </c>
      <c r="K2" s="316" t="s">
        <v>22</v>
      </c>
      <c r="L2" s="196"/>
      <c r="M2" s="196"/>
      <c r="N2" s="196"/>
      <c r="O2" s="196"/>
      <c r="P2" s="196"/>
    </row>
    <row r="3" spans="1:16" ht="14.25" customHeight="1">
      <c r="A3" s="444" t="s">
        <v>2554</v>
      </c>
      <c r="B3" s="393" t="s">
        <v>1909</v>
      </c>
      <c r="C3" s="303"/>
      <c r="D3" s="323" t="s">
        <v>337</v>
      </c>
      <c r="E3" s="796">
        <v>600</v>
      </c>
      <c r="F3" s="445"/>
      <c r="G3" s="336"/>
      <c r="H3" s="13">
        <f>F3*G3+F3</f>
        <v>0</v>
      </c>
      <c r="I3" s="13">
        <f>E3*F3</f>
        <v>0</v>
      </c>
      <c r="J3" s="13">
        <f>I3*G3+I3</f>
        <v>0</v>
      </c>
      <c r="K3" s="302"/>
      <c r="L3" s="196"/>
      <c r="M3" s="196"/>
      <c r="N3" s="196"/>
      <c r="O3" s="196"/>
      <c r="P3" s="196"/>
    </row>
    <row r="4" spans="1:16" ht="14.25" customHeight="1">
      <c r="A4" s="444" t="s">
        <v>2555</v>
      </c>
      <c r="B4" s="303" t="s">
        <v>1910</v>
      </c>
      <c r="C4" s="303"/>
      <c r="D4" s="302" t="s">
        <v>1911</v>
      </c>
      <c r="E4" s="439">
        <v>50</v>
      </c>
      <c r="F4" s="335"/>
      <c r="G4" s="336"/>
      <c r="H4" s="13">
        <f t="shared" ref="H4:H40" si="0">F4*G4+F4</f>
        <v>0</v>
      </c>
      <c r="I4" s="13">
        <f t="shared" ref="I4:I40" si="1">E4*F4</f>
        <v>0</v>
      </c>
      <c r="J4" s="13">
        <f t="shared" ref="J4:J40" si="2">I4*G4+I4</f>
        <v>0</v>
      </c>
      <c r="K4" s="302"/>
      <c r="L4" s="196"/>
      <c r="M4" s="196"/>
      <c r="N4" s="196"/>
      <c r="O4" s="196"/>
      <c r="P4" s="196"/>
    </row>
    <row r="5" spans="1:16" ht="14.25" customHeight="1">
      <c r="A5" s="444" t="s">
        <v>2556</v>
      </c>
      <c r="B5" s="303" t="s">
        <v>1912</v>
      </c>
      <c r="C5" s="303"/>
      <c r="D5" s="302" t="s">
        <v>1913</v>
      </c>
      <c r="E5" s="439">
        <v>155</v>
      </c>
      <c r="F5" s="335"/>
      <c r="G5" s="336"/>
      <c r="H5" s="13">
        <f t="shared" si="0"/>
        <v>0</v>
      </c>
      <c r="I5" s="13">
        <f t="shared" si="1"/>
        <v>0</v>
      </c>
      <c r="J5" s="13">
        <f t="shared" si="2"/>
        <v>0</v>
      </c>
      <c r="K5" s="302"/>
      <c r="L5" s="196"/>
      <c r="M5" s="196"/>
      <c r="N5" s="196"/>
      <c r="O5" s="196"/>
      <c r="P5" s="196"/>
    </row>
    <row r="6" spans="1:16" ht="14.25" customHeight="1">
      <c r="A6" s="444" t="s">
        <v>2557</v>
      </c>
      <c r="B6" s="446" t="s">
        <v>1914</v>
      </c>
      <c r="C6" s="447"/>
      <c r="D6" s="447" t="s">
        <v>430</v>
      </c>
      <c r="E6" s="797">
        <v>15</v>
      </c>
      <c r="F6" s="335"/>
      <c r="G6" s="332"/>
      <c r="H6" s="13">
        <f t="shared" si="0"/>
        <v>0</v>
      </c>
      <c r="I6" s="13">
        <f t="shared" si="1"/>
        <v>0</v>
      </c>
      <c r="J6" s="13">
        <f t="shared" si="2"/>
        <v>0</v>
      </c>
      <c r="K6" s="326"/>
    </row>
    <row r="7" spans="1:16" ht="22.5" customHeight="1">
      <c r="A7" s="444" t="s">
        <v>2558</v>
      </c>
      <c r="B7" s="446" t="s">
        <v>1915</v>
      </c>
      <c r="C7" s="447"/>
      <c r="D7" s="447" t="s">
        <v>430</v>
      </c>
      <c r="E7" s="797">
        <v>15</v>
      </c>
      <c r="F7" s="335"/>
      <c r="G7" s="332"/>
      <c r="H7" s="13">
        <f t="shared" si="0"/>
        <v>0</v>
      </c>
      <c r="I7" s="13">
        <f t="shared" si="1"/>
        <v>0</v>
      </c>
      <c r="J7" s="13">
        <f t="shared" si="2"/>
        <v>0</v>
      </c>
      <c r="K7" s="326"/>
    </row>
    <row r="8" spans="1:16" ht="14.25" customHeight="1">
      <c r="A8" s="444" t="s">
        <v>2559</v>
      </c>
      <c r="B8" s="446" t="s">
        <v>1916</v>
      </c>
      <c r="C8" s="447"/>
      <c r="D8" s="447" t="s">
        <v>430</v>
      </c>
      <c r="E8" s="797">
        <v>15</v>
      </c>
      <c r="F8" s="335"/>
      <c r="G8" s="332"/>
      <c r="H8" s="13">
        <f t="shared" si="0"/>
        <v>0</v>
      </c>
      <c r="I8" s="13">
        <f t="shared" si="1"/>
        <v>0</v>
      </c>
      <c r="J8" s="13">
        <f t="shared" si="2"/>
        <v>0</v>
      </c>
      <c r="K8" s="326"/>
    </row>
    <row r="9" spans="1:16" ht="14.25" customHeight="1">
      <c r="A9" s="444" t="s">
        <v>2560</v>
      </c>
      <c r="B9" s="446" t="s">
        <v>1917</v>
      </c>
      <c r="C9" s="447"/>
      <c r="D9" s="447" t="s">
        <v>430</v>
      </c>
      <c r="E9" s="797">
        <v>15</v>
      </c>
      <c r="F9" s="335"/>
      <c r="G9" s="332"/>
      <c r="H9" s="13">
        <f t="shared" si="0"/>
        <v>0</v>
      </c>
      <c r="I9" s="13">
        <f t="shared" si="1"/>
        <v>0</v>
      </c>
      <c r="J9" s="13">
        <f t="shared" si="2"/>
        <v>0</v>
      </c>
      <c r="K9" s="326"/>
    </row>
    <row r="10" spans="1:16" ht="43.5" customHeight="1">
      <c r="A10" s="444" t="s">
        <v>2561</v>
      </c>
      <c r="B10" s="318" t="s">
        <v>1918</v>
      </c>
      <c r="C10" s="432"/>
      <c r="D10" s="330" t="s">
        <v>1100</v>
      </c>
      <c r="E10" s="385">
        <v>8000</v>
      </c>
      <c r="F10" s="433"/>
      <c r="G10" s="349"/>
      <c r="H10" s="13">
        <f t="shared" si="0"/>
        <v>0</v>
      </c>
      <c r="I10" s="13">
        <f t="shared" si="1"/>
        <v>0</v>
      </c>
      <c r="J10" s="13">
        <f t="shared" si="2"/>
        <v>0</v>
      </c>
      <c r="K10" s="367"/>
    </row>
    <row r="11" spans="1:16" ht="25.5" customHeight="1">
      <c r="A11" s="444" t="s">
        <v>2562</v>
      </c>
      <c r="B11" s="318" t="s">
        <v>1919</v>
      </c>
      <c r="C11" s="432"/>
      <c r="D11" s="330" t="s">
        <v>1920</v>
      </c>
      <c r="E11" s="385">
        <v>620</v>
      </c>
      <c r="F11" s="433"/>
      <c r="G11" s="349"/>
      <c r="H11" s="13">
        <f t="shared" si="0"/>
        <v>0</v>
      </c>
      <c r="I11" s="13">
        <f t="shared" si="1"/>
        <v>0</v>
      </c>
      <c r="J11" s="13">
        <f t="shared" si="2"/>
        <v>0</v>
      </c>
      <c r="K11" s="367"/>
    </row>
    <row r="12" spans="1:16" ht="44.25" customHeight="1">
      <c r="A12" s="444" t="s">
        <v>2563</v>
      </c>
      <c r="B12" s="318" t="s">
        <v>1921</v>
      </c>
      <c r="C12" s="432"/>
      <c r="D12" s="330" t="s">
        <v>1100</v>
      </c>
      <c r="E12" s="385">
        <v>1800</v>
      </c>
      <c r="F12" s="433"/>
      <c r="G12" s="349"/>
      <c r="H12" s="13">
        <f t="shared" si="0"/>
        <v>0</v>
      </c>
      <c r="I12" s="13">
        <f t="shared" si="1"/>
        <v>0</v>
      </c>
      <c r="J12" s="13">
        <f t="shared" si="2"/>
        <v>0</v>
      </c>
      <c r="K12" s="367"/>
    </row>
    <row r="13" spans="1:16" ht="28.9" customHeight="1">
      <c r="A13" s="444" t="s">
        <v>2564</v>
      </c>
      <c r="B13" s="318" t="s">
        <v>1922</v>
      </c>
      <c r="C13" s="432"/>
      <c r="D13" s="330" t="s">
        <v>1923</v>
      </c>
      <c r="E13" s="385">
        <v>100</v>
      </c>
      <c r="F13" s="433"/>
      <c r="G13" s="349"/>
      <c r="H13" s="13">
        <f t="shared" si="0"/>
        <v>0</v>
      </c>
      <c r="I13" s="13">
        <f t="shared" si="1"/>
        <v>0</v>
      </c>
      <c r="J13" s="13">
        <f t="shared" si="2"/>
        <v>0</v>
      </c>
      <c r="K13" s="367"/>
    </row>
    <row r="14" spans="1:16" ht="16.5" customHeight="1">
      <c r="A14" s="444" t="s">
        <v>2565</v>
      </c>
      <c r="B14" s="303" t="s">
        <v>1924</v>
      </c>
      <c r="C14" s="436"/>
      <c r="D14" s="302" t="s">
        <v>325</v>
      </c>
      <c r="E14" s="798">
        <v>140</v>
      </c>
      <c r="F14" s="437"/>
      <c r="G14" s="336"/>
      <c r="H14" s="13">
        <f t="shared" si="0"/>
        <v>0</v>
      </c>
      <c r="I14" s="13">
        <f t="shared" si="1"/>
        <v>0</v>
      </c>
      <c r="J14" s="13">
        <f t="shared" si="2"/>
        <v>0</v>
      </c>
      <c r="K14" s="302"/>
    </row>
    <row r="15" spans="1:16" ht="14.25" customHeight="1">
      <c r="A15" s="444" t="s">
        <v>2566</v>
      </c>
      <c r="B15" s="318" t="s">
        <v>1747</v>
      </c>
      <c r="C15" s="318"/>
      <c r="D15" s="317" t="s">
        <v>1748</v>
      </c>
      <c r="E15" s="799">
        <v>90</v>
      </c>
      <c r="F15" s="421"/>
      <c r="G15" s="371"/>
      <c r="H15" s="13">
        <f t="shared" si="0"/>
        <v>0</v>
      </c>
      <c r="I15" s="13">
        <f t="shared" si="1"/>
        <v>0</v>
      </c>
      <c r="J15" s="13">
        <f t="shared" si="2"/>
        <v>0</v>
      </c>
      <c r="K15" s="388"/>
    </row>
    <row r="16" spans="1:16" ht="33" customHeight="1">
      <c r="A16" s="444" t="s">
        <v>2567</v>
      </c>
      <c r="B16" s="368" t="s">
        <v>2836</v>
      </c>
      <c r="C16" s="363"/>
      <c r="D16" s="363" t="s">
        <v>199</v>
      </c>
      <c r="E16" s="408">
        <v>170</v>
      </c>
      <c r="F16" s="331"/>
      <c r="G16" s="369"/>
      <c r="H16" s="13">
        <f t="shared" si="0"/>
        <v>0</v>
      </c>
      <c r="I16" s="13">
        <f t="shared" si="1"/>
        <v>0</v>
      </c>
      <c r="J16" s="13">
        <f t="shared" si="2"/>
        <v>0</v>
      </c>
      <c r="K16" s="363"/>
    </row>
    <row r="17" spans="1:11" ht="33" customHeight="1">
      <c r="A17" s="444" t="s">
        <v>2568</v>
      </c>
      <c r="B17" s="368" t="s">
        <v>2837</v>
      </c>
      <c r="C17" s="363"/>
      <c r="D17" s="363" t="s">
        <v>199</v>
      </c>
      <c r="E17" s="408">
        <v>600</v>
      </c>
      <c r="F17" s="331"/>
      <c r="G17" s="369"/>
      <c r="H17" s="13">
        <f t="shared" si="0"/>
        <v>0</v>
      </c>
      <c r="I17" s="13">
        <f t="shared" si="1"/>
        <v>0</v>
      </c>
      <c r="J17" s="13">
        <f t="shared" si="2"/>
        <v>0</v>
      </c>
      <c r="K17" s="363"/>
    </row>
    <row r="18" spans="1:11" ht="33.75" customHeight="1">
      <c r="A18" s="444" t="s">
        <v>2569</v>
      </c>
      <c r="B18" s="368" t="s">
        <v>2838</v>
      </c>
      <c r="C18" s="363"/>
      <c r="D18" s="363" t="s">
        <v>199</v>
      </c>
      <c r="E18" s="408">
        <v>20</v>
      </c>
      <c r="F18" s="331"/>
      <c r="G18" s="369"/>
      <c r="H18" s="13">
        <f t="shared" si="0"/>
        <v>0</v>
      </c>
      <c r="I18" s="13">
        <f t="shared" si="1"/>
        <v>0</v>
      </c>
      <c r="J18" s="13">
        <f t="shared" si="2"/>
        <v>0</v>
      </c>
      <c r="K18" s="363"/>
    </row>
    <row r="19" spans="1:11" ht="33" customHeight="1">
      <c r="A19" s="444" t="s">
        <v>2570</v>
      </c>
      <c r="B19" s="368" t="s">
        <v>2839</v>
      </c>
      <c r="C19" s="363"/>
      <c r="D19" s="363" t="s">
        <v>199</v>
      </c>
      <c r="E19" s="408">
        <v>25</v>
      </c>
      <c r="F19" s="331"/>
      <c r="G19" s="369"/>
      <c r="H19" s="13">
        <f t="shared" si="0"/>
        <v>0</v>
      </c>
      <c r="I19" s="13">
        <f t="shared" si="1"/>
        <v>0</v>
      </c>
      <c r="J19" s="13">
        <f t="shared" si="2"/>
        <v>0</v>
      </c>
      <c r="K19" s="363"/>
    </row>
    <row r="20" spans="1:11" ht="33" customHeight="1">
      <c r="A20" s="444" t="s">
        <v>2571</v>
      </c>
      <c r="B20" s="368" t="s">
        <v>2840</v>
      </c>
      <c r="C20" s="363"/>
      <c r="D20" s="363" t="s">
        <v>199</v>
      </c>
      <c r="E20" s="408">
        <v>680</v>
      </c>
      <c r="F20" s="331"/>
      <c r="G20" s="369"/>
      <c r="H20" s="13">
        <f t="shared" si="0"/>
        <v>0</v>
      </c>
      <c r="I20" s="13">
        <f t="shared" si="1"/>
        <v>0</v>
      </c>
      <c r="J20" s="13">
        <f t="shared" si="2"/>
        <v>0</v>
      </c>
      <c r="K20" s="363"/>
    </row>
    <row r="21" spans="1:11" ht="36.75" customHeight="1">
      <c r="A21" s="444" t="s">
        <v>2572</v>
      </c>
      <c r="B21" s="368" t="s">
        <v>2841</v>
      </c>
      <c r="C21" s="363"/>
      <c r="D21" s="363" t="s">
        <v>199</v>
      </c>
      <c r="E21" s="408">
        <v>100</v>
      </c>
      <c r="F21" s="331"/>
      <c r="G21" s="369"/>
      <c r="H21" s="13">
        <f t="shared" si="0"/>
        <v>0</v>
      </c>
      <c r="I21" s="13">
        <f t="shared" si="1"/>
        <v>0</v>
      </c>
      <c r="J21" s="13">
        <f t="shared" si="2"/>
        <v>0</v>
      </c>
      <c r="K21" s="363"/>
    </row>
    <row r="22" spans="1:11" ht="14.25" customHeight="1">
      <c r="A22" s="444" t="s">
        <v>2573</v>
      </c>
      <c r="B22" s="303" t="s">
        <v>1925</v>
      </c>
      <c r="C22" s="436"/>
      <c r="D22" s="302" t="s">
        <v>1824</v>
      </c>
      <c r="E22" s="798">
        <v>250</v>
      </c>
      <c r="F22" s="437"/>
      <c r="G22" s="336"/>
      <c r="H22" s="13">
        <f t="shared" si="0"/>
        <v>0</v>
      </c>
      <c r="I22" s="13">
        <f t="shared" si="1"/>
        <v>0</v>
      </c>
      <c r="J22" s="13">
        <f t="shared" si="2"/>
        <v>0</v>
      </c>
      <c r="K22" s="302"/>
    </row>
    <row r="23" spans="1:11" ht="28.5" customHeight="1">
      <c r="A23" s="444" t="s">
        <v>2574</v>
      </c>
      <c r="B23" s="303" t="s">
        <v>1926</v>
      </c>
      <c r="C23" s="303"/>
      <c r="D23" s="302" t="s">
        <v>284</v>
      </c>
      <c r="E23" s="439">
        <v>20</v>
      </c>
      <c r="F23" s="335"/>
      <c r="G23" s="336"/>
      <c r="H23" s="13">
        <f t="shared" si="0"/>
        <v>0</v>
      </c>
      <c r="I23" s="13">
        <f t="shared" si="1"/>
        <v>0</v>
      </c>
      <c r="J23" s="13">
        <f t="shared" si="2"/>
        <v>0</v>
      </c>
      <c r="K23" s="302"/>
    </row>
    <row r="24" spans="1:11" ht="30.75" customHeight="1">
      <c r="A24" s="444" t="s">
        <v>2575</v>
      </c>
      <c r="B24" s="393" t="s">
        <v>1927</v>
      </c>
      <c r="C24" s="303"/>
      <c r="D24" s="323" t="s">
        <v>834</v>
      </c>
      <c r="E24" s="705">
        <v>200</v>
      </c>
      <c r="F24" s="445"/>
      <c r="G24" s="336"/>
      <c r="H24" s="13">
        <f t="shared" si="0"/>
        <v>0</v>
      </c>
      <c r="I24" s="13">
        <f t="shared" si="1"/>
        <v>0</v>
      </c>
      <c r="J24" s="13">
        <f t="shared" si="2"/>
        <v>0</v>
      </c>
      <c r="K24" s="302"/>
    </row>
    <row r="25" spans="1:11" ht="30" customHeight="1">
      <c r="A25" s="444" t="s">
        <v>2576</v>
      </c>
      <c r="B25" s="303" t="s">
        <v>1928</v>
      </c>
      <c r="C25" s="303"/>
      <c r="D25" s="302" t="s">
        <v>1929</v>
      </c>
      <c r="E25" s="439">
        <v>25</v>
      </c>
      <c r="F25" s="335"/>
      <c r="G25" s="336"/>
      <c r="H25" s="13">
        <f t="shared" si="0"/>
        <v>0</v>
      </c>
      <c r="I25" s="13">
        <f t="shared" si="1"/>
        <v>0</v>
      </c>
      <c r="J25" s="13">
        <f t="shared" si="2"/>
        <v>0</v>
      </c>
      <c r="K25" s="302"/>
    </row>
    <row r="26" spans="1:11" ht="25.5" customHeight="1">
      <c r="A26" s="444" t="s">
        <v>2577</v>
      </c>
      <c r="B26" s="303" t="s">
        <v>1930</v>
      </c>
      <c r="C26" s="303"/>
      <c r="D26" s="302" t="s">
        <v>1929</v>
      </c>
      <c r="E26" s="439">
        <v>70</v>
      </c>
      <c r="F26" s="335"/>
      <c r="G26" s="336"/>
      <c r="H26" s="13">
        <f t="shared" si="0"/>
        <v>0</v>
      </c>
      <c r="I26" s="13">
        <f t="shared" si="1"/>
        <v>0</v>
      </c>
      <c r="J26" s="13">
        <f t="shared" si="2"/>
        <v>0</v>
      </c>
      <c r="K26" s="302"/>
    </row>
    <row r="27" spans="1:11" ht="40.15" customHeight="1">
      <c r="A27" s="444" t="s">
        <v>2578</v>
      </c>
      <c r="B27" s="393" t="s">
        <v>1931</v>
      </c>
      <c r="C27" s="303"/>
      <c r="D27" s="323" t="s">
        <v>402</v>
      </c>
      <c r="E27" s="705">
        <v>1750</v>
      </c>
      <c r="F27" s="445"/>
      <c r="G27" s="336"/>
      <c r="H27" s="13">
        <f t="shared" si="0"/>
        <v>0</v>
      </c>
      <c r="I27" s="13">
        <f t="shared" si="1"/>
        <v>0</v>
      </c>
      <c r="J27" s="13">
        <f t="shared" si="2"/>
        <v>0</v>
      </c>
      <c r="K27" s="302"/>
    </row>
    <row r="28" spans="1:11" ht="32.25" customHeight="1">
      <c r="A28" s="444" t="s">
        <v>2579</v>
      </c>
      <c r="B28" s="303" t="s">
        <v>1932</v>
      </c>
      <c r="C28" s="303"/>
      <c r="D28" s="302" t="s">
        <v>585</v>
      </c>
      <c r="E28" s="439">
        <v>160</v>
      </c>
      <c r="F28" s="335"/>
      <c r="G28" s="336"/>
      <c r="H28" s="13">
        <f t="shared" si="0"/>
        <v>0</v>
      </c>
      <c r="I28" s="13">
        <f t="shared" si="1"/>
        <v>0</v>
      </c>
      <c r="J28" s="13">
        <f t="shared" si="2"/>
        <v>0</v>
      </c>
      <c r="K28" s="302"/>
    </row>
    <row r="29" spans="1:11" ht="47.25" customHeight="1">
      <c r="A29" s="444" t="s">
        <v>2580</v>
      </c>
      <c r="B29" s="303" t="s">
        <v>1933</v>
      </c>
      <c r="C29" s="303"/>
      <c r="D29" s="302" t="s">
        <v>119</v>
      </c>
      <c r="E29" s="439">
        <v>120</v>
      </c>
      <c r="F29" s="335"/>
      <c r="G29" s="336"/>
      <c r="H29" s="13">
        <f t="shared" si="0"/>
        <v>0</v>
      </c>
      <c r="I29" s="13">
        <f t="shared" si="1"/>
        <v>0</v>
      </c>
      <c r="J29" s="13">
        <f t="shared" si="2"/>
        <v>0</v>
      </c>
      <c r="K29" s="302"/>
    </row>
    <row r="30" spans="1:11" ht="27" customHeight="1">
      <c r="A30" s="444" t="s">
        <v>2581</v>
      </c>
      <c r="B30" s="303" t="s">
        <v>2552</v>
      </c>
      <c r="C30" s="303"/>
      <c r="D30" s="323" t="s">
        <v>1220</v>
      </c>
      <c r="E30" s="705">
        <v>2</v>
      </c>
      <c r="F30" s="445"/>
      <c r="G30" s="336"/>
      <c r="H30" s="13">
        <f t="shared" si="0"/>
        <v>0</v>
      </c>
      <c r="I30" s="13">
        <f t="shared" si="1"/>
        <v>0</v>
      </c>
      <c r="J30" s="13">
        <f t="shared" si="2"/>
        <v>0</v>
      </c>
      <c r="K30" s="302"/>
    </row>
    <row r="31" spans="1:11" ht="27" customHeight="1">
      <c r="A31" s="444" t="s">
        <v>2582</v>
      </c>
      <c r="B31" s="303" t="s">
        <v>2551</v>
      </c>
      <c r="C31" s="303"/>
      <c r="D31" s="302" t="s">
        <v>1934</v>
      </c>
      <c r="E31" s="798">
        <v>10</v>
      </c>
      <c r="F31" s="335"/>
      <c r="G31" s="336"/>
      <c r="H31" s="13">
        <f t="shared" si="0"/>
        <v>0</v>
      </c>
      <c r="I31" s="13">
        <f t="shared" si="1"/>
        <v>0</v>
      </c>
      <c r="J31" s="13">
        <f t="shared" si="2"/>
        <v>0</v>
      </c>
      <c r="K31" s="302"/>
    </row>
    <row r="32" spans="1:11" ht="30.6" customHeight="1">
      <c r="A32" s="444" t="s">
        <v>2583</v>
      </c>
      <c r="B32" s="365" t="s">
        <v>1935</v>
      </c>
      <c r="C32" s="425"/>
      <c r="D32" s="305" t="s">
        <v>67</v>
      </c>
      <c r="E32" s="613">
        <v>20</v>
      </c>
      <c r="F32" s="448"/>
      <c r="G32" s="336"/>
      <c r="H32" s="13">
        <f t="shared" si="0"/>
        <v>0</v>
      </c>
      <c r="I32" s="13">
        <f t="shared" si="1"/>
        <v>0</v>
      </c>
      <c r="J32" s="13">
        <f t="shared" si="2"/>
        <v>0</v>
      </c>
      <c r="K32" s="359"/>
    </row>
    <row r="33" spans="1:11" ht="25.9" customHeight="1">
      <c r="A33" s="444" t="s">
        <v>2584</v>
      </c>
      <c r="B33" s="446" t="s">
        <v>1936</v>
      </c>
      <c r="C33" s="447"/>
      <c r="D33" s="885" t="s">
        <v>3701</v>
      </c>
      <c r="E33" s="797">
        <v>2100</v>
      </c>
      <c r="F33" s="449"/>
      <c r="G33" s="332"/>
      <c r="H33" s="13">
        <f t="shared" si="0"/>
        <v>0</v>
      </c>
      <c r="I33" s="13">
        <f t="shared" si="1"/>
        <v>0</v>
      </c>
      <c r="J33" s="13">
        <f t="shared" si="2"/>
        <v>0</v>
      </c>
      <c r="K33" s="450"/>
    </row>
    <row r="34" spans="1:11" ht="14.25" customHeight="1">
      <c r="A34" s="444" t="s">
        <v>2585</v>
      </c>
      <c r="B34" s="365" t="s">
        <v>1937</v>
      </c>
      <c r="C34" s="425"/>
      <c r="D34" s="305" t="s">
        <v>1938</v>
      </c>
      <c r="E34" s="613">
        <v>650</v>
      </c>
      <c r="F34" s="448"/>
      <c r="G34" s="336"/>
      <c r="H34" s="13">
        <f t="shared" si="0"/>
        <v>0</v>
      </c>
      <c r="I34" s="13">
        <f t="shared" si="1"/>
        <v>0</v>
      </c>
      <c r="J34" s="13">
        <f t="shared" si="2"/>
        <v>0</v>
      </c>
      <c r="K34" s="359"/>
    </row>
    <row r="35" spans="1:11" ht="14.25" customHeight="1">
      <c r="A35" s="444" t="s">
        <v>2586</v>
      </c>
      <c r="B35" s="365" t="s">
        <v>1939</v>
      </c>
      <c r="C35" s="425"/>
      <c r="D35" s="305" t="s">
        <v>1938</v>
      </c>
      <c r="E35" s="613">
        <v>400</v>
      </c>
      <c r="F35" s="448"/>
      <c r="G35" s="336"/>
      <c r="H35" s="13">
        <f t="shared" si="0"/>
        <v>0</v>
      </c>
      <c r="I35" s="13">
        <f t="shared" si="1"/>
        <v>0</v>
      </c>
      <c r="J35" s="13">
        <f t="shared" si="2"/>
        <v>0</v>
      </c>
      <c r="K35" s="359"/>
    </row>
    <row r="36" spans="1:11" ht="38.450000000000003" customHeight="1">
      <c r="A36" s="444" t="s">
        <v>2587</v>
      </c>
      <c r="B36" s="303" t="s">
        <v>3666</v>
      </c>
      <c r="C36" s="303"/>
      <c r="D36" s="302" t="s">
        <v>1820</v>
      </c>
      <c r="E36" s="798">
        <v>20</v>
      </c>
      <c r="F36" s="437"/>
      <c r="G36" s="336"/>
      <c r="H36" s="13">
        <f t="shared" si="0"/>
        <v>0</v>
      </c>
      <c r="I36" s="13">
        <f t="shared" si="1"/>
        <v>0</v>
      </c>
      <c r="J36" s="13">
        <f t="shared" si="2"/>
        <v>0</v>
      </c>
      <c r="K36" s="302"/>
    </row>
    <row r="37" spans="1:11" ht="39.6" customHeight="1">
      <c r="A37" s="444" t="s">
        <v>2588</v>
      </c>
      <c r="B37" s="303" t="s">
        <v>1940</v>
      </c>
      <c r="C37" s="436"/>
      <c r="D37" s="302" t="s">
        <v>1941</v>
      </c>
      <c r="E37" s="798">
        <v>20</v>
      </c>
      <c r="F37" s="437"/>
      <c r="G37" s="336"/>
      <c r="H37" s="13">
        <f t="shared" si="0"/>
        <v>0</v>
      </c>
      <c r="I37" s="13">
        <f t="shared" si="1"/>
        <v>0</v>
      </c>
      <c r="J37" s="13">
        <f t="shared" si="2"/>
        <v>0</v>
      </c>
      <c r="K37" s="302"/>
    </row>
    <row r="38" spans="1:11" ht="53.45" customHeight="1">
      <c r="A38" s="444" t="s">
        <v>2589</v>
      </c>
      <c r="B38" s="303" t="s">
        <v>1942</v>
      </c>
      <c r="C38" s="304"/>
      <c r="D38" s="305" t="s">
        <v>985</v>
      </c>
      <c r="E38" s="800">
        <v>100</v>
      </c>
      <c r="F38" s="306"/>
      <c r="G38" s="307"/>
      <c r="H38" s="13">
        <f t="shared" si="0"/>
        <v>0</v>
      </c>
      <c r="I38" s="13">
        <f t="shared" si="1"/>
        <v>0</v>
      </c>
      <c r="J38" s="13">
        <f t="shared" si="2"/>
        <v>0</v>
      </c>
      <c r="K38" s="365"/>
    </row>
    <row r="39" spans="1:11" ht="14.25" customHeight="1">
      <c r="A39" s="444" t="s">
        <v>2590</v>
      </c>
      <c r="B39" s="303" t="s">
        <v>1943</v>
      </c>
      <c r="C39" s="436"/>
      <c r="D39" s="302" t="s">
        <v>1100</v>
      </c>
      <c r="E39" s="798">
        <v>850</v>
      </c>
      <c r="F39" s="437"/>
      <c r="G39" s="336"/>
      <c r="H39" s="13">
        <f t="shared" si="0"/>
        <v>0</v>
      </c>
      <c r="I39" s="13">
        <f t="shared" si="1"/>
        <v>0</v>
      </c>
      <c r="J39" s="13">
        <f t="shared" si="2"/>
        <v>0</v>
      </c>
      <c r="K39" s="302"/>
    </row>
    <row r="40" spans="1:11" ht="14.25" customHeight="1">
      <c r="A40" s="444" t="s">
        <v>2591</v>
      </c>
      <c r="B40" s="303" t="s">
        <v>1944</v>
      </c>
      <c r="C40" s="436"/>
      <c r="D40" s="302" t="s">
        <v>1100</v>
      </c>
      <c r="E40" s="801">
        <v>3200</v>
      </c>
      <c r="F40" s="437"/>
      <c r="G40" s="336"/>
      <c r="H40" s="13">
        <f t="shared" si="0"/>
        <v>0</v>
      </c>
      <c r="I40" s="13">
        <f t="shared" si="1"/>
        <v>0</v>
      </c>
      <c r="J40" s="13">
        <f t="shared" si="2"/>
        <v>0</v>
      </c>
      <c r="K40" s="302"/>
    </row>
    <row r="41" spans="1:11" ht="14.25" customHeight="1">
      <c r="A41" s="197"/>
      <c r="B41" s="198"/>
      <c r="C41" s="198"/>
      <c r="D41" s="197"/>
      <c r="E41" s="199"/>
      <c r="F41" s="200"/>
      <c r="G41" s="201"/>
      <c r="H41" s="614" t="s">
        <v>10</v>
      </c>
      <c r="I41" s="442">
        <f>SUM(I3:I40)</f>
        <v>0</v>
      </c>
      <c r="J41" s="442">
        <f>SUM(J3:J40)</f>
        <v>0</v>
      </c>
      <c r="K41" s="117"/>
    </row>
    <row r="43" spans="1:11" ht="14.25" customHeight="1">
      <c r="B43" s="886" t="s">
        <v>2738</v>
      </c>
      <c r="C43" s="886"/>
      <c r="D43" s="886"/>
      <c r="E43" s="886"/>
      <c r="F43" s="886"/>
    </row>
  </sheetData>
  <sheetProtection selectLockedCells="1" selectUnlockedCells="1"/>
  <sortState xmlns:xlrd2="http://schemas.microsoft.com/office/spreadsheetml/2017/richdata2" ref="A3:K40">
    <sortCondition ref="B3:B40"/>
  </sortState>
  <mergeCells count="1">
    <mergeCell ref="B43:F43"/>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14"/>
  <sheetViews>
    <sheetView view="pageBreakPreview" zoomScaleNormal="90" zoomScaleSheetLayoutView="100" workbookViewId="0">
      <selection activeCell="I10" sqref="I10"/>
    </sheetView>
  </sheetViews>
  <sheetFormatPr defaultColWidth="8.375" defaultRowHeight="14.25" customHeight="1"/>
  <cols>
    <col min="1" max="1" width="4.75" customWidth="1"/>
    <col min="2" max="2" width="26.25" customWidth="1"/>
    <col min="3" max="3" width="14.125" style="46" customWidth="1"/>
    <col min="4" max="4" width="15.625" customWidth="1"/>
    <col min="5" max="5" width="10.5" customWidth="1"/>
    <col min="6" max="6" width="8.375" style="191"/>
    <col min="7" max="7" width="12.5" customWidth="1"/>
    <col min="8" max="8" width="7.375" customWidth="1"/>
    <col min="9" max="9" width="12.625" customWidth="1"/>
    <col min="10" max="10" width="15" customWidth="1"/>
    <col min="11" max="12" width="16" customWidth="1"/>
  </cols>
  <sheetData>
    <row r="1" spans="1:12" ht="18" customHeight="1">
      <c r="B1" s="3" t="s">
        <v>1945</v>
      </c>
      <c r="C1" s="202"/>
      <c r="D1" s="69"/>
    </row>
    <row r="2" spans="1:12" ht="97.5" customHeight="1">
      <c r="A2" s="384" t="s">
        <v>12</v>
      </c>
      <c r="B2" s="316" t="s">
        <v>13</v>
      </c>
      <c r="C2" s="316" t="s">
        <v>1946</v>
      </c>
      <c r="D2" s="316" t="s">
        <v>14</v>
      </c>
      <c r="E2" s="384" t="s">
        <v>15</v>
      </c>
      <c r="F2" s="384" t="s">
        <v>1947</v>
      </c>
      <c r="G2" s="316" t="s">
        <v>1948</v>
      </c>
      <c r="H2" s="316" t="s">
        <v>57</v>
      </c>
      <c r="I2" s="316" t="s">
        <v>1159</v>
      </c>
      <c r="J2" s="316" t="s">
        <v>20</v>
      </c>
      <c r="K2" s="384" t="s">
        <v>21</v>
      </c>
      <c r="L2" s="316" t="s">
        <v>22</v>
      </c>
    </row>
    <row r="3" spans="1:12" ht="33" customHeight="1">
      <c r="A3" s="330" t="s">
        <v>2554</v>
      </c>
      <c r="B3" s="322" t="s">
        <v>1949</v>
      </c>
      <c r="C3" s="317" t="s">
        <v>1950</v>
      </c>
      <c r="D3" s="321"/>
      <c r="E3" s="330" t="s">
        <v>40</v>
      </c>
      <c r="F3" s="795">
        <v>750</v>
      </c>
      <c r="G3" s="378"/>
      <c r="H3" s="349"/>
      <c r="I3" s="13">
        <f>G3*H3+G3</f>
        <v>0</v>
      </c>
      <c r="J3" s="13">
        <f>F3*G3</f>
        <v>0</v>
      </c>
      <c r="K3" s="13">
        <f>J3*H3+J3</f>
        <v>0</v>
      </c>
      <c r="L3" s="316"/>
    </row>
    <row r="4" spans="1:12" ht="35.25" customHeight="1">
      <c r="A4" s="330" t="s">
        <v>2555</v>
      </c>
      <c r="B4" s="322" t="s">
        <v>1949</v>
      </c>
      <c r="C4" s="317" t="s">
        <v>1951</v>
      </c>
      <c r="D4" s="321"/>
      <c r="E4" s="330" t="s">
        <v>40</v>
      </c>
      <c r="F4" s="795">
        <v>600</v>
      </c>
      <c r="G4" s="378"/>
      <c r="H4" s="349"/>
      <c r="I4" s="13">
        <f t="shared" ref="I4:I12" si="0">G4*H4+G4</f>
        <v>0</v>
      </c>
      <c r="J4" s="13">
        <f t="shared" ref="J4:J12" si="1">F4*G4</f>
        <v>0</v>
      </c>
      <c r="K4" s="13">
        <f t="shared" ref="K4:K12" si="2">J4*H4+J4</f>
        <v>0</v>
      </c>
      <c r="L4" s="316"/>
    </row>
    <row r="5" spans="1:12" ht="37.5" customHeight="1">
      <c r="A5" s="330" t="s">
        <v>2556</v>
      </c>
      <c r="B5" s="322" t="s">
        <v>1949</v>
      </c>
      <c r="C5" s="317" t="s">
        <v>1952</v>
      </c>
      <c r="D5" s="321"/>
      <c r="E5" s="330" t="s">
        <v>40</v>
      </c>
      <c r="F5" s="795">
        <v>280</v>
      </c>
      <c r="G5" s="378"/>
      <c r="H5" s="349"/>
      <c r="I5" s="13">
        <f t="shared" si="0"/>
        <v>0</v>
      </c>
      <c r="J5" s="13">
        <f t="shared" si="1"/>
        <v>0</v>
      </c>
      <c r="K5" s="13">
        <f t="shared" si="2"/>
        <v>0</v>
      </c>
      <c r="L5" s="316"/>
    </row>
    <row r="6" spans="1:12" ht="30.75" customHeight="1">
      <c r="A6" s="330" t="s">
        <v>2557</v>
      </c>
      <c r="B6" s="322" t="s">
        <v>1949</v>
      </c>
      <c r="C6" s="317" t="s">
        <v>1953</v>
      </c>
      <c r="D6" s="321"/>
      <c r="E6" s="330" t="s">
        <v>40</v>
      </c>
      <c r="F6" s="795">
        <v>10</v>
      </c>
      <c r="G6" s="378"/>
      <c r="H6" s="349"/>
      <c r="I6" s="13">
        <f t="shared" si="0"/>
        <v>0</v>
      </c>
      <c r="J6" s="13">
        <f t="shared" si="1"/>
        <v>0</v>
      </c>
      <c r="K6" s="13">
        <f t="shared" si="2"/>
        <v>0</v>
      </c>
      <c r="L6" s="316"/>
    </row>
    <row r="7" spans="1:12" ht="30.75" customHeight="1">
      <c r="A7" s="330" t="s">
        <v>2558</v>
      </c>
      <c r="B7" s="322" t="s">
        <v>1949</v>
      </c>
      <c r="C7" s="317" t="s">
        <v>1954</v>
      </c>
      <c r="D7" s="321"/>
      <c r="E7" s="330" t="s">
        <v>40</v>
      </c>
      <c r="F7" s="795">
        <v>10</v>
      </c>
      <c r="G7" s="378"/>
      <c r="H7" s="349"/>
      <c r="I7" s="13">
        <f t="shared" si="0"/>
        <v>0</v>
      </c>
      <c r="J7" s="13">
        <f t="shared" si="1"/>
        <v>0</v>
      </c>
      <c r="K7" s="13">
        <f t="shared" si="2"/>
        <v>0</v>
      </c>
      <c r="L7" s="316"/>
    </row>
    <row r="8" spans="1:12" ht="30.75" customHeight="1">
      <c r="A8" s="330" t="s">
        <v>2559</v>
      </c>
      <c r="B8" s="322" t="s">
        <v>1949</v>
      </c>
      <c r="C8" s="317" t="s">
        <v>1955</v>
      </c>
      <c r="D8" s="321"/>
      <c r="E8" s="330" t="s">
        <v>40</v>
      </c>
      <c r="F8" s="795">
        <v>10</v>
      </c>
      <c r="G8" s="378"/>
      <c r="H8" s="349"/>
      <c r="I8" s="13">
        <f t="shared" si="0"/>
        <v>0</v>
      </c>
      <c r="J8" s="13">
        <f t="shared" si="1"/>
        <v>0</v>
      </c>
      <c r="K8" s="13">
        <f t="shared" si="2"/>
        <v>0</v>
      </c>
      <c r="L8" s="316"/>
    </row>
    <row r="9" spans="1:12" ht="30.75" customHeight="1">
      <c r="A9" s="330" t="s">
        <v>2560</v>
      </c>
      <c r="B9" s="322" t="s">
        <v>1949</v>
      </c>
      <c r="C9" s="317" t="s">
        <v>1956</v>
      </c>
      <c r="D9" s="321"/>
      <c r="E9" s="330" t="s">
        <v>40</v>
      </c>
      <c r="F9" s="795">
        <v>210</v>
      </c>
      <c r="G9" s="378"/>
      <c r="H9" s="349"/>
      <c r="I9" s="13">
        <f t="shared" si="0"/>
        <v>0</v>
      </c>
      <c r="J9" s="13">
        <f t="shared" si="1"/>
        <v>0</v>
      </c>
      <c r="K9" s="13">
        <f t="shared" si="2"/>
        <v>0</v>
      </c>
      <c r="L9" s="321"/>
    </row>
    <row r="10" spans="1:12" ht="51.6" customHeight="1">
      <c r="A10" s="330" t="s">
        <v>2561</v>
      </c>
      <c r="B10" s="322" t="s">
        <v>2869</v>
      </c>
      <c r="C10" s="317" t="s">
        <v>2790</v>
      </c>
      <c r="D10" s="321"/>
      <c r="E10" s="330" t="s">
        <v>2791</v>
      </c>
      <c r="F10" s="795">
        <v>60</v>
      </c>
      <c r="G10" s="378"/>
      <c r="H10" s="349"/>
      <c r="I10" s="13">
        <f t="shared" si="0"/>
        <v>0</v>
      </c>
      <c r="J10" s="13">
        <f t="shared" si="1"/>
        <v>0</v>
      </c>
      <c r="K10" s="13">
        <f t="shared" si="2"/>
        <v>0</v>
      </c>
      <c r="L10" s="321"/>
    </row>
    <row r="11" spans="1:12" ht="30.75" customHeight="1">
      <c r="A11" s="330" t="s">
        <v>2562</v>
      </c>
      <c r="B11" s="451" t="s">
        <v>1957</v>
      </c>
      <c r="C11" s="452" t="s">
        <v>1958</v>
      </c>
      <c r="D11" s="321"/>
      <c r="E11" s="453" t="s">
        <v>1666</v>
      </c>
      <c r="F11" s="403">
        <v>60</v>
      </c>
      <c r="G11" s="454"/>
      <c r="H11" s="405"/>
      <c r="I11" s="13">
        <f t="shared" si="0"/>
        <v>0</v>
      </c>
      <c r="J11" s="13">
        <f t="shared" si="1"/>
        <v>0</v>
      </c>
      <c r="K11" s="13">
        <f t="shared" si="2"/>
        <v>0</v>
      </c>
      <c r="L11" s="401"/>
    </row>
    <row r="12" spans="1:12" ht="24.75" customHeight="1">
      <c r="A12" s="330" t="s">
        <v>2563</v>
      </c>
      <c r="B12" s="451" t="s">
        <v>1957</v>
      </c>
      <c r="C12" s="452" t="s">
        <v>1959</v>
      </c>
      <c r="D12" s="321"/>
      <c r="E12" s="453" t="s">
        <v>1667</v>
      </c>
      <c r="F12" s="403">
        <v>60</v>
      </c>
      <c r="G12" s="454"/>
      <c r="H12" s="405"/>
      <c r="I12" s="13">
        <f t="shared" si="0"/>
        <v>0</v>
      </c>
      <c r="J12" s="13">
        <f t="shared" si="1"/>
        <v>0</v>
      </c>
      <c r="K12" s="13">
        <f t="shared" si="2"/>
        <v>0</v>
      </c>
      <c r="L12" s="401"/>
    </row>
    <row r="13" spans="1:12" ht="14.25" customHeight="1">
      <c r="A13" s="142"/>
      <c r="B13" s="204"/>
      <c r="C13" s="205"/>
      <c r="D13" s="1"/>
      <c r="E13" s="1"/>
      <c r="F13" s="94"/>
      <c r="G13" s="1"/>
      <c r="H13" s="206"/>
      <c r="I13" s="455" t="s">
        <v>10</v>
      </c>
      <c r="J13" s="456">
        <f>SUM(J3:J12)</f>
        <v>0</v>
      </c>
      <c r="K13" s="457">
        <f>SUM(K3:K12)</f>
        <v>0</v>
      </c>
      <c r="L13" s="1"/>
    </row>
    <row r="14" spans="1:12" ht="14.25" customHeight="1">
      <c r="B14" s="208"/>
      <c r="C14" s="886" t="s">
        <v>2738</v>
      </c>
      <c r="D14" s="886"/>
      <c r="E14" s="886"/>
      <c r="F14" s="886"/>
      <c r="G14" s="886"/>
    </row>
  </sheetData>
  <sheetProtection selectLockedCells="1" selectUnlockedCells="1"/>
  <mergeCells count="1">
    <mergeCell ref="C14:G14"/>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40"/>
  </sheetPr>
  <dimension ref="A1:L65518"/>
  <sheetViews>
    <sheetView view="pageBreakPreview" zoomScaleNormal="90" zoomScaleSheetLayoutView="100" workbookViewId="0">
      <selection activeCell="C6" sqref="C6"/>
    </sheetView>
  </sheetViews>
  <sheetFormatPr defaultColWidth="8.375" defaultRowHeight="14.25" customHeight="1"/>
  <cols>
    <col min="1" max="1" width="4" customWidth="1"/>
    <col min="2" max="2" width="26.125" customWidth="1"/>
    <col min="3" max="3" width="27.75" customWidth="1"/>
    <col min="4" max="4" width="15.375" customWidth="1"/>
    <col min="5" max="5" width="13" customWidth="1"/>
    <col min="6" max="6" width="7.75" style="191" customWidth="1"/>
    <col min="7" max="7" width="8.375" customWidth="1"/>
    <col min="8" max="8" width="7.125" customWidth="1"/>
    <col min="9" max="9" width="8.625" customWidth="1"/>
    <col min="10" max="10" width="12.625" customWidth="1"/>
    <col min="11" max="11" width="12.5" customWidth="1"/>
    <col min="12" max="12" width="15.75" customWidth="1"/>
  </cols>
  <sheetData>
    <row r="1" spans="1:12" ht="14.25" customHeight="1">
      <c r="A1" s="1"/>
      <c r="B1" s="3" t="s">
        <v>1960</v>
      </c>
      <c r="C1" s="94"/>
      <c r="D1" s="94"/>
      <c r="E1" s="1"/>
      <c r="F1" s="94"/>
      <c r="G1" s="1"/>
      <c r="H1" s="1"/>
      <c r="I1" s="1"/>
      <c r="J1" s="1"/>
      <c r="K1" s="1"/>
      <c r="L1" s="1"/>
    </row>
    <row r="2" spans="1:12" ht="5.25" customHeight="1">
      <c r="A2" s="1"/>
      <c r="B2" s="94"/>
      <c r="C2" s="94"/>
      <c r="D2" s="94"/>
      <c r="E2" s="1"/>
      <c r="F2" s="94"/>
      <c r="G2" s="1"/>
      <c r="H2" s="1"/>
      <c r="I2" s="1"/>
      <c r="J2" s="1"/>
      <c r="K2" s="1"/>
      <c r="L2" s="1"/>
    </row>
    <row r="3" spans="1:12" ht="15" customHeight="1">
      <c r="A3" s="3" t="s">
        <v>1961</v>
      </c>
      <c r="B3" s="94"/>
      <c r="C3" s="94"/>
      <c r="D3" s="94"/>
      <c r="E3" s="1"/>
      <c r="F3" s="94"/>
      <c r="G3" s="1"/>
      <c r="H3" s="1"/>
      <c r="I3" s="1"/>
      <c r="J3" s="1"/>
      <c r="K3" s="1"/>
      <c r="L3" s="1"/>
    </row>
    <row r="4" spans="1:12" ht="82.5" customHeight="1">
      <c r="A4" s="70" t="s">
        <v>12</v>
      </c>
      <c r="B4" s="70" t="s">
        <v>13</v>
      </c>
      <c r="C4" s="101" t="s">
        <v>1962</v>
      </c>
      <c r="D4" s="5" t="s">
        <v>14</v>
      </c>
      <c r="E4" s="102" t="s">
        <v>15</v>
      </c>
      <c r="F4" s="70" t="s">
        <v>16</v>
      </c>
      <c r="G4" s="5" t="s">
        <v>17</v>
      </c>
      <c r="H4" s="5" t="s">
        <v>1095</v>
      </c>
      <c r="I4" s="5" t="s">
        <v>1159</v>
      </c>
      <c r="J4" s="5" t="s">
        <v>20</v>
      </c>
      <c r="K4" s="70" t="s">
        <v>21</v>
      </c>
      <c r="L4" s="5" t="s">
        <v>22</v>
      </c>
    </row>
    <row r="5" spans="1:12" ht="45.6" customHeight="1">
      <c r="A5" s="39" t="s">
        <v>2554</v>
      </c>
      <c r="B5" s="27" t="s">
        <v>1963</v>
      </c>
      <c r="C5" s="27" t="s">
        <v>1964</v>
      </c>
      <c r="D5" s="209"/>
      <c r="E5" s="10" t="s">
        <v>2871</v>
      </c>
      <c r="F5" s="50">
        <v>6600</v>
      </c>
      <c r="G5" s="92"/>
      <c r="H5" s="45"/>
      <c r="I5" s="13">
        <f>G5*H5+G5</f>
        <v>0</v>
      </c>
      <c r="J5" s="13">
        <f>F5*G5</f>
        <v>0</v>
      </c>
      <c r="K5" s="13">
        <f>J5*H5+J5</f>
        <v>0</v>
      </c>
      <c r="L5" s="26"/>
    </row>
    <row r="6" spans="1:12" ht="45.6" customHeight="1">
      <c r="A6" s="71" t="s">
        <v>2555</v>
      </c>
      <c r="B6" s="318" t="s">
        <v>1963</v>
      </c>
      <c r="C6" s="318" t="s">
        <v>1964</v>
      </c>
      <c r="D6" s="791"/>
      <c r="E6" s="10" t="s">
        <v>2842</v>
      </c>
      <c r="F6" s="794">
        <v>300</v>
      </c>
      <c r="G6" s="92"/>
      <c r="H6" s="45"/>
      <c r="I6" s="13">
        <f>G6*H6+G6</f>
        <v>0</v>
      </c>
      <c r="J6" s="13">
        <f>F6*G6</f>
        <v>0</v>
      </c>
      <c r="K6" s="13">
        <f>J6*H6+J6</f>
        <v>0</v>
      </c>
      <c r="L6" s="210"/>
    </row>
    <row r="7" spans="1:12" ht="17.25" customHeight="1">
      <c r="A7" s="1"/>
      <c r="B7" s="1"/>
      <c r="C7" s="1"/>
      <c r="D7" s="1"/>
      <c r="E7" s="1"/>
      <c r="F7" s="168"/>
      <c r="G7" s="142"/>
      <c r="H7" s="207"/>
      <c r="I7" s="212" t="s">
        <v>1335</v>
      </c>
      <c r="J7" s="170">
        <f>SUM(J5:J6)</f>
        <v>0</v>
      </c>
      <c r="K7" s="170">
        <f>SUM(K5:K6)</f>
        <v>0</v>
      </c>
      <c r="L7" s="1"/>
    </row>
    <row r="8" spans="1:12" ht="34.15" customHeight="1">
      <c r="A8" s="1"/>
      <c r="B8" s="895" t="s">
        <v>2870</v>
      </c>
      <c r="C8" s="895"/>
      <c r="D8" s="1"/>
      <c r="E8" s="1"/>
      <c r="F8" s="94"/>
      <c r="G8" s="1"/>
      <c r="H8" s="1"/>
      <c r="I8" s="1"/>
      <c r="J8" s="1"/>
      <c r="K8" s="1"/>
      <c r="L8" s="1"/>
    </row>
    <row r="9" spans="1:12" ht="18.75" customHeight="1">
      <c r="A9" s="1"/>
      <c r="B9" s="895" t="s">
        <v>1967</v>
      </c>
      <c r="C9" s="895"/>
      <c r="D9" s="1"/>
      <c r="E9" s="1"/>
      <c r="F9" s="94"/>
      <c r="G9" s="1"/>
      <c r="H9" s="1"/>
      <c r="I9" s="1"/>
      <c r="J9" s="1"/>
      <c r="K9" s="1"/>
      <c r="L9" s="1"/>
    </row>
    <row r="10" spans="1:12" ht="14.25" customHeight="1">
      <c r="A10" s="1"/>
      <c r="B10" s="213"/>
      <c r="C10" s="1"/>
      <c r="D10" s="1"/>
      <c r="E10" s="1"/>
      <c r="F10" s="94"/>
      <c r="G10" s="1"/>
      <c r="H10" s="1"/>
      <c r="I10" s="1"/>
      <c r="J10" s="1"/>
      <c r="K10" s="1"/>
      <c r="L10" s="1"/>
    </row>
    <row r="11" spans="1:12" ht="14.25" customHeight="1">
      <c r="A11" s="3" t="s">
        <v>1968</v>
      </c>
      <c r="B11" s="1"/>
      <c r="C11" s="1"/>
      <c r="D11" s="1"/>
      <c r="E11" s="1"/>
      <c r="F11" s="94"/>
      <c r="G11" s="1"/>
      <c r="H11" s="1"/>
      <c r="I11" s="1"/>
      <c r="J11" s="1"/>
      <c r="K11" s="1"/>
      <c r="L11" s="1"/>
    </row>
    <row r="12" spans="1:12" ht="93" customHeight="1">
      <c r="A12" s="70" t="s">
        <v>12</v>
      </c>
      <c r="B12" s="70" t="s">
        <v>13</v>
      </c>
      <c r="C12" s="101" t="s">
        <v>1962</v>
      </c>
      <c r="D12" s="5" t="s">
        <v>14</v>
      </c>
      <c r="E12" s="102" t="s">
        <v>15</v>
      </c>
      <c r="F12" s="70" t="s">
        <v>16</v>
      </c>
      <c r="G12" s="5" t="s">
        <v>17</v>
      </c>
      <c r="H12" s="5" t="s">
        <v>1095</v>
      </c>
      <c r="I12" s="5" t="s">
        <v>1159</v>
      </c>
      <c r="J12" s="5" t="s">
        <v>20</v>
      </c>
      <c r="K12" s="70" t="s">
        <v>21</v>
      </c>
      <c r="L12" s="5" t="s">
        <v>22</v>
      </c>
    </row>
    <row r="13" spans="1:12" ht="14.25" customHeight="1">
      <c r="A13" s="39" t="s">
        <v>2554</v>
      </c>
      <c r="B13" s="8" t="s">
        <v>1969</v>
      </c>
      <c r="C13" s="78"/>
      <c r="D13" s="8"/>
      <c r="E13" s="10" t="s">
        <v>1970</v>
      </c>
      <c r="F13" s="70">
        <v>210</v>
      </c>
      <c r="G13" s="92"/>
      <c r="H13" s="45"/>
      <c r="I13" s="13">
        <f>G13*H13+G13</f>
        <v>0</v>
      </c>
      <c r="J13" s="13">
        <f>F13*G13</f>
        <v>0</v>
      </c>
      <c r="K13" s="13">
        <f>J13*H13+J13</f>
        <v>0</v>
      </c>
      <c r="L13" s="26"/>
    </row>
    <row r="14" spans="1:12" ht="133.5" customHeight="1">
      <c r="A14" s="1"/>
      <c r="B14" s="1"/>
      <c r="C14" s="1"/>
      <c r="D14" s="1"/>
      <c r="E14" s="1"/>
      <c r="F14" s="94"/>
      <c r="G14" s="1"/>
      <c r="H14" s="1"/>
      <c r="I14" s="94"/>
      <c r="J14" s="1"/>
      <c r="K14" s="1"/>
      <c r="L14" s="1"/>
    </row>
    <row r="15" spans="1:12" ht="14.25" customHeight="1">
      <c r="A15" s="3" t="s">
        <v>1971</v>
      </c>
      <c r="B15" s="1"/>
      <c r="C15" s="1"/>
      <c r="D15" s="1"/>
      <c r="E15" s="1"/>
      <c r="F15" s="94"/>
      <c r="G15" s="1"/>
      <c r="H15" s="1"/>
      <c r="I15" s="1"/>
      <c r="J15" s="1"/>
      <c r="K15" s="1"/>
      <c r="L15" s="1"/>
    </row>
    <row r="16" spans="1:12" ht="89.25" customHeight="1">
      <c r="A16" s="70" t="s">
        <v>12</v>
      </c>
      <c r="B16" s="70" t="s">
        <v>13</v>
      </c>
      <c r="C16" s="101" t="s">
        <v>1962</v>
      </c>
      <c r="D16" s="5" t="s">
        <v>14</v>
      </c>
      <c r="E16" s="102" t="s">
        <v>15</v>
      </c>
      <c r="F16" s="70" t="s">
        <v>16</v>
      </c>
      <c r="G16" s="5" t="s">
        <v>17</v>
      </c>
      <c r="H16" s="5" t="s">
        <v>1095</v>
      </c>
      <c r="I16" s="5" t="s">
        <v>1159</v>
      </c>
      <c r="J16" s="5" t="s">
        <v>20</v>
      </c>
      <c r="K16" s="70" t="s">
        <v>21</v>
      </c>
      <c r="L16" s="5" t="s">
        <v>22</v>
      </c>
    </row>
    <row r="17" spans="1:12" ht="31.9" customHeight="1">
      <c r="A17" s="39" t="s">
        <v>2554</v>
      </c>
      <c r="B17" s="8" t="s">
        <v>1965</v>
      </c>
      <c r="C17" s="78" t="s">
        <v>1966</v>
      </c>
      <c r="D17" s="78"/>
      <c r="E17" s="10" t="s">
        <v>1972</v>
      </c>
      <c r="F17" s="794">
        <v>15000</v>
      </c>
      <c r="G17" s="92"/>
      <c r="H17" s="45"/>
      <c r="I17" s="13">
        <f>G17*H17+G17</f>
        <v>0</v>
      </c>
      <c r="J17" s="13">
        <f>F17*G17</f>
        <v>0</v>
      </c>
      <c r="K17" s="13">
        <f>J17*H17+J17</f>
        <v>0</v>
      </c>
      <c r="L17" s="210"/>
    </row>
    <row r="18" spans="1:12" ht="14.25" customHeight="1">
      <c r="A18" s="1"/>
      <c r="B18" s="1"/>
      <c r="C18" s="1"/>
      <c r="D18" s="1"/>
      <c r="E18" s="1"/>
      <c r="F18" s="94"/>
      <c r="G18" s="1"/>
      <c r="H18" s="1"/>
      <c r="I18" s="849"/>
      <c r="J18" s="850"/>
      <c r="K18" s="850"/>
      <c r="L18" s="1"/>
    </row>
    <row r="19" spans="1:12" ht="14.25" customHeight="1">
      <c r="B19" s="886" t="s">
        <v>2738</v>
      </c>
      <c r="C19" s="886"/>
      <c r="D19" s="886"/>
      <c r="E19" s="886"/>
      <c r="F19" s="886"/>
    </row>
    <row r="65518" ht="12.75" customHeight="1"/>
  </sheetData>
  <sheetProtection selectLockedCells="1" selectUnlockedCells="1"/>
  <mergeCells count="3">
    <mergeCell ref="B19:F19"/>
    <mergeCell ref="B8:C8"/>
    <mergeCell ref="B9:C9"/>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73"/>
  <sheetViews>
    <sheetView view="pageBreakPreview" topLeftCell="A3" zoomScaleNormal="90" zoomScaleSheetLayoutView="100" workbookViewId="0">
      <selection activeCell="F3" sqref="F3:G8"/>
    </sheetView>
  </sheetViews>
  <sheetFormatPr defaultColWidth="8.375" defaultRowHeight="14.25" customHeight="1"/>
  <cols>
    <col min="1" max="1" width="5.5" customWidth="1"/>
    <col min="2" max="2" width="30.875" customWidth="1"/>
    <col min="3" max="3" width="22.375" customWidth="1"/>
    <col min="4" max="4" width="14.5" customWidth="1"/>
    <col min="5" max="5" width="8" style="191" customWidth="1"/>
    <col min="6" max="6" width="11.5" customWidth="1"/>
    <col min="8" max="8" width="10.5" customWidth="1"/>
    <col min="9" max="9" width="15.5" customWidth="1"/>
    <col min="10" max="10" width="13.625" customWidth="1"/>
    <col min="11" max="11" width="16.25" customWidth="1"/>
  </cols>
  <sheetData>
    <row r="1" spans="1:11" ht="14.25" customHeight="1">
      <c r="A1" s="2"/>
      <c r="B1" s="3" t="s">
        <v>1973</v>
      </c>
      <c r="C1" s="4"/>
      <c r="D1" s="2"/>
      <c r="E1" s="4"/>
      <c r="F1" s="2"/>
      <c r="G1" s="2"/>
      <c r="H1" s="2"/>
      <c r="I1" s="2"/>
      <c r="J1" s="2"/>
      <c r="K1" s="2"/>
    </row>
    <row r="2" spans="1:11" ht="78" customHeight="1">
      <c r="A2" s="70" t="s">
        <v>12</v>
      </c>
      <c r="B2" s="101" t="s">
        <v>13</v>
      </c>
      <c r="C2" s="5" t="s">
        <v>14</v>
      </c>
      <c r="D2" s="102" t="s">
        <v>15</v>
      </c>
      <c r="E2" s="70" t="s">
        <v>16</v>
      </c>
      <c r="F2" s="5" t="s">
        <v>17</v>
      </c>
      <c r="G2" s="5" t="s">
        <v>1095</v>
      </c>
      <c r="H2" s="5" t="s">
        <v>38</v>
      </c>
      <c r="I2" s="5" t="s">
        <v>20</v>
      </c>
      <c r="J2" s="70" t="s">
        <v>21</v>
      </c>
      <c r="K2" s="5" t="s">
        <v>22</v>
      </c>
    </row>
    <row r="3" spans="1:11" ht="102" customHeight="1">
      <c r="A3" s="79" t="s">
        <v>2554</v>
      </c>
      <c r="B3" s="214" t="s">
        <v>1974</v>
      </c>
      <c r="C3" s="215"/>
      <c r="D3" s="216" t="s">
        <v>1975</v>
      </c>
      <c r="E3" s="794">
        <v>800</v>
      </c>
      <c r="F3" s="179"/>
      <c r="G3" s="45"/>
      <c r="H3" s="13">
        <f>F3*G3+F3</f>
        <v>0</v>
      </c>
      <c r="I3" s="13">
        <f>E3*F3</f>
        <v>0</v>
      </c>
      <c r="J3" s="13">
        <f>I3*G3+I3</f>
        <v>0</v>
      </c>
      <c r="K3" s="26"/>
    </row>
    <row r="4" spans="1:11" ht="28.5" customHeight="1">
      <c r="A4" s="79" t="s">
        <v>2555</v>
      </c>
      <c r="B4" s="214" t="s">
        <v>1976</v>
      </c>
      <c r="C4" s="215"/>
      <c r="D4" s="216" t="s">
        <v>1975</v>
      </c>
      <c r="E4" s="794">
        <v>9000</v>
      </c>
      <c r="F4" s="179"/>
      <c r="G4" s="105"/>
      <c r="H4" s="13">
        <f t="shared" ref="H4:H8" si="0">F4*G4+F4</f>
        <v>0</v>
      </c>
      <c r="I4" s="13">
        <f t="shared" ref="I4:I8" si="1">E4*F4</f>
        <v>0</v>
      </c>
      <c r="J4" s="13">
        <f t="shared" ref="J4:J8" si="2">I4*G4+I4</f>
        <v>0</v>
      </c>
      <c r="K4" s="8"/>
    </row>
    <row r="5" spans="1:11" ht="34.5" customHeight="1">
      <c r="A5" s="79" t="s">
        <v>2556</v>
      </c>
      <c r="B5" s="214" t="s">
        <v>1977</v>
      </c>
      <c r="C5" s="215"/>
      <c r="D5" s="216" t="s">
        <v>1975</v>
      </c>
      <c r="E5" s="794">
        <v>600</v>
      </c>
      <c r="F5" s="179"/>
      <c r="G5" s="45"/>
      <c r="H5" s="13">
        <f t="shared" si="0"/>
        <v>0</v>
      </c>
      <c r="I5" s="13">
        <f t="shared" si="1"/>
        <v>0</v>
      </c>
      <c r="J5" s="13">
        <f t="shared" si="2"/>
        <v>0</v>
      </c>
      <c r="K5" s="26"/>
    </row>
    <row r="6" spans="1:11" ht="130.5" customHeight="1">
      <c r="A6" s="79" t="s">
        <v>2557</v>
      </c>
      <c r="B6" s="214" t="s">
        <v>1978</v>
      </c>
      <c r="C6" s="215"/>
      <c r="D6" s="216" t="s">
        <v>1975</v>
      </c>
      <c r="E6" s="794">
        <v>600</v>
      </c>
      <c r="F6" s="179"/>
      <c r="G6" s="105"/>
      <c r="H6" s="13">
        <f t="shared" si="0"/>
        <v>0</v>
      </c>
      <c r="I6" s="13">
        <f t="shared" si="1"/>
        <v>0</v>
      </c>
      <c r="J6" s="13">
        <f t="shared" si="2"/>
        <v>0</v>
      </c>
      <c r="K6" s="8"/>
    </row>
    <row r="7" spans="1:11" ht="85.5" customHeight="1">
      <c r="A7" s="79" t="s">
        <v>2558</v>
      </c>
      <c r="B7" s="214" t="s">
        <v>1979</v>
      </c>
      <c r="C7" s="215"/>
      <c r="D7" s="216" t="s">
        <v>1975</v>
      </c>
      <c r="E7" s="794">
        <v>1000</v>
      </c>
      <c r="F7" s="179"/>
      <c r="G7" s="45"/>
      <c r="H7" s="13">
        <f t="shared" si="0"/>
        <v>0</v>
      </c>
      <c r="I7" s="13">
        <f t="shared" si="1"/>
        <v>0</v>
      </c>
      <c r="J7" s="13">
        <f t="shared" si="2"/>
        <v>0</v>
      </c>
      <c r="K7" s="26"/>
    </row>
    <row r="8" spans="1:11" ht="107.25" customHeight="1">
      <c r="A8" s="79" t="s">
        <v>2559</v>
      </c>
      <c r="B8" s="43" t="s">
        <v>1980</v>
      </c>
      <c r="C8" s="83"/>
      <c r="D8" s="248" t="s">
        <v>1981</v>
      </c>
      <c r="E8" s="794">
        <v>1</v>
      </c>
      <c r="F8" s="179"/>
      <c r="G8" s="45"/>
      <c r="H8" s="13">
        <f t="shared" si="0"/>
        <v>0</v>
      </c>
      <c r="I8" s="13">
        <f t="shared" si="1"/>
        <v>0</v>
      </c>
      <c r="J8" s="13">
        <f t="shared" si="2"/>
        <v>0</v>
      </c>
      <c r="K8" s="26"/>
    </row>
    <row r="9" spans="1:11" ht="14.25" customHeight="1">
      <c r="A9" s="1"/>
      <c r="B9" s="1"/>
      <c r="C9" s="1"/>
      <c r="D9" s="1"/>
      <c r="E9" s="94"/>
      <c r="F9" s="615"/>
      <c r="G9" s="169"/>
      <c r="H9" s="616" t="s">
        <v>1335</v>
      </c>
      <c r="I9" s="617">
        <f>SUM(I3:I8)</f>
        <v>0</v>
      </c>
      <c r="J9" s="617">
        <f>SUM(J3:J8)</f>
        <v>0</v>
      </c>
      <c r="K9" s="1"/>
    </row>
    <row r="10" spans="1:11" ht="14.25" customHeight="1">
      <c r="B10" s="886" t="s">
        <v>2738</v>
      </c>
      <c r="C10" s="886"/>
      <c r="D10" s="886"/>
      <c r="E10" s="886"/>
      <c r="F10" s="886"/>
    </row>
    <row r="73" ht="13.5" customHeight="1"/>
  </sheetData>
  <sheetProtection selectLockedCells="1" selectUnlockedCells="1"/>
  <sortState xmlns:xlrd2="http://schemas.microsoft.com/office/spreadsheetml/2017/richdata2" ref="A3:K8">
    <sortCondition ref="B3:B8"/>
  </sortState>
  <mergeCells count="1">
    <mergeCell ref="B10:F10"/>
  </mergeCells>
  <phoneticPr fontId="71" type="noConversion"/>
  <pageMargins left="0.19685039370078741" right="0.19685039370078741" top="1.1023622047244095" bottom="1.0236220472440944" header="0.51181102362204722" footer="0.51181102362204722"/>
  <pageSetup paperSize="9" scale="75"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F9FC4-74E1-4507-99AC-D97ECFB04FBE}">
  <dimension ref="A1:L12"/>
  <sheetViews>
    <sheetView view="pageBreakPreview" zoomScaleNormal="90" zoomScaleSheetLayoutView="100" workbookViewId="0">
      <selection activeCell="H7" sqref="H7"/>
    </sheetView>
  </sheetViews>
  <sheetFormatPr defaultColWidth="8.375" defaultRowHeight="12.75" customHeight="1"/>
  <cols>
    <col min="1" max="1" width="3.625" customWidth="1"/>
    <col min="2" max="2" width="40.375" customWidth="1"/>
    <col min="3" max="3" width="14.25" customWidth="1"/>
    <col min="4" max="4" width="9" customWidth="1"/>
    <col min="5" max="5" width="14" customWidth="1"/>
    <col min="6" max="6" width="7.625" customWidth="1"/>
    <col min="7" max="7" width="10.375" customWidth="1"/>
    <col min="8" max="8" width="8" customWidth="1"/>
    <col min="9" max="9" width="10.125" customWidth="1"/>
    <col min="10" max="10" width="12.625" customWidth="1"/>
    <col min="11" max="11" width="12.75" customWidth="1"/>
    <col min="12" max="12" width="16.625" customWidth="1"/>
  </cols>
  <sheetData>
    <row r="1" spans="1:12" ht="18" customHeight="1">
      <c r="A1" s="2"/>
      <c r="B1" s="3" t="s">
        <v>3617</v>
      </c>
      <c r="C1" s="4"/>
      <c r="D1" s="4"/>
      <c r="E1" s="2"/>
      <c r="F1" s="2"/>
      <c r="G1" s="21"/>
      <c r="H1" s="22"/>
      <c r="I1" s="22"/>
      <c r="J1" s="20"/>
      <c r="K1" s="20"/>
      <c r="L1" s="2"/>
    </row>
    <row r="2" spans="1:12" ht="71.25" customHeight="1">
      <c r="A2" s="315" t="s">
        <v>12</v>
      </c>
      <c r="B2" s="315" t="s">
        <v>13</v>
      </c>
      <c r="C2" s="316" t="s">
        <v>14</v>
      </c>
      <c r="D2" s="316" t="s">
        <v>1946</v>
      </c>
      <c r="E2" s="316" t="s">
        <v>36</v>
      </c>
      <c r="F2" s="316" t="s">
        <v>16</v>
      </c>
      <c r="G2" s="316" t="s">
        <v>17</v>
      </c>
      <c r="H2" s="316" t="s">
        <v>37</v>
      </c>
      <c r="I2" s="316" t="s">
        <v>38</v>
      </c>
      <c r="J2" s="316" t="s">
        <v>20</v>
      </c>
      <c r="K2" s="316" t="s">
        <v>21</v>
      </c>
      <c r="L2" s="316" t="s">
        <v>22</v>
      </c>
    </row>
    <row r="3" spans="1:12" ht="41.25" customHeight="1">
      <c r="A3" s="317" t="s">
        <v>2554</v>
      </c>
      <c r="B3" s="364" t="s">
        <v>2771</v>
      </c>
      <c r="C3" s="318"/>
      <c r="D3" s="330" t="s">
        <v>1982</v>
      </c>
      <c r="E3" s="317" t="s">
        <v>1983</v>
      </c>
      <c r="F3" s="384">
        <v>50</v>
      </c>
      <c r="G3" s="744"/>
      <c r="H3" s="320"/>
      <c r="I3" s="13">
        <f t="shared" ref="I3:I8" si="0">G3*H3+G3</f>
        <v>0</v>
      </c>
      <c r="J3" s="13">
        <f t="shared" ref="J3:J8" si="1">F3*G3</f>
        <v>0</v>
      </c>
      <c r="K3" s="13">
        <f t="shared" ref="K3:K8" si="2">J3*H3+J3</f>
        <v>0</v>
      </c>
      <c r="L3" s="321"/>
    </row>
    <row r="4" spans="1:12" ht="36.75" customHeight="1">
      <c r="A4" s="317" t="s">
        <v>2555</v>
      </c>
      <c r="B4" s="364" t="s">
        <v>2771</v>
      </c>
      <c r="C4" s="318"/>
      <c r="D4" s="330" t="s">
        <v>1984</v>
      </c>
      <c r="E4" s="317" t="s">
        <v>1983</v>
      </c>
      <c r="F4" s="384">
        <v>50</v>
      </c>
      <c r="G4" s="744"/>
      <c r="H4" s="320"/>
      <c r="I4" s="13">
        <f t="shared" si="0"/>
        <v>0</v>
      </c>
      <c r="J4" s="13">
        <f t="shared" si="1"/>
        <v>0</v>
      </c>
      <c r="K4" s="13">
        <f t="shared" si="2"/>
        <v>0</v>
      </c>
      <c r="L4" s="321"/>
    </row>
    <row r="5" spans="1:12" ht="42" customHeight="1">
      <c r="A5" s="317" t="s">
        <v>2556</v>
      </c>
      <c r="B5" s="364" t="s">
        <v>2771</v>
      </c>
      <c r="C5" s="318"/>
      <c r="D5" s="330" t="s">
        <v>1985</v>
      </c>
      <c r="E5" s="317" t="s">
        <v>1983</v>
      </c>
      <c r="F5" s="384">
        <v>45</v>
      </c>
      <c r="G5" s="744"/>
      <c r="H5" s="320"/>
      <c r="I5" s="13">
        <f t="shared" si="0"/>
        <v>0</v>
      </c>
      <c r="J5" s="13">
        <f t="shared" si="1"/>
        <v>0</v>
      </c>
      <c r="K5" s="13">
        <f t="shared" si="2"/>
        <v>0</v>
      </c>
      <c r="L5" s="321"/>
    </row>
    <row r="6" spans="1:12" ht="42" customHeight="1">
      <c r="A6" s="317" t="s">
        <v>2557</v>
      </c>
      <c r="B6" s="364" t="s">
        <v>2771</v>
      </c>
      <c r="C6" s="318"/>
      <c r="D6" s="330" t="s">
        <v>1986</v>
      </c>
      <c r="E6" s="317" t="s">
        <v>1983</v>
      </c>
      <c r="F6" s="384">
        <v>10</v>
      </c>
      <c r="G6" s="744"/>
      <c r="H6" s="320"/>
      <c r="I6" s="13">
        <f t="shared" si="0"/>
        <v>0</v>
      </c>
      <c r="J6" s="13">
        <f t="shared" si="1"/>
        <v>0</v>
      </c>
      <c r="K6" s="13">
        <f t="shared" si="2"/>
        <v>0</v>
      </c>
      <c r="L6" s="321"/>
    </row>
    <row r="7" spans="1:12" ht="40.5" customHeight="1">
      <c r="A7" s="317" t="s">
        <v>2558</v>
      </c>
      <c r="B7" s="364" t="s">
        <v>2771</v>
      </c>
      <c r="C7" s="322"/>
      <c r="D7" s="330" t="s">
        <v>1987</v>
      </c>
      <c r="E7" s="317" t="s">
        <v>1983</v>
      </c>
      <c r="F7" s="384">
        <v>10</v>
      </c>
      <c r="G7" s="744"/>
      <c r="H7" s="320"/>
      <c r="I7" s="13">
        <f t="shared" si="0"/>
        <v>0</v>
      </c>
      <c r="J7" s="13">
        <f t="shared" si="1"/>
        <v>0</v>
      </c>
      <c r="K7" s="13">
        <f t="shared" si="2"/>
        <v>0</v>
      </c>
      <c r="L7" s="321"/>
    </row>
    <row r="8" spans="1:12" ht="44.25" customHeight="1">
      <c r="A8" s="317" t="s">
        <v>2559</v>
      </c>
      <c r="B8" s="364" t="s">
        <v>2771</v>
      </c>
      <c r="C8" s="318"/>
      <c r="D8" s="330" t="s">
        <v>1988</v>
      </c>
      <c r="E8" s="317" t="s">
        <v>1983</v>
      </c>
      <c r="F8" s="384">
        <v>6</v>
      </c>
      <c r="G8" s="744"/>
      <c r="H8" s="320"/>
      <c r="I8" s="13">
        <f t="shared" si="0"/>
        <v>0</v>
      </c>
      <c r="J8" s="13">
        <f t="shared" si="1"/>
        <v>0</v>
      </c>
      <c r="K8" s="13">
        <f t="shared" si="2"/>
        <v>0</v>
      </c>
      <c r="L8" s="321"/>
    </row>
    <row r="9" spans="1:12" ht="14.25" customHeight="1">
      <c r="A9" s="1"/>
      <c r="B9" s="31"/>
      <c r="C9" s="31"/>
      <c r="D9" s="31"/>
      <c r="E9" s="31"/>
      <c r="F9" s="32"/>
      <c r="G9" s="33"/>
      <c r="H9" s="34"/>
      <c r="I9" s="312" t="s">
        <v>10</v>
      </c>
      <c r="J9" s="313">
        <f>SUM(J3:J8)</f>
        <v>0</v>
      </c>
      <c r="K9" s="314">
        <f>SUM(K3:K8)</f>
        <v>0</v>
      </c>
      <c r="L9" s="1"/>
    </row>
    <row r="10" spans="1:12" ht="14.25" customHeight="1">
      <c r="A10" s="2"/>
      <c r="B10" s="2"/>
      <c r="C10" s="2"/>
      <c r="D10" s="2"/>
      <c r="E10" s="2"/>
      <c r="F10" s="2"/>
      <c r="G10" s="2"/>
      <c r="H10" s="2"/>
      <c r="I10" s="35"/>
      <c r="J10" s="2"/>
      <c r="K10" s="2"/>
      <c r="L10" s="2"/>
    </row>
    <row r="11" spans="1:12" ht="14.25" customHeight="1">
      <c r="A11" s="2"/>
      <c r="B11" s="886" t="s">
        <v>2738</v>
      </c>
      <c r="C11" s="886"/>
      <c r="D11" s="886"/>
      <c r="E11" s="886"/>
      <c r="F11" s="886"/>
      <c r="G11" s="886"/>
      <c r="H11" s="2"/>
      <c r="I11" s="2"/>
      <c r="J11" s="2"/>
      <c r="K11" s="2"/>
      <c r="L11" s="2"/>
    </row>
    <row r="12" spans="1:12" ht="14.25" customHeight="1">
      <c r="A12" s="2"/>
      <c r="B12" s="2"/>
      <c r="C12" s="2"/>
      <c r="D12" s="2"/>
      <c r="E12" s="2"/>
      <c r="F12" s="2"/>
      <c r="G12" s="2"/>
      <c r="H12" s="2"/>
      <c r="I12" s="2"/>
      <c r="J12" s="2"/>
      <c r="K12" s="2"/>
      <c r="L12" s="2"/>
    </row>
  </sheetData>
  <sheetProtection selectLockedCells="1" selectUnlockedCells="1"/>
  <sortState xmlns:xlrd2="http://schemas.microsoft.com/office/spreadsheetml/2017/richdata2" ref="A3:L8">
    <sortCondition ref="B3:B8"/>
  </sortState>
  <mergeCells count="1">
    <mergeCell ref="B11:G11"/>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24"/>
  <sheetViews>
    <sheetView view="pageBreakPreview" topLeftCell="A12" zoomScale="90" zoomScaleNormal="90" zoomScaleSheetLayoutView="90" workbookViewId="0">
      <selection activeCell="B7" sqref="B7"/>
    </sheetView>
  </sheetViews>
  <sheetFormatPr defaultColWidth="8.375" defaultRowHeight="12.75" customHeight="1"/>
  <cols>
    <col min="1" max="1" width="4" style="218" customWidth="1"/>
    <col min="2" max="2" width="52.375" style="218" customWidth="1"/>
    <col min="3" max="3" width="7.75" style="219" customWidth="1"/>
    <col min="4" max="4" width="10.375" style="220" customWidth="1"/>
    <col min="5" max="5" width="8" style="218" customWidth="1"/>
    <col min="6" max="6" width="8.625" style="218" customWidth="1"/>
    <col min="7" max="7" width="9.125" style="218" customWidth="1"/>
    <col min="8" max="8" width="12.75" style="218" customWidth="1"/>
    <col min="9" max="9" width="13.125" style="218" customWidth="1"/>
    <col min="10" max="10" width="10.75" style="218" customWidth="1"/>
    <col min="11" max="11" width="11.125" style="218" customWidth="1"/>
    <col min="12" max="12" width="11.5" style="218" customWidth="1"/>
    <col min="13" max="16384" width="8.375" style="218"/>
  </cols>
  <sheetData>
    <row r="1" spans="1:12" s="219" customFormat="1" ht="21" customHeight="1">
      <c r="A1" s="221" t="s">
        <v>1989</v>
      </c>
      <c r="D1" s="220"/>
    </row>
    <row r="2" spans="1:12" s="226" customFormat="1" ht="54" customHeight="1">
      <c r="A2" s="222" t="s">
        <v>1990</v>
      </c>
      <c r="B2" s="222" t="s">
        <v>13</v>
      </c>
      <c r="C2" s="223" t="s">
        <v>1947</v>
      </c>
      <c r="D2" s="224" t="s">
        <v>36</v>
      </c>
      <c r="E2" s="225" t="s">
        <v>1991</v>
      </c>
      <c r="F2" s="222" t="s">
        <v>1992</v>
      </c>
      <c r="G2" s="222" t="s">
        <v>1993</v>
      </c>
      <c r="H2" s="222" t="s">
        <v>20</v>
      </c>
      <c r="I2" s="222" t="s">
        <v>21</v>
      </c>
      <c r="J2" s="222" t="s">
        <v>1994</v>
      </c>
      <c r="K2" s="222" t="s">
        <v>1995</v>
      </c>
      <c r="L2" s="222" t="s">
        <v>1996</v>
      </c>
    </row>
    <row r="3" spans="1:12" s="226" customFormat="1" ht="144.6" customHeight="1">
      <c r="A3" s="79" t="s">
        <v>2554</v>
      </c>
      <c r="B3" s="771" t="s">
        <v>2503</v>
      </c>
      <c r="C3" s="216">
        <v>600</v>
      </c>
      <c r="D3" s="79" t="s">
        <v>1199</v>
      </c>
      <c r="E3" s="227"/>
      <c r="F3" s="228"/>
      <c r="G3" s="13">
        <f>E3*F3+E3</f>
        <v>0</v>
      </c>
      <c r="H3" s="13">
        <f>E3*C3</f>
        <v>0</v>
      </c>
      <c r="I3" s="13">
        <f>H3*F3+H3</f>
        <v>0</v>
      </c>
      <c r="J3" s="229"/>
      <c r="K3" s="79"/>
      <c r="L3" s="80"/>
    </row>
    <row r="4" spans="1:12" ht="49.9" customHeight="1">
      <c r="A4" s="79" t="s">
        <v>2555</v>
      </c>
      <c r="B4" s="8" t="s">
        <v>1997</v>
      </c>
      <c r="C4" s="216">
        <v>500</v>
      </c>
      <c r="D4" s="79" t="s">
        <v>1199</v>
      </c>
      <c r="E4" s="227"/>
      <c r="F4" s="228"/>
      <c r="G4" s="13">
        <f t="shared" ref="G4:G17" si="0">E4*F4+E4</f>
        <v>0</v>
      </c>
      <c r="H4" s="13">
        <f t="shared" ref="H4:H17" si="1">E4*C4</f>
        <v>0</v>
      </c>
      <c r="I4" s="13">
        <f t="shared" ref="I4:I17" si="2">H4*F4+H4</f>
        <v>0</v>
      </c>
      <c r="J4" s="229"/>
      <c r="K4" s="79"/>
      <c r="L4" s="80"/>
    </row>
    <row r="5" spans="1:12" ht="155.25" customHeight="1">
      <c r="A5" s="79" t="s">
        <v>2556</v>
      </c>
      <c r="B5" s="771" t="s">
        <v>2501</v>
      </c>
      <c r="C5" s="216">
        <v>600</v>
      </c>
      <c r="D5" s="79" t="s">
        <v>1199</v>
      </c>
      <c r="E5" s="227"/>
      <c r="F5" s="228"/>
      <c r="G5" s="13">
        <f t="shared" si="0"/>
        <v>0</v>
      </c>
      <c r="H5" s="13">
        <f t="shared" si="1"/>
        <v>0</v>
      </c>
      <c r="I5" s="13">
        <f t="shared" si="2"/>
        <v>0</v>
      </c>
      <c r="J5" s="229"/>
      <c r="K5" s="79"/>
      <c r="L5" s="80"/>
    </row>
    <row r="6" spans="1:12" ht="90.6" customHeight="1">
      <c r="A6" s="79" t="s">
        <v>2557</v>
      </c>
      <c r="B6" s="771" t="s">
        <v>2502</v>
      </c>
      <c r="C6" s="216">
        <v>400</v>
      </c>
      <c r="D6" s="79" t="s">
        <v>1199</v>
      </c>
      <c r="E6" s="227"/>
      <c r="F6" s="228"/>
      <c r="G6" s="13">
        <f t="shared" si="0"/>
        <v>0</v>
      </c>
      <c r="H6" s="13">
        <f t="shared" si="1"/>
        <v>0</v>
      </c>
      <c r="I6" s="13">
        <f t="shared" si="2"/>
        <v>0</v>
      </c>
      <c r="J6" s="229"/>
      <c r="K6" s="79"/>
      <c r="L6" s="80"/>
    </row>
    <row r="7" spans="1:12" ht="79.900000000000006" customHeight="1">
      <c r="A7" s="79" t="s">
        <v>2558</v>
      </c>
      <c r="B7" s="230" t="s">
        <v>1998</v>
      </c>
      <c r="C7" s="216">
        <v>500</v>
      </c>
      <c r="D7" s="79" t="s">
        <v>1199</v>
      </c>
      <c r="E7" s="227"/>
      <c r="F7" s="228"/>
      <c r="G7" s="13">
        <f t="shared" si="0"/>
        <v>0</v>
      </c>
      <c r="H7" s="13">
        <f t="shared" si="1"/>
        <v>0</v>
      </c>
      <c r="I7" s="13">
        <f t="shared" si="2"/>
        <v>0</v>
      </c>
      <c r="J7" s="231"/>
      <c r="K7" s="232"/>
      <c r="L7" s="233"/>
    </row>
    <row r="8" spans="1:12" ht="57" customHeight="1">
      <c r="A8" s="79" t="s">
        <v>2559</v>
      </c>
      <c r="B8" s="214" t="s">
        <v>1999</v>
      </c>
      <c r="C8" s="216">
        <v>5000</v>
      </c>
      <c r="D8" s="79" t="s">
        <v>1199</v>
      </c>
      <c r="E8" s="227"/>
      <c r="F8" s="228"/>
      <c r="G8" s="13">
        <f t="shared" si="0"/>
        <v>0</v>
      </c>
      <c r="H8" s="13">
        <f t="shared" si="1"/>
        <v>0</v>
      </c>
      <c r="I8" s="13">
        <f t="shared" si="2"/>
        <v>0</v>
      </c>
      <c r="J8" s="229"/>
      <c r="K8" s="79"/>
      <c r="L8" s="80"/>
    </row>
    <row r="9" spans="1:12" ht="103.9" customHeight="1">
      <c r="A9" s="79" t="s">
        <v>2560</v>
      </c>
      <c r="B9" s="214" t="s">
        <v>2000</v>
      </c>
      <c r="C9" s="216">
        <v>10000</v>
      </c>
      <c r="D9" s="79" t="s">
        <v>1199</v>
      </c>
      <c r="E9" s="227"/>
      <c r="F9" s="228"/>
      <c r="G9" s="13">
        <f t="shared" si="0"/>
        <v>0</v>
      </c>
      <c r="H9" s="13">
        <f t="shared" si="1"/>
        <v>0</v>
      </c>
      <c r="I9" s="13">
        <f t="shared" si="2"/>
        <v>0</v>
      </c>
      <c r="J9" s="229"/>
      <c r="K9" s="79"/>
      <c r="L9" s="80"/>
    </row>
    <row r="10" spans="1:12" ht="80.45" customHeight="1">
      <c r="A10" s="79" t="s">
        <v>2561</v>
      </c>
      <c r="B10" s="214" t="s">
        <v>2001</v>
      </c>
      <c r="C10" s="216">
        <v>1000</v>
      </c>
      <c r="D10" s="79" t="s">
        <v>1199</v>
      </c>
      <c r="E10" s="227"/>
      <c r="F10" s="228"/>
      <c r="G10" s="13">
        <f t="shared" si="0"/>
        <v>0</v>
      </c>
      <c r="H10" s="13">
        <f t="shared" si="1"/>
        <v>0</v>
      </c>
      <c r="I10" s="13">
        <f t="shared" si="2"/>
        <v>0</v>
      </c>
      <c r="J10" s="229"/>
      <c r="K10" s="79"/>
      <c r="L10" s="80"/>
    </row>
    <row r="11" spans="1:12" ht="48.6" customHeight="1">
      <c r="A11" s="79" t="s">
        <v>2562</v>
      </c>
      <c r="B11" s="214" t="s">
        <v>2002</v>
      </c>
      <c r="C11" s="216">
        <v>300</v>
      </c>
      <c r="D11" s="79" t="s">
        <v>1199</v>
      </c>
      <c r="E11" s="227"/>
      <c r="F11" s="228"/>
      <c r="G11" s="13">
        <f t="shared" si="0"/>
        <v>0</v>
      </c>
      <c r="H11" s="13">
        <f t="shared" si="1"/>
        <v>0</v>
      </c>
      <c r="I11" s="13">
        <f t="shared" si="2"/>
        <v>0</v>
      </c>
      <c r="J11" s="229"/>
      <c r="K11" s="79"/>
      <c r="L11" s="80"/>
    </row>
    <row r="12" spans="1:12" ht="109.5" customHeight="1">
      <c r="A12" s="79" t="s">
        <v>2563</v>
      </c>
      <c r="B12" s="214" t="s">
        <v>2003</v>
      </c>
      <c r="C12" s="216">
        <v>20</v>
      </c>
      <c r="D12" s="79" t="s">
        <v>2004</v>
      </c>
      <c r="E12" s="227"/>
      <c r="F12" s="228"/>
      <c r="G12" s="13">
        <f t="shared" si="0"/>
        <v>0</v>
      </c>
      <c r="H12" s="13">
        <f t="shared" si="1"/>
        <v>0</v>
      </c>
      <c r="I12" s="13">
        <f t="shared" si="2"/>
        <v>0</v>
      </c>
      <c r="J12" s="229"/>
      <c r="K12" s="79"/>
      <c r="L12" s="80"/>
    </row>
    <row r="13" spans="1:12" ht="99.6" customHeight="1">
      <c r="A13" s="79" t="s">
        <v>2564</v>
      </c>
      <c r="B13" s="459" t="s">
        <v>2005</v>
      </c>
      <c r="C13" s="832">
        <v>12</v>
      </c>
      <c r="D13" s="458" t="s">
        <v>2004</v>
      </c>
      <c r="E13" s="460"/>
      <c r="F13" s="465"/>
      <c r="G13" s="13">
        <f t="shared" si="0"/>
        <v>0</v>
      </c>
      <c r="H13" s="13">
        <f t="shared" si="1"/>
        <v>0</v>
      </c>
      <c r="I13" s="13">
        <f t="shared" si="2"/>
        <v>0</v>
      </c>
      <c r="J13" s="466"/>
      <c r="K13" s="458"/>
      <c r="L13" s="464"/>
    </row>
    <row r="14" spans="1:12" ht="114.6" customHeight="1">
      <c r="A14" s="79" t="s">
        <v>2565</v>
      </c>
      <c r="B14" s="523" t="s">
        <v>2006</v>
      </c>
      <c r="C14" s="833">
        <v>15</v>
      </c>
      <c r="D14" s="330" t="s">
        <v>2004</v>
      </c>
      <c r="E14" s="469"/>
      <c r="F14" s="470"/>
      <c r="G14" s="13">
        <f t="shared" si="0"/>
        <v>0</v>
      </c>
      <c r="H14" s="13">
        <f t="shared" si="1"/>
        <v>0</v>
      </c>
      <c r="I14" s="13">
        <f t="shared" si="2"/>
        <v>0</v>
      </c>
      <c r="J14" s="471"/>
      <c r="K14" s="522"/>
      <c r="L14" s="472"/>
    </row>
    <row r="15" spans="1:12" ht="114" customHeight="1">
      <c r="A15" s="79" t="s">
        <v>2566</v>
      </c>
      <c r="B15" s="523" t="s">
        <v>2007</v>
      </c>
      <c r="C15" s="833">
        <v>12</v>
      </c>
      <c r="D15" s="330" t="s">
        <v>2004</v>
      </c>
      <c r="E15" s="469"/>
      <c r="F15" s="470"/>
      <c r="G15" s="13">
        <f t="shared" si="0"/>
        <v>0</v>
      </c>
      <c r="H15" s="13">
        <f t="shared" si="1"/>
        <v>0</v>
      </c>
      <c r="I15" s="13">
        <f t="shared" si="2"/>
        <v>0</v>
      </c>
      <c r="J15" s="471"/>
      <c r="K15" s="522"/>
      <c r="L15" s="472"/>
    </row>
    <row r="16" spans="1:12" ht="107.45" customHeight="1">
      <c r="A16" s="79" t="s">
        <v>2567</v>
      </c>
      <c r="B16" s="523" t="s">
        <v>2008</v>
      </c>
      <c r="C16" s="833">
        <v>45</v>
      </c>
      <c r="D16" s="522" t="s">
        <v>2004</v>
      </c>
      <c r="E16" s="469"/>
      <c r="F16" s="470"/>
      <c r="G16" s="13">
        <f t="shared" si="0"/>
        <v>0</v>
      </c>
      <c r="H16" s="13">
        <f t="shared" si="1"/>
        <v>0</v>
      </c>
      <c r="I16" s="13">
        <f t="shared" si="2"/>
        <v>0</v>
      </c>
      <c r="J16" s="471"/>
      <c r="K16" s="522"/>
      <c r="L16" s="472"/>
    </row>
    <row r="17" spans="1:12" ht="40.15" customHeight="1">
      <c r="A17" s="79" t="s">
        <v>2568</v>
      </c>
      <c r="B17" s="523" t="s">
        <v>2009</v>
      </c>
      <c r="C17" s="833">
        <v>1200</v>
      </c>
      <c r="D17" s="522" t="s">
        <v>1199</v>
      </c>
      <c r="E17" s="469"/>
      <c r="F17" s="470"/>
      <c r="G17" s="13">
        <f t="shared" si="0"/>
        <v>0</v>
      </c>
      <c r="H17" s="13">
        <f t="shared" si="1"/>
        <v>0</v>
      </c>
      <c r="I17" s="13">
        <f t="shared" si="2"/>
        <v>0</v>
      </c>
      <c r="J17" s="471"/>
      <c r="K17" s="522"/>
      <c r="L17" s="472"/>
    </row>
    <row r="18" spans="1:12" ht="12.75" customHeight="1">
      <c r="A18" s="461"/>
      <c r="B18" s="461"/>
      <c r="C18" s="462"/>
      <c r="D18" s="463"/>
      <c r="E18" s="467"/>
      <c r="F18" s="896" t="s">
        <v>10</v>
      </c>
      <c r="G18" s="897"/>
      <c r="H18" s="468">
        <f>SUM(H3:H17)</f>
        <v>0</v>
      </c>
      <c r="I18" s="468">
        <f>SUM(I3:I17)</f>
        <v>0</v>
      </c>
      <c r="J18" s="792"/>
      <c r="K18" s="793"/>
      <c r="L18" s="774"/>
    </row>
    <row r="19" spans="1:12" ht="12.75" customHeight="1">
      <c r="A19" s="461"/>
      <c r="B19" s="461"/>
      <c r="C19" s="462"/>
      <c r="D19" s="463"/>
      <c r="E19" s="461"/>
      <c r="F19" s="772"/>
      <c r="G19" s="772"/>
      <c r="H19" s="773"/>
      <c r="I19" s="773"/>
      <c r="J19" s="461"/>
      <c r="K19" s="461"/>
      <c r="L19" s="774"/>
    </row>
    <row r="20" spans="1:12" ht="12.75" customHeight="1">
      <c r="B20" s="886" t="s">
        <v>2738</v>
      </c>
      <c r="C20" s="886"/>
      <c r="D20" s="886"/>
      <c r="E20" s="886"/>
      <c r="F20" s="886"/>
      <c r="H20" s="234"/>
      <c r="I20" s="234"/>
    </row>
    <row r="23" spans="1:12" ht="12.75" customHeight="1">
      <c r="H23"/>
      <c r="I23"/>
    </row>
    <row r="24" spans="1:12" ht="12.75" customHeight="1">
      <c r="H24"/>
      <c r="I24"/>
    </row>
  </sheetData>
  <sheetProtection selectLockedCells="1" selectUnlockedCells="1"/>
  <sortState xmlns:xlrd2="http://schemas.microsoft.com/office/spreadsheetml/2017/richdata2" ref="A3:L17">
    <sortCondition ref="B3:B17"/>
  </sortState>
  <mergeCells count="2">
    <mergeCell ref="F18:G18"/>
    <mergeCell ref="B20:F20"/>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65481"/>
  <sheetViews>
    <sheetView view="pageBreakPreview" zoomScaleNormal="90" zoomScaleSheetLayoutView="100" workbookViewId="0">
      <selection activeCell="D8" sqref="D8"/>
    </sheetView>
  </sheetViews>
  <sheetFormatPr defaultColWidth="8.375" defaultRowHeight="18" customHeight="1"/>
  <cols>
    <col min="1" max="1" width="4.25" customWidth="1"/>
    <col min="2" max="2" width="38.875" customWidth="1"/>
    <col min="3" max="3" width="19.625" customWidth="1"/>
    <col min="4" max="4" width="15.5" style="96" customWidth="1"/>
    <col min="5" max="5" width="8.375" style="191"/>
    <col min="6" max="6" width="10.875" customWidth="1"/>
    <col min="8" max="8" width="10.625" customWidth="1"/>
    <col min="9" max="9" width="13.125" customWidth="1"/>
    <col min="10" max="10" width="14" customWidth="1"/>
    <col min="11" max="11" width="15" customWidth="1"/>
  </cols>
  <sheetData>
    <row r="1" spans="1:11" ht="14.25" customHeight="1">
      <c r="A1" s="2"/>
      <c r="B1" s="3" t="s">
        <v>2520</v>
      </c>
      <c r="C1" s="235"/>
      <c r="D1" s="82"/>
      <c r="E1" s="4"/>
      <c r="F1" s="2"/>
      <c r="G1" s="2"/>
      <c r="H1" s="2"/>
      <c r="I1" s="2"/>
      <c r="J1" s="2"/>
      <c r="K1" s="2"/>
    </row>
    <row r="2" spans="1:11" ht="103.5" customHeight="1">
      <c r="A2" s="384" t="s">
        <v>12</v>
      </c>
      <c r="B2" s="384" t="s">
        <v>13</v>
      </c>
      <c r="C2" s="316" t="s">
        <v>14</v>
      </c>
      <c r="D2" s="384" t="s">
        <v>15</v>
      </c>
      <c r="E2" s="384" t="s">
        <v>16</v>
      </c>
      <c r="F2" s="316" t="s">
        <v>17</v>
      </c>
      <c r="G2" s="316" t="s">
        <v>1095</v>
      </c>
      <c r="H2" s="316" t="s">
        <v>1159</v>
      </c>
      <c r="I2" s="316" t="s">
        <v>20</v>
      </c>
      <c r="J2" s="316" t="s">
        <v>21</v>
      </c>
      <c r="K2" s="316" t="s">
        <v>22</v>
      </c>
    </row>
    <row r="3" spans="1:11" ht="17.25" customHeight="1">
      <c r="A3" s="317" t="s">
        <v>2554</v>
      </c>
      <c r="B3" s="318" t="s">
        <v>2012</v>
      </c>
      <c r="C3" s="318"/>
      <c r="D3" s="317" t="s">
        <v>2013</v>
      </c>
      <c r="E3" s="646">
        <v>64</v>
      </c>
      <c r="F3" s="520"/>
      <c r="G3" s="347"/>
      <c r="H3" s="13">
        <f>F3*G3+F3</f>
        <v>0</v>
      </c>
      <c r="I3" s="13">
        <f>E3*F3</f>
        <v>0</v>
      </c>
      <c r="J3" s="13">
        <f>I3*G3+I3</f>
        <v>0</v>
      </c>
      <c r="K3" s="348"/>
    </row>
    <row r="4" spans="1:11" ht="14.25" customHeight="1">
      <c r="A4" s="317" t="s">
        <v>2555</v>
      </c>
      <c r="B4" s="318" t="s">
        <v>2450</v>
      </c>
      <c r="C4" s="318"/>
      <c r="D4" s="317" t="s">
        <v>834</v>
      </c>
      <c r="E4" s="646">
        <v>10</v>
      </c>
      <c r="F4" s="520"/>
      <c r="G4" s="347"/>
      <c r="H4" s="13">
        <f t="shared" ref="H4:H13" si="0">F4*G4+F4</f>
        <v>0</v>
      </c>
      <c r="I4" s="13">
        <f t="shared" ref="I4:I13" si="1">E4*F4</f>
        <v>0</v>
      </c>
      <c r="J4" s="13">
        <f t="shared" ref="J4:J13" si="2">I4*G4+I4</f>
        <v>0</v>
      </c>
      <c r="K4" s="318"/>
    </row>
    <row r="5" spans="1:11" ht="19.5" customHeight="1">
      <c r="A5" s="317" t="s">
        <v>2556</v>
      </c>
      <c r="B5" s="318" t="s">
        <v>2457</v>
      </c>
      <c r="C5" s="318"/>
      <c r="D5" s="317" t="s">
        <v>2458</v>
      </c>
      <c r="E5" s="646">
        <v>3</v>
      </c>
      <c r="F5" s="520"/>
      <c r="G5" s="347"/>
      <c r="H5" s="13">
        <f t="shared" si="0"/>
        <v>0</v>
      </c>
      <c r="I5" s="13">
        <f t="shared" si="1"/>
        <v>0</v>
      </c>
      <c r="J5" s="13">
        <f t="shared" si="2"/>
        <v>0</v>
      </c>
      <c r="K5" s="348"/>
    </row>
    <row r="6" spans="1:11" ht="22.9" customHeight="1">
      <c r="A6" s="317" t="s">
        <v>2557</v>
      </c>
      <c r="B6" s="318" t="s">
        <v>2017</v>
      </c>
      <c r="C6" s="386"/>
      <c r="D6" s="330" t="s">
        <v>1256</v>
      </c>
      <c r="E6" s="385">
        <v>5</v>
      </c>
      <c r="F6" s="618"/>
      <c r="G6" s="349"/>
      <c r="H6" s="13">
        <f t="shared" si="0"/>
        <v>0</v>
      </c>
      <c r="I6" s="13">
        <f t="shared" si="1"/>
        <v>0</v>
      </c>
      <c r="J6" s="13">
        <f t="shared" si="2"/>
        <v>0</v>
      </c>
      <c r="K6" s="367"/>
    </row>
    <row r="7" spans="1:11" ht="28.5" customHeight="1">
      <c r="A7" s="317" t="s">
        <v>2558</v>
      </c>
      <c r="B7" s="619" t="s">
        <v>2020</v>
      </c>
      <c r="C7" s="318"/>
      <c r="D7" s="377" t="s">
        <v>128</v>
      </c>
      <c r="E7" s="316">
        <v>10</v>
      </c>
      <c r="F7" s="340"/>
      <c r="G7" s="333"/>
      <c r="H7" s="13">
        <f t="shared" si="0"/>
        <v>0</v>
      </c>
      <c r="I7" s="13">
        <f t="shared" si="1"/>
        <v>0</v>
      </c>
      <c r="J7" s="13">
        <f t="shared" si="2"/>
        <v>0</v>
      </c>
      <c r="K7" s="317"/>
    </row>
    <row r="8" spans="1:11" ht="21.6" customHeight="1">
      <c r="A8" s="317" t="s">
        <v>2559</v>
      </c>
      <c r="B8" s="583" t="s">
        <v>2460</v>
      </c>
      <c r="C8" s="337"/>
      <c r="D8" s="338" t="s">
        <v>834</v>
      </c>
      <c r="E8" s="385">
        <v>5</v>
      </c>
      <c r="F8" s="390"/>
      <c r="G8" s="349"/>
      <c r="H8" s="13">
        <f t="shared" si="0"/>
        <v>0</v>
      </c>
      <c r="I8" s="13">
        <f t="shared" si="1"/>
        <v>0</v>
      </c>
      <c r="J8" s="13">
        <f t="shared" si="2"/>
        <v>0</v>
      </c>
      <c r="K8" s="317"/>
    </row>
    <row r="9" spans="1:11" ht="14.25" customHeight="1">
      <c r="A9" s="317" t="s">
        <v>2560</v>
      </c>
      <c r="B9" s="318" t="s">
        <v>2026</v>
      </c>
      <c r="C9" s="318"/>
      <c r="D9" s="317" t="s">
        <v>1804</v>
      </c>
      <c r="E9" s="316">
        <v>10</v>
      </c>
      <c r="F9" s="340"/>
      <c r="G9" s="333"/>
      <c r="H9" s="13">
        <f t="shared" si="0"/>
        <v>0</v>
      </c>
      <c r="I9" s="13">
        <f t="shared" si="1"/>
        <v>0</v>
      </c>
      <c r="J9" s="13">
        <f t="shared" si="2"/>
        <v>0</v>
      </c>
      <c r="K9" s="317"/>
    </row>
    <row r="10" spans="1:11" ht="25.5" customHeight="1">
      <c r="A10" s="317" t="s">
        <v>2561</v>
      </c>
      <c r="B10" s="318" t="s">
        <v>1192</v>
      </c>
      <c r="C10" s="386"/>
      <c r="D10" s="317" t="s">
        <v>1193</v>
      </c>
      <c r="E10" s="385">
        <v>5</v>
      </c>
      <c r="F10" s="390"/>
      <c r="G10" s="349"/>
      <c r="H10" s="13">
        <f t="shared" si="0"/>
        <v>0</v>
      </c>
      <c r="I10" s="13">
        <f t="shared" si="1"/>
        <v>0</v>
      </c>
      <c r="J10" s="13">
        <f t="shared" si="2"/>
        <v>0</v>
      </c>
      <c r="K10" s="317"/>
    </row>
    <row r="11" spans="1:11" ht="18" customHeight="1">
      <c r="A11" s="317" t="s">
        <v>2562</v>
      </c>
      <c r="B11" s="15" t="s">
        <v>2028</v>
      </c>
      <c r="C11" s="318"/>
      <c r="D11" s="55" t="s">
        <v>834</v>
      </c>
      <c r="E11" s="646">
        <v>20</v>
      </c>
      <c r="F11" s="520"/>
      <c r="G11" s="347"/>
      <c r="H11" s="13">
        <f t="shared" si="0"/>
        <v>0</v>
      </c>
      <c r="I11" s="13">
        <f t="shared" si="1"/>
        <v>0</v>
      </c>
      <c r="J11" s="13">
        <f t="shared" si="2"/>
        <v>0</v>
      </c>
      <c r="K11" s="348"/>
    </row>
    <row r="12" spans="1:11" ht="18" customHeight="1">
      <c r="A12" s="317" t="s">
        <v>2563</v>
      </c>
      <c r="B12" s="318" t="s">
        <v>2044</v>
      </c>
      <c r="C12" s="366"/>
      <c r="D12" s="317" t="s">
        <v>2013</v>
      </c>
      <c r="E12" s="646">
        <v>50</v>
      </c>
      <c r="F12" s="520"/>
      <c r="G12" s="347"/>
      <c r="H12" s="13">
        <f t="shared" si="0"/>
        <v>0</v>
      </c>
      <c r="I12" s="13">
        <f t="shared" si="1"/>
        <v>0</v>
      </c>
      <c r="J12" s="13">
        <f t="shared" si="2"/>
        <v>0</v>
      </c>
      <c r="K12" s="348"/>
    </row>
    <row r="13" spans="1:11" ht="18" customHeight="1">
      <c r="A13" s="317" t="s">
        <v>2564</v>
      </c>
      <c r="B13" s="318" t="s">
        <v>2045</v>
      </c>
      <c r="C13" s="321"/>
      <c r="D13" s="367" t="s">
        <v>2046</v>
      </c>
      <c r="E13" s="385">
        <v>5</v>
      </c>
      <c r="F13" s="431"/>
      <c r="G13" s="349"/>
      <c r="H13" s="13">
        <f t="shared" si="0"/>
        <v>0</v>
      </c>
      <c r="I13" s="13">
        <f t="shared" si="1"/>
        <v>0</v>
      </c>
      <c r="J13" s="13">
        <f t="shared" si="2"/>
        <v>0</v>
      </c>
      <c r="K13" s="367"/>
    </row>
    <row r="14" spans="1:11" ht="18" customHeight="1">
      <c r="H14" s="384" t="s">
        <v>10</v>
      </c>
      <c r="I14" s="694">
        <f>SUM(I3:I13)</f>
        <v>0</v>
      </c>
      <c r="J14" s="695">
        <f>SUM(J3:J13)</f>
        <v>0</v>
      </c>
    </row>
    <row r="15" spans="1:11" ht="18" customHeight="1">
      <c r="B15" s="886" t="s">
        <v>2738</v>
      </c>
      <c r="C15" s="886"/>
      <c r="D15" s="886"/>
      <c r="E15" s="886"/>
      <c r="F15" s="886"/>
    </row>
    <row r="65481" ht="14.25" customHeight="1"/>
  </sheetData>
  <sheetProtection selectLockedCells="1" selectUnlockedCells="1"/>
  <sortState xmlns:xlrd2="http://schemas.microsoft.com/office/spreadsheetml/2017/richdata2" ref="A3:K13">
    <sortCondition ref="B3:B13"/>
  </sortState>
  <mergeCells count="1">
    <mergeCell ref="B15:F15"/>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21"/>
  <sheetViews>
    <sheetView view="pageBreakPreview" topLeftCell="A570" zoomScale="90" zoomScaleNormal="90" zoomScaleSheetLayoutView="90" workbookViewId="0">
      <selection activeCell="E583" sqref="E583"/>
    </sheetView>
  </sheetViews>
  <sheetFormatPr defaultColWidth="9" defaultRowHeight="14.25"/>
  <cols>
    <col min="1" max="1" width="4.875" style="36" customWidth="1"/>
    <col min="2" max="2" width="32.125" style="37" customWidth="1"/>
    <col min="3" max="3" width="19.375" style="36" customWidth="1"/>
    <col min="4" max="4" width="15.125" style="36" customWidth="1"/>
    <col min="5" max="5" width="10.75" style="36" customWidth="1"/>
    <col min="6" max="6" width="9.5" style="36" customWidth="1"/>
    <col min="7" max="7" width="8" style="36" customWidth="1"/>
    <col min="8" max="8" width="11.625" style="36" customWidth="1"/>
    <col min="9" max="9" width="15.25" style="36" customWidth="1"/>
    <col min="10" max="10" width="13.125" style="36" customWidth="1"/>
    <col min="11" max="11" width="19.625" style="36" customWidth="1"/>
    <col min="12" max="16384" width="9" style="36"/>
  </cols>
  <sheetData>
    <row r="1" spans="1:12" ht="15" customHeight="1">
      <c r="A1" s="887" t="s">
        <v>56</v>
      </c>
      <c r="B1" s="887"/>
    </row>
    <row r="2" spans="1:12" ht="89.25" customHeight="1">
      <c r="A2" s="408" t="s">
        <v>12</v>
      </c>
      <c r="B2" s="408" t="s">
        <v>13</v>
      </c>
      <c r="C2" s="316" t="s">
        <v>14</v>
      </c>
      <c r="D2" s="408" t="s">
        <v>15</v>
      </c>
      <c r="E2" s="408" t="s">
        <v>16</v>
      </c>
      <c r="F2" s="408" t="s">
        <v>17</v>
      </c>
      <c r="G2" s="408" t="s">
        <v>57</v>
      </c>
      <c r="H2" s="408" t="s">
        <v>38</v>
      </c>
      <c r="I2" s="408" t="s">
        <v>20</v>
      </c>
      <c r="J2" s="408" t="s">
        <v>21</v>
      </c>
      <c r="K2" s="316" t="s">
        <v>22</v>
      </c>
      <c r="L2" s="38"/>
    </row>
    <row r="3" spans="1:12" ht="40.5" customHeight="1">
      <c r="A3" s="363" t="s">
        <v>2554</v>
      </c>
      <c r="B3" s="322" t="s">
        <v>1200</v>
      </c>
      <c r="C3" s="364"/>
      <c r="D3" s="330" t="s">
        <v>1201</v>
      </c>
      <c r="E3" s="353">
        <v>80</v>
      </c>
      <c r="F3" s="521"/>
      <c r="G3" s="333"/>
      <c r="H3" s="13">
        <f>F3*G3+F3</f>
        <v>0</v>
      </c>
      <c r="I3" s="13">
        <f>E3*F3</f>
        <v>0</v>
      </c>
      <c r="J3" s="13">
        <f>I3*G3+I3</f>
        <v>0</v>
      </c>
      <c r="K3" s="367"/>
      <c r="L3" s="38"/>
    </row>
    <row r="4" spans="1:12" ht="48" customHeight="1">
      <c r="A4" s="363" t="s">
        <v>2555</v>
      </c>
      <c r="B4" s="368" t="s">
        <v>59</v>
      </c>
      <c r="C4" s="363"/>
      <c r="D4" s="363" t="s">
        <v>60</v>
      </c>
      <c r="E4" s="408">
        <v>205</v>
      </c>
      <c r="F4" s="331"/>
      <c r="G4" s="369"/>
      <c r="H4" s="13">
        <f t="shared" ref="H4:H67" si="0">F4*G4+F4</f>
        <v>0</v>
      </c>
      <c r="I4" s="13">
        <f t="shared" ref="I4:I67" si="1">E4*F4</f>
        <v>0</v>
      </c>
      <c r="J4" s="13">
        <f t="shared" ref="J4:J67" si="2">I4*G4+I4</f>
        <v>0</v>
      </c>
      <c r="K4" s="363"/>
      <c r="L4" s="38"/>
    </row>
    <row r="5" spans="1:12" ht="39" customHeight="1">
      <c r="A5" s="363" t="s">
        <v>2556</v>
      </c>
      <c r="B5" s="368" t="s">
        <v>61</v>
      </c>
      <c r="C5" s="363"/>
      <c r="D5" s="363" t="s">
        <v>62</v>
      </c>
      <c r="E5" s="408">
        <v>80</v>
      </c>
      <c r="F5" s="331"/>
      <c r="G5" s="369"/>
      <c r="H5" s="13">
        <f t="shared" si="0"/>
        <v>0</v>
      </c>
      <c r="I5" s="13">
        <f t="shared" si="1"/>
        <v>0</v>
      </c>
      <c r="J5" s="13">
        <f t="shared" si="2"/>
        <v>0</v>
      </c>
      <c r="K5" s="363"/>
      <c r="L5" s="38"/>
    </row>
    <row r="6" spans="1:12" ht="45.75" customHeight="1">
      <c r="A6" s="363" t="s">
        <v>2557</v>
      </c>
      <c r="B6" s="368" t="s">
        <v>61</v>
      </c>
      <c r="C6" s="363"/>
      <c r="D6" s="363" t="s">
        <v>63</v>
      </c>
      <c r="E6" s="408">
        <v>180</v>
      </c>
      <c r="F6" s="331"/>
      <c r="G6" s="369"/>
      <c r="H6" s="13">
        <f t="shared" si="0"/>
        <v>0</v>
      </c>
      <c r="I6" s="13">
        <f t="shared" si="1"/>
        <v>0</v>
      </c>
      <c r="J6" s="13">
        <f t="shared" si="2"/>
        <v>0</v>
      </c>
      <c r="K6" s="363"/>
      <c r="L6" s="38"/>
    </row>
    <row r="7" spans="1:12" ht="33.75" customHeight="1">
      <c r="A7" s="363" t="s">
        <v>2558</v>
      </c>
      <c r="B7" s="318" t="s">
        <v>2405</v>
      </c>
      <c r="C7" s="485"/>
      <c r="D7" s="317" t="s">
        <v>2406</v>
      </c>
      <c r="E7" s="384">
        <v>1100</v>
      </c>
      <c r="F7" s="483"/>
      <c r="G7" s="349"/>
      <c r="H7" s="13">
        <f t="shared" si="0"/>
        <v>0</v>
      </c>
      <c r="I7" s="13">
        <f t="shared" si="1"/>
        <v>0</v>
      </c>
      <c r="J7" s="13">
        <f t="shared" si="2"/>
        <v>0</v>
      </c>
      <c r="K7" s="363"/>
      <c r="L7" s="38"/>
    </row>
    <row r="8" spans="1:12" ht="37.5" customHeight="1">
      <c r="A8" s="363" t="s">
        <v>2559</v>
      </c>
      <c r="B8" s="318" t="s">
        <v>2405</v>
      </c>
      <c r="C8" s="485"/>
      <c r="D8" s="317" t="s">
        <v>2407</v>
      </c>
      <c r="E8" s="384">
        <v>30</v>
      </c>
      <c r="F8" s="483"/>
      <c r="G8" s="349"/>
      <c r="H8" s="13">
        <f t="shared" si="0"/>
        <v>0</v>
      </c>
      <c r="I8" s="13">
        <f t="shared" si="1"/>
        <v>0</v>
      </c>
      <c r="J8" s="13">
        <f t="shared" si="2"/>
        <v>0</v>
      </c>
      <c r="K8" s="363"/>
      <c r="L8" s="38"/>
    </row>
    <row r="9" spans="1:12">
      <c r="A9" s="363" t="s">
        <v>2560</v>
      </c>
      <c r="B9" s="322" t="s">
        <v>1202</v>
      </c>
      <c r="C9" s="364"/>
      <c r="D9" s="330" t="s">
        <v>1203</v>
      </c>
      <c r="E9" s="353">
        <v>40</v>
      </c>
      <c r="F9" s="521"/>
      <c r="G9" s="333"/>
      <c r="H9" s="13">
        <f t="shared" si="0"/>
        <v>0</v>
      </c>
      <c r="I9" s="13">
        <f t="shared" si="1"/>
        <v>0</v>
      </c>
      <c r="J9" s="13">
        <f t="shared" si="2"/>
        <v>0</v>
      </c>
      <c r="K9" s="367"/>
    </row>
    <row r="10" spans="1:12" ht="40.5" customHeight="1">
      <c r="A10" s="363" t="s">
        <v>2561</v>
      </c>
      <c r="B10" s="368" t="s">
        <v>64</v>
      </c>
      <c r="C10" s="363"/>
      <c r="D10" s="363" t="s">
        <v>65</v>
      </c>
      <c r="E10" s="408">
        <v>50</v>
      </c>
      <c r="F10" s="331"/>
      <c r="G10" s="369"/>
      <c r="H10" s="13">
        <f t="shared" si="0"/>
        <v>0</v>
      </c>
      <c r="I10" s="13">
        <f t="shared" si="1"/>
        <v>0</v>
      </c>
      <c r="J10" s="13">
        <f t="shared" si="2"/>
        <v>0</v>
      </c>
      <c r="K10" s="363"/>
    </row>
    <row r="11" spans="1:12">
      <c r="A11" s="363" t="s">
        <v>2562</v>
      </c>
      <c r="B11" s="368" t="s">
        <v>66</v>
      </c>
      <c r="C11" s="363"/>
      <c r="D11" s="363" t="s">
        <v>67</v>
      </c>
      <c r="E11" s="408">
        <v>10</v>
      </c>
      <c r="F11" s="331"/>
      <c r="G11" s="369"/>
      <c r="H11" s="13">
        <f t="shared" si="0"/>
        <v>0</v>
      </c>
      <c r="I11" s="13">
        <f t="shared" si="1"/>
        <v>0</v>
      </c>
      <c r="J11" s="13">
        <f t="shared" si="2"/>
        <v>0</v>
      </c>
      <c r="K11" s="363"/>
    </row>
    <row r="12" spans="1:12">
      <c r="A12" s="363" t="s">
        <v>2563</v>
      </c>
      <c r="B12" s="368" t="s">
        <v>68</v>
      </c>
      <c r="C12" s="363"/>
      <c r="D12" s="363" t="s">
        <v>67</v>
      </c>
      <c r="E12" s="408">
        <v>18</v>
      </c>
      <c r="F12" s="331"/>
      <c r="G12" s="369"/>
      <c r="H12" s="13">
        <f t="shared" si="0"/>
        <v>0</v>
      </c>
      <c r="I12" s="13">
        <f t="shared" si="1"/>
        <v>0</v>
      </c>
      <c r="J12" s="13">
        <f t="shared" si="2"/>
        <v>0</v>
      </c>
      <c r="K12" s="363"/>
    </row>
    <row r="13" spans="1:12">
      <c r="A13" s="363" t="s">
        <v>2564</v>
      </c>
      <c r="B13" s="368" t="s">
        <v>69</v>
      </c>
      <c r="C13" s="363"/>
      <c r="D13" s="363" t="s">
        <v>70</v>
      </c>
      <c r="E13" s="408">
        <v>5</v>
      </c>
      <c r="F13" s="331"/>
      <c r="G13" s="369"/>
      <c r="H13" s="13">
        <f t="shared" si="0"/>
        <v>0</v>
      </c>
      <c r="I13" s="13">
        <f t="shared" si="1"/>
        <v>0</v>
      </c>
      <c r="J13" s="13">
        <f t="shared" si="2"/>
        <v>0</v>
      </c>
      <c r="K13" s="392"/>
    </row>
    <row r="14" spans="1:12" ht="41.25" customHeight="1">
      <c r="A14" s="363" t="s">
        <v>2565</v>
      </c>
      <c r="B14" s="368" t="s">
        <v>71</v>
      </c>
      <c r="C14" s="363"/>
      <c r="D14" s="363" t="s">
        <v>70</v>
      </c>
      <c r="E14" s="408">
        <v>15</v>
      </c>
      <c r="F14" s="331"/>
      <c r="G14" s="369"/>
      <c r="H14" s="13">
        <f t="shared" si="0"/>
        <v>0</v>
      </c>
      <c r="I14" s="13">
        <f t="shared" si="1"/>
        <v>0</v>
      </c>
      <c r="J14" s="13">
        <f t="shared" si="2"/>
        <v>0</v>
      </c>
      <c r="K14" s="392"/>
    </row>
    <row r="15" spans="1:12" ht="15" customHeight="1">
      <c r="A15" s="363" t="s">
        <v>2566</v>
      </c>
      <c r="B15" s="368" t="s">
        <v>72</v>
      </c>
      <c r="C15" s="363"/>
      <c r="D15" s="363" t="s">
        <v>73</v>
      </c>
      <c r="E15" s="408">
        <v>150</v>
      </c>
      <c r="F15" s="331"/>
      <c r="G15" s="369"/>
      <c r="H15" s="13">
        <f t="shared" si="0"/>
        <v>0</v>
      </c>
      <c r="I15" s="13">
        <f t="shared" si="1"/>
        <v>0</v>
      </c>
      <c r="J15" s="13">
        <f t="shared" si="2"/>
        <v>0</v>
      </c>
      <c r="K15" s="392"/>
    </row>
    <row r="16" spans="1:12" ht="45">
      <c r="A16" s="363" t="s">
        <v>2567</v>
      </c>
      <c r="B16" s="368" t="s">
        <v>74</v>
      </c>
      <c r="C16" s="363"/>
      <c r="D16" s="363" t="s">
        <v>75</v>
      </c>
      <c r="E16" s="408">
        <v>240</v>
      </c>
      <c r="F16" s="331"/>
      <c r="G16" s="369"/>
      <c r="H16" s="13">
        <f t="shared" si="0"/>
        <v>0</v>
      </c>
      <c r="I16" s="13">
        <f t="shared" si="1"/>
        <v>0</v>
      </c>
      <c r="J16" s="13">
        <f t="shared" si="2"/>
        <v>0</v>
      </c>
      <c r="K16" s="363"/>
    </row>
    <row r="17" spans="1:11">
      <c r="A17" s="363" t="s">
        <v>2568</v>
      </c>
      <c r="B17" s="368" t="s">
        <v>76</v>
      </c>
      <c r="C17" s="363"/>
      <c r="D17" s="363" t="s">
        <v>77</v>
      </c>
      <c r="E17" s="408">
        <v>40</v>
      </c>
      <c r="F17" s="331"/>
      <c r="G17" s="369"/>
      <c r="H17" s="13">
        <f t="shared" si="0"/>
        <v>0</v>
      </c>
      <c r="I17" s="13">
        <f t="shared" si="1"/>
        <v>0</v>
      </c>
      <c r="J17" s="13">
        <f t="shared" si="2"/>
        <v>0</v>
      </c>
      <c r="K17" s="363"/>
    </row>
    <row r="18" spans="1:11" ht="54.75" customHeight="1">
      <c r="A18" s="363" t="s">
        <v>2569</v>
      </c>
      <c r="B18" s="318" t="s">
        <v>1160</v>
      </c>
      <c r="C18" s="318"/>
      <c r="D18" s="317" t="s">
        <v>1161</v>
      </c>
      <c r="E18" s="646">
        <v>170</v>
      </c>
      <c r="F18" s="528"/>
      <c r="G18" s="371"/>
      <c r="H18" s="13">
        <f t="shared" si="0"/>
        <v>0</v>
      </c>
      <c r="I18" s="13">
        <f t="shared" si="1"/>
        <v>0</v>
      </c>
      <c r="J18" s="13">
        <f t="shared" si="2"/>
        <v>0</v>
      </c>
      <c r="K18" s="317"/>
    </row>
    <row r="19" spans="1:11">
      <c r="A19" s="363" t="s">
        <v>2570</v>
      </c>
      <c r="B19" s="368" t="s">
        <v>78</v>
      </c>
      <c r="C19" s="363"/>
      <c r="D19" s="363" t="s">
        <v>79</v>
      </c>
      <c r="E19" s="408">
        <v>10</v>
      </c>
      <c r="F19" s="331"/>
      <c r="G19" s="369"/>
      <c r="H19" s="13">
        <f t="shared" si="0"/>
        <v>0</v>
      </c>
      <c r="I19" s="13">
        <f t="shared" si="1"/>
        <v>0</v>
      </c>
      <c r="J19" s="13">
        <f t="shared" si="2"/>
        <v>0</v>
      </c>
      <c r="K19" s="392"/>
    </row>
    <row r="20" spans="1:11" ht="30.75" customHeight="1">
      <c r="A20" s="363" t="s">
        <v>2571</v>
      </c>
      <c r="B20" s="368" t="s">
        <v>80</v>
      </c>
      <c r="C20" s="363"/>
      <c r="D20" s="363" t="s">
        <v>81</v>
      </c>
      <c r="E20" s="408">
        <v>12</v>
      </c>
      <c r="F20" s="331"/>
      <c r="G20" s="369"/>
      <c r="H20" s="13">
        <f t="shared" si="0"/>
        <v>0</v>
      </c>
      <c r="I20" s="13">
        <f t="shared" si="1"/>
        <v>0</v>
      </c>
      <c r="J20" s="13">
        <f t="shared" si="2"/>
        <v>0</v>
      </c>
      <c r="K20" s="392"/>
    </row>
    <row r="21" spans="1:11" ht="33.75" customHeight="1">
      <c r="A21" s="363" t="s">
        <v>2572</v>
      </c>
      <c r="B21" s="368" t="s">
        <v>82</v>
      </c>
      <c r="C21" s="363"/>
      <c r="D21" s="363" t="s">
        <v>83</v>
      </c>
      <c r="E21" s="408">
        <v>20</v>
      </c>
      <c r="F21" s="331"/>
      <c r="G21" s="369"/>
      <c r="H21" s="13">
        <f t="shared" si="0"/>
        <v>0</v>
      </c>
      <c r="I21" s="13">
        <f t="shared" si="1"/>
        <v>0</v>
      </c>
      <c r="J21" s="13">
        <f t="shared" si="2"/>
        <v>0</v>
      </c>
      <c r="K21" s="392"/>
    </row>
    <row r="22" spans="1:11">
      <c r="A22" s="363" t="s">
        <v>2573</v>
      </c>
      <c r="B22" s="368" t="s">
        <v>2463</v>
      </c>
      <c r="C22" s="363"/>
      <c r="D22" s="363" t="s">
        <v>77</v>
      </c>
      <c r="E22" s="408">
        <v>60</v>
      </c>
      <c r="F22" s="331"/>
      <c r="G22" s="369"/>
      <c r="H22" s="13">
        <f t="shared" si="0"/>
        <v>0</v>
      </c>
      <c r="I22" s="13">
        <f t="shared" si="1"/>
        <v>0</v>
      </c>
      <c r="J22" s="13">
        <f t="shared" si="2"/>
        <v>0</v>
      </c>
      <c r="K22" s="392"/>
    </row>
    <row r="23" spans="1:11">
      <c r="A23" s="363" t="s">
        <v>2574</v>
      </c>
      <c r="B23" s="368" t="s">
        <v>1204</v>
      </c>
      <c r="C23" s="363"/>
      <c r="D23" s="363" t="s">
        <v>402</v>
      </c>
      <c r="E23" s="805">
        <v>300</v>
      </c>
      <c r="F23" s="331"/>
      <c r="G23" s="369"/>
      <c r="H23" s="13">
        <f t="shared" si="0"/>
        <v>0</v>
      </c>
      <c r="I23" s="13">
        <f t="shared" si="1"/>
        <v>0</v>
      </c>
      <c r="J23" s="13">
        <f t="shared" si="2"/>
        <v>0</v>
      </c>
      <c r="K23" s="363"/>
    </row>
    <row r="24" spans="1:11" ht="35.25" customHeight="1">
      <c r="A24" s="363" t="s">
        <v>2575</v>
      </c>
      <c r="B24" s="368" t="s">
        <v>84</v>
      </c>
      <c r="C24" s="363"/>
      <c r="D24" s="363" t="s">
        <v>85</v>
      </c>
      <c r="E24" s="408">
        <v>400</v>
      </c>
      <c r="F24" s="331"/>
      <c r="G24" s="369"/>
      <c r="H24" s="13">
        <f t="shared" si="0"/>
        <v>0</v>
      </c>
      <c r="I24" s="13">
        <f t="shared" si="1"/>
        <v>0</v>
      </c>
      <c r="J24" s="13">
        <f t="shared" si="2"/>
        <v>0</v>
      </c>
      <c r="K24" s="392"/>
    </row>
    <row r="25" spans="1:11" ht="31.9" customHeight="1">
      <c r="A25" s="363" t="s">
        <v>2576</v>
      </c>
      <c r="B25" s="368" t="s">
        <v>86</v>
      </c>
      <c r="C25" s="363"/>
      <c r="D25" s="363" t="s">
        <v>87</v>
      </c>
      <c r="E25" s="408">
        <v>165</v>
      </c>
      <c r="F25" s="331"/>
      <c r="G25" s="369"/>
      <c r="H25" s="13">
        <f t="shared" si="0"/>
        <v>0</v>
      </c>
      <c r="I25" s="13">
        <f t="shared" si="1"/>
        <v>0</v>
      </c>
      <c r="J25" s="13">
        <f t="shared" si="2"/>
        <v>0</v>
      </c>
      <c r="K25" s="392"/>
    </row>
    <row r="26" spans="1:11" ht="28.5" customHeight="1">
      <c r="A26" s="363" t="s">
        <v>2577</v>
      </c>
      <c r="B26" s="368" t="s">
        <v>88</v>
      </c>
      <c r="C26" s="363"/>
      <c r="D26" s="363" t="s">
        <v>89</v>
      </c>
      <c r="E26" s="408">
        <v>5</v>
      </c>
      <c r="F26" s="331"/>
      <c r="G26" s="369"/>
      <c r="H26" s="13">
        <f t="shared" si="0"/>
        <v>0</v>
      </c>
      <c r="I26" s="13">
        <f t="shared" si="1"/>
        <v>0</v>
      </c>
      <c r="J26" s="13">
        <f t="shared" si="2"/>
        <v>0</v>
      </c>
      <c r="K26" s="392"/>
    </row>
    <row r="27" spans="1:11" ht="35.25" customHeight="1">
      <c r="A27" s="363" t="s">
        <v>2578</v>
      </c>
      <c r="B27" s="368" t="s">
        <v>90</v>
      </c>
      <c r="C27" s="363"/>
      <c r="D27" s="363" t="s">
        <v>91</v>
      </c>
      <c r="E27" s="408">
        <v>6</v>
      </c>
      <c r="F27" s="331"/>
      <c r="G27" s="369"/>
      <c r="H27" s="13">
        <f t="shared" si="0"/>
        <v>0</v>
      </c>
      <c r="I27" s="13">
        <f t="shared" si="1"/>
        <v>0</v>
      </c>
      <c r="J27" s="13">
        <f t="shared" si="2"/>
        <v>0</v>
      </c>
      <c r="K27" s="392"/>
    </row>
    <row r="28" spans="1:11">
      <c r="A28" s="363" t="s">
        <v>2579</v>
      </c>
      <c r="B28" s="368" t="s">
        <v>92</v>
      </c>
      <c r="C28" s="363"/>
      <c r="D28" s="363" t="s">
        <v>67</v>
      </c>
      <c r="E28" s="408">
        <v>340</v>
      </c>
      <c r="F28" s="331"/>
      <c r="G28" s="369"/>
      <c r="H28" s="13">
        <f t="shared" si="0"/>
        <v>0</v>
      </c>
      <c r="I28" s="13">
        <f t="shared" si="1"/>
        <v>0</v>
      </c>
      <c r="J28" s="13">
        <f t="shared" si="2"/>
        <v>0</v>
      </c>
      <c r="K28" s="392"/>
    </row>
    <row r="29" spans="1:11">
      <c r="A29" s="363" t="s">
        <v>2580</v>
      </c>
      <c r="B29" s="368" t="s">
        <v>93</v>
      </c>
      <c r="C29" s="363"/>
      <c r="D29" s="363" t="s">
        <v>67</v>
      </c>
      <c r="E29" s="408">
        <v>220</v>
      </c>
      <c r="F29" s="331"/>
      <c r="G29" s="369"/>
      <c r="H29" s="13">
        <f t="shared" si="0"/>
        <v>0</v>
      </c>
      <c r="I29" s="13">
        <f t="shared" si="1"/>
        <v>0</v>
      </c>
      <c r="J29" s="13">
        <f t="shared" si="2"/>
        <v>0</v>
      </c>
      <c r="K29" s="392"/>
    </row>
    <row r="30" spans="1:11">
      <c r="A30" s="363" t="s">
        <v>2581</v>
      </c>
      <c r="B30" s="368" t="s">
        <v>94</v>
      </c>
      <c r="C30" s="363"/>
      <c r="D30" s="363" t="s">
        <v>67</v>
      </c>
      <c r="E30" s="408">
        <v>25</v>
      </c>
      <c r="F30" s="331"/>
      <c r="G30" s="369"/>
      <c r="H30" s="13">
        <f t="shared" si="0"/>
        <v>0</v>
      </c>
      <c r="I30" s="13">
        <f t="shared" si="1"/>
        <v>0</v>
      </c>
      <c r="J30" s="13">
        <f t="shared" si="2"/>
        <v>0</v>
      </c>
      <c r="K30" s="392"/>
    </row>
    <row r="31" spans="1:11" ht="22.5">
      <c r="A31" s="363" t="s">
        <v>2582</v>
      </c>
      <c r="B31" s="368" t="s">
        <v>95</v>
      </c>
      <c r="C31" s="363"/>
      <c r="D31" s="363" t="s">
        <v>96</v>
      </c>
      <c r="E31" s="408">
        <v>15</v>
      </c>
      <c r="F31" s="331"/>
      <c r="G31" s="369"/>
      <c r="H31" s="13">
        <f t="shared" si="0"/>
        <v>0</v>
      </c>
      <c r="I31" s="13">
        <f t="shared" si="1"/>
        <v>0</v>
      </c>
      <c r="J31" s="13">
        <f t="shared" si="2"/>
        <v>0</v>
      </c>
      <c r="K31" s="392"/>
    </row>
    <row r="32" spans="1:11">
      <c r="A32" s="363" t="s">
        <v>2583</v>
      </c>
      <c r="B32" s="368" t="s">
        <v>2796</v>
      </c>
      <c r="C32" s="363"/>
      <c r="D32" s="363" t="s">
        <v>97</v>
      </c>
      <c r="E32" s="408">
        <v>15</v>
      </c>
      <c r="F32" s="331"/>
      <c r="G32" s="369"/>
      <c r="H32" s="13">
        <f t="shared" si="0"/>
        <v>0</v>
      </c>
      <c r="I32" s="13">
        <f t="shared" si="1"/>
        <v>0</v>
      </c>
      <c r="J32" s="13">
        <f t="shared" si="2"/>
        <v>0</v>
      </c>
      <c r="K32" s="392"/>
    </row>
    <row r="33" spans="1:11" ht="22.5">
      <c r="A33" s="363" t="s">
        <v>2584</v>
      </c>
      <c r="B33" s="368" t="s">
        <v>98</v>
      </c>
      <c r="C33" s="363"/>
      <c r="D33" s="363" t="s">
        <v>99</v>
      </c>
      <c r="E33" s="408">
        <v>50</v>
      </c>
      <c r="F33" s="331"/>
      <c r="G33" s="369"/>
      <c r="H33" s="13">
        <f t="shared" si="0"/>
        <v>0</v>
      </c>
      <c r="I33" s="13">
        <f t="shared" si="1"/>
        <v>0</v>
      </c>
      <c r="J33" s="13">
        <f t="shared" si="2"/>
        <v>0</v>
      </c>
      <c r="K33" s="392"/>
    </row>
    <row r="34" spans="1:11" ht="22.5">
      <c r="A34" s="363" t="s">
        <v>2585</v>
      </c>
      <c r="B34" s="368" t="s">
        <v>1205</v>
      </c>
      <c r="C34" s="363"/>
      <c r="D34" s="363" t="s">
        <v>1100</v>
      </c>
      <c r="E34" s="408">
        <v>100</v>
      </c>
      <c r="F34" s="331"/>
      <c r="G34" s="369"/>
      <c r="H34" s="13">
        <f t="shared" si="0"/>
        <v>0</v>
      </c>
      <c r="I34" s="13">
        <f t="shared" si="1"/>
        <v>0</v>
      </c>
      <c r="J34" s="13">
        <f t="shared" si="2"/>
        <v>0</v>
      </c>
      <c r="K34" s="363"/>
    </row>
    <row r="35" spans="1:11" ht="22.5">
      <c r="A35" s="363" t="s">
        <v>2586</v>
      </c>
      <c r="B35" s="368" t="s">
        <v>100</v>
      </c>
      <c r="C35" s="363"/>
      <c r="D35" s="363" t="s">
        <v>101</v>
      </c>
      <c r="E35" s="408">
        <v>20</v>
      </c>
      <c r="F35" s="331"/>
      <c r="G35" s="369"/>
      <c r="H35" s="13">
        <f t="shared" si="0"/>
        <v>0</v>
      </c>
      <c r="I35" s="13">
        <f t="shared" si="1"/>
        <v>0</v>
      </c>
      <c r="J35" s="13">
        <f t="shared" si="2"/>
        <v>0</v>
      </c>
      <c r="K35" s="392"/>
    </row>
    <row r="36" spans="1:11">
      <c r="A36" s="363" t="s">
        <v>2587</v>
      </c>
      <c r="B36" s="318" t="s">
        <v>1206</v>
      </c>
      <c r="C36" s="318"/>
      <c r="D36" s="317" t="s">
        <v>834</v>
      </c>
      <c r="E36" s="353">
        <v>2500</v>
      </c>
      <c r="F36" s="319"/>
      <c r="G36" s="333"/>
      <c r="H36" s="13">
        <f t="shared" si="0"/>
        <v>0</v>
      </c>
      <c r="I36" s="13">
        <f t="shared" si="1"/>
        <v>0</v>
      </c>
      <c r="J36" s="13">
        <f t="shared" si="2"/>
        <v>0</v>
      </c>
      <c r="K36" s="334"/>
    </row>
    <row r="37" spans="1:11">
      <c r="A37" s="363" t="s">
        <v>2588</v>
      </c>
      <c r="B37" s="318" t="s">
        <v>1207</v>
      </c>
      <c r="C37" s="318"/>
      <c r="D37" s="317" t="s">
        <v>130</v>
      </c>
      <c r="E37" s="353">
        <v>15</v>
      </c>
      <c r="F37" s="319"/>
      <c r="G37" s="333"/>
      <c r="H37" s="13">
        <f t="shared" si="0"/>
        <v>0</v>
      </c>
      <c r="I37" s="13">
        <f t="shared" si="1"/>
        <v>0</v>
      </c>
      <c r="J37" s="13">
        <f t="shared" si="2"/>
        <v>0</v>
      </c>
      <c r="K37" s="334"/>
    </row>
    <row r="38" spans="1:11">
      <c r="A38" s="363" t="s">
        <v>2589</v>
      </c>
      <c r="B38" s="368" t="s">
        <v>102</v>
      </c>
      <c r="C38" s="363"/>
      <c r="D38" s="363" t="s">
        <v>103</v>
      </c>
      <c r="E38" s="408">
        <v>20</v>
      </c>
      <c r="F38" s="331"/>
      <c r="G38" s="369"/>
      <c r="H38" s="13">
        <f t="shared" si="0"/>
        <v>0</v>
      </c>
      <c r="I38" s="13">
        <f t="shared" si="1"/>
        <v>0</v>
      </c>
      <c r="J38" s="13">
        <f t="shared" si="2"/>
        <v>0</v>
      </c>
      <c r="K38" s="392"/>
    </row>
    <row r="39" spans="1:11">
      <c r="A39" s="363" t="s">
        <v>2590</v>
      </c>
      <c r="B39" s="368" t="s">
        <v>104</v>
      </c>
      <c r="C39" s="363"/>
      <c r="D39" s="363" t="s">
        <v>105</v>
      </c>
      <c r="E39" s="408">
        <v>15</v>
      </c>
      <c r="F39" s="331"/>
      <c r="G39" s="369"/>
      <c r="H39" s="13">
        <f t="shared" si="0"/>
        <v>0</v>
      </c>
      <c r="I39" s="13">
        <f t="shared" si="1"/>
        <v>0</v>
      </c>
      <c r="J39" s="13">
        <f t="shared" si="2"/>
        <v>0</v>
      </c>
      <c r="K39" s="392"/>
    </row>
    <row r="40" spans="1:11" ht="15" customHeight="1">
      <c r="A40" s="363" t="s">
        <v>2591</v>
      </c>
      <c r="B40" s="368" t="s">
        <v>106</v>
      </c>
      <c r="C40" s="363"/>
      <c r="D40" s="363" t="s">
        <v>107</v>
      </c>
      <c r="E40" s="408">
        <v>15</v>
      </c>
      <c r="F40" s="331"/>
      <c r="G40" s="369"/>
      <c r="H40" s="13">
        <f t="shared" si="0"/>
        <v>0</v>
      </c>
      <c r="I40" s="13">
        <f t="shared" si="1"/>
        <v>0</v>
      </c>
      <c r="J40" s="13">
        <f t="shared" si="2"/>
        <v>0</v>
      </c>
      <c r="K40" s="392"/>
    </row>
    <row r="41" spans="1:11">
      <c r="A41" s="363" t="s">
        <v>2592</v>
      </c>
      <c r="B41" s="368" t="s">
        <v>108</v>
      </c>
      <c r="C41" s="363"/>
      <c r="D41" s="363" t="s">
        <v>109</v>
      </c>
      <c r="E41" s="408">
        <v>230</v>
      </c>
      <c r="F41" s="331"/>
      <c r="G41" s="369"/>
      <c r="H41" s="13">
        <f t="shared" si="0"/>
        <v>0</v>
      </c>
      <c r="I41" s="13">
        <f t="shared" si="1"/>
        <v>0</v>
      </c>
      <c r="J41" s="13">
        <f t="shared" si="2"/>
        <v>0</v>
      </c>
      <c r="K41" s="392"/>
    </row>
    <row r="42" spans="1:11">
      <c r="A42" s="363" t="s">
        <v>2593</v>
      </c>
      <c r="B42" s="368" t="s">
        <v>110</v>
      </c>
      <c r="C42" s="363"/>
      <c r="D42" s="363" t="s">
        <v>111</v>
      </c>
      <c r="E42" s="408">
        <v>20</v>
      </c>
      <c r="F42" s="331"/>
      <c r="G42" s="369"/>
      <c r="H42" s="13">
        <f t="shared" si="0"/>
        <v>0</v>
      </c>
      <c r="I42" s="13">
        <f t="shared" si="1"/>
        <v>0</v>
      </c>
      <c r="J42" s="13">
        <f t="shared" si="2"/>
        <v>0</v>
      </c>
      <c r="K42" s="392"/>
    </row>
    <row r="43" spans="1:11" ht="17.25" customHeight="1">
      <c r="A43" s="363" t="s">
        <v>2594</v>
      </c>
      <c r="B43" s="368" t="s">
        <v>112</v>
      </c>
      <c r="C43" s="363"/>
      <c r="D43" s="363" t="s">
        <v>113</v>
      </c>
      <c r="E43" s="408">
        <v>5</v>
      </c>
      <c r="F43" s="331"/>
      <c r="G43" s="369"/>
      <c r="H43" s="13">
        <f t="shared" si="0"/>
        <v>0</v>
      </c>
      <c r="I43" s="13">
        <f t="shared" si="1"/>
        <v>0</v>
      </c>
      <c r="J43" s="13">
        <f t="shared" si="2"/>
        <v>0</v>
      </c>
      <c r="K43" s="392"/>
    </row>
    <row r="44" spans="1:11">
      <c r="A44" s="363" t="s">
        <v>2595</v>
      </c>
      <c r="B44" s="368" t="s">
        <v>114</v>
      </c>
      <c r="C44" s="363"/>
      <c r="D44" s="363" t="s">
        <v>81</v>
      </c>
      <c r="E44" s="408">
        <v>110</v>
      </c>
      <c r="F44" s="331"/>
      <c r="G44" s="369"/>
      <c r="H44" s="13">
        <f t="shared" si="0"/>
        <v>0</v>
      </c>
      <c r="I44" s="13">
        <f t="shared" si="1"/>
        <v>0</v>
      </c>
      <c r="J44" s="13">
        <f t="shared" si="2"/>
        <v>0</v>
      </c>
      <c r="K44" s="392"/>
    </row>
    <row r="45" spans="1:11">
      <c r="A45" s="363" t="s">
        <v>2596</v>
      </c>
      <c r="B45" s="368" t="s">
        <v>115</v>
      </c>
      <c r="C45" s="363"/>
      <c r="D45" s="363" t="s">
        <v>67</v>
      </c>
      <c r="E45" s="408">
        <v>120</v>
      </c>
      <c r="F45" s="331"/>
      <c r="G45" s="369"/>
      <c r="H45" s="13">
        <f t="shared" si="0"/>
        <v>0</v>
      </c>
      <c r="I45" s="13">
        <f t="shared" si="1"/>
        <v>0</v>
      </c>
      <c r="J45" s="13">
        <f t="shared" si="2"/>
        <v>0</v>
      </c>
      <c r="K45" s="392"/>
    </row>
    <row r="46" spans="1:11">
      <c r="A46" s="363" t="s">
        <v>2597</v>
      </c>
      <c r="B46" s="368" t="s">
        <v>1208</v>
      </c>
      <c r="C46" s="363"/>
      <c r="D46" s="363" t="s">
        <v>1209</v>
      </c>
      <c r="E46" s="408">
        <v>120</v>
      </c>
      <c r="F46" s="331"/>
      <c r="G46" s="369"/>
      <c r="H46" s="13">
        <f t="shared" si="0"/>
        <v>0</v>
      </c>
      <c r="I46" s="13">
        <f t="shared" si="1"/>
        <v>0</v>
      </c>
      <c r="J46" s="13">
        <f t="shared" si="2"/>
        <v>0</v>
      </c>
      <c r="K46" s="363"/>
    </row>
    <row r="47" spans="1:11">
      <c r="A47" s="363" t="s">
        <v>2598</v>
      </c>
      <c r="B47" s="368" t="s">
        <v>1210</v>
      </c>
      <c r="C47" s="363"/>
      <c r="D47" s="363" t="s">
        <v>1209</v>
      </c>
      <c r="E47" s="408">
        <v>120</v>
      </c>
      <c r="F47" s="331"/>
      <c r="G47" s="369"/>
      <c r="H47" s="13">
        <f t="shared" si="0"/>
        <v>0</v>
      </c>
      <c r="I47" s="13">
        <f t="shared" si="1"/>
        <v>0</v>
      </c>
      <c r="J47" s="13">
        <f t="shared" si="2"/>
        <v>0</v>
      </c>
      <c r="K47" s="363"/>
    </row>
    <row r="48" spans="1:11">
      <c r="A48" s="363" t="s">
        <v>2599</v>
      </c>
      <c r="B48" s="368" t="s">
        <v>1211</v>
      </c>
      <c r="C48" s="363"/>
      <c r="D48" s="363" t="s">
        <v>1209</v>
      </c>
      <c r="E48" s="408">
        <v>120</v>
      </c>
      <c r="F48" s="331"/>
      <c r="G48" s="369"/>
      <c r="H48" s="13">
        <f t="shared" si="0"/>
        <v>0</v>
      </c>
      <c r="I48" s="13">
        <f t="shared" si="1"/>
        <v>0</v>
      </c>
      <c r="J48" s="13">
        <f t="shared" si="2"/>
        <v>0</v>
      </c>
      <c r="K48" s="363"/>
    </row>
    <row r="49" spans="1:11" ht="26.25" customHeight="1">
      <c r="A49" s="363" t="s">
        <v>2600</v>
      </c>
      <c r="B49" s="368" t="s">
        <v>116</v>
      </c>
      <c r="C49" s="363"/>
      <c r="D49" s="363" t="s">
        <v>67</v>
      </c>
      <c r="E49" s="408">
        <v>10</v>
      </c>
      <c r="F49" s="331"/>
      <c r="G49" s="369"/>
      <c r="H49" s="13">
        <f t="shared" si="0"/>
        <v>0</v>
      </c>
      <c r="I49" s="13">
        <f t="shared" si="1"/>
        <v>0</v>
      </c>
      <c r="J49" s="13">
        <f t="shared" si="2"/>
        <v>0</v>
      </c>
      <c r="K49" s="392"/>
    </row>
    <row r="50" spans="1:11" ht="27" customHeight="1">
      <c r="A50" s="363" t="s">
        <v>2601</v>
      </c>
      <c r="B50" s="368" t="s">
        <v>117</v>
      </c>
      <c r="C50" s="363"/>
      <c r="D50" s="363" t="s">
        <v>118</v>
      </c>
      <c r="E50" s="408">
        <v>120</v>
      </c>
      <c r="F50" s="331"/>
      <c r="G50" s="369"/>
      <c r="H50" s="13">
        <f t="shared" si="0"/>
        <v>0</v>
      </c>
      <c r="I50" s="13">
        <f t="shared" si="1"/>
        <v>0</v>
      </c>
      <c r="J50" s="13">
        <f t="shared" si="2"/>
        <v>0</v>
      </c>
      <c r="K50" s="392"/>
    </row>
    <row r="51" spans="1:11">
      <c r="A51" s="363" t="s">
        <v>2602</v>
      </c>
      <c r="B51" s="368" t="s">
        <v>2465</v>
      </c>
      <c r="C51" s="363"/>
      <c r="D51" s="363" t="s">
        <v>119</v>
      </c>
      <c r="E51" s="408">
        <v>5</v>
      </c>
      <c r="F51" s="331"/>
      <c r="G51" s="369"/>
      <c r="H51" s="13">
        <f t="shared" si="0"/>
        <v>0</v>
      </c>
      <c r="I51" s="13">
        <f t="shared" si="1"/>
        <v>0</v>
      </c>
      <c r="J51" s="13">
        <f t="shared" si="2"/>
        <v>0</v>
      </c>
      <c r="K51" s="392"/>
    </row>
    <row r="52" spans="1:11">
      <c r="A52" s="363" t="s">
        <v>2603</v>
      </c>
      <c r="B52" s="368" t="s">
        <v>2466</v>
      </c>
      <c r="C52" s="363"/>
      <c r="D52" s="363" t="s">
        <v>119</v>
      </c>
      <c r="E52" s="408">
        <v>60</v>
      </c>
      <c r="F52" s="331"/>
      <c r="G52" s="369"/>
      <c r="H52" s="13">
        <f t="shared" si="0"/>
        <v>0</v>
      </c>
      <c r="I52" s="13">
        <f t="shared" si="1"/>
        <v>0</v>
      </c>
      <c r="J52" s="13">
        <f t="shared" si="2"/>
        <v>0</v>
      </c>
      <c r="K52" s="392"/>
    </row>
    <row r="53" spans="1:11">
      <c r="A53" s="363" t="s">
        <v>2604</v>
      </c>
      <c r="B53" s="368" t="s">
        <v>120</v>
      </c>
      <c r="C53" s="363"/>
      <c r="D53" s="363" t="s">
        <v>121</v>
      </c>
      <c r="E53" s="408">
        <v>18</v>
      </c>
      <c r="F53" s="331"/>
      <c r="G53" s="369"/>
      <c r="H53" s="13">
        <f t="shared" si="0"/>
        <v>0</v>
      </c>
      <c r="I53" s="13">
        <f t="shared" si="1"/>
        <v>0</v>
      </c>
      <c r="J53" s="13">
        <f t="shared" si="2"/>
        <v>0</v>
      </c>
      <c r="K53" s="392"/>
    </row>
    <row r="54" spans="1:11">
      <c r="A54" s="363" t="s">
        <v>2605</v>
      </c>
      <c r="B54" s="368" t="s">
        <v>122</v>
      </c>
      <c r="C54" s="363"/>
      <c r="D54" s="363" t="s">
        <v>123</v>
      </c>
      <c r="E54" s="408">
        <v>15</v>
      </c>
      <c r="F54" s="331"/>
      <c r="G54" s="369"/>
      <c r="H54" s="13">
        <f t="shared" si="0"/>
        <v>0</v>
      </c>
      <c r="I54" s="13">
        <f t="shared" si="1"/>
        <v>0</v>
      </c>
      <c r="J54" s="13">
        <f t="shared" si="2"/>
        <v>0</v>
      </c>
      <c r="K54" s="392"/>
    </row>
    <row r="55" spans="1:11">
      <c r="A55" s="363" t="s">
        <v>2606</v>
      </c>
      <c r="B55" s="368" t="s">
        <v>124</v>
      </c>
      <c r="C55" s="363"/>
      <c r="D55" s="363" t="s">
        <v>125</v>
      </c>
      <c r="E55" s="408">
        <v>5</v>
      </c>
      <c r="F55" s="331"/>
      <c r="G55" s="369"/>
      <c r="H55" s="13">
        <f t="shared" si="0"/>
        <v>0</v>
      </c>
      <c r="I55" s="13">
        <f t="shared" si="1"/>
        <v>0</v>
      </c>
      <c r="J55" s="13">
        <f t="shared" si="2"/>
        <v>0</v>
      </c>
      <c r="K55" s="541"/>
    </row>
    <row r="56" spans="1:11">
      <c r="A56" s="363" t="s">
        <v>2607</v>
      </c>
      <c r="B56" s="368" t="s">
        <v>126</v>
      </c>
      <c r="C56" s="363"/>
      <c r="D56" s="363" t="s">
        <v>125</v>
      </c>
      <c r="E56" s="408">
        <v>75</v>
      </c>
      <c r="F56" s="331"/>
      <c r="G56" s="369"/>
      <c r="H56" s="13">
        <f t="shared" si="0"/>
        <v>0</v>
      </c>
      <c r="I56" s="13">
        <f t="shared" si="1"/>
        <v>0</v>
      </c>
      <c r="J56" s="13">
        <f t="shared" si="2"/>
        <v>0</v>
      </c>
      <c r="K56" s="541"/>
    </row>
    <row r="57" spans="1:11">
      <c r="A57" s="363" t="s">
        <v>2608</v>
      </c>
      <c r="B57" s="368" t="s">
        <v>127</v>
      </c>
      <c r="C57" s="363"/>
      <c r="D57" s="363" t="s">
        <v>128</v>
      </c>
      <c r="E57" s="408">
        <v>10</v>
      </c>
      <c r="F57" s="331"/>
      <c r="G57" s="369"/>
      <c r="H57" s="13">
        <f t="shared" si="0"/>
        <v>0</v>
      </c>
      <c r="I57" s="13">
        <f t="shared" si="1"/>
        <v>0</v>
      </c>
      <c r="J57" s="13">
        <f t="shared" si="2"/>
        <v>0</v>
      </c>
      <c r="K57" s="541"/>
    </row>
    <row r="58" spans="1:11">
      <c r="A58" s="363" t="s">
        <v>2609</v>
      </c>
      <c r="B58" s="415" t="s">
        <v>1162</v>
      </c>
      <c r="C58" s="318"/>
      <c r="D58" s="346" t="s">
        <v>402</v>
      </c>
      <c r="E58" s="646">
        <v>35</v>
      </c>
      <c r="F58" s="528"/>
      <c r="G58" s="371"/>
      <c r="H58" s="13">
        <f t="shared" si="0"/>
        <v>0</v>
      </c>
      <c r="I58" s="13">
        <f t="shared" si="1"/>
        <v>0</v>
      </c>
      <c r="J58" s="13">
        <f t="shared" si="2"/>
        <v>0</v>
      </c>
      <c r="K58" s="55"/>
    </row>
    <row r="59" spans="1:11">
      <c r="A59" s="363" t="s">
        <v>2610</v>
      </c>
      <c r="B59" s="368" t="s">
        <v>129</v>
      </c>
      <c r="C59" s="363"/>
      <c r="D59" s="363" t="s">
        <v>130</v>
      </c>
      <c r="E59" s="408">
        <v>15</v>
      </c>
      <c r="F59" s="331"/>
      <c r="G59" s="369"/>
      <c r="H59" s="13">
        <f t="shared" si="0"/>
        <v>0</v>
      </c>
      <c r="I59" s="13">
        <f t="shared" si="1"/>
        <v>0</v>
      </c>
      <c r="J59" s="13">
        <f t="shared" si="2"/>
        <v>0</v>
      </c>
      <c r="K59" s="392"/>
    </row>
    <row r="60" spans="1:11" ht="30.75" customHeight="1">
      <c r="A60" s="363" t="s">
        <v>2611</v>
      </c>
      <c r="B60" s="368" t="s">
        <v>131</v>
      </c>
      <c r="C60" s="363"/>
      <c r="D60" s="363" t="s">
        <v>132</v>
      </c>
      <c r="E60" s="408">
        <v>20</v>
      </c>
      <c r="F60" s="331"/>
      <c r="G60" s="369"/>
      <c r="H60" s="13">
        <f t="shared" si="0"/>
        <v>0</v>
      </c>
      <c r="I60" s="13">
        <f t="shared" si="1"/>
        <v>0</v>
      </c>
      <c r="J60" s="13">
        <f t="shared" si="2"/>
        <v>0</v>
      </c>
      <c r="K60" s="392"/>
    </row>
    <row r="61" spans="1:11" ht="22.5">
      <c r="A61" s="363" t="s">
        <v>2612</v>
      </c>
      <c r="B61" s="368" t="s">
        <v>133</v>
      </c>
      <c r="C61" s="363"/>
      <c r="D61" s="363" t="s">
        <v>134</v>
      </c>
      <c r="E61" s="408">
        <v>70</v>
      </c>
      <c r="F61" s="331"/>
      <c r="G61" s="369"/>
      <c r="H61" s="13">
        <f t="shared" si="0"/>
        <v>0</v>
      </c>
      <c r="I61" s="13">
        <f t="shared" si="1"/>
        <v>0</v>
      </c>
      <c r="J61" s="13">
        <f t="shared" si="2"/>
        <v>0</v>
      </c>
      <c r="K61" s="392"/>
    </row>
    <row r="62" spans="1:11" ht="27.75" customHeight="1">
      <c r="A62" s="363" t="s">
        <v>2613</v>
      </c>
      <c r="B62" s="368" t="s">
        <v>135</v>
      </c>
      <c r="C62" s="363"/>
      <c r="D62" s="363" t="s">
        <v>81</v>
      </c>
      <c r="E62" s="408">
        <v>30</v>
      </c>
      <c r="F62" s="331"/>
      <c r="G62" s="369"/>
      <c r="H62" s="13">
        <f t="shared" si="0"/>
        <v>0</v>
      </c>
      <c r="I62" s="13">
        <f t="shared" si="1"/>
        <v>0</v>
      </c>
      <c r="J62" s="13">
        <f t="shared" si="2"/>
        <v>0</v>
      </c>
      <c r="K62" s="363"/>
    </row>
    <row r="63" spans="1:11" ht="28.5" customHeight="1">
      <c r="A63" s="363" t="s">
        <v>2614</v>
      </c>
      <c r="B63" s="368" t="s">
        <v>136</v>
      </c>
      <c r="C63" s="363"/>
      <c r="D63" s="363" t="s">
        <v>81</v>
      </c>
      <c r="E63" s="408">
        <v>30</v>
      </c>
      <c r="F63" s="331"/>
      <c r="G63" s="369"/>
      <c r="H63" s="13">
        <f t="shared" si="0"/>
        <v>0</v>
      </c>
      <c r="I63" s="13">
        <f t="shared" si="1"/>
        <v>0</v>
      </c>
      <c r="J63" s="13">
        <f t="shared" si="2"/>
        <v>0</v>
      </c>
      <c r="K63" s="363"/>
    </row>
    <row r="64" spans="1:11">
      <c r="A64" s="363" t="s">
        <v>2615</v>
      </c>
      <c r="B64" s="54" t="s">
        <v>2462</v>
      </c>
      <c r="C64" s="542"/>
      <c r="D64" s="52" t="s">
        <v>164</v>
      </c>
      <c r="E64" s="666">
        <v>60</v>
      </c>
      <c r="F64" s="40"/>
      <c r="G64" s="53"/>
      <c r="H64" s="13">
        <f t="shared" si="0"/>
        <v>0</v>
      </c>
      <c r="I64" s="13">
        <f t="shared" si="1"/>
        <v>0</v>
      </c>
      <c r="J64" s="13">
        <f t="shared" si="2"/>
        <v>0</v>
      </c>
      <c r="K64" s="759"/>
    </row>
    <row r="65" spans="1:11">
      <c r="A65" s="363" t="s">
        <v>2616</v>
      </c>
      <c r="B65" s="54" t="s">
        <v>137</v>
      </c>
      <c r="C65" s="52"/>
      <c r="D65" s="52" t="s">
        <v>138</v>
      </c>
      <c r="E65" s="666">
        <v>15</v>
      </c>
      <c r="F65" s="40"/>
      <c r="G65" s="53"/>
      <c r="H65" s="13">
        <f t="shared" si="0"/>
        <v>0</v>
      </c>
      <c r="I65" s="13">
        <f t="shared" si="1"/>
        <v>0</v>
      </c>
      <c r="J65" s="13">
        <f t="shared" si="2"/>
        <v>0</v>
      </c>
      <c r="K65" s="548"/>
    </row>
    <row r="66" spans="1:11">
      <c r="A66" s="363" t="s">
        <v>2617</v>
      </c>
      <c r="B66" s="543" t="s">
        <v>139</v>
      </c>
      <c r="C66" s="544"/>
      <c r="D66" s="52" t="s">
        <v>138</v>
      </c>
      <c r="E66" s="666">
        <v>75</v>
      </c>
      <c r="F66" s="40"/>
      <c r="G66" s="53"/>
      <c r="H66" s="13">
        <f t="shared" si="0"/>
        <v>0</v>
      </c>
      <c r="I66" s="13">
        <f t="shared" si="1"/>
        <v>0</v>
      </c>
      <c r="J66" s="13">
        <f t="shared" si="2"/>
        <v>0</v>
      </c>
      <c r="K66" s="557"/>
    </row>
    <row r="67" spans="1:11">
      <c r="A67" s="363" t="s">
        <v>2618</v>
      </c>
      <c r="B67" s="54" t="s">
        <v>140</v>
      </c>
      <c r="C67" s="545"/>
      <c r="D67" s="52" t="s">
        <v>67</v>
      </c>
      <c r="E67" s="666">
        <v>250</v>
      </c>
      <c r="F67" s="546"/>
      <c r="G67" s="547"/>
      <c r="H67" s="13">
        <f t="shared" si="0"/>
        <v>0</v>
      </c>
      <c r="I67" s="13">
        <f t="shared" si="1"/>
        <v>0</v>
      </c>
      <c r="J67" s="13">
        <f t="shared" si="2"/>
        <v>0</v>
      </c>
      <c r="K67" s="759"/>
    </row>
    <row r="68" spans="1:11">
      <c r="A68" s="363" t="s">
        <v>2619</v>
      </c>
      <c r="B68" s="368" t="s">
        <v>141</v>
      </c>
      <c r="C68" s="363"/>
      <c r="D68" s="363" t="s">
        <v>67</v>
      </c>
      <c r="E68" s="408">
        <v>250</v>
      </c>
      <c r="F68" s="331"/>
      <c r="G68" s="369"/>
      <c r="H68" s="13">
        <f t="shared" ref="H68:H131" si="3">F68*G68+F68</f>
        <v>0</v>
      </c>
      <c r="I68" s="13">
        <f t="shared" ref="I68:I131" si="4">E68*F68</f>
        <v>0</v>
      </c>
      <c r="J68" s="13">
        <f t="shared" ref="J68:J131" si="5">I68*G68+I68</f>
        <v>0</v>
      </c>
      <c r="K68" s="549"/>
    </row>
    <row r="69" spans="1:11">
      <c r="A69" s="363" t="s">
        <v>2620</v>
      </c>
      <c r="B69" s="368" t="s">
        <v>142</v>
      </c>
      <c r="C69" s="363"/>
      <c r="D69" s="363" t="s">
        <v>143</v>
      </c>
      <c r="E69" s="408">
        <v>60</v>
      </c>
      <c r="F69" s="331"/>
      <c r="G69" s="369"/>
      <c r="H69" s="13">
        <f t="shared" si="3"/>
        <v>0</v>
      </c>
      <c r="I69" s="13">
        <f t="shared" si="4"/>
        <v>0</v>
      </c>
      <c r="J69" s="13">
        <f t="shared" si="5"/>
        <v>0</v>
      </c>
      <c r="K69" s="549"/>
    </row>
    <row r="70" spans="1:11" ht="39" customHeight="1">
      <c r="A70" s="363" t="s">
        <v>2621</v>
      </c>
      <c r="B70" s="368" t="s">
        <v>144</v>
      </c>
      <c r="C70" s="363"/>
      <c r="D70" s="363" t="s">
        <v>145</v>
      </c>
      <c r="E70" s="408">
        <v>3</v>
      </c>
      <c r="F70" s="331"/>
      <c r="G70" s="369"/>
      <c r="H70" s="13">
        <f t="shared" si="3"/>
        <v>0</v>
      </c>
      <c r="I70" s="13">
        <f t="shared" si="4"/>
        <v>0</v>
      </c>
      <c r="J70" s="13">
        <f t="shared" si="5"/>
        <v>0</v>
      </c>
      <c r="K70" s="392"/>
    </row>
    <row r="71" spans="1:11" ht="29.25" customHeight="1">
      <c r="A71" s="363" t="s">
        <v>2622</v>
      </c>
      <c r="B71" s="368" t="s">
        <v>146</v>
      </c>
      <c r="C71" s="363"/>
      <c r="D71" s="363" t="s">
        <v>147</v>
      </c>
      <c r="E71" s="408">
        <v>15</v>
      </c>
      <c r="F71" s="331"/>
      <c r="G71" s="369"/>
      <c r="H71" s="13">
        <f t="shared" si="3"/>
        <v>0</v>
      </c>
      <c r="I71" s="13">
        <f t="shared" si="4"/>
        <v>0</v>
      </c>
      <c r="J71" s="13">
        <f t="shared" si="5"/>
        <v>0</v>
      </c>
      <c r="K71" s="392"/>
    </row>
    <row r="72" spans="1:11" ht="25.5" customHeight="1">
      <c r="A72" s="363" t="s">
        <v>2623</v>
      </c>
      <c r="B72" s="368" t="s">
        <v>148</v>
      </c>
      <c r="C72" s="363"/>
      <c r="D72" s="363" t="s">
        <v>149</v>
      </c>
      <c r="E72" s="408">
        <v>60</v>
      </c>
      <c r="F72" s="331"/>
      <c r="G72" s="369"/>
      <c r="H72" s="13">
        <f t="shared" si="3"/>
        <v>0</v>
      </c>
      <c r="I72" s="13">
        <f t="shared" si="4"/>
        <v>0</v>
      </c>
      <c r="J72" s="13">
        <f t="shared" si="5"/>
        <v>0</v>
      </c>
      <c r="K72" s="392"/>
    </row>
    <row r="73" spans="1:11">
      <c r="A73" s="363" t="s">
        <v>2624</v>
      </c>
      <c r="B73" s="368" t="s">
        <v>150</v>
      </c>
      <c r="C73" s="363"/>
      <c r="D73" s="363" t="s">
        <v>151</v>
      </c>
      <c r="E73" s="408">
        <v>10</v>
      </c>
      <c r="F73" s="331"/>
      <c r="G73" s="369"/>
      <c r="H73" s="13">
        <f t="shared" si="3"/>
        <v>0</v>
      </c>
      <c r="I73" s="13">
        <f t="shared" si="4"/>
        <v>0</v>
      </c>
      <c r="J73" s="13">
        <f t="shared" si="5"/>
        <v>0</v>
      </c>
      <c r="K73" s="363"/>
    </row>
    <row r="74" spans="1:11">
      <c r="A74" s="363" t="s">
        <v>2625</v>
      </c>
      <c r="B74" s="368" t="s">
        <v>1212</v>
      </c>
      <c r="C74" s="363"/>
      <c r="D74" s="363" t="s">
        <v>1191</v>
      </c>
      <c r="E74" s="408">
        <v>12</v>
      </c>
      <c r="F74" s="331"/>
      <c r="G74" s="369"/>
      <c r="H74" s="13">
        <f t="shared" si="3"/>
        <v>0</v>
      </c>
      <c r="I74" s="13">
        <f t="shared" si="4"/>
        <v>0</v>
      </c>
      <c r="J74" s="13">
        <f t="shared" si="5"/>
        <v>0</v>
      </c>
      <c r="K74" s="363"/>
    </row>
    <row r="75" spans="1:11">
      <c r="A75" s="363" t="s">
        <v>2626</v>
      </c>
      <c r="B75" s="368" t="s">
        <v>152</v>
      </c>
      <c r="C75" s="363"/>
      <c r="D75" s="363" t="s">
        <v>109</v>
      </c>
      <c r="E75" s="408">
        <v>25</v>
      </c>
      <c r="F75" s="331"/>
      <c r="G75" s="369"/>
      <c r="H75" s="13">
        <f t="shared" si="3"/>
        <v>0</v>
      </c>
      <c r="I75" s="13">
        <f t="shared" si="4"/>
        <v>0</v>
      </c>
      <c r="J75" s="13">
        <f t="shared" si="5"/>
        <v>0</v>
      </c>
      <c r="K75" s="392"/>
    </row>
    <row r="76" spans="1:11">
      <c r="A76" s="363" t="s">
        <v>2627</v>
      </c>
      <c r="B76" s="368" t="s">
        <v>153</v>
      </c>
      <c r="C76" s="363"/>
      <c r="D76" s="363" t="s">
        <v>154</v>
      </c>
      <c r="E76" s="408">
        <v>6</v>
      </c>
      <c r="F76" s="331"/>
      <c r="G76" s="369"/>
      <c r="H76" s="13">
        <f t="shared" si="3"/>
        <v>0</v>
      </c>
      <c r="I76" s="13">
        <f t="shared" si="4"/>
        <v>0</v>
      </c>
      <c r="J76" s="13">
        <f t="shared" si="5"/>
        <v>0</v>
      </c>
      <c r="K76" s="392"/>
    </row>
    <row r="77" spans="1:11">
      <c r="A77" s="363" t="s">
        <v>2628</v>
      </c>
      <c r="B77" s="368" t="s">
        <v>155</v>
      </c>
      <c r="C77" s="363"/>
      <c r="D77" s="363" t="s">
        <v>156</v>
      </c>
      <c r="E77" s="408">
        <v>2</v>
      </c>
      <c r="F77" s="331"/>
      <c r="G77" s="369"/>
      <c r="H77" s="13">
        <f t="shared" si="3"/>
        <v>0</v>
      </c>
      <c r="I77" s="13">
        <f t="shared" si="4"/>
        <v>0</v>
      </c>
      <c r="J77" s="13">
        <f t="shared" si="5"/>
        <v>0</v>
      </c>
      <c r="K77" s="392"/>
    </row>
    <row r="78" spans="1:11" ht="12.75" customHeight="1">
      <c r="A78" s="363" t="s">
        <v>2629</v>
      </c>
      <c r="B78" s="368" t="s">
        <v>157</v>
      </c>
      <c r="C78" s="363"/>
      <c r="D78" s="363" t="s">
        <v>158</v>
      </c>
      <c r="E78" s="408">
        <v>20</v>
      </c>
      <c r="F78" s="331"/>
      <c r="G78" s="369"/>
      <c r="H78" s="13">
        <f t="shared" si="3"/>
        <v>0</v>
      </c>
      <c r="I78" s="13">
        <f t="shared" si="4"/>
        <v>0</v>
      </c>
      <c r="J78" s="13">
        <f t="shared" si="5"/>
        <v>0</v>
      </c>
      <c r="K78" s="392"/>
    </row>
    <row r="79" spans="1:11">
      <c r="A79" s="363" t="s">
        <v>2630</v>
      </c>
      <c r="B79" s="368" t="s">
        <v>159</v>
      </c>
      <c r="C79" s="363"/>
      <c r="D79" s="363" t="s">
        <v>158</v>
      </c>
      <c r="E79" s="408">
        <v>140</v>
      </c>
      <c r="F79" s="331"/>
      <c r="G79" s="369"/>
      <c r="H79" s="13">
        <f t="shared" si="3"/>
        <v>0</v>
      </c>
      <c r="I79" s="13">
        <f t="shared" si="4"/>
        <v>0</v>
      </c>
      <c r="J79" s="13">
        <f t="shared" si="5"/>
        <v>0</v>
      </c>
      <c r="K79" s="392"/>
    </row>
    <row r="80" spans="1:11">
      <c r="A80" s="363" t="s">
        <v>2631</v>
      </c>
      <c r="B80" s="368" t="s">
        <v>160</v>
      </c>
      <c r="C80" s="363"/>
      <c r="D80" s="363" t="s">
        <v>158</v>
      </c>
      <c r="E80" s="408">
        <v>20</v>
      </c>
      <c r="F80" s="331"/>
      <c r="G80" s="369"/>
      <c r="H80" s="13">
        <f t="shared" si="3"/>
        <v>0</v>
      </c>
      <c r="I80" s="13">
        <f t="shared" si="4"/>
        <v>0</v>
      </c>
      <c r="J80" s="13">
        <f t="shared" si="5"/>
        <v>0</v>
      </c>
      <c r="K80" s="392"/>
    </row>
    <row r="81" spans="1:11" ht="28.5" customHeight="1">
      <c r="A81" s="363" t="s">
        <v>2632</v>
      </c>
      <c r="B81" s="318" t="s">
        <v>161</v>
      </c>
      <c r="C81" s="321"/>
      <c r="D81" s="317" t="s">
        <v>162</v>
      </c>
      <c r="E81" s="384">
        <v>60</v>
      </c>
      <c r="F81" s="331"/>
      <c r="G81" s="369"/>
      <c r="H81" s="13">
        <f t="shared" si="3"/>
        <v>0</v>
      </c>
      <c r="I81" s="13">
        <f t="shared" si="4"/>
        <v>0</v>
      </c>
      <c r="J81" s="13">
        <f t="shared" si="5"/>
        <v>0</v>
      </c>
      <c r="K81" s="321"/>
    </row>
    <row r="82" spans="1:11">
      <c r="A82" s="363" t="s">
        <v>2633</v>
      </c>
      <c r="B82" s="318" t="s">
        <v>163</v>
      </c>
      <c r="C82" s="318"/>
      <c r="D82" s="317" t="s">
        <v>164</v>
      </c>
      <c r="E82" s="316">
        <v>10</v>
      </c>
      <c r="F82" s="319"/>
      <c r="G82" s="333"/>
      <c r="H82" s="13">
        <f t="shared" si="3"/>
        <v>0</v>
      </c>
      <c r="I82" s="13">
        <f t="shared" si="4"/>
        <v>0</v>
      </c>
      <c r="J82" s="13">
        <f t="shared" si="5"/>
        <v>0</v>
      </c>
      <c r="K82" s="318"/>
    </row>
    <row r="83" spans="1:11">
      <c r="A83" s="363" t="s">
        <v>2634</v>
      </c>
      <c r="B83" s="318" t="s">
        <v>165</v>
      </c>
      <c r="C83" s="318"/>
      <c r="D83" s="317" t="s">
        <v>67</v>
      </c>
      <c r="E83" s="316">
        <v>10</v>
      </c>
      <c r="F83" s="319"/>
      <c r="G83" s="333"/>
      <c r="H83" s="13">
        <f t="shared" si="3"/>
        <v>0</v>
      </c>
      <c r="I83" s="13">
        <f t="shared" si="4"/>
        <v>0</v>
      </c>
      <c r="J83" s="13">
        <f t="shared" si="5"/>
        <v>0</v>
      </c>
      <c r="K83" s="318"/>
    </row>
    <row r="84" spans="1:11">
      <c r="A84" s="363" t="s">
        <v>2635</v>
      </c>
      <c r="B84" s="368" t="s">
        <v>166</v>
      </c>
      <c r="C84" s="363"/>
      <c r="D84" s="363" t="s">
        <v>167</v>
      </c>
      <c r="E84" s="408">
        <v>135</v>
      </c>
      <c r="F84" s="331"/>
      <c r="G84" s="369"/>
      <c r="H84" s="13">
        <f t="shared" si="3"/>
        <v>0</v>
      </c>
      <c r="I84" s="13">
        <f t="shared" si="4"/>
        <v>0</v>
      </c>
      <c r="J84" s="13">
        <f t="shared" si="5"/>
        <v>0</v>
      </c>
      <c r="K84" s="363"/>
    </row>
    <row r="85" spans="1:11">
      <c r="A85" s="363" t="s">
        <v>2636</v>
      </c>
      <c r="B85" s="368" t="s">
        <v>2459</v>
      </c>
      <c r="C85" s="363"/>
      <c r="D85" s="363" t="s">
        <v>167</v>
      </c>
      <c r="E85" s="408">
        <v>60</v>
      </c>
      <c r="F85" s="331"/>
      <c r="G85" s="369"/>
      <c r="H85" s="13">
        <f t="shared" si="3"/>
        <v>0</v>
      </c>
      <c r="I85" s="13">
        <f t="shared" si="4"/>
        <v>0</v>
      </c>
      <c r="J85" s="13">
        <f t="shared" si="5"/>
        <v>0</v>
      </c>
      <c r="K85" s="363"/>
    </row>
    <row r="86" spans="1:11">
      <c r="A86" s="363" t="s">
        <v>2637</v>
      </c>
      <c r="B86" s="368" t="s">
        <v>168</v>
      </c>
      <c r="C86" s="363"/>
      <c r="D86" s="363" t="s">
        <v>167</v>
      </c>
      <c r="E86" s="408">
        <v>20</v>
      </c>
      <c r="F86" s="331"/>
      <c r="G86" s="369"/>
      <c r="H86" s="13">
        <f t="shared" si="3"/>
        <v>0</v>
      </c>
      <c r="I86" s="13">
        <f t="shared" si="4"/>
        <v>0</v>
      </c>
      <c r="J86" s="13">
        <f t="shared" si="5"/>
        <v>0</v>
      </c>
      <c r="K86" s="363"/>
    </row>
    <row r="87" spans="1:11">
      <c r="A87" s="363" t="s">
        <v>2638</v>
      </c>
      <c r="B87" s="318" t="s">
        <v>2855</v>
      </c>
      <c r="C87" s="318"/>
      <c r="D87" s="317" t="s">
        <v>1100</v>
      </c>
      <c r="E87" s="824">
        <v>6</v>
      </c>
      <c r="F87" s="483"/>
      <c r="G87" s="349"/>
      <c r="H87" s="13">
        <f t="shared" si="3"/>
        <v>0</v>
      </c>
      <c r="I87" s="13">
        <f t="shared" si="4"/>
        <v>0</v>
      </c>
      <c r="J87" s="13">
        <f t="shared" si="5"/>
        <v>0</v>
      </c>
      <c r="K87" s="380"/>
    </row>
    <row r="88" spans="1:11">
      <c r="A88" s="363" t="s">
        <v>2639</v>
      </c>
      <c r="B88" s="318" t="s">
        <v>2854</v>
      </c>
      <c r="C88" s="318"/>
      <c r="D88" s="317" t="s">
        <v>1100</v>
      </c>
      <c r="E88" s="384">
        <v>6</v>
      </c>
      <c r="F88" s="483"/>
      <c r="G88" s="349"/>
      <c r="H88" s="13">
        <f t="shared" si="3"/>
        <v>0</v>
      </c>
      <c r="I88" s="13">
        <f t="shared" si="4"/>
        <v>0</v>
      </c>
      <c r="J88" s="13">
        <f t="shared" si="5"/>
        <v>0</v>
      </c>
      <c r="K88" s="380"/>
    </row>
    <row r="89" spans="1:11">
      <c r="A89" s="363" t="s">
        <v>2640</v>
      </c>
      <c r="B89" s="318" t="s">
        <v>1549</v>
      </c>
      <c r="C89" s="318"/>
      <c r="D89" s="317" t="s">
        <v>337</v>
      </c>
      <c r="E89" s="824">
        <v>25</v>
      </c>
      <c r="F89" s="483"/>
      <c r="G89" s="349"/>
      <c r="H89" s="13">
        <f t="shared" si="3"/>
        <v>0</v>
      </c>
      <c r="I89" s="13">
        <f t="shared" si="4"/>
        <v>0</v>
      </c>
      <c r="J89" s="13">
        <f t="shared" si="5"/>
        <v>0</v>
      </c>
      <c r="K89" s="380"/>
    </row>
    <row r="90" spans="1:11">
      <c r="A90" s="363" t="s">
        <v>2641</v>
      </c>
      <c r="B90" s="318" t="s">
        <v>1550</v>
      </c>
      <c r="C90" s="318"/>
      <c r="D90" s="317" t="s">
        <v>337</v>
      </c>
      <c r="E90" s="384">
        <v>45</v>
      </c>
      <c r="F90" s="483"/>
      <c r="G90" s="349"/>
      <c r="H90" s="13">
        <f t="shared" si="3"/>
        <v>0</v>
      </c>
      <c r="I90" s="13">
        <f t="shared" si="4"/>
        <v>0</v>
      </c>
      <c r="J90" s="13">
        <f t="shared" si="5"/>
        <v>0</v>
      </c>
      <c r="K90" s="380"/>
    </row>
    <row r="91" spans="1:11">
      <c r="A91" s="363" t="s">
        <v>2642</v>
      </c>
      <c r="B91" s="368" t="s">
        <v>169</v>
      </c>
      <c r="C91" s="363"/>
      <c r="D91" s="363" t="s">
        <v>130</v>
      </c>
      <c r="E91" s="408">
        <v>5</v>
      </c>
      <c r="F91" s="331"/>
      <c r="G91" s="369"/>
      <c r="H91" s="13">
        <f t="shared" si="3"/>
        <v>0</v>
      </c>
      <c r="I91" s="13">
        <f t="shared" si="4"/>
        <v>0</v>
      </c>
      <c r="J91" s="13">
        <f t="shared" si="5"/>
        <v>0</v>
      </c>
      <c r="K91" s="392"/>
    </row>
    <row r="92" spans="1:11">
      <c r="A92" s="363" t="s">
        <v>2643</v>
      </c>
      <c r="B92" s="368" t="s">
        <v>170</v>
      </c>
      <c r="C92" s="363"/>
      <c r="D92" s="363" t="s">
        <v>171</v>
      </c>
      <c r="E92" s="408">
        <v>25</v>
      </c>
      <c r="F92" s="331"/>
      <c r="G92" s="369"/>
      <c r="H92" s="13">
        <f t="shared" si="3"/>
        <v>0</v>
      </c>
      <c r="I92" s="13">
        <f t="shared" si="4"/>
        <v>0</v>
      </c>
      <c r="J92" s="13">
        <f t="shared" si="5"/>
        <v>0</v>
      </c>
      <c r="K92" s="363"/>
    </row>
    <row r="93" spans="1:11">
      <c r="A93" s="363" t="s">
        <v>2644</v>
      </c>
      <c r="B93" s="368" t="s">
        <v>172</v>
      </c>
      <c r="C93" s="363"/>
      <c r="D93" s="363" t="s">
        <v>81</v>
      </c>
      <c r="E93" s="408">
        <v>5</v>
      </c>
      <c r="F93" s="520"/>
      <c r="G93" s="347"/>
      <c r="H93" s="13">
        <f t="shared" si="3"/>
        <v>0</v>
      </c>
      <c r="I93" s="13">
        <f t="shared" si="4"/>
        <v>0</v>
      </c>
      <c r="J93" s="13">
        <f t="shared" si="5"/>
        <v>0</v>
      </c>
      <c r="K93" s="348"/>
    </row>
    <row r="94" spans="1:11">
      <c r="A94" s="363" t="s">
        <v>2645</v>
      </c>
      <c r="B94" s="368" t="s">
        <v>173</v>
      </c>
      <c r="C94" s="363"/>
      <c r="D94" s="363" t="s">
        <v>132</v>
      </c>
      <c r="E94" s="408">
        <v>10</v>
      </c>
      <c r="F94" s="331"/>
      <c r="G94" s="369"/>
      <c r="H94" s="13">
        <f t="shared" si="3"/>
        <v>0</v>
      </c>
      <c r="I94" s="13">
        <f t="shared" si="4"/>
        <v>0</v>
      </c>
      <c r="J94" s="13">
        <f t="shared" si="5"/>
        <v>0</v>
      </c>
      <c r="K94" s="392"/>
    </row>
    <row r="95" spans="1:11">
      <c r="A95" s="363" t="s">
        <v>2646</v>
      </c>
      <c r="B95" s="368" t="s">
        <v>174</v>
      </c>
      <c r="C95" s="363"/>
      <c r="D95" s="363" t="s">
        <v>164</v>
      </c>
      <c r="E95" s="408">
        <v>10</v>
      </c>
      <c r="F95" s="331"/>
      <c r="G95" s="369"/>
      <c r="H95" s="13">
        <f t="shared" si="3"/>
        <v>0</v>
      </c>
      <c r="I95" s="13">
        <f t="shared" si="4"/>
        <v>0</v>
      </c>
      <c r="J95" s="13">
        <f t="shared" si="5"/>
        <v>0</v>
      </c>
      <c r="K95" s="392"/>
    </row>
    <row r="96" spans="1:11" ht="22.5">
      <c r="A96" s="363" t="s">
        <v>2647</v>
      </c>
      <c r="B96" s="368" t="s">
        <v>175</v>
      </c>
      <c r="C96" s="363"/>
      <c r="D96" s="363" t="s">
        <v>176</v>
      </c>
      <c r="E96" s="408">
        <v>20</v>
      </c>
      <c r="F96" s="331"/>
      <c r="G96" s="369"/>
      <c r="H96" s="13">
        <f t="shared" si="3"/>
        <v>0</v>
      </c>
      <c r="I96" s="13">
        <f t="shared" si="4"/>
        <v>0</v>
      </c>
      <c r="J96" s="13">
        <f t="shared" si="5"/>
        <v>0</v>
      </c>
      <c r="K96" s="392"/>
    </row>
    <row r="97" spans="1:11">
      <c r="A97" s="363" t="s">
        <v>2648</v>
      </c>
      <c r="B97" s="368" t="s">
        <v>177</v>
      </c>
      <c r="C97" s="363"/>
      <c r="D97" s="363" t="s">
        <v>178</v>
      </c>
      <c r="E97" s="408">
        <v>30</v>
      </c>
      <c r="F97" s="331"/>
      <c r="G97" s="369"/>
      <c r="H97" s="13">
        <f t="shared" si="3"/>
        <v>0</v>
      </c>
      <c r="I97" s="13">
        <f t="shared" si="4"/>
        <v>0</v>
      </c>
      <c r="J97" s="13">
        <f t="shared" si="5"/>
        <v>0</v>
      </c>
      <c r="K97" s="392"/>
    </row>
    <row r="98" spans="1:11">
      <c r="A98" s="363" t="s">
        <v>2649</v>
      </c>
      <c r="B98" s="368" t="s">
        <v>179</v>
      </c>
      <c r="C98" s="363"/>
      <c r="D98" s="363" t="s">
        <v>180</v>
      </c>
      <c r="E98" s="408">
        <v>15</v>
      </c>
      <c r="F98" s="331"/>
      <c r="G98" s="369"/>
      <c r="H98" s="13">
        <f t="shared" si="3"/>
        <v>0</v>
      </c>
      <c r="I98" s="13">
        <f t="shared" si="4"/>
        <v>0</v>
      </c>
      <c r="J98" s="13">
        <f t="shared" si="5"/>
        <v>0</v>
      </c>
      <c r="K98" s="392"/>
    </row>
    <row r="99" spans="1:11" ht="42" customHeight="1">
      <c r="A99" s="363" t="s">
        <v>2650</v>
      </c>
      <c r="B99" s="368" t="s">
        <v>179</v>
      </c>
      <c r="C99" s="363"/>
      <c r="D99" s="363" t="s">
        <v>181</v>
      </c>
      <c r="E99" s="408">
        <v>25</v>
      </c>
      <c r="F99" s="331"/>
      <c r="G99" s="369"/>
      <c r="H99" s="13">
        <f t="shared" si="3"/>
        <v>0</v>
      </c>
      <c r="I99" s="13">
        <f t="shared" si="4"/>
        <v>0</v>
      </c>
      <c r="J99" s="13">
        <f t="shared" si="5"/>
        <v>0</v>
      </c>
      <c r="K99" s="392"/>
    </row>
    <row r="100" spans="1:11">
      <c r="A100" s="363" t="s">
        <v>2651</v>
      </c>
      <c r="B100" s="368" t="s">
        <v>182</v>
      </c>
      <c r="C100" s="363"/>
      <c r="D100" s="363" t="s">
        <v>178</v>
      </c>
      <c r="E100" s="408">
        <v>30</v>
      </c>
      <c r="F100" s="331"/>
      <c r="G100" s="369"/>
      <c r="H100" s="13">
        <f t="shared" si="3"/>
        <v>0</v>
      </c>
      <c r="I100" s="13">
        <f t="shared" si="4"/>
        <v>0</v>
      </c>
      <c r="J100" s="13">
        <f t="shared" si="5"/>
        <v>0</v>
      </c>
      <c r="K100" s="392"/>
    </row>
    <row r="101" spans="1:11">
      <c r="A101" s="363" t="s">
        <v>2652</v>
      </c>
      <c r="B101" s="368" t="s">
        <v>183</v>
      </c>
      <c r="C101" s="363"/>
      <c r="D101" s="363" t="s">
        <v>178</v>
      </c>
      <c r="E101" s="408">
        <v>50</v>
      </c>
      <c r="F101" s="331"/>
      <c r="G101" s="369"/>
      <c r="H101" s="13">
        <f t="shared" si="3"/>
        <v>0</v>
      </c>
      <c r="I101" s="13">
        <f t="shared" si="4"/>
        <v>0</v>
      </c>
      <c r="J101" s="13">
        <f t="shared" si="5"/>
        <v>0</v>
      </c>
      <c r="K101" s="392"/>
    </row>
    <row r="102" spans="1:11">
      <c r="A102" s="363" t="s">
        <v>2653</v>
      </c>
      <c r="B102" s="368" t="s">
        <v>184</v>
      </c>
      <c r="C102" s="363"/>
      <c r="D102" s="363" t="s">
        <v>180</v>
      </c>
      <c r="E102" s="408">
        <v>10</v>
      </c>
      <c r="F102" s="331"/>
      <c r="G102" s="369"/>
      <c r="H102" s="13">
        <f t="shared" si="3"/>
        <v>0</v>
      </c>
      <c r="I102" s="13">
        <f t="shared" si="4"/>
        <v>0</v>
      </c>
      <c r="J102" s="13">
        <f t="shared" si="5"/>
        <v>0</v>
      </c>
      <c r="K102" s="392"/>
    </row>
    <row r="103" spans="1:11" ht="33.75">
      <c r="A103" s="363" t="s">
        <v>2654</v>
      </c>
      <c r="B103" s="368" t="s">
        <v>185</v>
      </c>
      <c r="C103" s="363"/>
      <c r="D103" s="363" t="s">
        <v>186</v>
      </c>
      <c r="E103" s="408">
        <v>35</v>
      </c>
      <c r="F103" s="331"/>
      <c r="G103" s="369"/>
      <c r="H103" s="13">
        <f t="shared" si="3"/>
        <v>0</v>
      </c>
      <c r="I103" s="13">
        <f t="shared" si="4"/>
        <v>0</v>
      </c>
      <c r="J103" s="13">
        <f t="shared" si="5"/>
        <v>0</v>
      </c>
      <c r="K103" s="392"/>
    </row>
    <row r="104" spans="1:11" ht="27.75" customHeight="1">
      <c r="A104" s="363" t="s">
        <v>2655</v>
      </c>
      <c r="B104" s="322" t="s">
        <v>187</v>
      </c>
      <c r="C104" s="317"/>
      <c r="D104" s="317" t="s">
        <v>188</v>
      </c>
      <c r="E104" s="316">
        <v>20</v>
      </c>
      <c r="F104" s="331"/>
      <c r="G104" s="325"/>
      <c r="H104" s="13">
        <f t="shared" si="3"/>
        <v>0</v>
      </c>
      <c r="I104" s="13">
        <f t="shared" si="4"/>
        <v>0</v>
      </c>
      <c r="J104" s="13">
        <f t="shared" si="5"/>
        <v>0</v>
      </c>
      <c r="K104" s="317"/>
    </row>
    <row r="105" spans="1:11" ht="24" customHeight="1">
      <c r="A105" s="363" t="s">
        <v>2656</v>
      </c>
      <c r="B105" s="322" t="s">
        <v>189</v>
      </c>
      <c r="C105" s="317"/>
      <c r="D105" s="317" t="s">
        <v>190</v>
      </c>
      <c r="E105" s="316">
        <v>60</v>
      </c>
      <c r="F105" s="331"/>
      <c r="G105" s="325"/>
      <c r="H105" s="13">
        <f t="shared" si="3"/>
        <v>0</v>
      </c>
      <c r="I105" s="13">
        <f t="shared" si="4"/>
        <v>0</v>
      </c>
      <c r="J105" s="13">
        <f t="shared" si="5"/>
        <v>0</v>
      </c>
      <c r="K105" s="317"/>
    </row>
    <row r="106" spans="1:11" ht="28.5" customHeight="1">
      <c r="A106" s="363" t="s">
        <v>2657</v>
      </c>
      <c r="B106" s="368" t="s">
        <v>1213</v>
      </c>
      <c r="C106" s="363"/>
      <c r="D106" s="363" t="s">
        <v>1214</v>
      </c>
      <c r="E106" s="408">
        <v>200</v>
      </c>
      <c r="F106" s="331"/>
      <c r="G106" s="369"/>
      <c r="H106" s="13">
        <f t="shared" si="3"/>
        <v>0</v>
      </c>
      <c r="I106" s="13">
        <f t="shared" si="4"/>
        <v>0</v>
      </c>
      <c r="J106" s="13">
        <f t="shared" si="5"/>
        <v>0</v>
      </c>
      <c r="K106" s="363"/>
    </row>
    <row r="107" spans="1:11">
      <c r="A107" s="363" t="s">
        <v>2658</v>
      </c>
      <c r="B107" s="368" t="s">
        <v>1215</v>
      </c>
      <c r="C107" s="363"/>
      <c r="D107" s="363" t="s">
        <v>337</v>
      </c>
      <c r="E107" s="408">
        <v>1100</v>
      </c>
      <c r="F107" s="331"/>
      <c r="G107" s="369"/>
      <c r="H107" s="13">
        <f t="shared" si="3"/>
        <v>0</v>
      </c>
      <c r="I107" s="13">
        <f t="shared" si="4"/>
        <v>0</v>
      </c>
      <c r="J107" s="13">
        <f t="shared" si="5"/>
        <v>0</v>
      </c>
      <c r="K107" s="363"/>
    </row>
    <row r="108" spans="1:11">
      <c r="A108" s="363" t="s">
        <v>2659</v>
      </c>
      <c r="B108" s="368" t="s">
        <v>191</v>
      </c>
      <c r="C108" s="363"/>
      <c r="D108" s="363" t="s">
        <v>171</v>
      </c>
      <c r="E108" s="408">
        <v>10</v>
      </c>
      <c r="F108" s="331"/>
      <c r="G108" s="369"/>
      <c r="H108" s="13">
        <f t="shared" si="3"/>
        <v>0</v>
      </c>
      <c r="I108" s="13">
        <f t="shared" si="4"/>
        <v>0</v>
      </c>
      <c r="J108" s="13">
        <f t="shared" si="5"/>
        <v>0</v>
      </c>
      <c r="K108" s="392"/>
    </row>
    <row r="109" spans="1:11">
      <c r="A109" s="363" t="s">
        <v>2660</v>
      </c>
      <c r="B109" s="368" t="s">
        <v>192</v>
      </c>
      <c r="C109" s="363"/>
      <c r="D109" s="363" t="s">
        <v>171</v>
      </c>
      <c r="E109" s="408">
        <v>10</v>
      </c>
      <c r="F109" s="331"/>
      <c r="G109" s="369"/>
      <c r="H109" s="13">
        <f t="shared" si="3"/>
        <v>0</v>
      </c>
      <c r="I109" s="13">
        <f t="shared" si="4"/>
        <v>0</v>
      </c>
      <c r="J109" s="13">
        <f t="shared" si="5"/>
        <v>0</v>
      </c>
      <c r="K109" s="392"/>
    </row>
    <row r="110" spans="1:11">
      <c r="A110" s="363" t="s">
        <v>2661</v>
      </c>
      <c r="B110" s="318" t="s">
        <v>193</v>
      </c>
      <c r="C110" s="318"/>
      <c r="D110" s="317" t="s">
        <v>158</v>
      </c>
      <c r="E110" s="316">
        <v>30</v>
      </c>
      <c r="F110" s="319"/>
      <c r="G110" s="333"/>
      <c r="H110" s="13">
        <f t="shared" si="3"/>
        <v>0</v>
      </c>
      <c r="I110" s="13">
        <f t="shared" si="4"/>
        <v>0</v>
      </c>
      <c r="J110" s="13">
        <f t="shared" si="5"/>
        <v>0</v>
      </c>
      <c r="K110" s="334"/>
    </row>
    <row r="111" spans="1:11" ht="68.25" customHeight="1">
      <c r="A111" s="363" t="s">
        <v>2662</v>
      </c>
      <c r="B111" s="368" t="s">
        <v>194</v>
      </c>
      <c r="C111" s="363"/>
      <c r="D111" s="363" t="s">
        <v>79</v>
      </c>
      <c r="E111" s="408">
        <v>10</v>
      </c>
      <c r="F111" s="331"/>
      <c r="G111" s="369"/>
      <c r="H111" s="13">
        <f t="shared" si="3"/>
        <v>0</v>
      </c>
      <c r="I111" s="13">
        <f t="shared" si="4"/>
        <v>0</v>
      </c>
      <c r="J111" s="13">
        <f t="shared" si="5"/>
        <v>0</v>
      </c>
      <c r="K111" s="392"/>
    </row>
    <row r="112" spans="1:11">
      <c r="A112" s="363" t="s">
        <v>2663</v>
      </c>
      <c r="B112" s="368" t="s">
        <v>2464</v>
      </c>
      <c r="C112" s="363"/>
      <c r="D112" s="363" t="s">
        <v>67</v>
      </c>
      <c r="E112" s="408">
        <v>60</v>
      </c>
      <c r="F112" s="331"/>
      <c r="G112" s="369"/>
      <c r="H112" s="13">
        <f t="shared" si="3"/>
        <v>0</v>
      </c>
      <c r="I112" s="13">
        <f t="shared" si="4"/>
        <v>0</v>
      </c>
      <c r="J112" s="13">
        <f t="shared" si="5"/>
        <v>0</v>
      </c>
      <c r="K112" s="392"/>
    </row>
    <row r="113" spans="1:11">
      <c r="A113" s="363" t="s">
        <v>2664</v>
      </c>
      <c r="B113" s="368" t="s">
        <v>1216</v>
      </c>
      <c r="C113" s="363"/>
      <c r="D113" s="363" t="s">
        <v>497</v>
      </c>
      <c r="E113" s="408">
        <v>20</v>
      </c>
      <c r="F113" s="331"/>
      <c r="G113" s="369"/>
      <c r="H113" s="13">
        <f t="shared" si="3"/>
        <v>0</v>
      </c>
      <c r="I113" s="13">
        <f t="shared" si="4"/>
        <v>0</v>
      </c>
      <c r="J113" s="13">
        <f t="shared" si="5"/>
        <v>0</v>
      </c>
      <c r="K113" s="363"/>
    </row>
    <row r="114" spans="1:11">
      <c r="A114" s="363" t="s">
        <v>2665</v>
      </c>
      <c r="B114" s="368" t="s">
        <v>195</v>
      </c>
      <c r="C114" s="363"/>
      <c r="D114" s="363" t="s">
        <v>81</v>
      </c>
      <c r="E114" s="408">
        <v>120</v>
      </c>
      <c r="F114" s="331"/>
      <c r="G114" s="369"/>
      <c r="H114" s="13">
        <f t="shared" si="3"/>
        <v>0</v>
      </c>
      <c r="I114" s="13">
        <f t="shared" si="4"/>
        <v>0</v>
      </c>
      <c r="J114" s="13">
        <f t="shared" si="5"/>
        <v>0</v>
      </c>
      <c r="K114" s="392"/>
    </row>
    <row r="115" spans="1:11">
      <c r="A115" s="363" t="s">
        <v>2666</v>
      </c>
      <c r="B115" s="368" t="s">
        <v>196</v>
      </c>
      <c r="C115" s="363"/>
      <c r="D115" s="363" t="s">
        <v>197</v>
      </c>
      <c r="E115" s="408">
        <v>35</v>
      </c>
      <c r="F115" s="331"/>
      <c r="G115" s="369"/>
      <c r="H115" s="13">
        <f t="shared" si="3"/>
        <v>0</v>
      </c>
      <c r="I115" s="13">
        <f t="shared" si="4"/>
        <v>0</v>
      </c>
      <c r="J115" s="13">
        <f t="shared" si="5"/>
        <v>0</v>
      </c>
      <c r="K115" s="392"/>
    </row>
    <row r="116" spans="1:11">
      <c r="A116" s="363" t="s">
        <v>2667</v>
      </c>
      <c r="B116" s="368" t="s">
        <v>198</v>
      </c>
      <c r="C116" s="363"/>
      <c r="D116" s="363" t="s">
        <v>83</v>
      </c>
      <c r="E116" s="408">
        <v>45</v>
      </c>
      <c r="F116" s="331"/>
      <c r="G116" s="369"/>
      <c r="H116" s="13">
        <f t="shared" si="3"/>
        <v>0</v>
      </c>
      <c r="I116" s="13">
        <f t="shared" si="4"/>
        <v>0</v>
      </c>
      <c r="J116" s="13">
        <f t="shared" si="5"/>
        <v>0</v>
      </c>
      <c r="K116" s="392"/>
    </row>
    <row r="117" spans="1:11" ht="22.5">
      <c r="A117" s="363" t="s">
        <v>2668</v>
      </c>
      <c r="B117" s="368" t="s">
        <v>200</v>
      </c>
      <c r="C117" s="363"/>
      <c r="D117" s="363" t="s">
        <v>171</v>
      </c>
      <c r="E117" s="408">
        <v>50</v>
      </c>
      <c r="F117" s="331"/>
      <c r="G117" s="369"/>
      <c r="H117" s="13">
        <f t="shared" si="3"/>
        <v>0</v>
      </c>
      <c r="I117" s="13">
        <f t="shared" si="4"/>
        <v>0</v>
      </c>
      <c r="J117" s="13">
        <f t="shared" si="5"/>
        <v>0</v>
      </c>
      <c r="K117" s="392"/>
    </row>
    <row r="118" spans="1:11" ht="22.5">
      <c r="A118" s="363" t="s">
        <v>2669</v>
      </c>
      <c r="B118" s="368" t="s">
        <v>201</v>
      </c>
      <c r="C118" s="363"/>
      <c r="D118" s="363" t="s">
        <v>202</v>
      </c>
      <c r="E118" s="408">
        <v>70</v>
      </c>
      <c r="F118" s="331"/>
      <c r="G118" s="369"/>
      <c r="H118" s="13">
        <f t="shared" si="3"/>
        <v>0</v>
      </c>
      <c r="I118" s="13">
        <f t="shared" si="4"/>
        <v>0</v>
      </c>
      <c r="J118" s="13">
        <f t="shared" si="5"/>
        <v>0</v>
      </c>
      <c r="K118" s="363"/>
    </row>
    <row r="119" spans="1:11" ht="22.5">
      <c r="A119" s="363" t="s">
        <v>2670</v>
      </c>
      <c r="B119" s="368" t="s">
        <v>203</v>
      </c>
      <c r="C119" s="363"/>
      <c r="D119" s="363" t="s">
        <v>204</v>
      </c>
      <c r="E119" s="408">
        <v>30</v>
      </c>
      <c r="F119" s="331"/>
      <c r="G119" s="369"/>
      <c r="H119" s="13">
        <f t="shared" si="3"/>
        <v>0</v>
      </c>
      <c r="I119" s="13">
        <f t="shared" si="4"/>
        <v>0</v>
      </c>
      <c r="J119" s="13">
        <f t="shared" si="5"/>
        <v>0</v>
      </c>
      <c r="K119" s="392"/>
    </row>
    <row r="120" spans="1:11">
      <c r="A120" s="363" t="s">
        <v>2671</v>
      </c>
      <c r="B120" s="368" t="s">
        <v>205</v>
      </c>
      <c r="C120" s="363"/>
      <c r="D120" s="363" t="s">
        <v>171</v>
      </c>
      <c r="E120" s="408">
        <v>30</v>
      </c>
      <c r="F120" s="331"/>
      <c r="G120" s="369"/>
      <c r="H120" s="13">
        <f t="shared" si="3"/>
        <v>0</v>
      </c>
      <c r="I120" s="13">
        <f t="shared" si="4"/>
        <v>0</v>
      </c>
      <c r="J120" s="13">
        <f t="shared" si="5"/>
        <v>0</v>
      </c>
      <c r="K120" s="392"/>
    </row>
    <row r="121" spans="1:11">
      <c r="A121" s="363" t="s">
        <v>2672</v>
      </c>
      <c r="B121" s="368" t="s">
        <v>206</v>
      </c>
      <c r="C121" s="363"/>
      <c r="D121" s="363" t="s">
        <v>207</v>
      </c>
      <c r="E121" s="408">
        <v>45</v>
      </c>
      <c r="F121" s="331"/>
      <c r="G121" s="369"/>
      <c r="H121" s="13">
        <f t="shared" si="3"/>
        <v>0</v>
      </c>
      <c r="I121" s="13">
        <f t="shared" si="4"/>
        <v>0</v>
      </c>
      <c r="J121" s="13">
        <f t="shared" si="5"/>
        <v>0</v>
      </c>
      <c r="K121" s="392"/>
    </row>
    <row r="122" spans="1:11">
      <c r="A122" s="363" t="s">
        <v>2673</v>
      </c>
      <c r="B122" s="368" t="s">
        <v>208</v>
      </c>
      <c r="C122" s="363"/>
      <c r="D122" s="363" t="s">
        <v>209</v>
      </c>
      <c r="E122" s="408">
        <v>230</v>
      </c>
      <c r="F122" s="331"/>
      <c r="G122" s="369"/>
      <c r="H122" s="13">
        <f t="shared" si="3"/>
        <v>0</v>
      </c>
      <c r="I122" s="13">
        <f t="shared" si="4"/>
        <v>0</v>
      </c>
      <c r="J122" s="13">
        <f t="shared" si="5"/>
        <v>0</v>
      </c>
      <c r="K122" s="392"/>
    </row>
    <row r="123" spans="1:11">
      <c r="A123" s="363" t="s">
        <v>2674</v>
      </c>
      <c r="B123" s="368" t="s">
        <v>210</v>
      </c>
      <c r="C123" s="363"/>
      <c r="D123" s="363" t="s">
        <v>67</v>
      </c>
      <c r="E123" s="408">
        <v>35</v>
      </c>
      <c r="F123" s="331"/>
      <c r="G123" s="369"/>
      <c r="H123" s="13">
        <f t="shared" si="3"/>
        <v>0</v>
      </c>
      <c r="I123" s="13">
        <f t="shared" si="4"/>
        <v>0</v>
      </c>
      <c r="J123" s="13">
        <f t="shared" si="5"/>
        <v>0</v>
      </c>
      <c r="K123" s="392"/>
    </row>
    <row r="124" spans="1:11" ht="40.5" customHeight="1">
      <c r="A124" s="363" t="s">
        <v>2675</v>
      </c>
      <c r="B124" s="368" t="s">
        <v>211</v>
      </c>
      <c r="C124" s="363"/>
      <c r="D124" s="363" t="s">
        <v>212</v>
      </c>
      <c r="E124" s="408">
        <v>5</v>
      </c>
      <c r="F124" s="331"/>
      <c r="G124" s="369"/>
      <c r="H124" s="13">
        <f t="shared" si="3"/>
        <v>0</v>
      </c>
      <c r="I124" s="13">
        <f t="shared" si="4"/>
        <v>0</v>
      </c>
      <c r="J124" s="13">
        <f t="shared" si="5"/>
        <v>0</v>
      </c>
      <c r="K124" s="392"/>
    </row>
    <row r="125" spans="1:11" ht="39.75" customHeight="1">
      <c r="A125" s="363" t="s">
        <v>2676</v>
      </c>
      <c r="B125" s="368" t="s">
        <v>213</v>
      </c>
      <c r="C125" s="363"/>
      <c r="D125" s="363" t="s">
        <v>212</v>
      </c>
      <c r="E125" s="408">
        <v>5</v>
      </c>
      <c r="F125" s="331"/>
      <c r="G125" s="369"/>
      <c r="H125" s="13">
        <f t="shared" si="3"/>
        <v>0</v>
      </c>
      <c r="I125" s="13">
        <f t="shared" si="4"/>
        <v>0</v>
      </c>
      <c r="J125" s="13">
        <f t="shared" si="5"/>
        <v>0</v>
      </c>
      <c r="K125" s="392"/>
    </row>
    <row r="126" spans="1:11" ht="33" customHeight="1">
      <c r="A126" s="363" t="s">
        <v>2677</v>
      </c>
      <c r="B126" s="368" t="s">
        <v>214</v>
      </c>
      <c r="C126" s="363"/>
      <c r="D126" s="52" t="s">
        <v>212</v>
      </c>
      <c r="E126" s="408">
        <v>5</v>
      </c>
      <c r="F126" s="331"/>
      <c r="G126" s="369"/>
      <c r="H126" s="13">
        <f t="shared" si="3"/>
        <v>0</v>
      </c>
      <c r="I126" s="13">
        <f t="shared" si="4"/>
        <v>0</v>
      </c>
      <c r="J126" s="13">
        <f t="shared" si="5"/>
        <v>0</v>
      </c>
      <c r="K126" s="392"/>
    </row>
    <row r="127" spans="1:11" ht="33.75" customHeight="1">
      <c r="A127" s="363" t="s">
        <v>2678</v>
      </c>
      <c r="B127" s="368" t="s">
        <v>215</v>
      </c>
      <c r="C127" s="363"/>
      <c r="D127" s="52" t="s">
        <v>216</v>
      </c>
      <c r="E127" s="408">
        <v>50</v>
      </c>
      <c r="F127" s="331"/>
      <c r="G127" s="369"/>
      <c r="H127" s="13">
        <f t="shared" si="3"/>
        <v>0</v>
      </c>
      <c r="I127" s="13">
        <f t="shared" si="4"/>
        <v>0</v>
      </c>
      <c r="J127" s="13">
        <f t="shared" si="5"/>
        <v>0</v>
      </c>
      <c r="K127" s="392"/>
    </row>
    <row r="128" spans="1:11" ht="33.75">
      <c r="A128" s="363" t="s">
        <v>2679</v>
      </c>
      <c r="B128" s="368" t="s">
        <v>217</v>
      </c>
      <c r="C128" s="363"/>
      <c r="D128" s="363" t="s">
        <v>216</v>
      </c>
      <c r="E128" s="408">
        <v>100</v>
      </c>
      <c r="F128" s="331"/>
      <c r="G128" s="369"/>
      <c r="H128" s="13">
        <f t="shared" si="3"/>
        <v>0</v>
      </c>
      <c r="I128" s="13">
        <f t="shared" si="4"/>
        <v>0</v>
      </c>
      <c r="J128" s="13">
        <f t="shared" si="5"/>
        <v>0</v>
      </c>
      <c r="K128" s="392"/>
    </row>
    <row r="129" spans="1:11" ht="27" customHeight="1">
      <c r="A129" s="363" t="s">
        <v>2680</v>
      </c>
      <c r="B129" s="368" t="s">
        <v>218</v>
      </c>
      <c r="C129" s="363"/>
      <c r="D129" s="363" t="s">
        <v>216</v>
      </c>
      <c r="E129" s="408">
        <v>85</v>
      </c>
      <c r="F129" s="331"/>
      <c r="G129" s="369"/>
      <c r="H129" s="13">
        <f t="shared" si="3"/>
        <v>0</v>
      </c>
      <c r="I129" s="13">
        <f t="shared" si="4"/>
        <v>0</v>
      </c>
      <c r="J129" s="13">
        <f t="shared" si="5"/>
        <v>0</v>
      </c>
      <c r="K129" s="392"/>
    </row>
    <row r="130" spans="1:11" ht="45" customHeight="1">
      <c r="A130" s="363" t="s">
        <v>2681</v>
      </c>
      <c r="B130" s="368" t="s">
        <v>219</v>
      </c>
      <c r="C130" s="363"/>
      <c r="D130" s="363" t="s">
        <v>216</v>
      </c>
      <c r="E130" s="408">
        <v>155</v>
      </c>
      <c r="F130" s="331"/>
      <c r="G130" s="369"/>
      <c r="H130" s="13">
        <f t="shared" si="3"/>
        <v>0</v>
      </c>
      <c r="I130" s="13">
        <f t="shared" si="4"/>
        <v>0</v>
      </c>
      <c r="J130" s="13">
        <f t="shared" si="5"/>
        <v>0</v>
      </c>
      <c r="K130" s="392"/>
    </row>
    <row r="131" spans="1:11" ht="37.5" customHeight="1">
      <c r="A131" s="363" t="s">
        <v>2682</v>
      </c>
      <c r="B131" s="368" t="s">
        <v>220</v>
      </c>
      <c r="C131" s="363"/>
      <c r="D131" s="363" t="s">
        <v>216</v>
      </c>
      <c r="E131" s="408">
        <v>25</v>
      </c>
      <c r="F131" s="331"/>
      <c r="G131" s="369"/>
      <c r="H131" s="13">
        <f t="shared" si="3"/>
        <v>0</v>
      </c>
      <c r="I131" s="13">
        <f t="shared" si="4"/>
        <v>0</v>
      </c>
      <c r="J131" s="13">
        <f t="shared" si="5"/>
        <v>0</v>
      </c>
      <c r="K131" s="392"/>
    </row>
    <row r="132" spans="1:11" ht="45" customHeight="1">
      <c r="A132" s="363" t="s">
        <v>2683</v>
      </c>
      <c r="B132" s="368" t="s">
        <v>221</v>
      </c>
      <c r="C132" s="363"/>
      <c r="D132" s="363" t="s">
        <v>216</v>
      </c>
      <c r="E132" s="408">
        <v>90</v>
      </c>
      <c r="F132" s="331"/>
      <c r="G132" s="369"/>
      <c r="H132" s="13">
        <f t="shared" ref="H132:H195" si="6">F132*G132+F132</f>
        <v>0</v>
      </c>
      <c r="I132" s="13">
        <f t="shared" ref="I132:I195" si="7">E132*F132</f>
        <v>0</v>
      </c>
      <c r="J132" s="13">
        <f t="shared" ref="J132:J195" si="8">I132*G132+I132</f>
        <v>0</v>
      </c>
      <c r="K132" s="392"/>
    </row>
    <row r="133" spans="1:11" ht="27" customHeight="1">
      <c r="A133" s="363" t="s">
        <v>2684</v>
      </c>
      <c r="B133" s="368" t="s">
        <v>222</v>
      </c>
      <c r="C133" s="363"/>
      <c r="D133" s="363" t="s">
        <v>223</v>
      </c>
      <c r="E133" s="408">
        <v>30</v>
      </c>
      <c r="F133" s="331"/>
      <c r="G133" s="369"/>
      <c r="H133" s="13">
        <f t="shared" si="6"/>
        <v>0</v>
      </c>
      <c r="I133" s="13">
        <f t="shared" si="7"/>
        <v>0</v>
      </c>
      <c r="J133" s="13">
        <f t="shared" si="8"/>
        <v>0</v>
      </c>
      <c r="K133" s="392"/>
    </row>
    <row r="134" spans="1:11" ht="30" customHeight="1">
      <c r="A134" s="363" t="s">
        <v>2685</v>
      </c>
      <c r="B134" s="368" t="s">
        <v>224</v>
      </c>
      <c r="C134" s="363"/>
      <c r="D134" s="363" t="s">
        <v>225</v>
      </c>
      <c r="E134" s="408">
        <v>3</v>
      </c>
      <c r="F134" s="331"/>
      <c r="G134" s="369"/>
      <c r="H134" s="13">
        <f t="shared" si="6"/>
        <v>0</v>
      </c>
      <c r="I134" s="13">
        <f t="shared" si="7"/>
        <v>0</v>
      </c>
      <c r="J134" s="13">
        <f t="shared" si="8"/>
        <v>0</v>
      </c>
      <c r="K134" s="392"/>
    </row>
    <row r="135" spans="1:11">
      <c r="A135" s="363" t="s">
        <v>2686</v>
      </c>
      <c r="B135" s="368" t="s">
        <v>226</v>
      </c>
      <c r="C135" s="363"/>
      <c r="D135" s="363" t="s">
        <v>223</v>
      </c>
      <c r="E135" s="408">
        <v>50</v>
      </c>
      <c r="F135" s="331"/>
      <c r="G135" s="369"/>
      <c r="H135" s="13">
        <f t="shared" si="6"/>
        <v>0</v>
      </c>
      <c r="I135" s="13">
        <f t="shared" si="7"/>
        <v>0</v>
      </c>
      <c r="J135" s="13">
        <f t="shared" si="8"/>
        <v>0</v>
      </c>
      <c r="K135" s="392"/>
    </row>
    <row r="136" spans="1:11" ht="27.75" customHeight="1">
      <c r="A136" s="363" t="s">
        <v>2687</v>
      </c>
      <c r="B136" s="368" t="s">
        <v>227</v>
      </c>
      <c r="C136" s="363"/>
      <c r="D136" s="363" t="s">
        <v>228</v>
      </c>
      <c r="E136" s="408">
        <v>3</v>
      </c>
      <c r="F136" s="331"/>
      <c r="G136" s="369"/>
      <c r="H136" s="13">
        <f t="shared" si="6"/>
        <v>0</v>
      </c>
      <c r="I136" s="13">
        <f t="shared" si="7"/>
        <v>0</v>
      </c>
      <c r="J136" s="13">
        <f t="shared" si="8"/>
        <v>0</v>
      </c>
      <c r="K136" s="392"/>
    </row>
    <row r="137" spans="1:11">
      <c r="A137" s="363" t="s">
        <v>2688</v>
      </c>
      <c r="B137" s="368" t="s">
        <v>229</v>
      </c>
      <c r="C137" s="363"/>
      <c r="D137" s="363" t="s">
        <v>230</v>
      </c>
      <c r="E137" s="408">
        <v>10</v>
      </c>
      <c r="F137" s="331"/>
      <c r="G137" s="369"/>
      <c r="H137" s="13">
        <f t="shared" si="6"/>
        <v>0</v>
      </c>
      <c r="I137" s="13">
        <f t="shared" si="7"/>
        <v>0</v>
      </c>
      <c r="J137" s="13">
        <f t="shared" si="8"/>
        <v>0</v>
      </c>
      <c r="K137" s="392"/>
    </row>
    <row r="138" spans="1:11" ht="22.5">
      <c r="A138" s="363" t="s">
        <v>2689</v>
      </c>
      <c r="B138" s="368" t="s">
        <v>1551</v>
      </c>
      <c r="C138" s="363"/>
      <c r="D138" s="317" t="s">
        <v>1552</v>
      </c>
      <c r="E138" s="384">
        <v>25</v>
      </c>
      <c r="F138" s="483"/>
      <c r="G138" s="369"/>
      <c r="H138" s="13">
        <f t="shared" si="6"/>
        <v>0</v>
      </c>
      <c r="I138" s="13">
        <f t="shared" si="7"/>
        <v>0</v>
      </c>
      <c r="J138" s="13">
        <f t="shared" si="8"/>
        <v>0</v>
      </c>
      <c r="K138" s="363"/>
    </row>
    <row r="139" spans="1:11" ht="31.5" customHeight="1">
      <c r="A139" s="363" t="s">
        <v>2690</v>
      </c>
      <c r="B139" s="368" t="s">
        <v>1553</v>
      </c>
      <c r="C139" s="363"/>
      <c r="D139" s="317" t="s">
        <v>2527</v>
      </c>
      <c r="E139" s="384">
        <v>180</v>
      </c>
      <c r="F139" s="483"/>
      <c r="G139" s="369"/>
      <c r="H139" s="13">
        <f t="shared" si="6"/>
        <v>0</v>
      </c>
      <c r="I139" s="13">
        <f t="shared" si="7"/>
        <v>0</v>
      </c>
      <c r="J139" s="13">
        <f t="shared" si="8"/>
        <v>0</v>
      </c>
      <c r="K139" s="363"/>
    </row>
    <row r="140" spans="1:11" ht="41.25" customHeight="1">
      <c r="A140" s="363" t="s">
        <v>2691</v>
      </c>
      <c r="B140" s="368" t="s">
        <v>1553</v>
      </c>
      <c r="C140" s="363"/>
      <c r="D140" s="363" t="s">
        <v>1554</v>
      </c>
      <c r="E140" s="408">
        <v>180</v>
      </c>
      <c r="F140" s="483"/>
      <c r="G140" s="369"/>
      <c r="H140" s="13">
        <f t="shared" si="6"/>
        <v>0</v>
      </c>
      <c r="I140" s="13">
        <f t="shared" si="7"/>
        <v>0</v>
      </c>
      <c r="J140" s="13">
        <f t="shared" si="8"/>
        <v>0</v>
      </c>
      <c r="K140" s="363"/>
    </row>
    <row r="141" spans="1:11" ht="41.25" customHeight="1">
      <c r="A141" s="363" t="s">
        <v>2692</v>
      </c>
      <c r="B141" s="368" t="s">
        <v>2467</v>
      </c>
      <c r="C141" s="363"/>
      <c r="D141" s="317" t="s">
        <v>2448</v>
      </c>
      <c r="E141" s="408">
        <v>20</v>
      </c>
      <c r="F141" s="331"/>
      <c r="G141" s="369"/>
      <c r="H141" s="13">
        <f t="shared" si="6"/>
        <v>0</v>
      </c>
      <c r="I141" s="13">
        <f t="shared" si="7"/>
        <v>0</v>
      </c>
      <c r="J141" s="13">
        <f t="shared" si="8"/>
        <v>0</v>
      </c>
      <c r="K141" s="392"/>
    </row>
    <row r="142" spans="1:11" ht="39.75" customHeight="1">
      <c r="A142" s="363" t="s">
        <v>2693</v>
      </c>
      <c r="B142" s="368" t="s">
        <v>2468</v>
      </c>
      <c r="C142" s="363"/>
      <c r="D142" s="317" t="s">
        <v>2448</v>
      </c>
      <c r="E142" s="408">
        <v>20</v>
      </c>
      <c r="F142" s="331"/>
      <c r="G142" s="369"/>
      <c r="H142" s="13">
        <f t="shared" si="6"/>
        <v>0</v>
      </c>
      <c r="I142" s="13">
        <f t="shared" si="7"/>
        <v>0</v>
      </c>
      <c r="J142" s="13">
        <f t="shared" si="8"/>
        <v>0</v>
      </c>
      <c r="K142" s="392"/>
    </row>
    <row r="143" spans="1:11">
      <c r="A143" s="363" t="s">
        <v>2694</v>
      </c>
      <c r="B143" s="368" t="s">
        <v>231</v>
      </c>
      <c r="C143" s="363"/>
      <c r="D143" s="363" t="s">
        <v>164</v>
      </c>
      <c r="E143" s="408">
        <v>20</v>
      </c>
      <c r="F143" s="331"/>
      <c r="G143" s="369"/>
      <c r="H143" s="13">
        <f t="shared" si="6"/>
        <v>0</v>
      </c>
      <c r="I143" s="13">
        <f t="shared" si="7"/>
        <v>0</v>
      </c>
      <c r="J143" s="13">
        <f t="shared" si="8"/>
        <v>0</v>
      </c>
      <c r="K143" s="392"/>
    </row>
    <row r="144" spans="1:11">
      <c r="A144" s="363" t="s">
        <v>2695</v>
      </c>
      <c r="B144" s="368" t="s">
        <v>232</v>
      </c>
      <c r="C144" s="363"/>
      <c r="D144" s="363" t="s">
        <v>164</v>
      </c>
      <c r="E144" s="408">
        <v>20</v>
      </c>
      <c r="F144" s="331"/>
      <c r="G144" s="369"/>
      <c r="H144" s="13">
        <f t="shared" si="6"/>
        <v>0</v>
      </c>
      <c r="I144" s="13">
        <f t="shared" si="7"/>
        <v>0</v>
      </c>
      <c r="J144" s="13">
        <f t="shared" si="8"/>
        <v>0</v>
      </c>
      <c r="K144" s="392"/>
    </row>
    <row r="145" spans="1:11" ht="51.75" customHeight="1">
      <c r="A145" s="363" t="s">
        <v>2696</v>
      </c>
      <c r="B145" s="368" t="s">
        <v>233</v>
      </c>
      <c r="C145" s="363"/>
      <c r="D145" s="363" t="s">
        <v>234</v>
      </c>
      <c r="E145" s="408">
        <v>100</v>
      </c>
      <c r="F145" s="331"/>
      <c r="G145" s="369"/>
      <c r="H145" s="13">
        <f t="shared" si="6"/>
        <v>0</v>
      </c>
      <c r="I145" s="13">
        <f t="shared" si="7"/>
        <v>0</v>
      </c>
      <c r="J145" s="13">
        <f t="shared" si="8"/>
        <v>0</v>
      </c>
      <c r="K145" s="392"/>
    </row>
    <row r="146" spans="1:11" ht="51" customHeight="1">
      <c r="A146" s="363" t="s">
        <v>2697</v>
      </c>
      <c r="B146" s="368" t="s">
        <v>235</v>
      </c>
      <c r="C146" s="363"/>
      <c r="D146" s="363" t="s">
        <v>234</v>
      </c>
      <c r="E146" s="408">
        <v>200</v>
      </c>
      <c r="F146" s="331"/>
      <c r="G146" s="369"/>
      <c r="H146" s="13">
        <f t="shared" si="6"/>
        <v>0</v>
      </c>
      <c r="I146" s="13">
        <f t="shared" si="7"/>
        <v>0</v>
      </c>
      <c r="J146" s="13">
        <f t="shared" si="8"/>
        <v>0</v>
      </c>
      <c r="K146" s="392"/>
    </row>
    <row r="147" spans="1:11" ht="50.25" customHeight="1">
      <c r="A147" s="363" t="s">
        <v>2698</v>
      </c>
      <c r="B147" s="368" t="s">
        <v>236</v>
      </c>
      <c r="C147" s="363"/>
      <c r="D147" s="363" t="s">
        <v>234</v>
      </c>
      <c r="E147" s="408">
        <v>100</v>
      </c>
      <c r="F147" s="331"/>
      <c r="G147" s="369"/>
      <c r="H147" s="13">
        <f t="shared" si="6"/>
        <v>0</v>
      </c>
      <c r="I147" s="13">
        <f t="shared" si="7"/>
        <v>0</v>
      </c>
      <c r="J147" s="13">
        <f t="shared" si="8"/>
        <v>0</v>
      </c>
      <c r="K147" s="392"/>
    </row>
    <row r="148" spans="1:11" ht="45.75" customHeight="1">
      <c r="A148" s="363" t="s">
        <v>2699</v>
      </c>
      <c r="B148" s="368" t="s">
        <v>237</v>
      </c>
      <c r="C148" s="363"/>
      <c r="D148" s="363" t="s">
        <v>238</v>
      </c>
      <c r="E148" s="408">
        <v>50</v>
      </c>
      <c r="F148" s="331"/>
      <c r="G148" s="369"/>
      <c r="H148" s="13">
        <f t="shared" si="6"/>
        <v>0</v>
      </c>
      <c r="I148" s="13">
        <f t="shared" si="7"/>
        <v>0</v>
      </c>
      <c r="J148" s="13">
        <f t="shared" si="8"/>
        <v>0</v>
      </c>
      <c r="K148" s="392"/>
    </row>
    <row r="149" spans="1:11" ht="54" customHeight="1">
      <c r="A149" s="363" t="s">
        <v>2700</v>
      </c>
      <c r="B149" s="368" t="s">
        <v>239</v>
      </c>
      <c r="C149" s="363"/>
      <c r="D149" s="363" t="s">
        <v>234</v>
      </c>
      <c r="E149" s="408">
        <v>100</v>
      </c>
      <c r="F149" s="331"/>
      <c r="G149" s="369"/>
      <c r="H149" s="13">
        <f t="shared" si="6"/>
        <v>0</v>
      </c>
      <c r="I149" s="13">
        <f t="shared" si="7"/>
        <v>0</v>
      </c>
      <c r="J149" s="13">
        <f t="shared" si="8"/>
        <v>0</v>
      </c>
      <c r="K149" s="392"/>
    </row>
    <row r="150" spans="1:11">
      <c r="A150" s="363" t="s">
        <v>2701</v>
      </c>
      <c r="B150" s="368" t="s">
        <v>240</v>
      </c>
      <c r="C150" s="363"/>
      <c r="D150" s="363" t="s">
        <v>241</v>
      </c>
      <c r="E150" s="408">
        <v>60</v>
      </c>
      <c r="F150" s="331"/>
      <c r="G150" s="369"/>
      <c r="H150" s="13">
        <f t="shared" si="6"/>
        <v>0</v>
      </c>
      <c r="I150" s="13">
        <f t="shared" si="7"/>
        <v>0</v>
      </c>
      <c r="J150" s="13">
        <f t="shared" si="8"/>
        <v>0</v>
      </c>
      <c r="K150" s="392"/>
    </row>
    <row r="151" spans="1:11">
      <c r="A151" s="363" t="s">
        <v>2702</v>
      </c>
      <c r="B151" s="368" t="s">
        <v>242</v>
      </c>
      <c r="C151" s="363"/>
      <c r="D151" s="363" t="s">
        <v>243</v>
      </c>
      <c r="E151" s="408">
        <v>100</v>
      </c>
      <c r="F151" s="331"/>
      <c r="G151" s="369"/>
      <c r="H151" s="13">
        <f t="shared" si="6"/>
        <v>0</v>
      </c>
      <c r="I151" s="13">
        <f t="shared" si="7"/>
        <v>0</v>
      </c>
      <c r="J151" s="13">
        <f t="shared" si="8"/>
        <v>0</v>
      </c>
      <c r="K151" s="392"/>
    </row>
    <row r="152" spans="1:11">
      <c r="A152" s="363" t="s">
        <v>2703</v>
      </c>
      <c r="B152" s="368" t="s">
        <v>244</v>
      </c>
      <c r="C152" s="363"/>
      <c r="D152" s="363" t="s">
        <v>67</v>
      </c>
      <c r="E152" s="408">
        <v>10</v>
      </c>
      <c r="F152" s="331"/>
      <c r="G152" s="369"/>
      <c r="H152" s="13">
        <f t="shared" si="6"/>
        <v>0</v>
      </c>
      <c r="I152" s="13">
        <f t="shared" si="7"/>
        <v>0</v>
      </c>
      <c r="J152" s="13">
        <f t="shared" si="8"/>
        <v>0</v>
      </c>
      <c r="K152" s="392"/>
    </row>
    <row r="153" spans="1:11" ht="22.5">
      <c r="A153" s="363" t="s">
        <v>2704</v>
      </c>
      <c r="B153" s="368" t="s">
        <v>245</v>
      </c>
      <c r="C153" s="363"/>
      <c r="D153" s="363" t="s">
        <v>246</v>
      </c>
      <c r="E153" s="408">
        <v>20</v>
      </c>
      <c r="F153" s="331"/>
      <c r="G153" s="369"/>
      <c r="H153" s="13">
        <f t="shared" si="6"/>
        <v>0</v>
      </c>
      <c r="I153" s="13">
        <f t="shared" si="7"/>
        <v>0</v>
      </c>
      <c r="J153" s="13">
        <f t="shared" si="8"/>
        <v>0</v>
      </c>
      <c r="K153" s="392"/>
    </row>
    <row r="154" spans="1:11" ht="22.5">
      <c r="A154" s="363" t="s">
        <v>2705</v>
      </c>
      <c r="B154" s="368" t="s">
        <v>1217</v>
      </c>
      <c r="C154" s="363"/>
      <c r="D154" s="363" t="s">
        <v>1118</v>
      </c>
      <c r="E154" s="408">
        <v>60</v>
      </c>
      <c r="F154" s="331"/>
      <c r="G154" s="369"/>
      <c r="H154" s="13">
        <f t="shared" si="6"/>
        <v>0</v>
      </c>
      <c r="I154" s="13">
        <f t="shared" si="7"/>
        <v>0</v>
      </c>
      <c r="J154" s="13">
        <f t="shared" si="8"/>
        <v>0</v>
      </c>
      <c r="K154" s="363"/>
    </row>
    <row r="155" spans="1:11">
      <c r="A155" s="363" t="s">
        <v>2706</v>
      </c>
      <c r="B155" s="368" t="s">
        <v>247</v>
      </c>
      <c r="C155" s="363"/>
      <c r="D155" s="363" t="s">
        <v>81</v>
      </c>
      <c r="E155" s="408">
        <v>5</v>
      </c>
      <c r="F155" s="331"/>
      <c r="G155" s="369"/>
      <c r="H155" s="13">
        <f t="shared" si="6"/>
        <v>0</v>
      </c>
      <c r="I155" s="13">
        <f t="shared" si="7"/>
        <v>0</v>
      </c>
      <c r="J155" s="13">
        <f t="shared" si="8"/>
        <v>0</v>
      </c>
      <c r="K155" s="392"/>
    </row>
    <row r="156" spans="1:11">
      <c r="A156" s="363" t="s">
        <v>2707</v>
      </c>
      <c r="B156" s="318" t="s">
        <v>1163</v>
      </c>
      <c r="C156" s="366"/>
      <c r="D156" s="317" t="s">
        <v>497</v>
      </c>
      <c r="E156" s="646">
        <v>5</v>
      </c>
      <c r="F156" s="528"/>
      <c r="G156" s="371"/>
      <c r="H156" s="13">
        <f t="shared" si="6"/>
        <v>0</v>
      </c>
      <c r="I156" s="13">
        <f t="shared" si="7"/>
        <v>0</v>
      </c>
      <c r="J156" s="13">
        <f t="shared" si="8"/>
        <v>0</v>
      </c>
      <c r="K156" s="317"/>
    </row>
    <row r="157" spans="1:11" ht="22.5">
      <c r="A157" s="363" t="s">
        <v>2708</v>
      </c>
      <c r="B157" s="368" t="s">
        <v>248</v>
      </c>
      <c r="C157" s="363"/>
      <c r="D157" s="363" t="s">
        <v>249</v>
      </c>
      <c r="E157" s="408">
        <v>200</v>
      </c>
      <c r="F157" s="331"/>
      <c r="G157" s="369"/>
      <c r="H157" s="13">
        <f t="shared" si="6"/>
        <v>0</v>
      </c>
      <c r="I157" s="13">
        <f t="shared" si="7"/>
        <v>0</v>
      </c>
      <c r="J157" s="13">
        <f t="shared" si="8"/>
        <v>0</v>
      </c>
      <c r="K157" s="392"/>
    </row>
    <row r="158" spans="1:11">
      <c r="A158" s="363" t="s">
        <v>2709</v>
      </c>
      <c r="B158" s="368" t="s">
        <v>250</v>
      </c>
      <c r="C158" s="363"/>
      <c r="D158" s="363" t="s">
        <v>251</v>
      </c>
      <c r="E158" s="408">
        <v>10</v>
      </c>
      <c r="F158" s="331"/>
      <c r="G158" s="369"/>
      <c r="H158" s="13">
        <f t="shared" si="6"/>
        <v>0</v>
      </c>
      <c r="I158" s="13">
        <f t="shared" si="7"/>
        <v>0</v>
      </c>
      <c r="J158" s="13">
        <f t="shared" si="8"/>
        <v>0</v>
      </c>
      <c r="K158" s="392"/>
    </row>
    <row r="159" spans="1:11">
      <c r="A159" s="363" t="s">
        <v>2710</v>
      </c>
      <c r="B159" s="368" t="s">
        <v>252</v>
      </c>
      <c r="C159" s="363"/>
      <c r="D159" s="363" t="s">
        <v>158</v>
      </c>
      <c r="E159" s="408">
        <v>5</v>
      </c>
      <c r="F159" s="331"/>
      <c r="G159" s="369"/>
      <c r="H159" s="13">
        <f t="shared" si="6"/>
        <v>0</v>
      </c>
      <c r="I159" s="13">
        <f t="shared" si="7"/>
        <v>0</v>
      </c>
      <c r="J159" s="13">
        <f t="shared" si="8"/>
        <v>0</v>
      </c>
      <c r="K159" s="363"/>
    </row>
    <row r="160" spans="1:11">
      <c r="A160" s="363" t="s">
        <v>2711</v>
      </c>
      <c r="B160" s="368" t="s">
        <v>253</v>
      </c>
      <c r="C160" s="363"/>
      <c r="D160" s="363" t="s">
        <v>158</v>
      </c>
      <c r="E160" s="408">
        <v>12</v>
      </c>
      <c r="F160" s="331"/>
      <c r="G160" s="369"/>
      <c r="H160" s="13">
        <f t="shared" si="6"/>
        <v>0</v>
      </c>
      <c r="I160" s="13">
        <f t="shared" si="7"/>
        <v>0</v>
      </c>
      <c r="J160" s="13">
        <f t="shared" si="8"/>
        <v>0</v>
      </c>
      <c r="K160" s="363"/>
    </row>
    <row r="161" spans="1:11">
      <c r="A161" s="363" t="s">
        <v>2712</v>
      </c>
      <c r="B161" s="368" t="s">
        <v>254</v>
      </c>
      <c r="C161" s="363"/>
      <c r="D161" s="363" t="s">
        <v>67</v>
      </c>
      <c r="E161" s="408">
        <v>170</v>
      </c>
      <c r="F161" s="331"/>
      <c r="G161" s="369"/>
      <c r="H161" s="13">
        <f t="shared" si="6"/>
        <v>0</v>
      </c>
      <c r="I161" s="13">
        <f t="shared" si="7"/>
        <v>0</v>
      </c>
      <c r="J161" s="13">
        <f t="shared" si="8"/>
        <v>0</v>
      </c>
      <c r="K161" s="392"/>
    </row>
    <row r="162" spans="1:11">
      <c r="A162" s="363" t="s">
        <v>2713</v>
      </c>
      <c r="B162" s="368" t="s">
        <v>255</v>
      </c>
      <c r="C162" s="363"/>
      <c r="D162" s="363" t="s">
        <v>67</v>
      </c>
      <c r="E162" s="408">
        <v>220</v>
      </c>
      <c r="F162" s="331"/>
      <c r="G162" s="369"/>
      <c r="H162" s="13">
        <f t="shared" si="6"/>
        <v>0</v>
      </c>
      <c r="I162" s="13">
        <f t="shared" si="7"/>
        <v>0</v>
      </c>
      <c r="J162" s="13">
        <f t="shared" si="8"/>
        <v>0</v>
      </c>
      <c r="K162" s="392"/>
    </row>
    <row r="163" spans="1:11">
      <c r="A163" s="363" t="s">
        <v>2714</v>
      </c>
      <c r="B163" s="368" t="s">
        <v>256</v>
      </c>
      <c r="C163" s="363"/>
      <c r="D163" s="363" t="s">
        <v>67</v>
      </c>
      <c r="E163" s="408">
        <v>40</v>
      </c>
      <c r="F163" s="331"/>
      <c r="G163" s="369"/>
      <c r="H163" s="13">
        <f t="shared" si="6"/>
        <v>0</v>
      </c>
      <c r="I163" s="13">
        <f t="shared" si="7"/>
        <v>0</v>
      </c>
      <c r="J163" s="13">
        <f t="shared" si="8"/>
        <v>0</v>
      </c>
      <c r="K163" s="392"/>
    </row>
    <row r="164" spans="1:11">
      <c r="A164" s="363" t="s">
        <v>2715</v>
      </c>
      <c r="B164" s="368" t="s">
        <v>257</v>
      </c>
      <c r="C164" s="363"/>
      <c r="D164" s="363" t="s">
        <v>258</v>
      </c>
      <c r="E164" s="408">
        <v>20</v>
      </c>
      <c r="F164" s="331"/>
      <c r="G164" s="369"/>
      <c r="H164" s="13">
        <f t="shared" si="6"/>
        <v>0</v>
      </c>
      <c r="I164" s="13">
        <f t="shared" si="7"/>
        <v>0</v>
      </c>
      <c r="J164" s="13">
        <f t="shared" si="8"/>
        <v>0</v>
      </c>
      <c r="K164" s="392"/>
    </row>
    <row r="165" spans="1:11" ht="29.25" customHeight="1">
      <c r="A165" s="363" t="s">
        <v>2716</v>
      </c>
      <c r="B165" s="368" t="s">
        <v>259</v>
      </c>
      <c r="C165" s="363"/>
      <c r="D165" s="363" t="s">
        <v>260</v>
      </c>
      <c r="E165" s="408">
        <v>280</v>
      </c>
      <c r="F165" s="331"/>
      <c r="G165" s="369"/>
      <c r="H165" s="13">
        <f t="shared" si="6"/>
        <v>0</v>
      </c>
      <c r="I165" s="13">
        <f t="shared" si="7"/>
        <v>0</v>
      </c>
      <c r="J165" s="13">
        <f t="shared" si="8"/>
        <v>0</v>
      </c>
      <c r="K165" s="392"/>
    </row>
    <row r="166" spans="1:11" ht="27.75" customHeight="1">
      <c r="A166" s="363" t="s">
        <v>2717</v>
      </c>
      <c r="B166" s="368" t="s">
        <v>261</v>
      </c>
      <c r="C166" s="363"/>
      <c r="D166" s="363" t="s">
        <v>262</v>
      </c>
      <c r="E166" s="408">
        <v>130</v>
      </c>
      <c r="F166" s="331"/>
      <c r="G166" s="369"/>
      <c r="H166" s="13">
        <f t="shared" si="6"/>
        <v>0</v>
      </c>
      <c r="I166" s="13">
        <f t="shared" si="7"/>
        <v>0</v>
      </c>
      <c r="J166" s="13">
        <f t="shared" si="8"/>
        <v>0</v>
      </c>
      <c r="K166" s="392"/>
    </row>
    <row r="167" spans="1:11" ht="28.5" customHeight="1">
      <c r="A167" s="363" t="s">
        <v>2718</v>
      </c>
      <c r="B167" s="368" t="s">
        <v>263</v>
      </c>
      <c r="C167" s="363"/>
      <c r="D167" s="363" t="s">
        <v>264</v>
      </c>
      <c r="E167" s="408">
        <v>180</v>
      </c>
      <c r="F167" s="331"/>
      <c r="G167" s="369"/>
      <c r="H167" s="13">
        <f t="shared" si="6"/>
        <v>0</v>
      </c>
      <c r="I167" s="13">
        <f t="shared" si="7"/>
        <v>0</v>
      </c>
      <c r="J167" s="13">
        <f t="shared" si="8"/>
        <v>0</v>
      </c>
      <c r="K167" s="392"/>
    </row>
    <row r="168" spans="1:11" ht="28.5" customHeight="1">
      <c r="A168" s="363" t="s">
        <v>2719</v>
      </c>
      <c r="B168" s="368" t="s">
        <v>265</v>
      </c>
      <c r="C168" s="363"/>
      <c r="D168" s="363" t="s">
        <v>260</v>
      </c>
      <c r="E168" s="408">
        <v>40</v>
      </c>
      <c r="F168" s="331"/>
      <c r="G168" s="369"/>
      <c r="H168" s="13">
        <f t="shared" si="6"/>
        <v>0</v>
      </c>
      <c r="I168" s="13">
        <f t="shared" si="7"/>
        <v>0</v>
      </c>
      <c r="J168" s="13">
        <f t="shared" si="8"/>
        <v>0</v>
      </c>
      <c r="K168" s="392"/>
    </row>
    <row r="169" spans="1:11">
      <c r="A169" s="363" t="s">
        <v>2720</v>
      </c>
      <c r="B169" s="368" t="s">
        <v>1218</v>
      </c>
      <c r="C169" s="363"/>
      <c r="D169" s="363" t="s">
        <v>337</v>
      </c>
      <c r="E169" s="408">
        <v>27</v>
      </c>
      <c r="F169" s="331"/>
      <c r="G169" s="369"/>
      <c r="H169" s="13">
        <f t="shared" si="6"/>
        <v>0</v>
      </c>
      <c r="I169" s="13">
        <f t="shared" si="7"/>
        <v>0</v>
      </c>
      <c r="J169" s="13">
        <f t="shared" si="8"/>
        <v>0</v>
      </c>
      <c r="K169" s="363"/>
    </row>
    <row r="170" spans="1:11">
      <c r="A170" s="363" t="s">
        <v>2721</v>
      </c>
      <c r="B170" s="368" t="s">
        <v>266</v>
      </c>
      <c r="C170" s="363"/>
      <c r="D170" s="363" t="s">
        <v>267</v>
      </c>
      <c r="E170" s="408">
        <v>5</v>
      </c>
      <c r="F170" s="331"/>
      <c r="G170" s="369"/>
      <c r="H170" s="13">
        <f t="shared" si="6"/>
        <v>0</v>
      </c>
      <c r="I170" s="13">
        <f t="shared" si="7"/>
        <v>0</v>
      </c>
      <c r="J170" s="13">
        <f t="shared" si="8"/>
        <v>0</v>
      </c>
      <c r="K170" s="392"/>
    </row>
    <row r="171" spans="1:11" ht="22.5">
      <c r="A171" s="363" t="s">
        <v>2722</v>
      </c>
      <c r="B171" s="368" t="s">
        <v>268</v>
      </c>
      <c r="C171" s="363"/>
      <c r="D171" s="363" t="s">
        <v>130</v>
      </c>
      <c r="E171" s="408">
        <v>100</v>
      </c>
      <c r="F171" s="331"/>
      <c r="G171" s="369"/>
      <c r="H171" s="13">
        <f t="shared" si="6"/>
        <v>0</v>
      </c>
      <c r="I171" s="13">
        <f t="shared" si="7"/>
        <v>0</v>
      </c>
      <c r="J171" s="13">
        <f t="shared" si="8"/>
        <v>0</v>
      </c>
      <c r="K171" s="392"/>
    </row>
    <row r="172" spans="1:11">
      <c r="A172" s="363" t="s">
        <v>2723</v>
      </c>
      <c r="B172" s="368" t="s">
        <v>269</v>
      </c>
      <c r="C172" s="363"/>
      <c r="D172" s="363" t="s">
        <v>270</v>
      </c>
      <c r="E172" s="408">
        <v>10</v>
      </c>
      <c r="F172" s="331"/>
      <c r="G172" s="369"/>
      <c r="H172" s="13">
        <f t="shared" si="6"/>
        <v>0</v>
      </c>
      <c r="I172" s="13">
        <f t="shared" si="7"/>
        <v>0</v>
      </c>
      <c r="J172" s="13">
        <f t="shared" si="8"/>
        <v>0</v>
      </c>
      <c r="K172" s="392"/>
    </row>
    <row r="173" spans="1:11">
      <c r="A173" s="363" t="s">
        <v>2724</v>
      </c>
      <c r="B173" s="368" t="s">
        <v>271</v>
      </c>
      <c r="C173" s="363"/>
      <c r="D173" s="363" t="s">
        <v>97</v>
      </c>
      <c r="E173" s="408">
        <v>10</v>
      </c>
      <c r="F173" s="331"/>
      <c r="G173" s="369"/>
      <c r="H173" s="13">
        <f t="shared" si="6"/>
        <v>0</v>
      </c>
      <c r="I173" s="13">
        <f t="shared" si="7"/>
        <v>0</v>
      </c>
      <c r="J173" s="13">
        <f t="shared" si="8"/>
        <v>0</v>
      </c>
      <c r="K173" s="392"/>
    </row>
    <row r="174" spans="1:11" ht="33.75">
      <c r="A174" s="363" t="s">
        <v>2725</v>
      </c>
      <c r="B174" s="368" t="s">
        <v>272</v>
      </c>
      <c r="C174" s="363"/>
      <c r="D174" s="363" t="s">
        <v>273</v>
      </c>
      <c r="E174" s="408">
        <v>10</v>
      </c>
      <c r="F174" s="331"/>
      <c r="G174" s="369"/>
      <c r="H174" s="13">
        <f t="shared" si="6"/>
        <v>0</v>
      </c>
      <c r="I174" s="13">
        <f t="shared" si="7"/>
        <v>0</v>
      </c>
      <c r="J174" s="13">
        <f t="shared" si="8"/>
        <v>0</v>
      </c>
      <c r="K174" s="392"/>
    </row>
    <row r="175" spans="1:11">
      <c r="A175" s="363" t="s">
        <v>2726</v>
      </c>
      <c r="B175" s="368" t="s">
        <v>274</v>
      </c>
      <c r="C175" s="363"/>
      <c r="D175" s="363" t="s">
        <v>275</v>
      </c>
      <c r="E175" s="408">
        <v>80</v>
      </c>
      <c r="F175" s="331"/>
      <c r="G175" s="369"/>
      <c r="H175" s="13">
        <f t="shared" si="6"/>
        <v>0</v>
      </c>
      <c r="I175" s="13">
        <f t="shared" si="7"/>
        <v>0</v>
      </c>
      <c r="J175" s="13">
        <f t="shared" si="8"/>
        <v>0</v>
      </c>
      <c r="K175" s="392"/>
    </row>
    <row r="176" spans="1:11">
      <c r="A176" s="363" t="s">
        <v>2727</v>
      </c>
      <c r="B176" s="368" t="s">
        <v>276</v>
      </c>
      <c r="C176" s="363"/>
      <c r="D176" s="363" t="s">
        <v>277</v>
      </c>
      <c r="E176" s="408">
        <v>10</v>
      </c>
      <c r="F176" s="331"/>
      <c r="G176" s="369"/>
      <c r="H176" s="13">
        <f t="shared" si="6"/>
        <v>0</v>
      </c>
      <c r="I176" s="13">
        <f t="shared" si="7"/>
        <v>0</v>
      </c>
      <c r="J176" s="13">
        <f t="shared" si="8"/>
        <v>0</v>
      </c>
      <c r="K176" s="363"/>
    </row>
    <row r="177" spans="1:11">
      <c r="A177" s="363" t="s">
        <v>2728</v>
      </c>
      <c r="B177" s="368" t="s">
        <v>278</v>
      </c>
      <c r="C177" s="363"/>
      <c r="D177" s="363" t="s">
        <v>79</v>
      </c>
      <c r="E177" s="408">
        <v>150</v>
      </c>
      <c r="F177" s="331"/>
      <c r="G177" s="369"/>
      <c r="H177" s="13">
        <f t="shared" si="6"/>
        <v>0</v>
      </c>
      <c r="I177" s="13">
        <f t="shared" si="7"/>
        <v>0</v>
      </c>
      <c r="J177" s="13">
        <f t="shared" si="8"/>
        <v>0</v>
      </c>
      <c r="K177" s="392"/>
    </row>
    <row r="178" spans="1:11">
      <c r="A178" s="363" t="s">
        <v>2729</v>
      </c>
      <c r="B178" s="368" t="s">
        <v>279</v>
      </c>
      <c r="C178" s="363"/>
      <c r="D178" s="363" t="s">
        <v>79</v>
      </c>
      <c r="E178" s="408">
        <v>500</v>
      </c>
      <c r="F178" s="331"/>
      <c r="G178" s="369"/>
      <c r="H178" s="13">
        <f t="shared" si="6"/>
        <v>0</v>
      </c>
      <c r="I178" s="13">
        <f t="shared" si="7"/>
        <v>0</v>
      </c>
      <c r="J178" s="13">
        <f t="shared" si="8"/>
        <v>0</v>
      </c>
      <c r="K178" s="392"/>
    </row>
    <row r="179" spans="1:11" ht="22.5">
      <c r="A179" s="363" t="s">
        <v>2730</v>
      </c>
      <c r="B179" s="368" t="s">
        <v>280</v>
      </c>
      <c r="C179" s="363"/>
      <c r="D179" s="363" t="s">
        <v>281</v>
      </c>
      <c r="E179" s="408">
        <v>250</v>
      </c>
      <c r="F179" s="331"/>
      <c r="G179" s="369"/>
      <c r="H179" s="13">
        <f t="shared" si="6"/>
        <v>0</v>
      </c>
      <c r="I179" s="13">
        <f t="shared" si="7"/>
        <v>0</v>
      </c>
      <c r="J179" s="13">
        <f t="shared" si="8"/>
        <v>0</v>
      </c>
      <c r="K179" s="392"/>
    </row>
    <row r="180" spans="1:11" ht="14.25" customHeight="1">
      <c r="A180" s="363" t="s">
        <v>2731</v>
      </c>
      <c r="B180" s="368" t="s">
        <v>282</v>
      </c>
      <c r="C180" s="363"/>
      <c r="D180" s="363" t="s">
        <v>97</v>
      </c>
      <c r="E180" s="408">
        <v>10</v>
      </c>
      <c r="F180" s="331"/>
      <c r="G180" s="369"/>
      <c r="H180" s="13">
        <f t="shared" si="6"/>
        <v>0</v>
      </c>
      <c r="I180" s="13">
        <f t="shared" si="7"/>
        <v>0</v>
      </c>
      <c r="J180" s="13">
        <f t="shared" si="8"/>
        <v>0</v>
      </c>
      <c r="K180" s="392"/>
    </row>
    <row r="181" spans="1:11" ht="14.25" customHeight="1">
      <c r="A181" s="363" t="s">
        <v>2877</v>
      </c>
      <c r="B181" s="368" t="s">
        <v>283</v>
      </c>
      <c r="C181" s="363"/>
      <c r="D181" s="363" t="s">
        <v>284</v>
      </c>
      <c r="E181" s="408">
        <v>360</v>
      </c>
      <c r="F181" s="331"/>
      <c r="G181" s="369"/>
      <c r="H181" s="13">
        <f t="shared" si="6"/>
        <v>0</v>
      </c>
      <c r="I181" s="13">
        <f t="shared" si="7"/>
        <v>0</v>
      </c>
      <c r="J181" s="13">
        <f t="shared" si="8"/>
        <v>0</v>
      </c>
      <c r="K181" s="392"/>
    </row>
    <row r="182" spans="1:11">
      <c r="A182" s="363" t="s">
        <v>2878</v>
      </c>
      <c r="B182" s="368" t="s">
        <v>285</v>
      </c>
      <c r="C182" s="363"/>
      <c r="D182" s="363" t="s">
        <v>284</v>
      </c>
      <c r="E182" s="408">
        <v>150</v>
      </c>
      <c r="F182" s="331"/>
      <c r="G182" s="369"/>
      <c r="H182" s="13">
        <f t="shared" si="6"/>
        <v>0</v>
      </c>
      <c r="I182" s="13">
        <f t="shared" si="7"/>
        <v>0</v>
      </c>
      <c r="J182" s="13">
        <f t="shared" si="8"/>
        <v>0</v>
      </c>
      <c r="K182" s="392"/>
    </row>
    <row r="183" spans="1:11">
      <c r="A183" s="363" t="s">
        <v>2879</v>
      </c>
      <c r="B183" s="368" t="s">
        <v>286</v>
      </c>
      <c r="C183" s="363"/>
      <c r="D183" s="363" t="s">
        <v>287</v>
      </c>
      <c r="E183" s="408">
        <v>420</v>
      </c>
      <c r="F183" s="331"/>
      <c r="G183" s="369"/>
      <c r="H183" s="13">
        <f t="shared" si="6"/>
        <v>0</v>
      </c>
      <c r="I183" s="13">
        <f t="shared" si="7"/>
        <v>0</v>
      </c>
      <c r="J183" s="13">
        <f t="shared" si="8"/>
        <v>0</v>
      </c>
      <c r="K183" s="392"/>
    </row>
    <row r="184" spans="1:11" ht="15" customHeight="1">
      <c r="A184" s="363" t="s">
        <v>2880</v>
      </c>
      <c r="B184" s="368" t="s">
        <v>288</v>
      </c>
      <c r="C184" s="363"/>
      <c r="D184" s="363" t="s">
        <v>130</v>
      </c>
      <c r="E184" s="408">
        <v>10</v>
      </c>
      <c r="F184" s="331"/>
      <c r="G184" s="369"/>
      <c r="H184" s="13">
        <f t="shared" si="6"/>
        <v>0</v>
      </c>
      <c r="I184" s="13">
        <f t="shared" si="7"/>
        <v>0</v>
      </c>
      <c r="J184" s="13">
        <f t="shared" si="8"/>
        <v>0</v>
      </c>
      <c r="K184" s="392"/>
    </row>
    <row r="185" spans="1:11">
      <c r="A185" s="363" t="s">
        <v>2881</v>
      </c>
      <c r="B185" s="368" t="s">
        <v>289</v>
      </c>
      <c r="C185" s="363"/>
      <c r="D185" s="363" t="s">
        <v>290</v>
      </c>
      <c r="E185" s="408">
        <v>80</v>
      </c>
      <c r="F185" s="331"/>
      <c r="G185" s="369"/>
      <c r="H185" s="13">
        <f t="shared" si="6"/>
        <v>0</v>
      </c>
      <c r="I185" s="13">
        <f t="shared" si="7"/>
        <v>0</v>
      </c>
      <c r="J185" s="13">
        <f t="shared" si="8"/>
        <v>0</v>
      </c>
      <c r="K185" s="392"/>
    </row>
    <row r="186" spans="1:11" ht="26.25" customHeight="1">
      <c r="A186" s="363" t="s">
        <v>2882</v>
      </c>
      <c r="B186" s="368" t="s">
        <v>2874</v>
      </c>
      <c r="C186" s="363"/>
      <c r="D186" s="363" t="s">
        <v>291</v>
      </c>
      <c r="E186" s="408">
        <v>1550</v>
      </c>
      <c r="F186" s="331"/>
      <c r="G186" s="369"/>
      <c r="H186" s="13">
        <f t="shared" si="6"/>
        <v>0</v>
      </c>
      <c r="I186" s="13">
        <f t="shared" si="7"/>
        <v>0</v>
      </c>
      <c r="J186" s="13">
        <f t="shared" si="8"/>
        <v>0</v>
      </c>
      <c r="K186" s="392"/>
    </row>
    <row r="187" spans="1:11" ht="24" customHeight="1">
      <c r="A187" s="363" t="s">
        <v>2883</v>
      </c>
      <c r="B187" s="368" t="s">
        <v>2875</v>
      </c>
      <c r="C187" s="363"/>
      <c r="D187" s="363" t="s">
        <v>291</v>
      </c>
      <c r="E187" s="408">
        <v>200</v>
      </c>
      <c r="F187" s="331"/>
      <c r="G187" s="369"/>
      <c r="H187" s="13">
        <f t="shared" si="6"/>
        <v>0</v>
      </c>
      <c r="I187" s="13">
        <f t="shared" si="7"/>
        <v>0</v>
      </c>
      <c r="J187" s="13">
        <f t="shared" si="8"/>
        <v>0</v>
      </c>
      <c r="K187" s="392"/>
    </row>
    <row r="188" spans="1:11">
      <c r="A188" s="363" t="s">
        <v>2884</v>
      </c>
      <c r="B188" s="368" t="s">
        <v>292</v>
      </c>
      <c r="C188" s="363"/>
      <c r="D188" s="363" t="s">
        <v>97</v>
      </c>
      <c r="E188" s="408">
        <v>70</v>
      </c>
      <c r="F188" s="331"/>
      <c r="G188" s="369"/>
      <c r="H188" s="13">
        <f t="shared" si="6"/>
        <v>0</v>
      </c>
      <c r="I188" s="13">
        <f t="shared" si="7"/>
        <v>0</v>
      </c>
      <c r="J188" s="13">
        <f t="shared" si="8"/>
        <v>0</v>
      </c>
      <c r="K188" s="392"/>
    </row>
    <row r="189" spans="1:11" ht="22.5">
      <c r="A189" s="363" t="s">
        <v>2885</v>
      </c>
      <c r="B189" s="368" t="s">
        <v>293</v>
      </c>
      <c r="C189" s="363"/>
      <c r="D189" s="363" t="s">
        <v>294</v>
      </c>
      <c r="E189" s="408">
        <v>20</v>
      </c>
      <c r="F189" s="331"/>
      <c r="G189" s="369"/>
      <c r="H189" s="13">
        <f t="shared" si="6"/>
        <v>0</v>
      </c>
      <c r="I189" s="13">
        <f t="shared" si="7"/>
        <v>0</v>
      </c>
      <c r="J189" s="13">
        <f t="shared" si="8"/>
        <v>0</v>
      </c>
      <c r="K189" s="392"/>
    </row>
    <row r="190" spans="1:11" ht="17.25" customHeight="1">
      <c r="A190" s="363" t="s">
        <v>2886</v>
      </c>
      <c r="B190" s="368" t="s">
        <v>295</v>
      </c>
      <c r="C190" s="363"/>
      <c r="D190" s="363" t="s">
        <v>167</v>
      </c>
      <c r="E190" s="408">
        <v>20</v>
      </c>
      <c r="F190" s="331"/>
      <c r="G190" s="369"/>
      <c r="H190" s="13">
        <f t="shared" si="6"/>
        <v>0</v>
      </c>
      <c r="I190" s="13">
        <f t="shared" si="7"/>
        <v>0</v>
      </c>
      <c r="J190" s="13">
        <f t="shared" si="8"/>
        <v>0</v>
      </c>
      <c r="K190" s="392"/>
    </row>
    <row r="191" spans="1:11" ht="15" customHeight="1">
      <c r="A191" s="363" t="s">
        <v>2887</v>
      </c>
      <c r="B191" s="368" t="s">
        <v>296</v>
      </c>
      <c r="C191" s="363"/>
      <c r="D191" s="363" t="s">
        <v>167</v>
      </c>
      <c r="E191" s="408">
        <v>10</v>
      </c>
      <c r="F191" s="331"/>
      <c r="G191" s="369"/>
      <c r="H191" s="13">
        <f t="shared" si="6"/>
        <v>0</v>
      </c>
      <c r="I191" s="13">
        <f t="shared" si="7"/>
        <v>0</v>
      </c>
      <c r="J191" s="13">
        <f t="shared" si="8"/>
        <v>0</v>
      </c>
      <c r="K191" s="363"/>
    </row>
    <row r="192" spans="1:11">
      <c r="A192" s="363" t="s">
        <v>2888</v>
      </c>
      <c r="B192" s="368" t="s">
        <v>297</v>
      </c>
      <c r="C192" s="363"/>
      <c r="D192" s="363" t="s">
        <v>151</v>
      </c>
      <c r="E192" s="408">
        <v>15</v>
      </c>
      <c r="F192" s="331"/>
      <c r="G192" s="369"/>
      <c r="H192" s="13">
        <f t="shared" si="6"/>
        <v>0</v>
      </c>
      <c r="I192" s="13">
        <f t="shared" si="7"/>
        <v>0</v>
      </c>
      <c r="J192" s="13">
        <f t="shared" si="8"/>
        <v>0</v>
      </c>
      <c r="K192" s="363"/>
    </row>
    <row r="193" spans="1:11">
      <c r="A193" s="363" t="s">
        <v>2889</v>
      </c>
      <c r="B193" s="368" t="s">
        <v>298</v>
      </c>
      <c r="C193" s="363"/>
      <c r="D193" s="363" t="s">
        <v>151</v>
      </c>
      <c r="E193" s="408">
        <v>10</v>
      </c>
      <c r="F193" s="331"/>
      <c r="G193" s="369"/>
      <c r="H193" s="13">
        <f t="shared" si="6"/>
        <v>0</v>
      </c>
      <c r="I193" s="13">
        <f t="shared" si="7"/>
        <v>0</v>
      </c>
      <c r="J193" s="13">
        <f t="shared" si="8"/>
        <v>0</v>
      </c>
      <c r="K193" s="363"/>
    </row>
    <row r="194" spans="1:11">
      <c r="A194" s="363" t="s">
        <v>2890</v>
      </c>
      <c r="B194" s="368" t="s">
        <v>2482</v>
      </c>
      <c r="C194" s="363"/>
      <c r="D194" s="363" t="s">
        <v>1938</v>
      </c>
      <c r="E194" s="408">
        <v>20</v>
      </c>
      <c r="F194" s="331"/>
      <c r="G194" s="369"/>
      <c r="H194" s="13">
        <f t="shared" si="6"/>
        <v>0</v>
      </c>
      <c r="I194" s="13">
        <f t="shared" si="7"/>
        <v>0</v>
      </c>
      <c r="J194" s="13">
        <f t="shared" si="8"/>
        <v>0</v>
      </c>
      <c r="K194" s="363"/>
    </row>
    <row r="195" spans="1:11">
      <c r="A195" s="363" t="s">
        <v>2891</v>
      </c>
      <c r="B195" s="368" t="s">
        <v>299</v>
      </c>
      <c r="C195" s="363"/>
      <c r="D195" s="363" t="s">
        <v>81</v>
      </c>
      <c r="E195" s="408">
        <v>30</v>
      </c>
      <c r="F195" s="331"/>
      <c r="G195" s="369"/>
      <c r="H195" s="13">
        <f t="shared" si="6"/>
        <v>0</v>
      </c>
      <c r="I195" s="13">
        <f t="shared" si="7"/>
        <v>0</v>
      </c>
      <c r="J195" s="13">
        <f t="shared" si="8"/>
        <v>0</v>
      </c>
      <c r="K195" s="392"/>
    </row>
    <row r="196" spans="1:11">
      <c r="A196" s="363" t="s">
        <v>2892</v>
      </c>
      <c r="B196" s="368" t="s">
        <v>300</v>
      </c>
      <c r="C196" s="363"/>
      <c r="D196" s="363" t="s">
        <v>301</v>
      </c>
      <c r="E196" s="408">
        <v>25</v>
      </c>
      <c r="F196" s="331"/>
      <c r="G196" s="369"/>
      <c r="H196" s="13">
        <f t="shared" ref="H196:H259" si="9">F196*G196+F196</f>
        <v>0</v>
      </c>
      <c r="I196" s="13">
        <f t="shared" ref="I196:I259" si="10">E196*F196</f>
        <v>0</v>
      </c>
      <c r="J196" s="13">
        <f t="shared" ref="J196:J259" si="11">I196*G196+I196</f>
        <v>0</v>
      </c>
      <c r="K196" s="392"/>
    </row>
    <row r="197" spans="1:11" ht="22.5">
      <c r="A197" s="363" t="s">
        <v>2893</v>
      </c>
      <c r="B197" s="368" t="s">
        <v>302</v>
      </c>
      <c r="C197" s="363"/>
      <c r="D197" s="363" t="s">
        <v>290</v>
      </c>
      <c r="E197" s="408">
        <v>20</v>
      </c>
      <c r="F197" s="331"/>
      <c r="G197" s="369"/>
      <c r="H197" s="13">
        <f t="shared" si="9"/>
        <v>0</v>
      </c>
      <c r="I197" s="13">
        <f t="shared" si="10"/>
        <v>0</v>
      </c>
      <c r="J197" s="13">
        <f t="shared" si="11"/>
        <v>0</v>
      </c>
      <c r="K197" s="392"/>
    </row>
    <row r="198" spans="1:11">
      <c r="A198" s="363" t="s">
        <v>2894</v>
      </c>
      <c r="B198" s="368" t="s">
        <v>303</v>
      </c>
      <c r="C198" s="363"/>
      <c r="D198" s="363" t="s">
        <v>67</v>
      </c>
      <c r="E198" s="408">
        <v>10</v>
      </c>
      <c r="F198" s="331"/>
      <c r="G198" s="369"/>
      <c r="H198" s="13">
        <f t="shared" si="9"/>
        <v>0</v>
      </c>
      <c r="I198" s="13">
        <f t="shared" si="10"/>
        <v>0</v>
      </c>
      <c r="J198" s="13">
        <f t="shared" si="11"/>
        <v>0</v>
      </c>
      <c r="K198" s="392"/>
    </row>
    <row r="199" spans="1:11">
      <c r="A199" s="363" t="s">
        <v>2895</v>
      </c>
      <c r="B199" s="368" t="s">
        <v>304</v>
      </c>
      <c r="C199" s="363"/>
      <c r="D199" s="363" t="s">
        <v>67</v>
      </c>
      <c r="E199" s="408">
        <v>5</v>
      </c>
      <c r="F199" s="331"/>
      <c r="G199" s="369"/>
      <c r="H199" s="13">
        <f t="shared" si="9"/>
        <v>0</v>
      </c>
      <c r="I199" s="13">
        <f t="shared" si="10"/>
        <v>0</v>
      </c>
      <c r="J199" s="13">
        <f t="shared" si="11"/>
        <v>0</v>
      </c>
      <c r="K199" s="392"/>
    </row>
    <row r="200" spans="1:11">
      <c r="A200" s="363" t="s">
        <v>2896</v>
      </c>
      <c r="B200" s="318" t="s">
        <v>1555</v>
      </c>
      <c r="C200" s="318"/>
      <c r="D200" s="317" t="s">
        <v>337</v>
      </c>
      <c r="E200" s="384">
        <v>15</v>
      </c>
      <c r="F200" s="483"/>
      <c r="G200" s="349"/>
      <c r="H200" s="13">
        <f t="shared" si="9"/>
        <v>0</v>
      </c>
      <c r="I200" s="13">
        <f t="shared" si="10"/>
        <v>0</v>
      </c>
      <c r="J200" s="13">
        <f t="shared" si="11"/>
        <v>0</v>
      </c>
      <c r="K200" s="380"/>
    </row>
    <row r="201" spans="1:11">
      <c r="A201" s="363" t="s">
        <v>2897</v>
      </c>
      <c r="B201" s="318" t="s">
        <v>1556</v>
      </c>
      <c r="C201" s="318"/>
      <c r="D201" s="317" t="s">
        <v>337</v>
      </c>
      <c r="E201" s="384">
        <v>15</v>
      </c>
      <c r="F201" s="483"/>
      <c r="G201" s="349"/>
      <c r="H201" s="13">
        <f t="shared" si="9"/>
        <v>0</v>
      </c>
      <c r="I201" s="13">
        <f t="shared" si="10"/>
        <v>0</v>
      </c>
      <c r="J201" s="13">
        <f t="shared" si="11"/>
        <v>0</v>
      </c>
      <c r="K201" s="380"/>
    </row>
    <row r="202" spans="1:11">
      <c r="A202" s="363" t="s">
        <v>2898</v>
      </c>
      <c r="B202" s="318" t="s">
        <v>305</v>
      </c>
      <c r="C202" s="318"/>
      <c r="D202" s="317" t="s">
        <v>158</v>
      </c>
      <c r="E202" s="316">
        <v>110</v>
      </c>
      <c r="F202" s="340"/>
      <c r="G202" s="333"/>
      <c r="H202" s="13">
        <f t="shared" si="9"/>
        <v>0</v>
      </c>
      <c r="I202" s="13">
        <f t="shared" si="10"/>
        <v>0</v>
      </c>
      <c r="J202" s="13">
        <f t="shared" si="11"/>
        <v>0</v>
      </c>
      <c r="K202" s="317"/>
    </row>
    <row r="203" spans="1:11">
      <c r="A203" s="363" t="s">
        <v>2899</v>
      </c>
      <c r="B203" s="368" t="s">
        <v>306</v>
      </c>
      <c r="C203" s="363"/>
      <c r="D203" s="363" t="s">
        <v>307</v>
      </c>
      <c r="E203" s="408">
        <v>35</v>
      </c>
      <c r="F203" s="331"/>
      <c r="G203" s="369"/>
      <c r="H203" s="13">
        <f t="shared" si="9"/>
        <v>0</v>
      </c>
      <c r="I203" s="13">
        <f t="shared" si="10"/>
        <v>0</v>
      </c>
      <c r="J203" s="13">
        <f t="shared" si="11"/>
        <v>0</v>
      </c>
      <c r="K203" s="392"/>
    </row>
    <row r="204" spans="1:11">
      <c r="A204" s="363" t="s">
        <v>2900</v>
      </c>
      <c r="B204" s="368" t="s">
        <v>308</v>
      </c>
      <c r="C204" s="363"/>
      <c r="D204" s="363" t="s">
        <v>132</v>
      </c>
      <c r="E204" s="408">
        <v>10</v>
      </c>
      <c r="F204" s="331"/>
      <c r="G204" s="369"/>
      <c r="H204" s="13">
        <f t="shared" si="9"/>
        <v>0</v>
      </c>
      <c r="I204" s="13">
        <f t="shared" si="10"/>
        <v>0</v>
      </c>
      <c r="J204" s="13">
        <f t="shared" si="11"/>
        <v>0</v>
      </c>
      <c r="K204" s="392"/>
    </row>
    <row r="205" spans="1:11">
      <c r="A205" s="363" t="s">
        <v>2901</v>
      </c>
      <c r="B205" s="368" t="s">
        <v>309</v>
      </c>
      <c r="C205" s="363"/>
      <c r="D205" s="363" t="s">
        <v>67</v>
      </c>
      <c r="E205" s="408">
        <v>100</v>
      </c>
      <c r="F205" s="331"/>
      <c r="G205" s="369"/>
      <c r="H205" s="13">
        <f t="shared" si="9"/>
        <v>0</v>
      </c>
      <c r="I205" s="13">
        <f t="shared" si="10"/>
        <v>0</v>
      </c>
      <c r="J205" s="13">
        <f t="shared" si="11"/>
        <v>0</v>
      </c>
      <c r="K205" s="392"/>
    </row>
    <row r="206" spans="1:11">
      <c r="A206" s="363" t="s">
        <v>2902</v>
      </c>
      <c r="B206" s="368" t="s">
        <v>310</v>
      </c>
      <c r="C206" s="363"/>
      <c r="D206" s="363" t="s">
        <v>99</v>
      </c>
      <c r="E206" s="408">
        <v>15</v>
      </c>
      <c r="F206" s="331"/>
      <c r="G206" s="369"/>
      <c r="H206" s="13">
        <f t="shared" si="9"/>
        <v>0</v>
      </c>
      <c r="I206" s="13">
        <f t="shared" si="10"/>
        <v>0</v>
      </c>
      <c r="J206" s="13">
        <f t="shared" si="11"/>
        <v>0</v>
      </c>
      <c r="K206" s="392"/>
    </row>
    <row r="207" spans="1:11">
      <c r="A207" s="363" t="s">
        <v>2903</v>
      </c>
      <c r="B207" s="368" t="s">
        <v>311</v>
      </c>
      <c r="C207" s="363"/>
      <c r="D207" s="363" t="s">
        <v>312</v>
      </c>
      <c r="E207" s="408">
        <v>120</v>
      </c>
      <c r="F207" s="331"/>
      <c r="G207" s="369"/>
      <c r="H207" s="13">
        <f t="shared" si="9"/>
        <v>0</v>
      </c>
      <c r="I207" s="13">
        <f t="shared" si="10"/>
        <v>0</v>
      </c>
      <c r="J207" s="13">
        <f t="shared" si="11"/>
        <v>0</v>
      </c>
      <c r="K207" s="392"/>
    </row>
    <row r="208" spans="1:11">
      <c r="A208" s="363" t="s">
        <v>2904</v>
      </c>
      <c r="B208" s="368" t="s">
        <v>313</v>
      </c>
      <c r="C208" s="363"/>
      <c r="D208" s="363" t="s">
        <v>314</v>
      </c>
      <c r="E208" s="408">
        <v>30</v>
      </c>
      <c r="F208" s="331"/>
      <c r="G208" s="369"/>
      <c r="H208" s="13">
        <f t="shared" si="9"/>
        <v>0</v>
      </c>
      <c r="I208" s="13">
        <f t="shared" si="10"/>
        <v>0</v>
      </c>
      <c r="J208" s="13">
        <f t="shared" si="11"/>
        <v>0</v>
      </c>
      <c r="K208" s="392"/>
    </row>
    <row r="209" spans="1:11">
      <c r="A209" s="363" t="s">
        <v>2905</v>
      </c>
      <c r="B209" s="368" t="s">
        <v>315</v>
      </c>
      <c r="C209" s="363"/>
      <c r="D209" s="363" t="s">
        <v>81</v>
      </c>
      <c r="E209" s="408">
        <v>160</v>
      </c>
      <c r="F209" s="331"/>
      <c r="G209" s="369"/>
      <c r="H209" s="13">
        <f t="shared" si="9"/>
        <v>0</v>
      </c>
      <c r="I209" s="13">
        <f t="shared" si="10"/>
        <v>0</v>
      </c>
      <c r="J209" s="13">
        <f t="shared" si="11"/>
        <v>0</v>
      </c>
      <c r="K209" s="392"/>
    </row>
    <row r="210" spans="1:11" ht="33.75">
      <c r="A210" s="363" t="s">
        <v>2906</v>
      </c>
      <c r="B210" s="368" t="s">
        <v>316</v>
      </c>
      <c r="C210" s="363"/>
      <c r="D210" s="363" t="s">
        <v>317</v>
      </c>
      <c r="E210" s="408">
        <v>20</v>
      </c>
      <c r="F210" s="331"/>
      <c r="G210" s="369"/>
      <c r="H210" s="13">
        <f t="shared" si="9"/>
        <v>0</v>
      </c>
      <c r="I210" s="13">
        <f t="shared" si="10"/>
        <v>0</v>
      </c>
      <c r="J210" s="13">
        <f t="shared" si="11"/>
        <v>0</v>
      </c>
      <c r="K210" s="392"/>
    </row>
    <row r="211" spans="1:11">
      <c r="A211" s="363" t="s">
        <v>2907</v>
      </c>
      <c r="B211" s="368" t="s">
        <v>318</v>
      </c>
      <c r="C211" s="363"/>
      <c r="D211" s="363" t="s">
        <v>151</v>
      </c>
      <c r="E211" s="408">
        <v>100</v>
      </c>
      <c r="F211" s="331"/>
      <c r="G211" s="369"/>
      <c r="H211" s="13">
        <f t="shared" si="9"/>
        <v>0</v>
      </c>
      <c r="I211" s="13">
        <f t="shared" si="10"/>
        <v>0</v>
      </c>
      <c r="J211" s="13">
        <f t="shared" si="11"/>
        <v>0</v>
      </c>
      <c r="K211" s="363"/>
    </row>
    <row r="212" spans="1:11">
      <c r="A212" s="363" t="s">
        <v>2908</v>
      </c>
      <c r="B212" s="368" t="s">
        <v>319</v>
      </c>
      <c r="C212" s="363"/>
      <c r="D212" s="363" t="s">
        <v>320</v>
      </c>
      <c r="E212" s="408">
        <v>15</v>
      </c>
      <c r="F212" s="331"/>
      <c r="G212" s="369"/>
      <c r="H212" s="13">
        <f t="shared" si="9"/>
        <v>0</v>
      </c>
      <c r="I212" s="13">
        <f t="shared" si="10"/>
        <v>0</v>
      </c>
      <c r="J212" s="13">
        <f t="shared" si="11"/>
        <v>0</v>
      </c>
      <c r="K212" s="392"/>
    </row>
    <row r="213" spans="1:11">
      <c r="A213" s="363" t="s">
        <v>2909</v>
      </c>
      <c r="B213" s="368" t="s">
        <v>321</v>
      </c>
      <c r="C213" s="363"/>
      <c r="D213" s="363" t="s">
        <v>143</v>
      </c>
      <c r="E213" s="408">
        <v>140</v>
      </c>
      <c r="F213" s="331"/>
      <c r="G213" s="369"/>
      <c r="H213" s="13">
        <f t="shared" si="9"/>
        <v>0</v>
      </c>
      <c r="I213" s="13">
        <f t="shared" si="10"/>
        <v>0</v>
      </c>
      <c r="J213" s="13">
        <f t="shared" si="11"/>
        <v>0</v>
      </c>
      <c r="K213" s="392"/>
    </row>
    <row r="214" spans="1:11">
      <c r="A214" s="363" t="s">
        <v>2910</v>
      </c>
      <c r="B214" s="368" t="s">
        <v>2859</v>
      </c>
      <c r="C214" s="363"/>
      <c r="D214" s="363" t="s">
        <v>882</v>
      </c>
      <c r="E214" s="408">
        <v>20</v>
      </c>
      <c r="F214" s="331"/>
      <c r="G214" s="369"/>
      <c r="H214" s="13">
        <f t="shared" si="9"/>
        <v>0</v>
      </c>
      <c r="I214" s="13">
        <f t="shared" si="10"/>
        <v>0</v>
      </c>
      <c r="J214" s="13">
        <f t="shared" si="11"/>
        <v>0</v>
      </c>
      <c r="K214" s="392"/>
    </row>
    <row r="215" spans="1:11">
      <c r="A215" s="363" t="s">
        <v>2911</v>
      </c>
      <c r="B215" s="368" t="s">
        <v>322</v>
      </c>
      <c r="C215" s="363"/>
      <c r="D215" s="363" t="s">
        <v>81</v>
      </c>
      <c r="E215" s="408">
        <v>1050</v>
      </c>
      <c r="F215" s="331"/>
      <c r="G215" s="369"/>
      <c r="H215" s="13">
        <f t="shared" si="9"/>
        <v>0</v>
      </c>
      <c r="I215" s="13">
        <f t="shared" si="10"/>
        <v>0</v>
      </c>
      <c r="J215" s="13">
        <f t="shared" si="11"/>
        <v>0</v>
      </c>
      <c r="K215" s="392"/>
    </row>
    <row r="216" spans="1:11">
      <c r="A216" s="363" t="s">
        <v>2912</v>
      </c>
      <c r="B216" s="368" t="s">
        <v>323</v>
      </c>
      <c r="C216" s="363"/>
      <c r="D216" s="363" t="s">
        <v>81</v>
      </c>
      <c r="E216" s="408">
        <v>1350</v>
      </c>
      <c r="F216" s="331"/>
      <c r="G216" s="369"/>
      <c r="H216" s="13">
        <f t="shared" si="9"/>
        <v>0</v>
      </c>
      <c r="I216" s="13">
        <f t="shared" si="10"/>
        <v>0</v>
      </c>
      <c r="J216" s="13">
        <f t="shared" si="11"/>
        <v>0</v>
      </c>
      <c r="K216" s="392"/>
    </row>
    <row r="217" spans="1:11" ht="22.5">
      <c r="A217" s="363" t="s">
        <v>2913</v>
      </c>
      <c r="B217" s="368" t="s">
        <v>324</v>
      </c>
      <c r="C217" s="363"/>
      <c r="D217" s="363" t="s">
        <v>325</v>
      </c>
      <c r="E217" s="408">
        <v>210</v>
      </c>
      <c r="F217" s="331"/>
      <c r="G217" s="369"/>
      <c r="H217" s="13">
        <f t="shared" si="9"/>
        <v>0</v>
      </c>
      <c r="I217" s="13">
        <f t="shared" si="10"/>
        <v>0</v>
      </c>
      <c r="J217" s="13">
        <f t="shared" si="11"/>
        <v>0</v>
      </c>
      <c r="K217" s="392"/>
    </row>
    <row r="218" spans="1:11">
      <c r="A218" s="363" t="s">
        <v>2914</v>
      </c>
      <c r="B218" s="368" t="s">
        <v>326</v>
      </c>
      <c r="C218" s="363"/>
      <c r="D218" s="363" t="s">
        <v>327</v>
      </c>
      <c r="E218" s="408">
        <v>10</v>
      </c>
      <c r="F218" s="331"/>
      <c r="G218" s="369"/>
      <c r="H218" s="13">
        <f t="shared" si="9"/>
        <v>0</v>
      </c>
      <c r="I218" s="13">
        <f t="shared" si="10"/>
        <v>0</v>
      </c>
      <c r="J218" s="13">
        <f t="shared" si="11"/>
        <v>0</v>
      </c>
      <c r="K218" s="392"/>
    </row>
    <row r="219" spans="1:11">
      <c r="A219" s="363" t="s">
        <v>2915</v>
      </c>
      <c r="B219" s="368" t="s">
        <v>328</v>
      </c>
      <c r="C219" s="363"/>
      <c r="D219" s="363" t="s">
        <v>329</v>
      </c>
      <c r="E219" s="408">
        <v>10</v>
      </c>
      <c r="F219" s="331"/>
      <c r="G219" s="369"/>
      <c r="H219" s="13">
        <f t="shared" si="9"/>
        <v>0</v>
      </c>
      <c r="I219" s="13">
        <f t="shared" si="10"/>
        <v>0</v>
      </c>
      <c r="J219" s="13">
        <f t="shared" si="11"/>
        <v>0</v>
      </c>
      <c r="K219" s="392"/>
    </row>
    <row r="220" spans="1:11">
      <c r="A220" s="363" t="s">
        <v>2916</v>
      </c>
      <c r="B220" s="368" t="s">
        <v>330</v>
      </c>
      <c r="C220" s="363"/>
      <c r="D220" s="363" t="s">
        <v>331</v>
      </c>
      <c r="E220" s="408">
        <v>15</v>
      </c>
      <c r="F220" s="331"/>
      <c r="G220" s="369"/>
      <c r="H220" s="13">
        <f t="shared" si="9"/>
        <v>0</v>
      </c>
      <c r="I220" s="13">
        <f t="shared" si="10"/>
        <v>0</v>
      </c>
      <c r="J220" s="13">
        <f t="shared" si="11"/>
        <v>0</v>
      </c>
      <c r="K220" s="392"/>
    </row>
    <row r="221" spans="1:11">
      <c r="A221" s="363" t="s">
        <v>2917</v>
      </c>
      <c r="B221" s="368" t="s">
        <v>332</v>
      </c>
      <c r="C221" s="363"/>
      <c r="D221" s="363" t="s">
        <v>143</v>
      </c>
      <c r="E221" s="408">
        <v>100</v>
      </c>
      <c r="F221" s="331"/>
      <c r="G221" s="369"/>
      <c r="H221" s="13">
        <f t="shared" si="9"/>
        <v>0</v>
      </c>
      <c r="I221" s="13">
        <f t="shared" si="10"/>
        <v>0</v>
      </c>
      <c r="J221" s="13">
        <f t="shared" si="11"/>
        <v>0</v>
      </c>
      <c r="K221" s="392"/>
    </row>
    <row r="222" spans="1:11">
      <c r="A222" s="363" t="s">
        <v>2918</v>
      </c>
      <c r="B222" s="368" t="s">
        <v>333</v>
      </c>
      <c r="C222" s="363"/>
      <c r="D222" s="363" t="s">
        <v>334</v>
      </c>
      <c r="E222" s="408">
        <v>50</v>
      </c>
      <c r="F222" s="331"/>
      <c r="G222" s="369"/>
      <c r="H222" s="13">
        <f t="shared" si="9"/>
        <v>0</v>
      </c>
      <c r="I222" s="13">
        <f t="shared" si="10"/>
        <v>0</v>
      </c>
      <c r="J222" s="13">
        <f t="shared" si="11"/>
        <v>0</v>
      </c>
      <c r="K222" s="392"/>
    </row>
    <row r="223" spans="1:11">
      <c r="A223" s="363" t="s">
        <v>2919</v>
      </c>
      <c r="B223" s="368" t="s">
        <v>335</v>
      </c>
      <c r="C223" s="363"/>
      <c r="D223" s="363" t="s">
        <v>62</v>
      </c>
      <c r="E223" s="408">
        <v>40</v>
      </c>
      <c r="F223" s="331"/>
      <c r="G223" s="369"/>
      <c r="H223" s="13">
        <f t="shared" si="9"/>
        <v>0</v>
      </c>
      <c r="I223" s="13">
        <f t="shared" si="10"/>
        <v>0</v>
      </c>
      <c r="J223" s="13">
        <f t="shared" si="11"/>
        <v>0</v>
      </c>
      <c r="K223" s="392"/>
    </row>
    <row r="224" spans="1:11">
      <c r="A224" s="363" t="s">
        <v>2920</v>
      </c>
      <c r="B224" s="368" t="s">
        <v>336</v>
      </c>
      <c r="C224" s="363"/>
      <c r="D224" s="363" t="s">
        <v>337</v>
      </c>
      <c r="E224" s="408">
        <v>125</v>
      </c>
      <c r="F224" s="331"/>
      <c r="G224" s="369"/>
      <c r="H224" s="13">
        <f t="shared" si="9"/>
        <v>0</v>
      </c>
      <c r="I224" s="13">
        <f t="shared" si="10"/>
        <v>0</v>
      </c>
      <c r="J224" s="13">
        <f t="shared" si="11"/>
        <v>0</v>
      </c>
      <c r="K224" s="363"/>
    </row>
    <row r="225" spans="1:11">
      <c r="A225" s="363" t="s">
        <v>2921</v>
      </c>
      <c r="B225" s="368" t="s">
        <v>338</v>
      </c>
      <c r="C225" s="363"/>
      <c r="D225" s="363" t="s">
        <v>339</v>
      </c>
      <c r="E225" s="408">
        <v>20</v>
      </c>
      <c r="F225" s="331"/>
      <c r="G225" s="369"/>
      <c r="H225" s="13">
        <f t="shared" si="9"/>
        <v>0</v>
      </c>
      <c r="I225" s="13">
        <f t="shared" si="10"/>
        <v>0</v>
      </c>
      <c r="J225" s="13">
        <f t="shared" si="11"/>
        <v>0</v>
      </c>
      <c r="K225" s="363"/>
    </row>
    <row r="226" spans="1:11">
      <c r="A226" s="363" t="s">
        <v>2922</v>
      </c>
      <c r="B226" s="368" t="s">
        <v>1219</v>
      </c>
      <c r="C226" s="363"/>
      <c r="D226" s="363" t="s">
        <v>497</v>
      </c>
      <c r="E226" s="408">
        <v>40</v>
      </c>
      <c r="F226" s="331"/>
      <c r="G226" s="369"/>
      <c r="H226" s="13">
        <f t="shared" si="9"/>
        <v>0</v>
      </c>
      <c r="I226" s="13">
        <f t="shared" si="10"/>
        <v>0</v>
      </c>
      <c r="J226" s="13">
        <f t="shared" si="11"/>
        <v>0</v>
      </c>
      <c r="K226" s="363"/>
    </row>
    <row r="227" spans="1:11">
      <c r="A227" s="363" t="s">
        <v>2923</v>
      </c>
      <c r="B227" s="368" t="s">
        <v>1219</v>
      </c>
      <c r="C227" s="363"/>
      <c r="D227" s="363" t="s">
        <v>1220</v>
      </c>
      <c r="E227" s="408">
        <v>125</v>
      </c>
      <c r="F227" s="331"/>
      <c r="G227" s="369"/>
      <c r="H227" s="13">
        <f t="shared" si="9"/>
        <v>0</v>
      </c>
      <c r="I227" s="13">
        <f t="shared" si="10"/>
        <v>0</v>
      </c>
      <c r="J227" s="13">
        <f t="shared" si="11"/>
        <v>0</v>
      </c>
      <c r="K227" s="363"/>
    </row>
    <row r="228" spans="1:11">
      <c r="A228" s="363" t="s">
        <v>2924</v>
      </c>
      <c r="B228" s="368" t="s">
        <v>2480</v>
      </c>
      <c r="C228" s="363"/>
      <c r="D228" s="363" t="s">
        <v>1069</v>
      </c>
      <c r="E228" s="408">
        <v>10</v>
      </c>
      <c r="F228" s="331"/>
      <c r="G228" s="369"/>
      <c r="H228" s="13">
        <f t="shared" si="9"/>
        <v>0</v>
      </c>
      <c r="I228" s="13">
        <f t="shared" si="10"/>
        <v>0</v>
      </c>
      <c r="J228" s="13">
        <f t="shared" si="11"/>
        <v>0</v>
      </c>
      <c r="K228" s="363"/>
    </row>
    <row r="229" spans="1:11">
      <c r="A229" s="363" t="s">
        <v>2925</v>
      </c>
      <c r="B229" s="368" t="s">
        <v>2481</v>
      </c>
      <c r="C229" s="363"/>
      <c r="D229" s="363" t="s">
        <v>1069</v>
      </c>
      <c r="E229" s="408">
        <v>10</v>
      </c>
      <c r="F229" s="331"/>
      <c r="G229" s="369"/>
      <c r="H229" s="13">
        <f t="shared" si="9"/>
        <v>0</v>
      </c>
      <c r="I229" s="13">
        <f t="shared" si="10"/>
        <v>0</v>
      </c>
      <c r="J229" s="13">
        <f t="shared" si="11"/>
        <v>0</v>
      </c>
      <c r="K229" s="363"/>
    </row>
    <row r="230" spans="1:11" ht="16.5" customHeight="1">
      <c r="A230" s="363" t="s">
        <v>2926</v>
      </c>
      <c r="B230" s="368" t="s">
        <v>340</v>
      </c>
      <c r="C230" s="363"/>
      <c r="D230" s="363" t="s">
        <v>130</v>
      </c>
      <c r="E230" s="408">
        <v>5</v>
      </c>
      <c r="F230" s="331"/>
      <c r="G230" s="369"/>
      <c r="H230" s="13">
        <f t="shared" si="9"/>
        <v>0</v>
      </c>
      <c r="I230" s="13">
        <f t="shared" si="10"/>
        <v>0</v>
      </c>
      <c r="J230" s="13">
        <f t="shared" si="11"/>
        <v>0</v>
      </c>
      <c r="K230" s="392"/>
    </row>
    <row r="231" spans="1:11" ht="15" customHeight="1">
      <c r="A231" s="363" t="s">
        <v>2927</v>
      </c>
      <c r="B231" s="368" t="s">
        <v>341</v>
      </c>
      <c r="C231" s="363"/>
      <c r="D231" s="363" t="s">
        <v>342</v>
      </c>
      <c r="E231" s="408">
        <v>140</v>
      </c>
      <c r="F231" s="331"/>
      <c r="G231" s="369"/>
      <c r="H231" s="13">
        <f t="shared" si="9"/>
        <v>0</v>
      </c>
      <c r="I231" s="13">
        <f t="shared" si="10"/>
        <v>0</v>
      </c>
      <c r="J231" s="13">
        <f t="shared" si="11"/>
        <v>0</v>
      </c>
      <c r="K231" s="549"/>
    </row>
    <row r="232" spans="1:11">
      <c r="A232" s="363" t="s">
        <v>2928</v>
      </c>
      <c r="B232" s="368" t="s">
        <v>343</v>
      </c>
      <c r="C232" s="363"/>
      <c r="D232" s="363" t="s">
        <v>132</v>
      </c>
      <c r="E232" s="408">
        <v>125</v>
      </c>
      <c r="F232" s="331"/>
      <c r="G232" s="369"/>
      <c r="H232" s="13">
        <f t="shared" si="9"/>
        <v>0</v>
      </c>
      <c r="I232" s="13">
        <f t="shared" si="10"/>
        <v>0</v>
      </c>
      <c r="J232" s="13">
        <f t="shared" si="11"/>
        <v>0</v>
      </c>
      <c r="K232" s="392"/>
    </row>
    <row r="233" spans="1:11">
      <c r="A233" s="363" t="s">
        <v>2929</v>
      </c>
      <c r="B233" s="368" t="s">
        <v>344</v>
      </c>
      <c r="C233" s="363"/>
      <c r="D233" s="363" t="s">
        <v>345</v>
      </c>
      <c r="E233" s="408">
        <v>5</v>
      </c>
      <c r="F233" s="331"/>
      <c r="G233" s="369"/>
      <c r="H233" s="13">
        <f t="shared" si="9"/>
        <v>0</v>
      </c>
      <c r="I233" s="13">
        <f t="shared" si="10"/>
        <v>0</v>
      </c>
      <c r="J233" s="13">
        <f t="shared" si="11"/>
        <v>0</v>
      </c>
      <c r="K233" s="392"/>
    </row>
    <row r="234" spans="1:11">
      <c r="A234" s="363" t="s">
        <v>2930</v>
      </c>
      <c r="B234" s="368" t="s">
        <v>346</v>
      </c>
      <c r="C234" s="363"/>
      <c r="D234" s="363" t="s">
        <v>347</v>
      </c>
      <c r="E234" s="408">
        <v>10</v>
      </c>
      <c r="F234" s="331"/>
      <c r="G234" s="369"/>
      <c r="H234" s="13">
        <f t="shared" si="9"/>
        <v>0</v>
      </c>
      <c r="I234" s="13">
        <f t="shared" si="10"/>
        <v>0</v>
      </c>
      <c r="J234" s="13">
        <f t="shared" si="11"/>
        <v>0</v>
      </c>
      <c r="K234" s="392"/>
    </row>
    <row r="235" spans="1:11">
      <c r="A235" s="363" t="s">
        <v>2931</v>
      </c>
      <c r="B235" s="368" t="s">
        <v>348</v>
      </c>
      <c r="C235" s="363"/>
      <c r="D235" s="363" t="s">
        <v>349</v>
      </c>
      <c r="E235" s="408">
        <v>15</v>
      </c>
      <c r="F235" s="331"/>
      <c r="G235" s="369"/>
      <c r="H235" s="13">
        <f t="shared" si="9"/>
        <v>0</v>
      </c>
      <c r="I235" s="13">
        <f t="shared" si="10"/>
        <v>0</v>
      </c>
      <c r="J235" s="13">
        <f t="shared" si="11"/>
        <v>0</v>
      </c>
      <c r="K235" s="392"/>
    </row>
    <row r="236" spans="1:11">
      <c r="A236" s="363" t="s">
        <v>2932</v>
      </c>
      <c r="B236" s="368" t="s">
        <v>350</v>
      </c>
      <c r="C236" s="363"/>
      <c r="D236" s="363" t="s">
        <v>67</v>
      </c>
      <c r="E236" s="408">
        <v>4</v>
      </c>
      <c r="F236" s="331"/>
      <c r="G236" s="369"/>
      <c r="H236" s="13">
        <f t="shared" si="9"/>
        <v>0</v>
      </c>
      <c r="I236" s="13">
        <f t="shared" si="10"/>
        <v>0</v>
      </c>
      <c r="J236" s="13">
        <f t="shared" si="11"/>
        <v>0</v>
      </c>
      <c r="K236" s="392"/>
    </row>
    <row r="237" spans="1:11">
      <c r="A237" s="363" t="s">
        <v>2933</v>
      </c>
      <c r="B237" s="368" t="s">
        <v>351</v>
      </c>
      <c r="C237" s="363"/>
      <c r="D237" s="363" t="s">
        <v>67</v>
      </c>
      <c r="E237" s="408">
        <v>4</v>
      </c>
      <c r="F237" s="331"/>
      <c r="G237" s="369"/>
      <c r="H237" s="13">
        <f t="shared" si="9"/>
        <v>0</v>
      </c>
      <c r="I237" s="13">
        <f t="shared" si="10"/>
        <v>0</v>
      </c>
      <c r="J237" s="13">
        <f t="shared" si="11"/>
        <v>0</v>
      </c>
      <c r="K237" s="392"/>
    </row>
    <row r="238" spans="1:11">
      <c r="A238" s="363" t="s">
        <v>2934</v>
      </c>
      <c r="B238" s="368" t="s">
        <v>352</v>
      </c>
      <c r="C238" s="363"/>
      <c r="D238" s="363" t="s">
        <v>67</v>
      </c>
      <c r="E238" s="408">
        <v>10</v>
      </c>
      <c r="F238" s="331"/>
      <c r="G238" s="369"/>
      <c r="H238" s="13">
        <f t="shared" si="9"/>
        <v>0</v>
      </c>
      <c r="I238" s="13">
        <f t="shared" si="10"/>
        <v>0</v>
      </c>
      <c r="J238" s="13">
        <f t="shared" si="11"/>
        <v>0</v>
      </c>
      <c r="K238" s="392"/>
    </row>
    <row r="239" spans="1:11">
      <c r="A239" s="363" t="s">
        <v>2935</v>
      </c>
      <c r="B239" s="368" t="s">
        <v>353</v>
      </c>
      <c r="C239" s="363"/>
      <c r="D239" s="363" t="s">
        <v>354</v>
      </c>
      <c r="E239" s="408">
        <v>15</v>
      </c>
      <c r="F239" s="331"/>
      <c r="G239" s="369"/>
      <c r="H239" s="13">
        <f t="shared" si="9"/>
        <v>0</v>
      </c>
      <c r="I239" s="13">
        <f t="shared" si="10"/>
        <v>0</v>
      </c>
      <c r="J239" s="13">
        <f t="shared" si="11"/>
        <v>0</v>
      </c>
      <c r="K239" s="392"/>
    </row>
    <row r="240" spans="1:11" ht="45" customHeight="1">
      <c r="A240" s="363" t="s">
        <v>2936</v>
      </c>
      <c r="B240" s="368" t="s">
        <v>355</v>
      </c>
      <c r="C240" s="363"/>
      <c r="D240" s="363" t="s">
        <v>79</v>
      </c>
      <c r="E240" s="408">
        <v>15</v>
      </c>
      <c r="F240" s="331"/>
      <c r="G240" s="369"/>
      <c r="H240" s="13">
        <f t="shared" si="9"/>
        <v>0</v>
      </c>
      <c r="I240" s="13">
        <f t="shared" si="10"/>
        <v>0</v>
      </c>
      <c r="J240" s="13">
        <f t="shared" si="11"/>
        <v>0</v>
      </c>
      <c r="K240" s="392"/>
    </row>
    <row r="241" spans="1:11" ht="43.15" customHeight="1">
      <c r="A241" s="363" t="s">
        <v>2937</v>
      </c>
      <c r="B241" s="368" t="s">
        <v>356</v>
      </c>
      <c r="C241" s="363"/>
      <c r="D241" s="363" t="s">
        <v>130</v>
      </c>
      <c r="E241" s="408">
        <v>55</v>
      </c>
      <c r="F241" s="331"/>
      <c r="G241" s="369"/>
      <c r="H241" s="13">
        <f t="shared" si="9"/>
        <v>0</v>
      </c>
      <c r="I241" s="13">
        <f t="shared" si="10"/>
        <v>0</v>
      </c>
      <c r="J241" s="13">
        <f t="shared" si="11"/>
        <v>0</v>
      </c>
      <c r="K241" s="392"/>
    </row>
    <row r="242" spans="1:11" ht="81" customHeight="1">
      <c r="A242" s="363" t="s">
        <v>2938</v>
      </c>
      <c r="B242" s="318" t="s">
        <v>1164</v>
      </c>
      <c r="C242" s="318"/>
      <c r="D242" s="317" t="s">
        <v>402</v>
      </c>
      <c r="E242" s="646">
        <v>650</v>
      </c>
      <c r="F242" s="528"/>
      <c r="G242" s="371"/>
      <c r="H242" s="13">
        <f t="shared" si="9"/>
        <v>0</v>
      </c>
      <c r="I242" s="13">
        <f t="shared" si="10"/>
        <v>0</v>
      </c>
      <c r="J242" s="13">
        <f t="shared" si="11"/>
        <v>0</v>
      </c>
      <c r="K242" s="317"/>
    </row>
    <row r="243" spans="1:11" ht="81.75" customHeight="1">
      <c r="A243" s="363" t="s">
        <v>2939</v>
      </c>
      <c r="B243" s="318" t="s">
        <v>1165</v>
      </c>
      <c r="C243" s="318"/>
      <c r="D243" s="317" t="s">
        <v>402</v>
      </c>
      <c r="E243" s="646">
        <v>1900</v>
      </c>
      <c r="F243" s="528"/>
      <c r="G243" s="371"/>
      <c r="H243" s="13">
        <f t="shared" si="9"/>
        <v>0</v>
      </c>
      <c r="I243" s="13">
        <f t="shared" si="10"/>
        <v>0</v>
      </c>
      <c r="J243" s="13">
        <f t="shared" si="11"/>
        <v>0</v>
      </c>
      <c r="K243" s="317"/>
    </row>
    <row r="244" spans="1:11">
      <c r="A244" s="363" t="s">
        <v>2940</v>
      </c>
      <c r="B244" s="368" t="s">
        <v>357</v>
      </c>
      <c r="C244" s="363"/>
      <c r="D244" s="363" t="s">
        <v>171</v>
      </c>
      <c r="E244" s="408">
        <v>20</v>
      </c>
      <c r="F244" s="331"/>
      <c r="G244" s="369"/>
      <c r="H244" s="13">
        <f t="shared" si="9"/>
        <v>0</v>
      </c>
      <c r="I244" s="13">
        <f t="shared" si="10"/>
        <v>0</v>
      </c>
      <c r="J244" s="13">
        <f t="shared" si="11"/>
        <v>0</v>
      </c>
      <c r="K244" s="363"/>
    </row>
    <row r="245" spans="1:11" ht="24.6" customHeight="1">
      <c r="A245" s="363" t="s">
        <v>2941</v>
      </c>
      <c r="B245" s="368" t="s">
        <v>358</v>
      </c>
      <c r="C245" s="363"/>
      <c r="D245" s="363" t="s">
        <v>359</v>
      </c>
      <c r="E245" s="408">
        <v>55</v>
      </c>
      <c r="F245" s="331"/>
      <c r="G245" s="369"/>
      <c r="H245" s="13">
        <f t="shared" si="9"/>
        <v>0</v>
      </c>
      <c r="I245" s="13">
        <f t="shared" si="10"/>
        <v>0</v>
      </c>
      <c r="J245" s="13">
        <f t="shared" si="11"/>
        <v>0</v>
      </c>
      <c r="K245" s="392"/>
    </row>
    <row r="246" spans="1:11" ht="29.45" customHeight="1">
      <c r="A246" s="363" t="s">
        <v>2942</v>
      </c>
      <c r="B246" s="368" t="s">
        <v>360</v>
      </c>
      <c r="C246" s="363"/>
      <c r="D246" s="363" t="s">
        <v>130</v>
      </c>
      <c r="E246" s="408">
        <v>50</v>
      </c>
      <c r="F246" s="331"/>
      <c r="G246" s="369"/>
      <c r="H246" s="13">
        <f t="shared" si="9"/>
        <v>0</v>
      </c>
      <c r="I246" s="13">
        <f t="shared" si="10"/>
        <v>0</v>
      </c>
      <c r="J246" s="13">
        <f t="shared" si="11"/>
        <v>0</v>
      </c>
      <c r="K246" s="392"/>
    </row>
    <row r="247" spans="1:11" ht="27.75" customHeight="1">
      <c r="A247" s="363" t="s">
        <v>2943</v>
      </c>
      <c r="B247" s="322" t="s">
        <v>361</v>
      </c>
      <c r="C247" s="317"/>
      <c r="D247" s="317" t="s">
        <v>362</v>
      </c>
      <c r="E247" s="316">
        <v>10</v>
      </c>
      <c r="F247" s="331"/>
      <c r="G247" s="325"/>
      <c r="H247" s="13">
        <f t="shared" si="9"/>
        <v>0</v>
      </c>
      <c r="I247" s="13">
        <f t="shared" si="10"/>
        <v>0</v>
      </c>
      <c r="J247" s="13">
        <f t="shared" si="11"/>
        <v>0</v>
      </c>
      <c r="K247" s="317"/>
    </row>
    <row r="248" spans="1:11" ht="29.25" customHeight="1">
      <c r="A248" s="363" t="s">
        <v>2944</v>
      </c>
      <c r="B248" s="368" t="s">
        <v>363</v>
      </c>
      <c r="C248" s="363"/>
      <c r="D248" s="363" t="s">
        <v>171</v>
      </c>
      <c r="E248" s="408">
        <v>230</v>
      </c>
      <c r="F248" s="331"/>
      <c r="G248" s="369"/>
      <c r="H248" s="13">
        <f t="shared" si="9"/>
        <v>0</v>
      </c>
      <c r="I248" s="13">
        <f t="shared" si="10"/>
        <v>0</v>
      </c>
      <c r="J248" s="13">
        <f t="shared" si="11"/>
        <v>0</v>
      </c>
      <c r="K248" s="392"/>
    </row>
    <row r="249" spans="1:11" ht="29.25" customHeight="1">
      <c r="A249" s="363" t="s">
        <v>2945</v>
      </c>
      <c r="B249" s="322" t="s">
        <v>364</v>
      </c>
      <c r="C249" s="317"/>
      <c r="D249" s="317" t="s">
        <v>362</v>
      </c>
      <c r="E249" s="316">
        <v>50</v>
      </c>
      <c r="F249" s="331"/>
      <c r="G249" s="325"/>
      <c r="H249" s="13">
        <f t="shared" si="9"/>
        <v>0</v>
      </c>
      <c r="I249" s="13">
        <f t="shared" si="10"/>
        <v>0</v>
      </c>
      <c r="J249" s="13">
        <f t="shared" si="11"/>
        <v>0</v>
      </c>
      <c r="K249" s="317"/>
    </row>
    <row r="250" spans="1:11" ht="30.75" customHeight="1">
      <c r="A250" s="363" t="s">
        <v>2946</v>
      </c>
      <c r="B250" s="322" t="s">
        <v>365</v>
      </c>
      <c r="C250" s="317"/>
      <c r="D250" s="317" t="s">
        <v>362</v>
      </c>
      <c r="E250" s="316">
        <v>30</v>
      </c>
      <c r="F250" s="331"/>
      <c r="G250" s="325"/>
      <c r="H250" s="13">
        <f t="shared" si="9"/>
        <v>0</v>
      </c>
      <c r="I250" s="13">
        <f t="shared" si="10"/>
        <v>0</v>
      </c>
      <c r="J250" s="13">
        <f t="shared" si="11"/>
        <v>0</v>
      </c>
      <c r="K250" s="317"/>
    </row>
    <row r="251" spans="1:11" ht="22.5">
      <c r="A251" s="363" t="s">
        <v>2947</v>
      </c>
      <c r="B251" s="368" t="s">
        <v>366</v>
      </c>
      <c r="C251" s="363"/>
      <c r="D251" s="363" t="s">
        <v>171</v>
      </c>
      <c r="E251" s="408">
        <v>5</v>
      </c>
      <c r="F251" s="331"/>
      <c r="G251" s="369"/>
      <c r="H251" s="13">
        <f t="shared" si="9"/>
        <v>0</v>
      </c>
      <c r="I251" s="13">
        <f t="shared" si="10"/>
        <v>0</v>
      </c>
      <c r="J251" s="13">
        <f t="shared" si="11"/>
        <v>0</v>
      </c>
      <c r="K251" s="392"/>
    </row>
    <row r="252" spans="1:11">
      <c r="A252" s="363" t="s">
        <v>2948</v>
      </c>
      <c r="B252" s="368" t="s">
        <v>2848</v>
      </c>
      <c r="C252" s="363"/>
      <c r="D252" s="363" t="s">
        <v>77</v>
      </c>
      <c r="E252" s="408">
        <v>25</v>
      </c>
      <c r="F252" s="331"/>
      <c r="G252" s="369"/>
      <c r="H252" s="13">
        <f t="shared" si="9"/>
        <v>0</v>
      </c>
      <c r="I252" s="13">
        <f t="shared" si="10"/>
        <v>0</v>
      </c>
      <c r="J252" s="13">
        <f t="shared" si="11"/>
        <v>0</v>
      </c>
      <c r="K252" s="392"/>
    </row>
    <row r="253" spans="1:11">
      <c r="A253" s="363" t="s">
        <v>2949</v>
      </c>
      <c r="B253" s="368" t="s">
        <v>367</v>
      </c>
      <c r="C253" s="363"/>
      <c r="D253" s="363" t="s">
        <v>67</v>
      </c>
      <c r="E253" s="408">
        <v>45</v>
      </c>
      <c r="F253" s="331"/>
      <c r="G253" s="369"/>
      <c r="H253" s="13">
        <f t="shared" si="9"/>
        <v>0</v>
      </c>
      <c r="I253" s="13">
        <f t="shared" si="10"/>
        <v>0</v>
      </c>
      <c r="J253" s="13">
        <f t="shared" si="11"/>
        <v>0</v>
      </c>
      <c r="K253" s="392"/>
    </row>
    <row r="254" spans="1:11" ht="24.75" customHeight="1">
      <c r="A254" s="363" t="s">
        <v>2950</v>
      </c>
      <c r="B254" s="368" t="s">
        <v>2857</v>
      </c>
      <c r="C254" s="363"/>
      <c r="D254" s="363" t="s">
        <v>130</v>
      </c>
      <c r="E254" s="408">
        <v>45</v>
      </c>
      <c r="F254" s="331"/>
      <c r="G254" s="369"/>
      <c r="H254" s="13">
        <f t="shared" si="9"/>
        <v>0</v>
      </c>
      <c r="I254" s="13">
        <f t="shared" si="10"/>
        <v>0</v>
      </c>
      <c r="J254" s="13">
        <f t="shared" si="11"/>
        <v>0</v>
      </c>
      <c r="K254" s="392"/>
    </row>
    <row r="255" spans="1:11">
      <c r="A255" s="363" t="s">
        <v>2951</v>
      </c>
      <c r="B255" s="368" t="s">
        <v>1221</v>
      </c>
      <c r="C255" s="363"/>
      <c r="D255" s="363" t="s">
        <v>834</v>
      </c>
      <c r="E255" s="408">
        <v>180</v>
      </c>
      <c r="F255" s="331"/>
      <c r="G255" s="369"/>
      <c r="H255" s="13">
        <f t="shared" si="9"/>
        <v>0</v>
      </c>
      <c r="I255" s="13">
        <f t="shared" si="10"/>
        <v>0</v>
      </c>
      <c r="J255" s="13">
        <f t="shared" si="11"/>
        <v>0</v>
      </c>
      <c r="K255" s="363"/>
    </row>
    <row r="256" spans="1:11" ht="30.75" customHeight="1">
      <c r="A256" s="363" t="s">
        <v>2952</v>
      </c>
      <c r="B256" s="368" t="s">
        <v>368</v>
      </c>
      <c r="C256" s="363"/>
      <c r="D256" s="363" t="s">
        <v>369</v>
      </c>
      <c r="E256" s="408">
        <v>30</v>
      </c>
      <c r="F256" s="331"/>
      <c r="G256" s="369"/>
      <c r="H256" s="13">
        <f t="shared" si="9"/>
        <v>0</v>
      </c>
      <c r="I256" s="13">
        <f t="shared" si="10"/>
        <v>0</v>
      </c>
      <c r="J256" s="13">
        <f t="shared" si="11"/>
        <v>0</v>
      </c>
      <c r="K256" s="392"/>
    </row>
    <row r="257" spans="1:11">
      <c r="A257" s="363" t="s">
        <v>2953</v>
      </c>
      <c r="B257" s="368" t="s">
        <v>370</v>
      </c>
      <c r="C257" s="363"/>
      <c r="D257" s="363" t="s">
        <v>97</v>
      </c>
      <c r="E257" s="408">
        <v>140</v>
      </c>
      <c r="F257" s="331"/>
      <c r="G257" s="369"/>
      <c r="H257" s="13">
        <f t="shared" si="9"/>
        <v>0</v>
      </c>
      <c r="I257" s="13">
        <f t="shared" si="10"/>
        <v>0</v>
      </c>
      <c r="J257" s="13">
        <f t="shared" si="11"/>
        <v>0</v>
      </c>
      <c r="K257" s="392"/>
    </row>
    <row r="258" spans="1:11" ht="22.9" customHeight="1">
      <c r="A258" s="363" t="s">
        <v>2954</v>
      </c>
      <c r="B258" s="368" t="s">
        <v>371</v>
      </c>
      <c r="C258" s="363"/>
      <c r="D258" s="363" t="s">
        <v>58</v>
      </c>
      <c r="E258" s="408">
        <v>60</v>
      </c>
      <c r="F258" s="331"/>
      <c r="G258" s="369"/>
      <c r="H258" s="13">
        <f t="shared" si="9"/>
        <v>0</v>
      </c>
      <c r="I258" s="13">
        <f t="shared" si="10"/>
        <v>0</v>
      </c>
      <c r="J258" s="13">
        <f t="shared" si="11"/>
        <v>0</v>
      </c>
      <c r="K258" s="392"/>
    </row>
    <row r="259" spans="1:11" ht="25.15" customHeight="1">
      <c r="A259" s="363" t="s">
        <v>2955</v>
      </c>
      <c r="B259" s="368" t="s">
        <v>372</v>
      </c>
      <c r="C259" s="363"/>
      <c r="D259" s="363" t="s">
        <v>373</v>
      </c>
      <c r="E259" s="408">
        <v>170</v>
      </c>
      <c r="F259" s="331"/>
      <c r="G259" s="369"/>
      <c r="H259" s="13">
        <f t="shared" si="9"/>
        <v>0</v>
      </c>
      <c r="I259" s="13">
        <f t="shared" si="10"/>
        <v>0</v>
      </c>
      <c r="J259" s="13">
        <f t="shared" si="11"/>
        <v>0</v>
      </c>
      <c r="K259" s="392"/>
    </row>
    <row r="260" spans="1:11">
      <c r="A260" s="363" t="s">
        <v>2956</v>
      </c>
      <c r="B260" s="368" t="s">
        <v>374</v>
      </c>
      <c r="C260" s="363"/>
      <c r="D260" s="363" t="s">
        <v>62</v>
      </c>
      <c r="E260" s="408">
        <v>35</v>
      </c>
      <c r="F260" s="331"/>
      <c r="G260" s="369"/>
      <c r="H260" s="13">
        <f t="shared" ref="H260:H323" si="12">F260*G260+F260</f>
        <v>0</v>
      </c>
      <c r="I260" s="13">
        <f t="shared" ref="I260:I323" si="13">E260*F260</f>
        <v>0</v>
      </c>
      <c r="J260" s="13">
        <f t="shared" ref="J260:J323" si="14">I260*G260+I260</f>
        <v>0</v>
      </c>
      <c r="K260" s="392"/>
    </row>
    <row r="261" spans="1:11">
      <c r="A261" s="363" t="s">
        <v>2957</v>
      </c>
      <c r="B261" s="368" t="s">
        <v>375</v>
      </c>
      <c r="C261" s="363"/>
      <c r="D261" s="363" t="s">
        <v>373</v>
      </c>
      <c r="E261" s="408">
        <v>40</v>
      </c>
      <c r="F261" s="331"/>
      <c r="G261" s="369"/>
      <c r="H261" s="13">
        <f t="shared" si="12"/>
        <v>0</v>
      </c>
      <c r="I261" s="13">
        <f t="shared" si="13"/>
        <v>0</v>
      </c>
      <c r="J261" s="13">
        <f t="shared" si="14"/>
        <v>0</v>
      </c>
      <c r="K261" s="392"/>
    </row>
    <row r="262" spans="1:11" ht="22.5">
      <c r="A262" s="363" t="s">
        <v>2958</v>
      </c>
      <c r="B262" s="368" t="s">
        <v>1222</v>
      </c>
      <c r="C262" s="363"/>
      <c r="D262" s="363" t="s">
        <v>1223</v>
      </c>
      <c r="E262" s="408">
        <v>45</v>
      </c>
      <c r="F262" s="331"/>
      <c r="G262" s="369"/>
      <c r="H262" s="13">
        <f t="shared" si="12"/>
        <v>0</v>
      </c>
      <c r="I262" s="13">
        <f t="shared" si="13"/>
        <v>0</v>
      </c>
      <c r="J262" s="13">
        <f t="shared" si="14"/>
        <v>0</v>
      </c>
      <c r="K262" s="363"/>
    </row>
    <row r="263" spans="1:11" ht="26.45" customHeight="1">
      <c r="A263" s="363" t="s">
        <v>2959</v>
      </c>
      <c r="B263" s="368" t="s">
        <v>376</v>
      </c>
      <c r="C263" s="363"/>
      <c r="D263" s="363" t="s">
        <v>130</v>
      </c>
      <c r="E263" s="408">
        <v>40</v>
      </c>
      <c r="F263" s="331"/>
      <c r="G263" s="369"/>
      <c r="H263" s="13">
        <f t="shared" si="12"/>
        <v>0</v>
      </c>
      <c r="I263" s="13">
        <f t="shared" si="13"/>
        <v>0</v>
      </c>
      <c r="J263" s="13">
        <f t="shared" si="14"/>
        <v>0</v>
      </c>
      <c r="K263" s="392"/>
    </row>
    <row r="264" spans="1:11" ht="22.5">
      <c r="A264" s="363" t="s">
        <v>2960</v>
      </c>
      <c r="B264" s="368" t="s">
        <v>377</v>
      </c>
      <c r="C264" s="363"/>
      <c r="D264" s="363" t="s">
        <v>130</v>
      </c>
      <c r="E264" s="408">
        <v>15</v>
      </c>
      <c r="F264" s="331"/>
      <c r="G264" s="369"/>
      <c r="H264" s="13">
        <f t="shared" si="12"/>
        <v>0</v>
      </c>
      <c r="I264" s="13">
        <f t="shared" si="13"/>
        <v>0</v>
      </c>
      <c r="J264" s="13">
        <f t="shared" si="14"/>
        <v>0</v>
      </c>
      <c r="K264" s="392"/>
    </row>
    <row r="265" spans="1:11">
      <c r="A265" s="363" t="s">
        <v>2961</v>
      </c>
      <c r="B265" s="368" t="s">
        <v>378</v>
      </c>
      <c r="C265" s="363"/>
      <c r="D265" s="363" t="s">
        <v>67</v>
      </c>
      <c r="E265" s="408">
        <v>80</v>
      </c>
      <c r="F265" s="331"/>
      <c r="G265" s="369"/>
      <c r="H265" s="13">
        <f t="shared" si="12"/>
        <v>0</v>
      </c>
      <c r="I265" s="13">
        <f t="shared" si="13"/>
        <v>0</v>
      </c>
      <c r="J265" s="13">
        <f t="shared" si="14"/>
        <v>0</v>
      </c>
      <c r="K265" s="392"/>
    </row>
    <row r="266" spans="1:11" ht="31.5" customHeight="1">
      <c r="A266" s="363" t="s">
        <v>2962</v>
      </c>
      <c r="B266" s="368" t="s">
        <v>379</v>
      </c>
      <c r="C266" s="363"/>
      <c r="D266" s="363" t="s">
        <v>380</v>
      </c>
      <c r="E266" s="408">
        <v>20</v>
      </c>
      <c r="F266" s="331"/>
      <c r="G266" s="369"/>
      <c r="H266" s="13">
        <f t="shared" si="12"/>
        <v>0</v>
      </c>
      <c r="I266" s="13">
        <f t="shared" si="13"/>
        <v>0</v>
      </c>
      <c r="J266" s="13">
        <f t="shared" si="14"/>
        <v>0</v>
      </c>
      <c r="K266" s="392"/>
    </row>
    <row r="267" spans="1:11">
      <c r="A267" s="363" t="s">
        <v>2963</v>
      </c>
      <c r="B267" s="368" t="s">
        <v>381</v>
      </c>
      <c r="C267" s="363"/>
      <c r="D267" s="363" t="s">
        <v>138</v>
      </c>
      <c r="E267" s="408">
        <v>15</v>
      </c>
      <c r="F267" s="331"/>
      <c r="G267" s="369"/>
      <c r="H267" s="13">
        <f t="shared" si="12"/>
        <v>0</v>
      </c>
      <c r="I267" s="13">
        <f t="shared" si="13"/>
        <v>0</v>
      </c>
      <c r="J267" s="13">
        <f t="shared" si="14"/>
        <v>0</v>
      </c>
      <c r="K267" s="392"/>
    </row>
    <row r="268" spans="1:11">
      <c r="A268" s="363" t="s">
        <v>2964</v>
      </c>
      <c r="B268" s="368" t="s">
        <v>382</v>
      </c>
      <c r="C268" s="363"/>
      <c r="D268" s="363" t="s">
        <v>109</v>
      </c>
      <c r="E268" s="408">
        <v>40</v>
      </c>
      <c r="F268" s="331"/>
      <c r="G268" s="369"/>
      <c r="H268" s="13">
        <f t="shared" si="12"/>
        <v>0</v>
      </c>
      <c r="I268" s="13">
        <f t="shared" si="13"/>
        <v>0</v>
      </c>
      <c r="J268" s="13">
        <f t="shared" si="14"/>
        <v>0</v>
      </c>
      <c r="K268" s="549"/>
    </row>
    <row r="269" spans="1:11">
      <c r="A269" s="363" t="s">
        <v>2965</v>
      </c>
      <c r="B269" s="318" t="s">
        <v>1224</v>
      </c>
      <c r="C269" s="318"/>
      <c r="D269" s="317" t="s">
        <v>337</v>
      </c>
      <c r="E269" s="316">
        <v>10</v>
      </c>
      <c r="F269" s="319"/>
      <c r="G269" s="333"/>
      <c r="H269" s="13">
        <f t="shared" si="12"/>
        <v>0</v>
      </c>
      <c r="I269" s="13">
        <f t="shared" si="13"/>
        <v>0</v>
      </c>
      <c r="J269" s="13">
        <f t="shared" si="14"/>
        <v>0</v>
      </c>
      <c r="K269" s="334"/>
    </row>
    <row r="270" spans="1:11">
      <c r="A270" s="363" t="s">
        <v>2966</v>
      </c>
      <c r="B270" s="368" t="s">
        <v>383</v>
      </c>
      <c r="C270" s="363"/>
      <c r="D270" s="363" t="s">
        <v>67</v>
      </c>
      <c r="E270" s="408">
        <v>15</v>
      </c>
      <c r="F270" s="331"/>
      <c r="G270" s="369"/>
      <c r="H270" s="13">
        <f t="shared" si="12"/>
        <v>0</v>
      </c>
      <c r="I270" s="13">
        <f t="shared" si="13"/>
        <v>0</v>
      </c>
      <c r="J270" s="13">
        <f t="shared" si="14"/>
        <v>0</v>
      </c>
      <c r="K270" s="392"/>
    </row>
    <row r="271" spans="1:11">
      <c r="A271" s="363" t="s">
        <v>2967</v>
      </c>
      <c r="B271" s="368" t="s">
        <v>384</v>
      </c>
      <c r="C271" s="363"/>
      <c r="D271" s="363" t="s">
        <v>167</v>
      </c>
      <c r="E271" s="408">
        <v>420</v>
      </c>
      <c r="F271" s="331"/>
      <c r="G271" s="369"/>
      <c r="H271" s="13">
        <f t="shared" si="12"/>
        <v>0</v>
      </c>
      <c r="I271" s="13">
        <f t="shared" si="13"/>
        <v>0</v>
      </c>
      <c r="J271" s="13">
        <f t="shared" si="14"/>
        <v>0</v>
      </c>
      <c r="K271" s="392"/>
    </row>
    <row r="272" spans="1:11" ht="56.25">
      <c r="A272" s="363" t="s">
        <v>2968</v>
      </c>
      <c r="B272" s="368" t="s">
        <v>1225</v>
      </c>
      <c r="C272" s="363"/>
      <c r="D272" s="363" t="s">
        <v>1226</v>
      </c>
      <c r="E272" s="408">
        <v>20</v>
      </c>
      <c r="F272" s="331"/>
      <c r="G272" s="369"/>
      <c r="H272" s="13">
        <f t="shared" si="12"/>
        <v>0</v>
      </c>
      <c r="I272" s="13">
        <f t="shared" si="13"/>
        <v>0</v>
      </c>
      <c r="J272" s="13">
        <f t="shared" si="14"/>
        <v>0</v>
      </c>
      <c r="K272" s="363"/>
    </row>
    <row r="273" spans="1:11">
      <c r="A273" s="363" t="s">
        <v>2969</v>
      </c>
      <c r="B273" s="368" t="s">
        <v>385</v>
      </c>
      <c r="C273" s="363"/>
      <c r="D273" s="363" t="s">
        <v>151</v>
      </c>
      <c r="E273" s="408">
        <v>90</v>
      </c>
      <c r="F273" s="331"/>
      <c r="G273" s="369"/>
      <c r="H273" s="13">
        <f t="shared" si="12"/>
        <v>0</v>
      </c>
      <c r="I273" s="13">
        <f t="shared" si="13"/>
        <v>0</v>
      </c>
      <c r="J273" s="13">
        <f t="shared" si="14"/>
        <v>0</v>
      </c>
      <c r="K273" s="392"/>
    </row>
    <row r="274" spans="1:11">
      <c r="A274" s="363" t="s">
        <v>2970</v>
      </c>
      <c r="B274" s="368" t="s">
        <v>386</v>
      </c>
      <c r="C274" s="363"/>
      <c r="D274" s="363" t="s">
        <v>151</v>
      </c>
      <c r="E274" s="408">
        <v>35</v>
      </c>
      <c r="F274" s="331"/>
      <c r="G274" s="369"/>
      <c r="H274" s="13">
        <f t="shared" si="12"/>
        <v>0</v>
      </c>
      <c r="I274" s="13">
        <f t="shared" si="13"/>
        <v>0</v>
      </c>
      <c r="J274" s="13">
        <f t="shared" si="14"/>
        <v>0</v>
      </c>
      <c r="K274" s="363"/>
    </row>
    <row r="275" spans="1:11" ht="117.75" customHeight="1">
      <c r="A275" s="363" t="s">
        <v>2971</v>
      </c>
      <c r="B275" s="368" t="s">
        <v>387</v>
      </c>
      <c r="C275" s="363"/>
      <c r="D275" s="363" t="s">
        <v>388</v>
      </c>
      <c r="E275" s="408">
        <v>420</v>
      </c>
      <c r="F275" s="331"/>
      <c r="G275" s="369"/>
      <c r="H275" s="13">
        <f t="shared" si="12"/>
        <v>0</v>
      </c>
      <c r="I275" s="13">
        <f t="shared" si="13"/>
        <v>0</v>
      </c>
      <c r="J275" s="13">
        <f t="shared" si="14"/>
        <v>0</v>
      </c>
      <c r="K275" s="363"/>
    </row>
    <row r="276" spans="1:11" ht="34.5" customHeight="1">
      <c r="A276" s="363" t="s">
        <v>2972</v>
      </c>
      <c r="B276" s="368" t="s">
        <v>389</v>
      </c>
      <c r="C276" s="363"/>
      <c r="D276" s="363" t="s">
        <v>390</v>
      </c>
      <c r="E276" s="408">
        <v>60</v>
      </c>
      <c r="F276" s="331"/>
      <c r="G276" s="369"/>
      <c r="H276" s="13">
        <f t="shared" si="12"/>
        <v>0</v>
      </c>
      <c r="I276" s="13">
        <f t="shared" si="13"/>
        <v>0</v>
      </c>
      <c r="J276" s="13">
        <f t="shared" si="14"/>
        <v>0</v>
      </c>
      <c r="K276" s="363"/>
    </row>
    <row r="277" spans="1:11" ht="22.5">
      <c r="A277" s="363" t="s">
        <v>2973</v>
      </c>
      <c r="B277" s="368" t="s">
        <v>391</v>
      </c>
      <c r="C277" s="363"/>
      <c r="D277" s="363" t="s">
        <v>392</v>
      </c>
      <c r="E277" s="408">
        <v>10</v>
      </c>
      <c r="F277" s="331"/>
      <c r="G277" s="369"/>
      <c r="H277" s="13">
        <f t="shared" si="12"/>
        <v>0</v>
      </c>
      <c r="I277" s="13">
        <f t="shared" si="13"/>
        <v>0</v>
      </c>
      <c r="J277" s="13">
        <f t="shared" si="14"/>
        <v>0</v>
      </c>
      <c r="K277" s="363"/>
    </row>
    <row r="278" spans="1:11">
      <c r="A278" s="363" t="s">
        <v>2974</v>
      </c>
      <c r="B278" s="368" t="s">
        <v>393</v>
      </c>
      <c r="C278" s="363"/>
      <c r="D278" s="363" t="s">
        <v>394</v>
      </c>
      <c r="E278" s="408">
        <v>40</v>
      </c>
      <c r="F278" s="331"/>
      <c r="G278" s="369"/>
      <c r="H278" s="13">
        <f t="shared" si="12"/>
        <v>0</v>
      </c>
      <c r="I278" s="13">
        <f t="shared" si="13"/>
        <v>0</v>
      </c>
      <c r="J278" s="13">
        <f t="shared" si="14"/>
        <v>0</v>
      </c>
      <c r="K278" s="392"/>
    </row>
    <row r="279" spans="1:11" ht="24" customHeight="1">
      <c r="A279" s="363" t="s">
        <v>2975</v>
      </c>
      <c r="B279" s="368" t="s">
        <v>395</v>
      </c>
      <c r="C279" s="363"/>
      <c r="D279" s="363" t="s">
        <v>394</v>
      </c>
      <c r="E279" s="408">
        <v>150</v>
      </c>
      <c r="F279" s="331"/>
      <c r="G279" s="369"/>
      <c r="H279" s="13">
        <f t="shared" si="12"/>
        <v>0</v>
      </c>
      <c r="I279" s="13">
        <f t="shared" si="13"/>
        <v>0</v>
      </c>
      <c r="J279" s="13">
        <f t="shared" si="14"/>
        <v>0</v>
      </c>
      <c r="K279" s="392"/>
    </row>
    <row r="280" spans="1:11" ht="25.9" customHeight="1">
      <c r="A280" s="363" t="s">
        <v>2976</v>
      </c>
      <c r="B280" s="318" t="s">
        <v>1227</v>
      </c>
      <c r="C280" s="318"/>
      <c r="D280" s="317" t="s">
        <v>130</v>
      </c>
      <c r="E280" s="353">
        <v>270</v>
      </c>
      <c r="F280" s="319"/>
      <c r="G280" s="333"/>
      <c r="H280" s="13">
        <f t="shared" si="12"/>
        <v>0</v>
      </c>
      <c r="I280" s="13">
        <f t="shared" si="13"/>
        <v>0</v>
      </c>
      <c r="J280" s="13">
        <f t="shared" si="14"/>
        <v>0</v>
      </c>
      <c r="K280" s="334"/>
    </row>
    <row r="281" spans="1:11" ht="24.6" customHeight="1">
      <c r="A281" s="363" t="s">
        <v>2977</v>
      </c>
      <c r="B281" s="318" t="s">
        <v>1228</v>
      </c>
      <c r="C281" s="318"/>
      <c r="D281" s="317" t="s">
        <v>337</v>
      </c>
      <c r="E281" s="353">
        <v>1000</v>
      </c>
      <c r="F281" s="319"/>
      <c r="G281" s="333"/>
      <c r="H281" s="13">
        <f t="shared" si="12"/>
        <v>0</v>
      </c>
      <c r="I281" s="13">
        <f t="shared" si="13"/>
        <v>0</v>
      </c>
      <c r="J281" s="13">
        <f t="shared" si="14"/>
        <v>0</v>
      </c>
      <c r="K281" s="334"/>
    </row>
    <row r="282" spans="1:11">
      <c r="A282" s="363" t="s">
        <v>2978</v>
      </c>
      <c r="B282" s="318" t="s">
        <v>1229</v>
      </c>
      <c r="C282" s="318"/>
      <c r="D282" s="317" t="s">
        <v>130</v>
      </c>
      <c r="E282" s="353">
        <v>180</v>
      </c>
      <c r="F282" s="319"/>
      <c r="G282" s="333"/>
      <c r="H282" s="13">
        <f t="shared" si="12"/>
        <v>0</v>
      </c>
      <c r="I282" s="13">
        <f t="shared" si="13"/>
        <v>0</v>
      </c>
      <c r="J282" s="13">
        <f t="shared" si="14"/>
        <v>0</v>
      </c>
      <c r="K282" s="334"/>
    </row>
    <row r="283" spans="1:11">
      <c r="A283" s="363" t="s">
        <v>2979</v>
      </c>
      <c r="B283" s="318" t="s">
        <v>2851</v>
      </c>
      <c r="C283" s="318"/>
      <c r="D283" s="317" t="s">
        <v>2853</v>
      </c>
      <c r="E283" s="353">
        <v>50</v>
      </c>
      <c r="F283" s="319"/>
      <c r="G283" s="333"/>
      <c r="H283" s="13">
        <f t="shared" si="12"/>
        <v>0</v>
      </c>
      <c r="I283" s="13">
        <f t="shared" si="13"/>
        <v>0</v>
      </c>
      <c r="J283" s="13">
        <f t="shared" si="14"/>
        <v>0</v>
      </c>
      <c r="K283" s="334"/>
    </row>
    <row r="284" spans="1:11">
      <c r="A284" s="363" t="s">
        <v>2980</v>
      </c>
      <c r="B284" s="318" t="s">
        <v>2852</v>
      </c>
      <c r="C284" s="318"/>
      <c r="D284" s="317" t="s">
        <v>2853</v>
      </c>
      <c r="E284" s="353">
        <v>50</v>
      </c>
      <c r="F284" s="319"/>
      <c r="G284" s="333"/>
      <c r="H284" s="13">
        <f t="shared" si="12"/>
        <v>0</v>
      </c>
      <c r="I284" s="13">
        <f t="shared" si="13"/>
        <v>0</v>
      </c>
      <c r="J284" s="13">
        <f t="shared" si="14"/>
        <v>0</v>
      </c>
      <c r="K284" s="334"/>
    </row>
    <row r="285" spans="1:11" ht="79.5" customHeight="1">
      <c r="A285" s="363" t="s">
        <v>2981</v>
      </c>
      <c r="B285" s="368" t="s">
        <v>1230</v>
      </c>
      <c r="C285" s="363"/>
      <c r="D285" s="363" t="s">
        <v>1231</v>
      </c>
      <c r="E285" s="408">
        <v>50</v>
      </c>
      <c r="F285" s="331"/>
      <c r="G285" s="369"/>
      <c r="H285" s="13">
        <f t="shared" si="12"/>
        <v>0</v>
      </c>
      <c r="I285" s="13">
        <f t="shared" si="13"/>
        <v>0</v>
      </c>
      <c r="J285" s="13">
        <f t="shared" si="14"/>
        <v>0</v>
      </c>
      <c r="K285" s="363"/>
    </row>
    <row r="286" spans="1:11" ht="81.75" customHeight="1">
      <c r="A286" s="363" t="s">
        <v>2982</v>
      </c>
      <c r="B286" s="368" t="s">
        <v>1232</v>
      </c>
      <c r="C286" s="363"/>
      <c r="D286" s="363" t="s">
        <v>1231</v>
      </c>
      <c r="E286" s="408">
        <v>25</v>
      </c>
      <c r="F286" s="331"/>
      <c r="G286" s="369"/>
      <c r="H286" s="13">
        <f t="shared" si="12"/>
        <v>0</v>
      </c>
      <c r="I286" s="13">
        <f t="shared" si="13"/>
        <v>0</v>
      </c>
      <c r="J286" s="13">
        <f t="shared" si="14"/>
        <v>0</v>
      </c>
      <c r="K286" s="363"/>
    </row>
    <row r="287" spans="1:11" ht="88.5" customHeight="1">
      <c r="A287" s="363" t="s">
        <v>2983</v>
      </c>
      <c r="B287" s="368" t="s">
        <v>1233</v>
      </c>
      <c r="C287" s="363"/>
      <c r="D287" s="363" t="s">
        <v>1231</v>
      </c>
      <c r="E287" s="408">
        <v>10</v>
      </c>
      <c r="F287" s="331"/>
      <c r="G287" s="369"/>
      <c r="H287" s="13">
        <f t="shared" si="12"/>
        <v>0</v>
      </c>
      <c r="I287" s="13">
        <f t="shared" si="13"/>
        <v>0</v>
      </c>
      <c r="J287" s="13">
        <f t="shared" si="14"/>
        <v>0</v>
      </c>
      <c r="K287" s="363"/>
    </row>
    <row r="288" spans="1:11">
      <c r="A288" s="363" t="s">
        <v>2984</v>
      </c>
      <c r="B288" s="368" t="s">
        <v>396</v>
      </c>
      <c r="C288" s="363"/>
      <c r="D288" s="363" t="s">
        <v>397</v>
      </c>
      <c r="E288" s="408">
        <v>45</v>
      </c>
      <c r="F288" s="331"/>
      <c r="G288" s="369"/>
      <c r="H288" s="13">
        <f t="shared" si="12"/>
        <v>0</v>
      </c>
      <c r="I288" s="13">
        <f t="shared" si="13"/>
        <v>0</v>
      </c>
      <c r="J288" s="13">
        <f t="shared" si="14"/>
        <v>0</v>
      </c>
      <c r="K288" s="392"/>
    </row>
    <row r="289" spans="1:11">
      <c r="A289" s="363" t="s">
        <v>2985</v>
      </c>
      <c r="B289" s="368" t="s">
        <v>398</v>
      </c>
      <c r="C289" s="363"/>
      <c r="D289" s="363" t="s">
        <v>67</v>
      </c>
      <c r="E289" s="408">
        <v>80</v>
      </c>
      <c r="F289" s="331"/>
      <c r="G289" s="369"/>
      <c r="H289" s="13">
        <f t="shared" si="12"/>
        <v>0</v>
      </c>
      <c r="I289" s="13">
        <f t="shared" si="13"/>
        <v>0</v>
      </c>
      <c r="J289" s="13">
        <f t="shared" si="14"/>
        <v>0</v>
      </c>
      <c r="K289" s="363"/>
    </row>
    <row r="290" spans="1:11">
      <c r="A290" s="363" t="s">
        <v>2986</v>
      </c>
      <c r="B290" s="368" t="s">
        <v>399</v>
      </c>
      <c r="C290" s="363"/>
      <c r="D290" s="363" t="s">
        <v>400</v>
      </c>
      <c r="E290" s="408">
        <v>2</v>
      </c>
      <c r="F290" s="331"/>
      <c r="G290" s="369"/>
      <c r="H290" s="13">
        <f t="shared" si="12"/>
        <v>0</v>
      </c>
      <c r="I290" s="13">
        <f t="shared" si="13"/>
        <v>0</v>
      </c>
      <c r="J290" s="13">
        <f t="shared" si="14"/>
        <v>0</v>
      </c>
      <c r="K290" s="392"/>
    </row>
    <row r="291" spans="1:11">
      <c r="A291" s="363" t="s">
        <v>2987</v>
      </c>
      <c r="B291" s="368" t="s">
        <v>401</v>
      </c>
      <c r="C291" s="363"/>
      <c r="D291" s="363" t="s">
        <v>402</v>
      </c>
      <c r="E291" s="408">
        <v>820</v>
      </c>
      <c r="F291" s="331"/>
      <c r="G291" s="369"/>
      <c r="H291" s="13">
        <f t="shared" si="12"/>
        <v>0</v>
      </c>
      <c r="I291" s="13">
        <f t="shared" si="13"/>
        <v>0</v>
      </c>
      <c r="J291" s="13">
        <f t="shared" si="14"/>
        <v>0</v>
      </c>
      <c r="K291" s="363"/>
    </row>
    <row r="292" spans="1:11">
      <c r="A292" s="363" t="s">
        <v>2988</v>
      </c>
      <c r="B292" s="368" t="s">
        <v>403</v>
      </c>
      <c r="C292" s="363"/>
      <c r="D292" s="363" t="s">
        <v>167</v>
      </c>
      <c r="E292" s="408">
        <v>100</v>
      </c>
      <c r="F292" s="331"/>
      <c r="G292" s="369"/>
      <c r="H292" s="13">
        <f t="shared" si="12"/>
        <v>0</v>
      </c>
      <c r="I292" s="13">
        <f t="shared" si="13"/>
        <v>0</v>
      </c>
      <c r="J292" s="13">
        <f t="shared" si="14"/>
        <v>0</v>
      </c>
      <c r="K292" s="363"/>
    </row>
    <row r="293" spans="1:11">
      <c r="A293" s="363" t="s">
        <v>2989</v>
      </c>
      <c r="B293" s="368" t="s">
        <v>404</v>
      </c>
      <c r="C293" s="363"/>
      <c r="D293" s="363" t="s">
        <v>167</v>
      </c>
      <c r="E293" s="408">
        <v>70</v>
      </c>
      <c r="F293" s="331"/>
      <c r="G293" s="369"/>
      <c r="H293" s="13">
        <f t="shared" si="12"/>
        <v>0</v>
      </c>
      <c r="I293" s="13">
        <f t="shared" si="13"/>
        <v>0</v>
      </c>
      <c r="J293" s="13">
        <f t="shared" si="14"/>
        <v>0</v>
      </c>
      <c r="K293" s="392"/>
    </row>
    <row r="294" spans="1:11">
      <c r="A294" s="363" t="s">
        <v>2990</v>
      </c>
      <c r="B294" s="318" t="s">
        <v>2184</v>
      </c>
      <c r="C294" s="318"/>
      <c r="D294" s="317" t="s">
        <v>1100</v>
      </c>
      <c r="E294" s="384">
        <v>110</v>
      </c>
      <c r="F294" s="390"/>
      <c r="G294" s="349"/>
      <c r="H294" s="13">
        <f t="shared" si="12"/>
        <v>0</v>
      </c>
      <c r="I294" s="13">
        <f t="shared" si="13"/>
        <v>0</v>
      </c>
      <c r="J294" s="13">
        <f t="shared" si="14"/>
        <v>0</v>
      </c>
      <c r="K294" s="334"/>
    </row>
    <row r="295" spans="1:11">
      <c r="A295" s="363" t="s">
        <v>2991</v>
      </c>
      <c r="B295" s="368" t="s">
        <v>2185</v>
      </c>
      <c r="C295" s="318"/>
      <c r="D295" s="317" t="s">
        <v>1100</v>
      </c>
      <c r="E295" s="384">
        <v>220</v>
      </c>
      <c r="F295" s="390"/>
      <c r="G295" s="349"/>
      <c r="H295" s="13">
        <f t="shared" si="12"/>
        <v>0</v>
      </c>
      <c r="I295" s="13">
        <f t="shared" si="13"/>
        <v>0</v>
      </c>
      <c r="J295" s="13">
        <f t="shared" si="14"/>
        <v>0</v>
      </c>
      <c r="K295" s="334"/>
    </row>
    <row r="296" spans="1:11">
      <c r="A296" s="363" t="s">
        <v>2992</v>
      </c>
      <c r="B296" s="368" t="s">
        <v>405</v>
      </c>
      <c r="C296" s="363"/>
      <c r="D296" s="363" t="s">
        <v>406</v>
      </c>
      <c r="E296" s="408">
        <v>10</v>
      </c>
      <c r="F296" s="331"/>
      <c r="G296" s="369"/>
      <c r="H296" s="13">
        <f t="shared" si="12"/>
        <v>0</v>
      </c>
      <c r="I296" s="13">
        <f t="shared" si="13"/>
        <v>0</v>
      </c>
      <c r="J296" s="13">
        <f t="shared" si="14"/>
        <v>0</v>
      </c>
      <c r="K296" s="392"/>
    </row>
    <row r="297" spans="1:11">
      <c r="A297" s="363" t="s">
        <v>2993</v>
      </c>
      <c r="B297" s="368" t="s">
        <v>407</v>
      </c>
      <c r="C297" s="363"/>
      <c r="D297" s="363" t="s">
        <v>132</v>
      </c>
      <c r="E297" s="408">
        <v>10</v>
      </c>
      <c r="F297" s="331"/>
      <c r="G297" s="369"/>
      <c r="H297" s="13">
        <f t="shared" si="12"/>
        <v>0</v>
      </c>
      <c r="I297" s="13">
        <f t="shared" si="13"/>
        <v>0</v>
      </c>
      <c r="J297" s="13">
        <f t="shared" si="14"/>
        <v>0</v>
      </c>
      <c r="K297" s="392"/>
    </row>
    <row r="298" spans="1:11" ht="22.5">
      <c r="A298" s="363" t="s">
        <v>2994</v>
      </c>
      <c r="B298" s="368" t="s">
        <v>408</v>
      </c>
      <c r="C298" s="363"/>
      <c r="D298" s="363" t="s">
        <v>409</v>
      </c>
      <c r="E298" s="408">
        <v>20</v>
      </c>
      <c r="F298" s="331"/>
      <c r="G298" s="369"/>
      <c r="H298" s="13">
        <f t="shared" si="12"/>
        <v>0</v>
      </c>
      <c r="I298" s="13">
        <f t="shared" si="13"/>
        <v>0</v>
      </c>
      <c r="J298" s="13">
        <f t="shared" si="14"/>
        <v>0</v>
      </c>
      <c r="K298" s="392"/>
    </row>
    <row r="299" spans="1:11">
      <c r="A299" s="363" t="s">
        <v>2995</v>
      </c>
      <c r="B299" s="368" t="s">
        <v>410</v>
      </c>
      <c r="C299" s="363"/>
      <c r="D299" s="363" t="s">
        <v>411</v>
      </c>
      <c r="E299" s="408">
        <v>30</v>
      </c>
      <c r="F299" s="331"/>
      <c r="G299" s="369"/>
      <c r="H299" s="13">
        <f t="shared" si="12"/>
        <v>0</v>
      </c>
      <c r="I299" s="13">
        <f t="shared" si="13"/>
        <v>0</v>
      </c>
      <c r="J299" s="13">
        <f t="shared" si="14"/>
        <v>0</v>
      </c>
      <c r="K299" s="392"/>
    </row>
    <row r="300" spans="1:11">
      <c r="A300" s="363" t="s">
        <v>2996</v>
      </c>
      <c r="B300" s="368" t="s">
        <v>412</v>
      </c>
      <c r="C300" s="363"/>
      <c r="D300" s="363" t="s">
        <v>67</v>
      </c>
      <c r="E300" s="408">
        <v>20</v>
      </c>
      <c r="F300" s="331"/>
      <c r="G300" s="369"/>
      <c r="H300" s="13">
        <f t="shared" si="12"/>
        <v>0</v>
      </c>
      <c r="I300" s="13">
        <f t="shared" si="13"/>
        <v>0</v>
      </c>
      <c r="J300" s="13">
        <f t="shared" si="14"/>
        <v>0</v>
      </c>
      <c r="K300" s="392"/>
    </row>
    <row r="301" spans="1:11" ht="14.25" customHeight="1">
      <c r="A301" s="363" t="s">
        <v>2997</v>
      </c>
      <c r="B301" s="368" t="s">
        <v>1234</v>
      </c>
      <c r="C301" s="363"/>
      <c r="D301" s="363" t="s">
        <v>1161</v>
      </c>
      <c r="E301" s="408">
        <v>10</v>
      </c>
      <c r="F301" s="331"/>
      <c r="G301" s="369"/>
      <c r="H301" s="13">
        <f t="shared" si="12"/>
        <v>0</v>
      </c>
      <c r="I301" s="13">
        <f t="shared" si="13"/>
        <v>0</v>
      </c>
      <c r="J301" s="13">
        <f t="shared" si="14"/>
        <v>0</v>
      </c>
      <c r="K301" s="363"/>
    </row>
    <row r="302" spans="1:11">
      <c r="A302" s="363" t="s">
        <v>2998</v>
      </c>
      <c r="B302" s="322" t="s">
        <v>413</v>
      </c>
      <c r="C302" s="317"/>
      <c r="D302" s="317" t="s">
        <v>414</v>
      </c>
      <c r="E302" s="316">
        <v>10</v>
      </c>
      <c r="F302" s="331"/>
      <c r="G302" s="325"/>
      <c r="H302" s="13">
        <f t="shared" si="12"/>
        <v>0</v>
      </c>
      <c r="I302" s="13">
        <f t="shared" si="13"/>
        <v>0</v>
      </c>
      <c r="J302" s="13">
        <f t="shared" si="14"/>
        <v>0</v>
      </c>
      <c r="K302" s="363"/>
    </row>
    <row r="303" spans="1:11">
      <c r="A303" s="363" t="s">
        <v>2999</v>
      </c>
      <c r="B303" s="368" t="s">
        <v>415</v>
      </c>
      <c r="C303" s="363"/>
      <c r="D303" s="363" t="s">
        <v>67</v>
      </c>
      <c r="E303" s="408">
        <v>110</v>
      </c>
      <c r="F303" s="331"/>
      <c r="G303" s="369"/>
      <c r="H303" s="13">
        <f t="shared" si="12"/>
        <v>0</v>
      </c>
      <c r="I303" s="13">
        <f t="shared" si="13"/>
        <v>0</v>
      </c>
      <c r="J303" s="13">
        <f t="shared" si="14"/>
        <v>0</v>
      </c>
      <c r="K303" s="317"/>
    </row>
    <row r="304" spans="1:11" ht="26.25" customHeight="1">
      <c r="A304" s="363" t="s">
        <v>3000</v>
      </c>
      <c r="B304" s="368" t="s">
        <v>416</v>
      </c>
      <c r="C304" s="363"/>
      <c r="D304" s="363" t="s">
        <v>417</v>
      </c>
      <c r="E304" s="408">
        <v>10</v>
      </c>
      <c r="F304" s="331"/>
      <c r="G304" s="369"/>
      <c r="H304" s="13">
        <f t="shared" si="12"/>
        <v>0</v>
      </c>
      <c r="I304" s="13">
        <f t="shared" si="13"/>
        <v>0</v>
      </c>
      <c r="J304" s="13">
        <f t="shared" si="14"/>
        <v>0</v>
      </c>
      <c r="K304" s="392"/>
    </row>
    <row r="305" spans="1:11">
      <c r="A305" s="363" t="s">
        <v>3001</v>
      </c>
      <c r="B305" s="368" t="s">
        <v>418</v>
      </c>
      <c r="C305" s="363"/>
      <c r="D305" s="363" t="s">
        <v>417</v>
      </c>
      <c r="E305" s="408">
        <v>15</v>
      </c>
      <c r="F305" s="331"/>
      <c r="G305" s="369"/>
      <c r="H305" s="13">
        <f t="shared" si="12"/>
        <v>0</v>
      </c>
      <c r="I305" s="13">
        <f t="shared" si="13"/>
        <v>0</v>
      </c>
      <c r="J305" s="13">
        <f t="shared" si="14"/>
        <v>0</v>
      </c>
      <c r="K305" s="392"/>
    </row>
    <row r="306" spans="1:11">
      <c r="A306" s="363" t="s">
        <v>3002</v>
      </c>
      <c r="B306" s="368" t="s">
        <v>419</v>
      </c>
      <c r="C306" s="363"/>
      <c r="D306" s="363" t="s">
        <v>420</v>
      </c>
      <c r="E306" s="408">
        <v>30</v>
      </c>
      <c r="F306" s="331"/>
      <c r="G306" s="369"/>
      <c r="H306" s="13">
        <f t="shared" si="12"/>
        <v>0</v>
      </c>
      <c r="I306" s="13">
        <f t="shared" si="13"/>
        <v>0</v>
      </c>
      <c r="J306" s="13">
        <f t="shared" si="14"/>
        <v>0</v>
      </c>
      <c r="K306" s="392"/>
    </row>
    <row r="307" spans="1:11">
      <c r="A307" s="363" t="s">
        <v>3003</v>
      </c>
      <c r="B307" s="368" t="s">
        <v>421</v>
      </c>
      <c r="C307" s="363"/>
      <c r="D307" s="363" t="s">
        <v>109</v>
      </c>
      <c r="E307" s="408">
        <v>95</v>
      </c>
      <c r="F307" s="331"/>
      <c r="G307" s="369"/>
      <c r="H307" s="13">
        <f t="shared" si="12"/>
        <v>0</v>
      </c>
      <c r="I307" s="13">
        <f t="shared" si="13"/>
        <v>0</v>
      </c>
      <c r="J307" s="13">
        <f t="shared" si="14"/>
        <v>0</v>
      </c>
      <c r="K307" s="392"/>
    </row>
    <row r="308" spans="1:11">
      <c r="A308" s="363" t="s">
        <v>3004</v>
      </c>
      <c r="B308" s="368" t="s">
        <v>422</v>
      </c>
      <c r="C308" s="363"/>
      <c r="D308" s="363" t="s">
        <v>423</v>
      </c>
      <c r="E308" s="408">
        <v>40</v>
      </c>
      <c r="F308" s="331"/>
      <c r="G308" s="369"/>
      <c r="H308" s="13">
        <f t="shared" si="12"/>
        <v>0</v>
      </c>
      <c r="I308" s="13">
        <f t="shared" si="13"/>
        <v>0</v>
      </c>
      <c r="J308" s="13">
        <f t="shared" si="14"/>
        <v>0</v>
      </c>
      <c r="K308" s="392"/>
    </row>
    <row r="309" spans="1:11">
      <c r="A309" s="363" t="s">
        <v>3005</v>
      </c>
      <c r="B309" s="368" t="s">
        <v>424</v>
      </c>
      <c r="C309" s="363"/>
      <c r="D309" s="363" t="s">
        <v>99</v>
      </c>
      <c r="E309" s="408">
        <v>35</v>
      </c>
      <c r="F309" s="331"/>
      <c r="G309" s="369"/>
      <c r="H309" s="13">
        <f t="shared" si="12"/>
        <v>0</v>
      </c>
      <c r="I309" s="13">
        <f t="shared" si="13"/>
        <v>0</v>
      </c>
      <c r="J309" s="13">
        <f t="shared" si="14"/>
        <v>0</v>
      </c>
      <c r="K309" s="392"/>
    </row>
    <row r="310" spans="1:11" ht="22.5">
      <c r="A310" s="363" t="s">
        <v>3006</v>
      </c>
      <c r="B310" s="368" t="s">
        <v>1235</v>
      </c>
      <c r="C310" s="363"/>
      <c r="D310" s="363" t="s">
        <v>834</v>
      </c>
      <c r="E310" s="408">
        <v>25</v>
      </c>
      <c r="F310" s="331"/>
      <c r="G310" s="369"/>
      <c r="H310" s="13">
        <f t="shared" si="12"/>
        <v>0</v>
      </c>
      <c r="I310" s="13">
        <f t="shared" si="13"/>
        <v>0</v>
      </c>
      <c r="J310" s="13">
        <f t="shared" si="14"/>
        <v>0</v>
      </c>
      <c r="K310" s="363"/>
    </row>
    <row r="311" spans="1:11">
      <c r="A311" s="363" t="s">
        <v>3007</v>
      </c>
      <c r="B311" s="368" t="s">
        <v>425</v>
      </c>
      <c r="C311" s="363"/>
      <c r="D311" s="363" t="s">
        <v>158</v>
      </c>
      <c r="E311" s="408">
        <v>30</v>
      </c>
      <c r="F311" s="331"/>
      <c r="G311" s="369"/>
      <c r="H311" s="13">
        <f t="shared" si="12"/>
        <v>0</v>
      </c>
      <c r="I311" s="13">
        <f t="shared" si="13"/>
        <v>0</v>
      </c>
      <c r="J311" s="13">
        <f t="shared" si="14"/>
        <v>0</v>
      </c>
      <c r="K311" s="392"/>
    </row>
    <row r="312" spans="1:11">
      <c r="A312" s="363" t="s">
        <v>3008</v>
      </c>
      <c r="B312" s="368" t="s">
        <v>2483</v>
      </c>
      <c r="C312" s="363"/>
      <c r="D312" s="363" t="s">
        <v>397</v>
      </c>
      <c r="E312" s="408">
        <v>100</v>
      </c>
      <c r="F312" s="331"/>
      <c r="G312" s="369"/>
      <c r="H312" s="13">
        <f t="shared" si="12"/>
        <v>0</v>
      </c>
      <c r="I312" s="13">
        <f t="shared" si="13"/>
        <v>0</v>
      </c>
      <c r="J312" s="13">
        <f t="shared" si="14"/>
        <v>0</v>
      </c>
      <c r="K312" s="392"/>
    </row>
    <row r="313" spans="1:11">
      <c r="A313" s="363" t="s">
        <v>3009</v>
      </c>
      <c r="B313" s="368" t="s">
        <v>426</v>
      </c>
      <c r="C313" s="363"/>
      <c r="D313" s="363" t="s">
        <v>427</v>
      </c>
      <c r="E313" s="408">
        <v>10</v>
      </c>
      <c r="F313" s="331"/>
      <c r="G313" s="369"/>
      <c r="H313" s="13">
        <f t="shared" si="12"/>
        <v>0</v>
      </c>
      <c r="I313" s="13">
        <f t="shared" si="13"/>
        <v>0</v>
      </c>
      <c r="J313" s="13">
        <f t="shared" si="14"/>
        <v>0</v>
      </c>
      <c r="K313" s="392"/>
    </row>
    <row r="314" spans="1:11">
      <c r="A314" s="363" t="s">
        <v>3010</v>
      </c>
      <c r="B314" s="368" t="s">
        <v>2521</v>
      </c>
      <c r="C314" s="363"/>
      <c r="D314" s="363" t="s">
        <v>167</v>
      </c>
      <c r="E314" s="408">
        <v>30</v>
      </c>
      <c r="F314" s="331"/>
      <c r="G314" s="369"/>
      <c r="H314" s="13">
        <f t="shared" si="12"/>
        <v>0</v>
      </c>
      <c r="I314" s="13">
        <f t="shared" si="13"/>
        <v>0</v>
      </c>
      <c r="J314" s="13">
        <f t="shared" si="14"/>
        <v>0</v>
      </c>
      <c r="K314" s="392"/>
    </row>
    <row r="315" spans="1:11">
      <c r="A315" s="363" t="s">
        <v>3011</v>
      </c>
      <c r="B315" s="368" t="s">
        <v>428</v>
      </c>
      <c r="C315" s="363"/>
      <c r="D315" s="363" t="s">
        <v>394</v>
      </c>
      <c r="E315" s="408">
        <v>20</v>
      </c>
      <c r="F315" s="331"/>
      <c r="G315" s="369"/>
      <c r="H315" s="13">
        <f t="shared" si="12"/>
        <v>0</v>
      </c>
      <c r="I315" s="13">
        <f t="shared" si="13"/>
        <v>0</v>
      </c>
      <c r="J315" s="13">
        <f t="shared" si="14"/>
        <v>0</v>
      </c>
      <c r="K315" s="392"/>
    </row>
    <row r="316" spans="1:11">
      <c r="A316" s="363" t="s">
        <v>3012</v>
      </c>
      <c r="B316" s="368" t="s">
        <v>429</v>
      </c>
      <c r="C316" s="363"/>
      <c r="D316" s="363" t="s">
        <v>430</v>
      </c>
      <c r="E316" s="408">
        <v>45</v>
      </c>
      <c r="F316" s="331"/>
      <c r="G316" s="369"/>
      <c r="H316" s="13">
        <f t="shared" si="12"/>
        <v>0</v>
      </c>
      <c r="I316" s="13">
        <f t="shared" si="13"/>
        <v>0</v>
      </c>
      <c r="J316" s="13">
        <f t="shared" si="14"/>
        <v>0</v>
      </c>
      <c r="K316" s="392"/>
    </row>
    <row r="317" spans="1:11" ht="22.15" customHeight="1">
      <c r="A317" s="363" t="s">
        <v>3013</v>
      </c>
      <c r="B317" s="368" t="s">
        <v>431</v>
      </c>
      <c r="C317" s="363"/>
      <c r="D317" s="363" t="s">
        <v>67</v>
      </c>
      <c r="E317" s="408">
        <v>30</v>
      </c>
      <c r="F317" s="331"/>
      <c r="G317" s="369"/>
      <c r="H317" s="13">
        <f t="shared" si="12"/>
        <v>0</v>
      </c>
      <c r="I317" s="13">
        <f t="shared" si="13"/>
        <v>0</v>
      </c>
      <c r="J317" s="13">
        <f t="shared" si="14"/>
        <v>0</v>
      </c>
      <c r="K317" s="392"/>
    </row>
    <row r="318" spans="1:11">
      <c r="A318" s="363" t="s">
        <v>3014</v>
      </c>
      <c r="B318" s="368" t="s">
        <v>432</v>
      </c>
      <c r="C318" s="363"/>
      <c r="D318" s="363" t="s">
        <v>67</v>
      </c>
      <c r="E318" s="408">
        <v>10</v>
      </c>
      <c r="F318" s="331"/>
      <c r="G318" s="369"/>
      <c r="H318" s="13">
        <f t="shared" si="12"/>
        <v>0</v>
      </c>
      <c r="I318" s="13">
        <f t="shared" si="13"/>
        <v>0</v>
      </c>
      <c r="J318" s="13">
        <f t="shared" si="14"/>
        <v>0</v>
      </c>
      <c r="K318" s="392"/>
    </row>
    <row r="319" spans="1:11" ht="22.5">
      <c r="A319" s="363" t="s">
        <v>3015</v>
      </c>
      <c r="B319" s="368" t="s">
        <v>1236</v>
      </c>
      <c r="C319" s="363"/>
      <c r="D319" s="363" t="s">
        <v>1237</v>
      </c>
      <c r="E319" s="408">
        <v>6</v>
      </c>
      <c r="F319" s="331"/>
      <c r="G319" s="369"/>
      <c r="H319" s="13">
        <f t="shared" si="12"/>
        <v>0</v>
      </c>
      <c r="I319" s="13">
        <f t="shared" si="13"/>
        <v>0</v>
      </c>
      <c r="J319" s="13">
        <f t="shared" si="14"/>
        <v>0</v>
      </c>
      <c r="K319" s="363"/>
    </row>
    <row r="320" spans="1:11">
      <c r="A320" s="363" t="s">
        <v>3016</v>
      </c>
      <c r="B320" s="368" t="s">
        <v>433</v>
      </c>
      <c r="C320" s="363"/>
      <c r="D320" s="363" t="s">
        <v>230</v>
      </c>
      <c r="E320" s="408">
        <v>10</v>
      </c>
      <c r="F320" s="331"/>
      <c r="G320" s="369"/>
      <c r="H320" s="13">
        <f t="shared" si="12"/>
        <v>0</v>
      </c>
      <c r="I320" s="13">
        <f t="shared" si="13"/>
        <v>0</v>
      </c>
      <c r="J320" s="13">
        <f t="shared" si="14"/>
        <v>0</v>
      </c>
      <c r="K320" s="392"/>
    </row>
    <row r="321" spans="1:11" ht="27" customHeight="1">
      <c r="A321" s="363" t="s">
        <v>3017</v>
      </c>
      <c r="B321" s="368" t="s">
        <v>1238</v>
      </c>
      <c r="C321" s="363"/>
      <c r="D321" s="363" t="s">
        <v>402</v>
      </c>
      <c r="E321" s="408">
        <v>80</v>
      </c>
      <c r="F321" s="331"/>
      <c r="G321" s="369"/>
      <c r="H321" s="13">
        <f t="shared" si="12"/>
        <v>0</v>
      </c>
      <c r="I321" s="13">
        <f t="shared" si="13"/>
        <v>0</v>
      </c>
      <c r="J321" s="13">
        <f t="shared" si="14"/>
        <v>0</v>
      </c>
      <c r="K321" s="363"/>
    </row>
    <row r="322" spans="1:11" ht="27.75" customHeight="1">
      <c r="A322" s="363" t="s">
        <v>3018</v>
      </c>
      <c r="B322" s="368" t="s">
        <v>434</v>
      </c>
      <c r="C322" s="363"/>
      <c r="D322" s="363" t="s">
        <v>132</v>
      </c>
      <c r="E322" s="408">
        <v>3</v>
      </c>
      <c r="F322" s="331"/>
      <c r="G322" s="369"/>
      <c r="H322" s="13">
        <f t="shared" si="12"/>
        <v>0</v>
      </c>
      <c r="I322" s="13">
        <f t="shared" si="13"/>
        <v>0</v>
      </c>
      <c r="J322" s="13">
        <f t="shared" si="14"/>
        <v>0</v>
      </c>
      <c r="K322" s="392"/>
    </row>
    <row r="323" spans="1:11">
      <c r="A323" s="363" t="s">
        <v>3019</v>
      </c>
      <c r="B323" s="368" t="s">
        <v>435</v>
      </c>
      <c r="C323" s="363"/>
      <c r="D323" s="363" t="s">
        <v>284</v>
      </c>
      <c r="E323" s="408">
        <v>560</v>
      </c>
      <c r="F323" s="331"/>
      <c r="G323" s="369"/>
      <c r="H323" s="13">
        <f t="shared" si="12"/>
        <v>0</v>
      </c>
      <c r="I323" s="13">
        <f t="shared" si="13"/>
        <v>0</v>
      </c>
      <c r="J323" s="13">
        <f t="shared" si="14"/>
        <v>0</v>
      </c>
      <c r="K323" s="392"/>
    </row>
    <row r="324" spans="1:11" ht="30" customHeight="1">
      <c r="A324" s="363" t="s">
        <v>3020</v>
      </c>
      <c r="B324" s="368" t="s">
        <v>436</v>
      </c>
      <c r="C324" s="363"/>
      <c r="D324" s="363" t="s">
        <v>260</v>
      </c>
      <c r="E324" s="408">
        <v>35</v>
      </c>
      <c r="F324" s="331"/>
      <c r="G324" s="369"/>
      <c r="H324" s="13">
        <f t="shared" ref="H324:H387" si="15">F324*G324+F324</f>
        <v>0</v>
      </c>
      <c r="I324" s="13">
        <f t="shared" ref="I324:I387" si="16">E324*F324</f>
        <v>0</v>
      </c>
      <c r="J324" s="13">
        <f t="shared" ref="J324:J387" si="17">I324*G324+I324</f>
        <v>0</v>
      </c>
      <c r="K324" s="392"/>
    </row>
    <row r="325" spans="1:11" ht="39" customHeight="1">
      <c r="A325" s="363" t="s">
        <v>3021</v>
      </c>
      <c r="B325" s="368" t="s">
        <v>437</v>
      </c>
      <c r="C325" s="363"/>
      <c r="D325" s="363" t="s">
        <v>438</v>
      </c>
      <c r="E325" s="408">
        <v>60</v>
      </c>
      <c r="F325" s="331"/>
      <c r="G325" s="369"/>
      <c r="H325" s="13">
        <f t="shared" si="15"/>
        <v>0</v>
      </c>
      <c r="I325" s="13">
        <f t="shared" si="16"/>
        <v>0</v>
      </c>
      <c r="J325" s="13">
        <f t="shared" si="17"/>
        <v>0</v>
      </c>
      <c r="K325" s="392"/>
    </row>
    <row r="326" spans="1:11">
      <c r="A326" s="363" t="s">
        <v>3022</v>
      </c>
      <c r="B326" s="318" t="s">
        <v>1239</v>
      </c>
      <c r="C326" s="535"/>
      <c r="D326" s="317" t="s">
        <v>1240</v>
      </c>
      <c r="E326" s="353">
        <v>10</v>
      </c>
      <c r="F326" s="536"/>
      <c r="G326" s="333"/>
      <c r="H326" s="13">
        <f t="shared" si="15"/>
        <v>0</v>
      </c>
      <c r="I326" s="13">
        <f t="shared" si="16"/>
        <v>0</v>
      </c>
      <c r="J326" s="13">
        <f t="shared" si="17"/>
        <v>0</v>
      </c>
      <c r="K326" s="363"/>
    </row>
    <row r="327" spans="1:11">
      <c r="A327" s="363" t="s">
        <v>3023</v>
      </c>
      <c r="B327" s="368" t="s">
        <v>439</v>
      </c>
      <c r="C327" s="363"/>
      <c r="D327" s="363" t="s">
        <v>167</v>
      </c>
      <c r="E327" s="408">
        <v>60</v>
      </c>
      <c r="F327" s="331"/>
      <c r="G327" s="369"/>
      <c r="H327" s="13">
        <f t="shared" si="15"/>
        <v>0</v>
      </c>
      <c r="I327" s="13">
        <f t="shared" si="16"/>
        <v>0</v>
      </c>
      <c r="J327" s="13">
        <f t="shared" si="17"/>
        <v>0</v>
      </c>
      <c r="K327" s="392"/>
    </row>
    <row r="328" spans="1:11" ht="35.450000000000003" customHeight="1">
      <c r="A328" s="363" t="s">
        <v>3024</v>
      </c>
      <c r="B328" s="368" t="s">
        <v>440</v>
      </c>
      <c r="C328" s="363"/>
      <c r="D328" s="363" t="s">
        <v>441</v>
      </c>
      <c r="E328" s="408">
        <v>25</v>
      </c>
      <c r="F328" s="331"/>
      <c r="G328" s="369"/>
      <c r="H328" s="13">
        <f t="shared" si="15"/>
        <v>0</v>
      </c>
      <c r="I328" s="13">
        <f t="shared" si="16"/>
        <v>0</v>
      </c>
      <c r="J328" s="13">
        <f t="shared" si="17"/>
        <v>0</v>
      </c>
      <c r="K328" s="392"/>
    </row>
    <row r="329" spans="1:11">
      <c r="A329" s="363" t="s">
        <v>3025</v>
      </c>
      <c r="B329" s="368" t="s">
        <v>442</v>
      </c>
      <c r="C329" s="363"/>
      <c r="D329" s="363" t="s">
        <v>246</v>
      </c>
      <c r="E329" s="408">
        <v>40</v>
      </c>
      <c r="F329" s="331"/>
      <c r="G329" s="369"/>
      <c r="H329" s="13">
        <f t="shared" si="15"/>
        <v>0</v>
      </c>
      <c r="I329" s="13">
        <f t="shared" si="16"/>
        <v>0</v>
      </c>
      <c r="J329" s="13">
        <f t="shared" si="17"/>
        <v>0</v>
      </c>
      <c r="K329" s="392"/>
    </row>
    <row r="330" spans="1:11">
      <c r="A330" s="363" t="s">
        <v>3026</v>
      </c>
      <c r="B330" s="368" t="s">
        <v>443</v>
      </c>
      <c r="C330" s="363"/>
      <c r="D330" s="363" t="s">
        <v>444</v>
      </c>
      <c r="E330" s="408">
        <v>25</v>
      </c>
      <c r="F330" s="331"/>
      <c r="G330" s="369"/>
      <c r="H330" s="13">
        <f t="shared" si="15"/>
        <v>0</v>
      </c>
      <c r="I330" s="13">
        <f t="shared" si="16"/>
        <v>0</v>
      </c>
      <c r="J330" s="13">
        <f t="shared" si="17"/>
        <v>0</v>
      </c>
      <c r="K330" s="392"/>
    </row>
    <row r="331" spans="1:11">
      <c r="A331" s="363" t="s">
        <v>3027</v>
      </c>
      <c r="B331" s="368" t="s">
        <v>445</v>
      </c>
      <c r="C331" s="363"/>
      <c r="D331" s="363" t="s">
        <v>345</v>
      </c>
      <c r="E331" s="408">
        <v>40</v>
      </c>
      <c r="F331" s="331"/>
      <c r="G331" s="369"/>
      <c r="H331" s="13">
        <f t="shared" si="15"/>
        <v>0</v>
      </c>
      <c r="I331" s="13">
        <f t="shared" si="16"/>
        <v>0</v>
      </c>
      <c r="J331" s="13">
        <f t="shared" si="17"/>
        <v>0</v>
      </c>
      <c r="K331" s="392"/>
    </row>
    <row r="332" spans="1:11" ht="29.25" customHeight="1">
      <c r="A332" s="363" t="s">
        <v>3028</v>
      </c>
      <c r="B332" s="368" t="s">
        <v>446</v>
      </c>
      <c r="C332" s="363"/>
      <c r="D332" s="363" t="s">
        <v>447</v>
      </c>
      <c r="E332" s="408">
        <v>120</v>
      </c>
      <c r="F332" s="331"/>
      <c r="G332" s="369"/>
      <c r="H332" s="13">
        <f t="shared" si="15"/>
        <v>0</v>
      </c>
      <c r="I332" s="13">
        <f t="shared" si="16"/>
        <v>0</v>
      </c>
      <c r="J332" s="13">
        <f t="shared" si="17"/>
        <v>0</v>
      </c>
      <c r="K332" s="392"/>
    </row>
    <row r="333" spans="1:11">
      <c r="A333" s="363" t="s">
        <v>3029</v>
      </c>
      <c r="B333" s="368" t="s">
        <v>1241</v>
      </c>
      <c r="C333" s="363"/>
      <c r="D333" s="363" t="s">
        <v>834</v>
      </c>
      <c r="E333" s="408">
        <v>50</v>
      </c>
      <c r="F333" s="331"/>
      <c r="G333" s="369"/>
      <c r="H333" s="13">
        <f t="shared" si="15"/>
        <v>0</v>
      </c>
      <c r="I333" s="13">
        <f t="shared" si="16"/>
        <v>0</v>
      </c>
      <c r="J333" s="13">
        <f t="shared" si="17"/>
        <v>0</v>
      </c>
      <c r="K333" s="363"/>
    </row>
    <row r="334" spans="1:11">
      <c r="A334" s="363" t="s">
        <v>3030</v>
      </c>
      <c r="B334" s="368" t="s">
        <v>448</v>
      </c>
      <c r="C334" s="363"/>
      <c r="D334" s="363" t="s">
        <v>67</v>
      </c>
      <c r="E334" s="408">
        <v>35</v>
      </c>
      <c r="F334" s="331"/>
      <c r="G334" s="369"/>
      <c r="H334" s="13">
        <f t="shared" si="15"/>
        <v>0</v>
      </c>
      <c r="I334" s="13">
        <f t="shared" si="16"/>
        <v>0</v>
      </c>
      <c r="J334" s="13">
        <f t="shared" si="17"/>
        <v>0</v>
      </c>
      <c r="K334" s="363"/>
    </row>
    <row r="335" spans="1:11" ht="30.6" customHeight="1">
      <c r="A335" s="363" t="s">
        <v>3031</v>
      </c>
      <c r="B335" s="54" t="s">
        <v>1242</v>
      </c>
      <c r="C335" s="52"/>
      <c r="D335" s="52" t="s">
        <v>402</v>
      </c>
      <c r="E335" s="666">
        <v>30</v>
      </c>
      <c r="F335" s="40"/>
      <c r="G335" s="53"/>
      <c r="H335" s="13">
        <f t="shared" si="15"/>
        <v>0</v>
      </c>
      <c r="I335" s="13">
        <f t="shared" si="16"/>
        <v>0</v>
      </c>
      <c r="J335" s="13">
        <f t="shared" si="17"/>
        <v>0</v>
      </c>
      <c r="K335" s="52"/>
    </row>
    <row r="336" spans="1:11">
      <c r="A336" s="363" t="s">
        <v>3032</v>
      </c>
      <c r="B336" s="54" t="s">
        <v>449</v>
      </c>
      <c r="C336" s="52"/>
      <c r="D336" s="52" t="s">
        <v>450</v>
      </c>
      <c r="E336" s="666">
        <v>80</v>
      </c>
      <c r="F336" s="40"/>
      <c r="G336" s="53"/>
      <c r="H336" s="13">
        <f t="shared" si="15"/>
        <v>0</v>
      </c>
      <c r="I336" s="13">
        <f t="shared" si="16"/>
        <v>0</v>
      </c>
      <c r="J336" s="13">
        <f t="shared" si="17"/>
        <v>0</v>
      </c>
      <c r="K336" s="52"/>
    </row>
    <row r="337" spans="1:11">
      <c r="A337" s="363" t="s">
        <v>3033</v>
      </c>
      <c r="B337" s="750" t="s">
        <v>1122</v>
      </c>
      <c r="C337" s="726"/>
      <c r="D337" s="728" t="s">
        <v>67</v>
      </c>
      <c r="E337" s="825">
        <v>90</v>
      </c>
      <c r="F337" s="755"/>
      <c r="G337" s="730"/>
      <c r="H337" s="13">
        <f t="shared" si="15"/>
        <v>0</v>
      </c>
      <c r="I337" s="13">
        <f t="shared" si="16"/>
        <v>0</v>
      </c>
      <c r="J337" s="13">
        <f t="shared" si="17"/>
        <v>0</v>
      </c>
      <c r="K337" s="668"/>
    </row>
    <row r="338" spans="1:11" ht="27" customHeight="1">
      <c r="A338" s="363" t="s">
        <v>3034</v>
      </c>
      <c r="B338" s="368" t="s">
        <v>451</v>
      </c>
      <c r="C338" s="363"/>
      <c r="D338" s="363" t="s">
        <v>452</v>
      </c>
      <c r="E338" s="408">
        <v>12</v>
      </c>
      <c r="F338" s="331"/>
      <c r="G338" s="369"/>
      <c r="H338" s="13">
        <f t="shared" si="15"/>
        <v>0</v>
      </c>
      <c r="I338" s="13">
        <f t="shared" si="16"/>
        <v>0</v>
      </c>
      <c r="J338" s="13">
        <f t="shared" si="17"/>
        <v>0</v>
      </c>
      <c r="K338" s="392"/>
    </row>
    <row r="339" spans="1:11">
      <c r="A339" s="363" t="s">
        <v>3035</v>
      </c>
      <c r="B339" s="368" t="s">
        <v>1243</v>
      </c>
      <c r="C339" s="363"/>
      <c r="D339" s="363" t="s">
        <v>1244</v>
      </c>
      <c r="E339" s="408">
        <v>30</v>
      </c>
      <c r="F339" s="331"/>
      <c r="G339" s="369"/>
      <c r="H339" s="13">
        <f t="shared" si="15"/>
        <v>0</v>
      </c>
      <c r="I339" s="13">
        <f t="shared" si="16"/>
        <v>0</v>
      </c>
      <c r="J339" s="13">
        <f t="shared" si="17"/>
        <v>0</v>
      </c>
      <c r="K339" s="363"/>
    </row>
    <row r="340" spans="1:11">
      <c r="A340" s="363" t="s">
        <v>3036</v>
      </c>
      <c r="B340" s="368" t="s">
        <v>453</v>
      </c>
      <c r="C340" s="363"/>
      <c r="D340" s="363" t="s">
        <v>452</v>
      </c>
      <c r="E340" s="408">
        <v>12</v>
      </c>
      <c r="F340" s="331"/>
      <c r="G340" s="369"/>
      <c r="H340" s="13">
        <f t="shared" si="15"/>
        <v>0</v>
      </c>
      <c r="I340" s="13">
        <f t="shared" si="16"/>
        <v>0</v>
      </c>
      <c r="J340" s="13">
        <f t="shared" si="17"/>
        <v>0</v>
      </c>
      <c r="K340" s="392"/>
    </row>
    <row r="341" spans="1:11" ht="36.75" customHeight="1">
      <c r="A341" s="363" t="s">
        <v>3037</v>
      </c>
      <c r="B341" s="368" t="s">
        <v>454</v>
      </c>
      <c r="C341" s="363"/>
      <c r="D341" s="363" t="s">
        <v>212</v>
      </c>
      <c r="E341" s="408">
        <v>6</v>
      </c>
      <c r="F341" s="331"/>
      <c r="G341" s="369"/>
      <c r="H341" s="13">
        <f t="shared" si="15"/>
        <v>0</v>
      </c>
      <c r="I341" s="13">
        <f t="shared" si="16"/>
        <v>0</v>
      </c>
      <c r="J341" s="13">
        <f t="shared" si="17"/>
        <v>0</v>
      </c>
      <c r="K341" s="318"/>
    </row>
    <row r="342" spans="1:11" ht="30" customHeight="1">
      <c r="A342" s="363" t="s">
        <v>3038</v>
      </c>
      <c r="B342" s="318" t="s">
        <v>455</v>
      </c>
      <c r="C342" s="337"/>
      <c r="D342" s="317" t="s">
        <v>456</v>
      </c>
      <c r="E342" s="826">
        <v>6</v>
      </c>
      <c r="F342" s="331"/>
      <c r="G342" s="333"/>
      <c r="H342" s="13">
        <f t="shared" si="15"/>
        <v>0</v>
      </c>
      <c r="I342" s="13">
        <f t="shared" si="16"/>
        <v>0</v>
      </c>
      <c r="J342" s="13">
        <f t="shared" si="17"/>
        <v>0</v>
      </c>
      <c r="K342" s="392"/>
    </row>
    <row r="343" spans="1:11" ht="29.25" customHeight="1">
      <c r="A343" s="363" t="s">
        <v>3039</v>
      </c>
      <c r="B343" s="318" t="s">
        <v>457</v>
      </c>
      <c r="C343" s="318"/>
      <c r="D343" s="317" t="s">
        <v>212</v>
      </c>
      <c r="E343" s="826">
        <v>6</v>
      </c>
      <c r="F343" s="331"/>
      <c r="G343" s="333"/>
      <c r="H343" s="13">
        <f t="shared" si="15"/>
        <v>0</v>
      </c>
      <c r="I343" s="13">
        <f t="shared" si="16"/>
        <v>0</v>
      </c>
      <c r="J343" s="13">
        <f t="shared" si="17"/>
        <v>0</v>
      </c>
      <c r="K343" s="392"/>
    </row>
    <row r="344" spans="1:11" ht="22.5">
      <c r="A344" s="363" t="s">
        <v>3040</v>
      </c>
      <c r="B344" s="318" t="s">
        <v>458</v>
      </c>
      <c r="C344" s="318"/>
      <c r="D344" s="317" t="s">
        <v>212</v>
      </c>
      <c r="E344" s="826">
        <v>6</v>
      </c>
      <c r="F344" s="331"/>
      <c r="G344" s="333"/>
      <c r="H344" s="13">
        <f t="shared" si="15"/>
        <v>0</v>
      </c>
      <c r="I344" s="13">
        <f t="shared" si="16"/>
        <v>0</v>
      </c>
      <c r="J344" s="13">
        <f t="shared" si="17"/>
        <v>0</v>
      </c>
      <c r="K344" s="318"/>
    </row>
    <row r="345" spans="1:11" ht="29.25" customHeight="1">
      <c r="A345" s="363" t="s">
        <v>3041</v>
      </c>
      <c r="B345" s="318" t="s">
        <v>459</v>
      </c>
      <c r="C345" s="318"/>
      <c r="D345" s="317" t="s">
        <v>460</v>
      </c>
      <c r="E345" s="826">
        <v>6</v>
      </c>
      <c r="F345" s="331"/>
      <c r="G345" s="333"/>
      <c r="H345" s="13">
        <f t="shared" si="15"/>
        <v>0</v>
      </c>
      <c r="I345" s="13">
        <f t="shared" si="16"/>
        <v>0</v>
      </c>
      <c r="J345" s="13">
        <f t="shared" si="17"/>
        <v>0</v>
      </c>
      <c r="K345" s="392"/>
    </row>
    <row r="346" spans="1:11">
      <c r="A346" s="363" t="s">
        <v>3042</v>
      </c>
      <c r="B346" s="368" t="s">
        <v>461</v>
      </c>
      <c r="C346" s="363"/>
      <c r="D346" s="363" t="s">
        <v>138</v>
      </c>
      <c r="E346" s="408">
        <v>5</v>
      </c>
      <c r="F346" s="331"/>
      <c r="G346" s="369"/>
      <c r="H346" s="13">
        <f t="shared" si="15"/>
        <v>0</v>
      </c>
      <c r="I346" s="13">
        <f t="shared" si="16"/>
        <v>0</v>
      </c>
      <c r="J346" s="13">
        <f t="shared" si="17"/>
        <v>0</v>
      </c>
      <c r="K346" s="392"/>
    </row>
    <row r="347" spans="1:11">
      <c r="A347" s="363" t="s">
        <v>3043</v>
      </c>
      <c r="B347" s="368" t="s">
        <v>462</v>
      </c>
      <c r="C347" s="363"/>
      <c r="D347" s="363" t="s">
        <v>167</v>
      </c>
      <c r="E347" s="408">
        <v>5</v>
      </c>
      <c r="F347" s="331"/>
      <c r="G347" s="369"/>
      <c r="H347" s="13">
        <f t="shared" si="15"/>
        <v>0</v>
      </c>
      <c r="I347" s="13">
        <f t="shared" si="16"/>
        <v>0</v>
      </c>
      <c r="J347" s="13">
        <f t="shared" si="17"/>
        <v>0</v>
      </c>
      <c r="K347" s="392"/>
    </row>
    <row r="348" spans="1:11" ht="29.25" customHeight="1">
      <c r="A348" s="363" t="s">
        <v>3044</v>
      </c>
      <c r="B348" s="318" t="s">
        <v>2435</v>
      </c>
      <c r="C348" s="318"/>
      <c r="D348" s="317" t="s">
        <v>2499</v>
      </c>
      <c r="E348" s="384">
        <v>12</v>
      </c>
      <c r="F348" s="483"/>
      <c r="G348" s="349"/>
      <c r="H348" s="13">
        <f t="shared" si="15"/>
        <v>0</v>
      </c>
      <c r="I348" s="13">
        <f t="shared" si="16"/>
        <v>0</v>
      </c>
      <c r="J348" s="13">
        <f t="shared" si="17"/>
        <v>0</v>
      </c>
      <c r="K348" s="321"/>
    </row>
    <row r="349" spans="1:11" ht="28.5" customHeight="1">
      <c r="A349" s="363" t="s">
        <v>3045</v>
      </c>
      <c r="B349" s="318" t="s">
        <v>2498</v>
      </c>
      <c r="C349" s="318"/>
      <c r="D349" s="317" t="s">
        <v>2499</v>
      </c>
      <c r="E349" s="384">
        <v>6</v>
      </c>
      <c r="F349" s="483"/>
      <c r="G349" s="349"/>
      <c r="H349" s="13">
        <f t="shared" si="15"/>
        <v>0</v>
      </c>
      <c r="I349" s="13">
        <f t="shared" si="16"/>
        <v>0</v>
      </c>
      <c r="J349" s="13">
        <f t="shared" si="17"/>
        <v>0</v>
      </c>
      <c r="K349" s="321"/>
    </row>
    <row r="350" spans="1:11" ht="30.75" customHeight="1">
      <c r="A350" s="363" t="s">
        <v>3046</v>
      </c>
      <c r="B350" s="368" t="s">
        <v>463</v>
      </c>
      <c r="C350" s="363"/>
      <c r="D350" s="363" t="s">
        <v>464</v>
      </c>
      <c r="E350" s="408">
        <v>750</v>
      </c>
      <c r="F350" s="331"/>
      <c r="G350" s="369"/>
      <c r="H350" s="13">
        <f t="shared" si="15"/>
        <v>0</v>
      </c>
      <c r="I350" s="13">
        <f t="shared" si="16"/>
        <v>0</v>
      </c>
      <c r="J350" s="13">
        <f t="shared" si="17"/>
        <v>0</v>
      </c>
      <c r="K350" s="392"/>
    </row>
    <row r="351" spans="1:11">
      <c r="A351" s="363" t="s">
        <v>3047</v>
      </c>
      <c r="B351" s="368" t="s">
        <v>465</v>
      </c>
      <c r="C351" s="363"/>
      <c r="D351" s="363" t="s">
        <v>67</v>
      </c>
      <c r="E351" s="408">
        <v>330</v>
      </c>
      <c r="F351" s="331"/>
      <c r="G351" s="369"/>
      <c r="H351" s="13">
        <f t="shared" si="15"/>
        <v>0</v>
      </c>
      <c r="I351" s="13">
        <f t="shared" si="16"/>
        <v>0</v>
      </c>
      <c r="J351" s="13">
        <f t="shared" si="17"/>
        <v>0</v>
      </c>
      <c r="K351" s="392"/>
    </row>
    <row r="352" spans="1:11">
      <c r="A352" s="363" t="s">
        <v>3048</v>
      </c>
      <c r="B352" s="368" t="s">
        <v>466</v>
      </c>
      <c r="C352" s="363"/>
      <c r="D352" s="363" t="s">
        <v>467</v>
      </c>
      <c r="E352" s="408">
        <v>15</v>
      </c>
      <c r="F352" s="331"/>
      <c r="G352" s="369"/>
      <c r="H352" s="13">
        <f t="shared" si="15"/>
        <v>0</v>
      </c>
      <c r="I352" s="13">
        <f t="shared" si="16"/>
        <v>0</v>
      </c>
      <c r="J352" s="13">
        <f t="shared" si="17"/>
        <v>0</v>
      </c>
      <c r="K352" s="363"/>
    </row>
    <row r="353" spans="1:11" ht="30" customHeight="1">
      <c r="A353" s="363" t="s">
        <v>3049</v>
      </c>
      <c r="B353" s="368" t="s">
        <v>468</v>
      </c>
      <c r="C353" s="363"/>
      <c r="D353" s="363" t="s">
        <v>469</v>
      </c>
      <c r="E353" s="408">
        <v>15</v>
      </c>
      <c r="F353" s="331"/>
      <c r="G353" s="369"/>
      <c r="H353" s="13">
        <f t="shared" si="15"/>
        <v>0</v>
      </c>
      <c r="I353" s="13">
        <f t="shared" si="16"/>
        <v>0</v>
      </c>
      <c r="J353" s="13">
        <f t="shared" si="17"/>
        <v>0</v>
      </c>
      <c r="K353" s="363"/>
    </row>
    <row r="354" spans="1:11">
      <c r="A354" s="363" t="s">
        <v>3050</v>
      </c>
      <c r="B354" s="368" t="s">
        <v>470</v>
      </c>
      <c r="C354" s="363"/>
      <c r="D354" s="363" t="s">
        <v>178</v>
      </c>
      <c r="E354" s="408">
        <v>25</v>
      </c>
      <c r="F354" s="331"/>
      <c r="G354" s="369"/>
      <c r="H354" s="13">
        <f t="shared" si="15"/>
        <v>0</v>
      </c>
      <c r="I354" s="13">
        <f t="shared" si="16"/>
        <v>0</v>
      </c>
      <c r="J354" s="13">
        <f t="shared" si="17"/>
        <v>0</v>
      </c>
      <c r="K354" s="392"/>
    </row>
    <row r="355" spans="1:11">
      <c r="A355" s="363" t="s">
        <v>3051</v>
      </c>
      <c r="B355" s="368" t="s">
        <v>471</v>
      </c>
      <c r="C355" s="363"/>
      <c r="D355" s="363" t="s">
        <v>241</v>
      </c>
      <c r="E355" s="408">
        <v>45</v>
      </c>
      <c r="F355" s="331"/>
      <c r="G355" s="369"/>
      <c r="H355" s="13">
        <f t="shared" si="15"/>
        <v>0</v>
      </c>
      <c r="I355" s="13">
        <f t="shared" si="16"/>
        <v>0</v>
      </c>
      <c r="J355" s="13">
        <f t="shared" si="17"/>
        <v>0</v>
      </c>
      <c r="K355" s="392"/>
    </row>
    <row r="356" spans="1:11">
      <c r="A356" s="363" t="s">
        <v>3052</v>
      </c>
      <c r="B356" s="368" t="s">
        <v>472</v>
      </c>
      <c r="C356" s="363"/>
      <c r="D356" s="363" t="s">
        <v>473</v>
      </c>
      <c r="E356" s="408">
        <v>10</v>
      </c>
      <c r="F356" s="331"/>
      <c r="G356" s="369"/>
      <c r="H356" s="13">
        <f t="shared" si="15"/>
        <v>0</v>
      </c>
      <c r="I356" s="13">
        <f t="shared" si="16"/>
        <v>0</v>
      </c>
      <c r="J356" s="13">
        <f t="shared" si="17"/>
        <v>0</v>
      </c>
      <c r="K356" s="392"/>
    </row>
    <row r="357" spans="1:11" ht="22.5">
      <c r="A357" s="363" t="s">
        <v>3053</v>
      </c>
      <c r="B357" s="368" t="s">
        <v>1245</v>
      </c>
      <c r="C357" s="363"/>
      <c r="D357" s="363" t="s">
        <v>402</v>
      </c>
      <c r="E357" s="408">
        <v>10</v>
      </c>
      <c r="F357" s="331"/>
      <c r="G357" s="369"/>
      <c r="H357" s="13">
        <f t="shared" si="15"/>
        <v>0</v>
      </c>
      <c r="I357" s="13">
        <f t="shared" si="16"/>
        <v>0</v>
      </c>
      <c r="J357" s="13">
        <f t="shared" si="17"/>
        <v>0</v>
      </c>
      <c r="K357" s="363"/>
    </row>
    <row r="358" spans="1:11">
      <c r="A358" s="363" t="s">
        <v>3054</v>
      </c>
      <c r="B358" s="368" t="s">
        <v>1246</v>
      </c>
      <c r="C358" s="363"/>
      <c r="D358" s="363" t="s">
        <v>402</v>
      </c>
      <c r="E358" s="408">
        <v>80</v>
      </c>
      <c r="F358" s="331"/>
      <c r="G358" s="369"/>
      <c r="H358" s="13">
        <f t="shared" si="15"/>
        <v>0</v>
      </c>
      <c r="I358" s="13">
        <f t="shared" si="16"/>
        <v>0</v>
      </c>
      <c r="J358" s="13">
        <f t="shared" si="17"/>
        <v>0</v>
      </c>
      <c r="K358" s="363"/>
    </row>
    <row r="359" spans="1:11">
      <c r="A359" s="363" t="s">
        <v>3055</v>
      </c>
      <c r="B359" s="368" t="s">
        <v>474</v>
      </c>
      <c r="C359" s="363"/>
      <c r="D359" s="363" t="s">
        <v>475</v>
      </c>
      <c r="E359" s="408">
        <v>5</v>
      </c>
      <c r="F359" s="331"/>
      <c r="G359" s="369"/>
      <c r="H359" s="13">
        <f t="shared" si="15"/>
        <v>0</v>
      </c>
      <c r="I359" s="13">
        <f t="shared" si="16"/>
        <v>0</v>
      </c>
      <c r="J359" s="13">
        <f t="shared" si="17"/>
        <v>0</v>
      </c>
      <c r="K359" s="392"/>
    </row>
    <row r="360" spans="1:11">
      <c r="A360" s="363" t="s">
        <v>3056</v>
      </c>
      <c r="B360" s="368" t="s">
        <v>2860</v>
      </c>
      <c r="C360" s="363"/>
      <c r="D360" s="363" t="s">
        <v>1100</v>
      </c>
      <c r="E360" s="408">
        <v>56</v>
      </c>
      <c r="F360" s="331"/>
      <c r="G360" s="369"/>
      <c r="H360" s="13">
        <f t="shared" si="15"/>
        <v>0</v>
      </c>
      <c r="I360" s="13">
        <f t="shared" si="16"/>
        <v>0</v>
      </c>
      <c r="J360" s="13">
        <f t="shared" si="17"/>
        <v>0</v>
      </c>
      <c r="K360" s="392"/>
    </row>
    <row r="361" spans="1:11">
      <c r="A361" s="363" t="s">
        <v>3057</v>
      </c>
      <c r="B361" s="368" t="s">
        <v>476</v>
      </c>
      <c r="C361" s="363"/>
      <c r="D361" s="363" t="s">
        <v>477</v>
      </c>
      <c r="E361" s="408">
        <v>10</v>
      </c>
      <c r="F361" s="331"/>
      <c r="G361" s="369"/>
      <c r="H361" s="13">
        <f t="shared" si="15"/>
        <v>0</v>
      </c>
      <c r="I361" s="13">
        <f t="shared" si="16"/>
        <v>0</v>
      </c>
      <c r="J361" s="13">
        <f t="shared" si="17"/>
        <v>0</v>
      </c>
      <c r="K361" s="392"/>
    </row>
    <row r="362" spans="1:11">
      <c r="A362" s="363" t="s">
        <v>3058</v>
      </c>
      <c r="B362" s="368" t="s">
        <v>478</v>
      </c>
      <c r="C362" s="363"/>
      <c r="D362" s="363" t="s">
        <v>171</v>
      </c>
      <c r="E362" s="408">
        <v>30</v>
      </c>
      <c r="F362" s="331"/>
      <c r="G362" s="369"/>
      <c r="H362" s="13">
        <f t="shared" si="15"/>
        <v>0</v>
      </c>
      <c r="I362" s="13">
        <f t="shared" si="16"/>
        <v>0</v>
      </c>
      <c r="J362" s="13">
        <f t="shared" si="17"/>
        <v>0</v>
      </c>
      <c r="K362" s="392"/>
    </row>
    <row r="363" spans="1:11">
      <c r="A363" s="363" t="s">
        <v>3059</v>
      </c>
      <c r="B363" s="322" t="s">
        <v>479</v>
      </c>
      <c r="C363" s="317"/>
      <c r="D363" s="317" t="s">
        <v>190</v>
      </c>
      <c r="E363" s="316">
        <v>10</v>
      </c>
      <c r="F363" s="331"/>
      <c r="G363" s="325"/>
      <c r="H363" s="13">
        <f t="shared" si="15"/>
        <v>0</v>
      </c>
      <c r="I363" s="13">
        <f t="shared" si="16"/>
        <v>0</v>
      </c>
      <c r="J363" s="13">
        <f t="shared" si="17"/>
        <v>0</v>
      </c>
      <c r="K363" s="363"/>
    </row>
    <row r="364" spans="1:11">
      <c r="A364" s="363" t="s">
        <v>3060</v>
      </c>
      <c r="B364" s="368" t="s">
        <v>480</v>
      </c>
      <c r="C364" s="363"/>
      <c r="D364" s="363" t="s">
        <v>481</v>
      </c>
      <c r="E364" s="408">
        <v>2</v>
      </c>
      <c r="F364" s="331"/>
      <c r="G364" s="369"/>
      <c r="H364" s="13">
        <f t="shared" si="15"/>
        <v>0</v>
      </c>
      <c r="I364" s="13">
        <f t="shared" si="16"/>
        <v>0</v>
      </c>
      <c r="J364" s="13">
        <f t="shared" si="17"/>
        <v>0</v>
      </c>
      <c r="K364" s="317"/>
    </row>
    <row r="365" spans="1:11">
      <c r="A365" s="363" t="s">
        <v>3061</v>
      </c>
      <c r="B365" s="368" t="s">
        <v>482</v>
      </c>
      <c r="C365" s="363"/>
      <c r="D365" s="363" t="s">
        <v>164</v>
      </c>
      <c r="E365" s="408">
        <v>5</v>
      </c>
      <c r="F365" s="331"/>
      <c r="G365" s="369"/>
      <c r="H365" s="13">
        <f t="shared" si="15"/>
        <v>0</v>
      </c>
      <c r="I365" s="13">
        <f t="shared" si="16"/>
        <v>0</v>
      </c>
      <c r="J365" s="13">
        <f t="shared" si="17"/>
        <v>0</v>
      </c>
      <c r="K365" s="392"/>
    </row>
    <row r="366" spans="1:11">
      <c r="A366" s="363" t="s">
        <v>3062</v>
      </c>
      <c r="B366" s="368" t="s">
        <v>483</v>
      </c>
      <c r="C366" s="363"/>
      <c r="D366" s="363" t="s">
        <v>484</v>
      </c>
      <c r="E366" s="408">
        <v>20</v>
      </c>
      <c r="F366" s="331"/>
      <c r="G366" s="369"/>
      <c r="H366" s="13">
        <f t="shared" si="15"/>
        <v>0</v>
      </c>
      <c r="I366" s="13">
        <f t="shared" si="16"/>
        <v>0</v>
      </c>
      <c r="J366" s="13">
        <f t="shared" si="17"/>
        <v>0</v>
      </c>
      <c r="K366" s="392"/>
    </row>
    <row r="367" spans="1:11" ht="24.75" customHeight="1">
      <c r="A367" s="363" t="s">
        <v>3063</v>
      </c>
      <c r="B367" s="368" t="s">
        <v>1247</v>
      </c>
      <c r="C367" s="363"/>
      <c r="D367" s="363" t="s">
        <v>1248</v>
      </c>
      <c r="E367" s="408">
        <v>190</v>
      </c>
      <c r="F367" s="331"/>
      <c r="G367" s="369"/>
      <c r="H367" s="13">
        <f t="shared" si="15"/>
        <v>0</v>
      </c>
      <c r="I367" s="13">
        <f t="shared" si="16"/>
        <v>0</v>
      </c>
      <c r="J367" s="13">
        <f t="shared" si="17"/>
        <v>0</v>
      </c>
      <c r="K367" s="363"/>
    </row>
    <row r="368" spans="1:11" ht="27.75" customHeight="1">
      <c r="A368" s="363" t="s">
        <v>3064</v>
      </c>
      <c r="B368" s="368" t="s">
        <v>1249</v>
      </c>
      <c r="C368" s="363"/>
      <c r="D368" s="363" t="s">
        <v>1250</v>
      </c>
      <c r="E368" s="408">
        <v>120</v>
      </c>
      <c r="F368" s="331"/>
      <c r="G368" s="369"/>
      <c r="H368" s="13">
        <f t="shared" si="15"/>
        <v>0</v>
      </c>
      <c r="I368" s="13">
        <f t="shared" si="16"/>
        <v>0</v>
      </c>
      <c r="J368" s="13">
        <f t="shared" si="17"/>
        <v>0</v>
      </c>
      <c r="K368" s="363"/>
    </row>
    <row r="369" spans="1:11" ht="31.5" customHeight="1">
      <c r="A369" s="363" t="s">
        <v>3065</v>
      </c>
      <c r="B369" s="368" t="s">
        <v>485</v>
      </c>
      <c r="C369" s="363"/>
      <c r="D369" s="363" t="s">
        <v>486</v>
      </c>
      <c r="E369" s="408">
        <v>1400</v>
      </c>
      <c r="F369" s="331"/>
      <c r="G369" s="369"/>
      <c r="H369" s="13">
        <f t="shared" si="15"/>
        <v>0</v>
      </c>
      <c r="I369" s="13">
        <f t="shared" si="16"/>
        <v>0</v>
      </c>
      <c r="J369" s="13">
        <f t="shared" si="17"/>
        <v>0</v>
      </c>
      <c r="K369" s="392"/>
    </row>
    <row r="370" spans="1:11" ht="30" customHeight="1">
      <c r="A370" s="363" t="s">
        <v>3066</v>
      </c>
      <c r="B370" s="368" t="s">
        <v>487</v>
      </c>
      <c r="C370" s="363"/>
      <c r="D370" s="363" t="s">
        <v>488</v>
      </c>
      <c r="E370" s="408">
        <v>50</v>
      </c>
      <c r="F370" s="331"/>
      <c r="G370" s="369"/>
      <c r="H370" s="13">
        <f t="shared" si="15"/>
        <v>0</v>
      </c>
      <c r="I370" s="13">
        <f t="shared" si="16"/>
        <v>0</v>
      </c>
      <c r="J370" s="13">
        <f t="shared" si="17"/>
        <v>0</v>
      </c>
      <c r="K370" s="392"/>
    </row>
    <row r="371" spans="1:11" ht="22.5">
      <c r="A371" s="363" t="s">
        <v>3067</v>
      </c>
      <c r="B371" s="368" t="s">
        <v>489</v>
      </c>
      <c r="C371" s="363"/>
      <c r="D371" s="363" t="s">
        <v>490</v>
      </c>
      <c r="E371" s="408">
        <v>20</v>
      </c>
      <c r="F371" s="331"/>
      <c r="G371" s="369"/>
      <c r="H371" s="13">
        <f t="shared" si="15"/>
        <v>0</v>
      </c>
      <c r="I371" s="13">
        <f t="shared" si="16"/>
        <v>0</v>
      </c>
      <c r="J371" s="13">
        <f t="shared" si="17"/>
        <v>0</v>
      </c>
      <c r="K371" s="392"/>
    </row>
    <row r="372" spans="1:11" ht="27" customHeight="1">
      <c r="A372" s="363" t="s">
        <v>3068</v>
      </c>
      <c r="B372" s="368" t="s">
        <v>1251</v>
      </c>
      <c r="C372" s="363"/>
      <c r="D372" s="363" t="s">
        <v>1252</v>
      </c>
      <c r="E372" s="408">
        <v>35</v>
      </c>
      <c r="F372" s="331"/>
      <c r="G372" s="369"/>
      <c r="H372" s="13">
        <f t="shared" si="15"/>
        <v>0</v>
      </c>
      <c r="I372" s="13">
        <f t="shared" si="16"/>
        <v>0</v>
      </c>
      <c r="J372" s="13">
        <f t="shared" si="17"/>
        <v>0</v>
      </c>
      <c r="K372" s="363"/>
    </row>
    <row r="373" spans="1:11">
      <c r="A373" s="363" t="s">
        <v>3069</v>
      </c>
      <c r="B373" s="368" t="s">
        <v>491</v>
      </c>
      <c r="C373" s="363"/>
      <c r="D373" s="363" t="s">
        <v>373</v>
      </c>
      <c r="E373" s="408">
        <v>40</v>
      </c>
      <c r="F373" s="331"/>
      <c r="G373" s="369"/>
      <c r="H373" s="13">
        <f t="shared" si="15"/>
        <v>0</v>
      </c>
      <c r="I373" s="13">
        <f t="shared" si="16"/>
        <v>0</v>
      </c>
      <c r="J373" s="13">
        <f t="shared" si="17"/>
        <v>0</v>
      </c>
      <c r="K373" s="392"/>
    </row>
    <row r="374" spans="1:11">
      <c r="A374" s="363" t="s">
        <v>3070</v>
      </c>
      <c r="B374" s="368" t="s">
        <v>492</v>
      </c>
      <c r="C374" s="363"/>
      <c r="D374" s="363" t="s">
        <v>373</v>
      </c>
      <c r="E374" s="408">
        <v>190</v>
      </c>
      <c r="F374" s="331"/>
      <c r="G374" s="369"/>
      <c r="H374" s="13">
        <f t="shared" si="15"/>
        <v>0</v>
      </c>
      <c r="I374" s="13">
        <f t="shared" si="16"/>
        <v>0</v>
      </c>
      <c r="J374" s="13">
        <f t="shared" si="17"/>
        <v>0</v>
      </c>
      <c r="K374" s="392"/>
    </row>
    <row r="375" spans="1:11">
      <c r="A375" s="363" t="s">
        <v>3071</v>
      </c>
      <c r="B375" s="368" t="s">
        <v>493</v>
      </c>
      <c r="C375" s="363"/>
      <c r="D375" s="363" t="s">
        <v>494</v>
      </c>
      <c r="E375" s="408">
        <v>80</v>
      </c>
      <c r="F375" s="331"/>
      <c r="G375" s="369"/>
      <c r="H375" s="13">
        <f t="shared" si="15"/>
        <v>0</v>
      </c>
      <c r="I375" s="13">
        <f t="shared" si="16"/>
        <v>0</v>
      </c>
      <c r="J375" s="13">
        <f t="shared" si="17"/>
        <v>0</v>
      </c>
      <c r="K375" s="392"/>
    </row>
    <row r="376" spans="1:11" ht="34.9" customHeight="1">
      <c r="A376" s="363" t="s">
        <v>3072</v>
      </c>
      <c r="B376" s="368" t="s">
        <v>1253</v>
      </c>
      <c r="C376" s="363"/>
      <c r="D376" s="363" t="s">
        <v>1118</v>
      </c>
      <c r="E376" s="408">
        <v>165</v>
      </c>
      <c r="F376" s="331"/>
      <c r="G376" s="369"/>
      <c r="H376" s="13">
        <f t="shared" si="15"/>
        <v>0</v>
      </c>
      <c r="I376" s="13">
        <f t="shared" si="16"/>
        <v>0</v>
      </c>
      <c r="J376" s="13">
        <f t="shared" si="17"/>
        <v>0</v>
      </c>
      <c r="K376" s="363"/>
    </row>
    <row r="377" spans="1:11">
      <c r="A377" s="363" t="s">
        <v>3073</v>
      </c>
      <c r="B377" s="368" t="s">
        <v>495</v>
      </c>
      <c r="C377" s="363"/>
      <c r="D377" s="363" t="s">
        <v>402</v>
      </c>
      <c r="E377" s="408">
        <v>100</v>
      </c>
      <c r="F377" s="331"/>
      <c r="G377" s="369"/>
      <c r="H377" s="13">
        <f t="shared" si="15"/>
        <v>0</v>
      </c>
      <c r="I377" s="13">
        <f t="shared" si="16"/>
        <v>0</v>
      </c>
      <c r="J377" s="13">
        <f t="shared" si="17"/>
        <v>0</v>
      </c>
      <c r="K377" s="392"/>
    </row>
    <row r="378" spans="1:11">
      <c r="A378" s="363" t="s">
        <v>3074</v>
      </c>
      <c r="B378" s="368" t="s">
        <v>496</v>
      </c>
      <c r="C378" s="363"/>
      <c r="D378" s="363" t="s">
        <v>497</v>
      </c>
      <c r="E378" s="408">
        <v>165</v>
      </c>
      <c r="F378" s="331"/>
      <c r="G378" s="369"/>
      <c r="H378" s="13">
        <f t="shared" si="15"/>
        <v>0</v>
      </c>
      <c r="I378" s="13">
        <f t="shared" si="16"/>
        <v>0</v>
      </c>
      <c r="J378" s="13">
        <f t="shared" si="17"/>
        <v>0</v>
      </c>
      <c r="K378" s="363"/>
    </row>
    <row r="379" spans="1:11">
      <c r="A379" s="363" t="s">
        <v>3075</v>
      </c>
      <c r="B379" s="368" t="s">
        <v>498</v>
      </c>
      <c r="C379" s="363"/>
      <c r="D379" s="363" t="s">
        <v>58</v>
      </c>
      <c r="E379" s="408">
        <v>10</v>
      </c>
      <c r="F379" s="331"/>
      <c r="G379" s="369"/>
      <c r="H379" s="13">
        <f t="shared" si="15"/>
        <v>0</v>
      </c>
      <c r="I379" s="13">
        <f t="shared" si="16"/>
        <v>0</v>
      </c>
      <c r="J379" s="13">
        <f t="shared" si="17"/>
        <v>0</v>
      </c>
      <c r="K379" s="363"/>
    </row>
    <row r="380" spans="1:11">
      <c r="A380" s="363" t="s">
        <v>3076</v>
      </c>
      <c r="B380" s="368" t="s">
        <v>498</v>
      </c>
      <c r="C380" s="363"/>
      <c r="D380" s="363" t="s">
        <v>132</v>
      </c>
      <c r="E380" s="408">
        <v>30</v>
      </c>
      <c r="F380" s="331"/>
      <c r="G380" s="369"/>
      <c r="H380" s="13">
        <f t="shared" si="15"/>
        <v>0</v>
      </c>
      <c r="I380" s="13">
        <f t="shared" si="16"/>
        <v>0</v>
      </c>
      <c r="J380" s="13">
        <f t="shared" si="17"/>
        <v>0</v>
      </c>
      <c r="K380" s="392"/>
    </row>
    <row r="381" spans="1:11">
      <c r="A381" s="363" t="s">
        <v>3077</v>
      </c>
      <c r="B381" s="368" t="s">
        <v>499</v>
      </c>
      <c r="C381" s="363"/>
      <c r="D381" s="363" t="s">
        <v>209</v>
      </c>
      <c r="E381" s="408">
        <v>740</v>
      </c>
      <c r="F381" s="331"/>
      <c r="G381" s="369"/>
      <c r="H381" s="13">
        <f t="shared" si="15"/>
        <v>0</v>
      </c>
      <c r="I381" s="13">
        <f t="shared" si="16"/>
        <v>0</v>
      </c>
      <c r="J381" s="13">
        <f t="shared" si="17"/>
        <v>0</v>
      </c>
      <c r="K381" s="392"/>
    </row>
    <row r="382" spans="1:11">
      <c r="A382" s="363" t="s">
        <v>3078</v>
      </c>
      <c r="B382" s="368" t="s">
        <v>500</v>
      </c>
      <c r="C382" s="363"/>
      <c r="D382" s="363" t="s">
        <v>67</v>
      </c>
      <c r="E382" s="408">
        <v>210</v>
      </c>
      <c r="F382" s="331"/>
      <c r="G382" s="369"/>
      <c r="H382" s="13">
        <f t="shared" si="15"/>
        <v>0</v>
      </c>
      <c r="I382" s="13">
        <f t="shared" si="16"/>
        <v>0</v>
      </c>
      <c r="J382" s="13">
        <f t="shared" si="17"/>
        <v>0</v>
      </c>
      <c r="K382" s="363"/>
    </row>
    <row r="383" spans="1:11" ht="55.5" customHeight="1">
      <c r="A383" s="363" t="s">
        <v>3079</v>
      </c>
      <c r="B383" s="368" t="s">
        <v>501</v>
      </c>
      <c r="C383" s="363"/>
      <c r="D383" s="363" t="s">
        <v>502</v>
      </c>
      <c r="E383" s="408">
        <v>25</v>
      </c>
      <c r="F383" s="331"/>
      <c r="G383" s="369"/>
      <c r="H383" s="13">
        <f t="shared" si="15"/>
        <v>0</v>
      </c>
      <c r="I383" s="13">
        <f t="shared" si="16"/>
        <v>0</v>
      </c>
      <c r="J383" s="13">
        <f t="shared" si="17"/>
        <v>0</v>
      </c>
      <c r="K383" s="392"/>
    </row>
    <row r="384" spans="1:11">
      <c r="A384" s="363" t="s">
        <v>3080</v>
      </c>
      <c r="B384" s="368" t="s">
        <v>503</v>
      </c>
      <c r="C384" s="363"/>
      <c r="D384" s="363" t="s">
        <v>504</v>
      </c>
      <c r="E384" s="408">
        <v>160</v>
      </c>
      <c r="F384" s="331"/>
      <c r="G384" s="369"/>
      <c r="H384" s="13">
        <f t="shared" si="15"/>
        <v>0</v>
      </c>
      <c r="I384" s="13">
        <f t="shared" si="16"/>
        <v>0</v>
      </c>
      <c r="J384" s="13">
        <f t="shared" si="17"/>
        <v>0</v>
      </c>
      <c r="K384" s="392"/>
    </row>
    <row r="385" spans="1:11">
      <c r="A385" s="363" t="s">
        <v>3081</v>
      </c>
      <c r="B385" s="368" t="s">
        <v>505</v>
      </c>
      <c r="C385" s="363"/>
      <c r="D385" s="363" t="s">
        <v>143</v>
      </c>
      <c r="E385" s="408">
        <v>500</v>
      </c>
      <c r="F385" s="331"/>
      <c r="G385" s="369"/>
      <c r="H385" s="13">
        <f t="shared" si="15"/>
        <v>0</v>
      </c>
      <c r="I385" s="13">
        <f t="shared" si="16"/>
        <v>0</v>
      </c>
      <c r="J385" s="13">
        <f t="shared" si="17"/>
        <v>0</v>
      </c>
      <c r="K385" s="392"/>
    </row>
    <row r="386" spans="1:11">
      <c r="A386" s="363" t="s">
        <v>3082</v>
      </c>
      <c r="B386" s="368" t="s">
        <v>506</v>
      </c>
      <c r="C386" s="363"/>
      <c r="D386" s="363" t="s">
        <v>273</v>
      </c>
      <c r="E386" s="408">
        <v>20</v>
      </c>
      <c r="F386" s="331"/>
      <c r="G386" s="369"/>
      <c r="H386" s="13">
        <f t="shared" si="15"/>
        <v>0</v>
      </c>
      <c r="I386" s="13">
        <f t="shared" si="16"/>
        <v>0</v>
      </c>
      <c r="J386" s="13">
        <f t="shared" si="17"/>
        <v>0</v>
      </c>
      <c r="K386" s="392"/>
    </row>
    <row r="387" spans="1:11" ht="28.5" customHeight="1">
      <c r="A387" s="363" t="s">
        <v>3083</v>
      </c>
      <c r="B387" s="368" t="s">
        <v>507</v>
      </c>
      <c r="C387" s="363"/>
      <c r="D387" s="363" t="s">
        <v>508</v>
      </c>
      <c r="E387" s="408">
        <v>15</v>
      </c>
      <c r="F387" s="331"/>
      <c r="G387" s="369"/>
      <c r="H387" s="13">
        <f t="shared" si="15"/>
        <v>0</v>
      </c>
      <c r="I387" s="13">
        <f t="shared" si="16"/>
        <v>0</v>
      </c>
      <c r="J387" s="13">
        <f t="shared" si="17"/>
        <v>0</v>
      </c>
      <c r="K387" s="392"/>
    </row>
    <row r="388" spans="1:11" ht="29.25" customHeight="1">
      <c r="A388" s="363" t="s">
        <v>3084</v>
      </c>
      <c r="B388" s="368" t="s">
        <v>509</v>
      </c>
      <c r="C388" s="363"/>
      <c r="D388" s="363" t="s">
        <v>508</v>
      </c>
      <c r="E388" s="408">
        <v>10</v>
      </c>
      <c r="F388" s="331"/>
      <c r="G388" s="369"/>
      <c r="H388" s="13">
        <f t="shared" ref="H388:H451" si="18">F388*G388+F388</f>
        <v>0</v>
      </c>
      <c r="I388" s="13">
        <f t="shared" ref="I388:I451" si="19">E388*F388</f>
        <v>0</v>
      </c>
      <c r="J388" s="13">
        <f t="shared" ref="J388:J451" si="20">I388*G388+I388</f>
        <v>0</v>
      </c>
      <c r="K388" s="392"/>
    </row>
    <row r="389" spans="1:11" ht="33.75">
      <c r="A389" s="363" t="s">
        <v>3085</v>
      </c>
      <c r="B389" s="368" t="s">
        <v>510</v>
      </c>
      <c r="C389" s="363"/>
      <c r="D389" s="363" t="s">
        <v>511</v>
      </c>
      <c r="E389" s="408">
        <v>85</v>
      </c>
      <c r="F389" s="331"/>
      <c r="G389" s="369"/>
      <c r="H389" s="13">
        <f t="shared" si="18"/>
        <v>0</v>
      </c>
      <c r="I389" s="13">
        <f t="shared" si="19"/>
        <v>0</v>
      </c>
      <c r="J389" s="13">
        <f t="shared" si="20"/>
        <v>0</v>
      </c>
      <c r="K389" s="392"/>
    </row>
    <row r="390" spans="1:11">
      <c r="A390" s="363" t="s">
        <v>3086</v>
      </c>
      <c r="B390" s="368" t="s">
        <v>512</v>
      </c>
      <c r="C390" s="363"/>
      <c r="D390" s="363" t="s">
        <v>67</v>
      </c>
      <c r="E390" s="408">
        <v>50</v>
      </c>
      <c r="F390" s="331"/>
      <c r="G390" s="369"/>
      <c r="H390" s="13">
        <f t="shared" si="18"/>
        <v>0</v>
      </c>
      <c r="I390" s="13">
        <f t="shared" si="19"/>
        <v>0</v>
      </c>
      <c r="J390" s="13">
        <f t="shared" si="20"/>
        <v>0</v>
      </c>
      <c r="K390" s="363"/>
    </row>
    <row r="391" spans="1:11">
      <c r="A391" s="363" t="s">
        <v>3087</v>
      </c>
      <c r="B391" s="368" t="s">
        <v>513</v>
      </c>
      <c r="C391" s="363"/>
      <c r="D391" s="363" t="s">
        <v>67</v>
      </c>
      <c r="E391" s="408">
        <v>55</v>
      </c>
      <c r="F391" s="331"/>
      <c r="G391" s="369"/>
      <c r="H391" s="13">
        <f t="shared" si="18"/>
        <v>0</v>
      </c>
      <c r="I391" s="13">
        <f t="shared" si="19"/>
        <v>0</v>
      </c>
      <c r="J391" s="13">
        <f t="shared" si="20"/>
        <v>0</v>
      </c>
      <c r="K391" s="363"/>
    </row>
    <row r="392" spans="1:11">
      <c r="A392" s="363" t="s">
        <v>3088</v>
      </c>
      <c r="B392" s="368" t="s">
        <v>514</v>
      </c>
      <c r="C392" s="363"/>
      <c r="D392" s="363" t="s">
        <v>515</v>
      </c>
      <c r="E392" s="408">
        <v>20</v>
      </c>
      <c r="F392" s="331"/>
      <c r="G392" s="369"/>
      <c r="H392" s="13">
        <f t="shared" si="18"/>
        <v>0</v>
      </c>
      <c r="I392" s="13">
        <f t="shared" si="19"/>
        <v>0</v>
      </c>
      <c r="J392" s="13">
        <f t="shared" si="20"/>
        <v>0</v>
      </c>
      <c r="K392" s="363"/>
    </row>
    <row r="393" spans="1:11">
      <c r="A393" s="363" t="s">
        <v>3089</v>
      </c>
      <c r="B393" s="368" t="s">
        <v>516</v>
      </c>
      <c r="C393" s="363"/>
      <c r="D393" s="363" t="s">
        <v>517</v>
      </c>
      <c r="E393" s="408">
        <v>10</v>
      </c>
      <c r="F393" s="331"/>
      <c r="G393" s="369"/>
      <c r="H393" s="13">
        <f t="shared" si="18"/>
        <v>0</v>
      </c>
      <c r="I393" s="13">
        <f t="shared" si="19"/>
        <v>0</v>
      </c>
      <c r="J393" s="13">
        <f t="shared" si="20"/>
        <v>0</v>
      </c>
      <c r="K393" s="392"/>
    </row>
    <row r="394" spans="1:11">
      <c r="A394" s="363" t="s">
        <v>3090</v>
      </c>
      <c r="B394" s="368" t="s">
        <v>518</v>
      </c>
      <c r="C394" s="363"/>
      <c r="D394" s="363" t="s">
        <v>99</v>
      </c>
      <c r="E394" s="408">
        <v>10</v>
      </c>
      <c r="F394" s="331"/>
      <c r="G394" s="369"/>
      <c r="H394" s="13">
        <f t="shared" si="18"/>
        <v>0</v>
      </c>
      <c r="I394" s="13">
        <f t="shared" si="19"/>
        <v>0</v>
      </c>
      <c r="J394" s="13">
        <f t="shared" si="20"/>
        <v>0</v>
      </c>
      <c r="K394" s="392"/>
    </row>
    <row r="395" spans="1:11">
      <c r="A395" s="363" t="s">
        <v>3091</v>
      </c>
      <c r="B395" s="318" t="s">
        <v>1166</v>
      </c>
      <c r="C395" s="318"/>
      <c r="D395" s="317" t="s">
        <v>1167</v>
      </c>
      <c r="E395" s="646">
        <v>15</v>
      </c>
      <c r="F395" s="528"/>
      <c r="G395" s="371"/>
      <c r="H395" s="13">
        <f t="shared" si="18"/>
        <v>0</v>
      </c>
      <c r="I395" s="13">
        <f t="shared" si="19"/>
        <v>0</v>
      </c>
      <c r="J395" s="13">
        <f t="shared" si="20"/>
        <v>0</v>
      </c>
      <c r="K395" s="317"/>
    </row>
    <row r="396" spans="1:11">
      <c r="A396" s="363" t="s">
        <v>3092</v>
      </c>
      <c r="B396" s="318" t="s">
        <v>1168</v>
      </c>
      <c r="C396" s="318"/>
      <c r="D396" s="317" t="s">
        <v>1167</v>
      </c>
      <c r="E396" s="646">
        <v>680</v>
      </c>
      <c r="F396" s="528"/>
      <c r="G396" s="371"/>
      <c r="H396" s="13">
        <f t="shared" si="18"/>
        <v>0</v>
      </c>
      <c r="I396" s="13">
        <f t="shared" si="19"/>
        <v>0</v>
      </c>
      <c r="J396" s="13">
        <f t="shared" si="20"/>
        <v>0</v>
      </c>
      <c r="K396" s="317"/>
    </row>
    <row r="397" spans="1:11" ht="33.75">
      <c r="A397" s="363" t="s">
        <v>3093</v>
      </c>
      <c r="B397" s="368" t="s">
        <v>2549</v>
      </c>
      <c r="C397" s="363"/>
      <c r="D397" s="363" t="s">
        <v>99</v>
      </c>
      <c r="E397" s="408">
        <v>60</v>
      </c>
      <c r="F397" s="331"/>
      <c r="G397" s="369"/>
      <c r="H397" s="13">
        <f t="shared" si="18"/>
        <v>0</v>
      </c>
      <c r="I397" s="13">
        <f t="shared" si="19"/>
        <v>0</v>
      </c>
      <c r="J397" s="13">
        <f t="shared" si="20"/>
        <v>0</v>
      </c>
      <c r="K397" s="392"/>
    </row>
    <row r="398" spans="1:11">
      <c r="A398" s="363" t="s">
        <v>3094</v>
      </c>
      <c r="B398" s="368" t="s">
        <v>519</v>
      </c>
      <c r="C398" s="363"/>
      <c r="D398" s="363" t="s">
        <v>99</v>
      </c>
      <c r="E398" s="408">
        <v>140</v>
      </c>
      <c r="F398" s="331"/>
      <c r="G398" s="369"/>
      <c r="H398" s="13">
        <f t="shared" si="18"/>
        <v>0</v>
      </c>
      <c r="I398" s="13">
        <f t="shared" si="19"/>
        <v>0</v>
      </c>
      <c r="J398" s="13">
        <f t="shared" si="20"/>
        <v>0</v>
      </c>
      <c r="K398" s="392"/>
    </row>
    <row r="399" spans="1:11">
      <c r="A399" s="363" t="s">
        <v>3095</v>
      </c>
      <c r="B399" s="368" t="s">
        <v>520</v>
      </c>
      <c r="C399" s="363"/>
      <c r="D399" s="363" t="s">
        <v>521</v>
      </c>
      <c r="E399" s="408">
        <v>40</v>
      </c>
      <c r="F399" s="331"/>
      <c r="G399" s="369"/>
      <c r="H399" s="13">
        <f t="shared" si="18"/>
        <v>0</v>
      </c>
      <c r="I399" s="13">
        <f t="shared" si="19"/>
        <v>0</v>
      </c>
      <c r="J399" s="13">
        <f t="shared" si="20"/>
        <v>0</v>
      </c>
      <c r="K399" s="392"/>
    </row>
    <row r="400" spans="1:11" ht="22.5">
      <c r="A400" s="363" t="s">
        <v>3096</v>
      </c>
      <c r="B400" s="368" t="s">
        <v>522</v>
      </c>
      <c r="C400" s="363"/>
      <c r="D400" s="363" t="s">
        <v>345</v>
      </c>
      <c r="E400" s="408">
        <v>120</v>
      </c>
      <c r="F400" s="331"/>
      <c r="G400" s="369"/>
      <c r="H400" s="13">
        <f t="shared" si="18"/>
        <v>0</v>
      </c>
      <c r="I400" s="13">
        <f t="shared" si="19"/>
        <v>0</v>
      </c>
      <c r="J400" s="13">
        <f t="shared" si="20"/>
        <v>0</v>
      </c>
      <c r="K400" s="392"/>
    </row>
    <row r="401" spans="1:11" ht="22.5">
      <c r="A401" s="363" t="s">
        <v>3097</v>
      </c>
      <c r="B401" s="368" t="s">
        <v>523</v>
      </c>
      <c r="C401" s="363"/>
      <c r="D401" s="363" t="s">
        <v>97</v>
      </c>
      <c r="E401" s="408">
        <v>50</v>
      </c>
      <c r="F401" s="331"/>
      <c r="G401" s="369"/>
      <c r="H401" s="13">
        <f t="shared" si="18"/>
        <v>0</v>
      </c>
      <c r="I401" s="13">
        <f t="shared" si="19"/>
        <v>0</v>
      </c>
      <c r="J401" s="13">
        <f t="shared" si="20"/>
        <v>0</v>
      </c>
      <c r="K401" s="392"/>
    </row>
    <row r="402" spans="1:11">
      <c r="A402" s="363" t="s">
        <v>3098</v>
      </c>
      <c r="B402" s="368" t="s">
        <v>524</v>
      </c>
      <c r="C402" s="363"/>
      <c r="D402" s="363" t="s">
        <v>314</v>
      </c>
      <c r="E402" s="408">
        <v>5</v>
      </c>
      <c r="F402" s="520"/>
      <c r="G402" s="347"/>
      <c r="H402" s="13">
        <f t="shared" si="18"/>
        <v>0</v>
      </c>
      <c r="I402" s="13">
        <f t="shared" si="19"/>
        <v>0</v>
      </c>
      <c r="J402" s="13">
        <f t="shared" si="20"/>
        <v>0</v>
      </c>
      <c r="K402" s="348"/>
    </row>
    <row r="403" spans="1:11">
      <c r="A403" s="363" t="s">
        <v>3099</v>
      </c>
      <c r="B403" s="368" t="s">
        <v>1255</v>
      </c>
      <c r="C403" s="363"/>
      <c r="D403" s="363" t="s">
        <v>1256</v>
      </c>
      <c r="E403" s="408">
        <v>280</v>
      </c>
      <c r="F403" s="331"/>
      <c r="G403" s="369"/>
      <c r="H403" s="13">
        <f t="shared" si="18"/>
        <v>0</v>
      </c>
      <c r="I403" s="13">
        <f t="shared" si="19"/>
        <v>0</v>
      </c>
      <c r="J403" s="13">
        <f t="shared" si="20"/>
        <v>0</v>
      </c>
      <c r="K403" s="363"/>
    </row>
    <row r="404" spans="1:11">
      <c r="A404" s="363" t="s">
        <v>3100</v>
      </c>
      <c r="B404" s="368" t="s">
        <v>525</v>
      </c>
      <c r="C404" s="363"/>
      <c r="D404" s="363" t="s">
        <v>167</v>
      </c>
      <c r="E404" s="408">
        <v>750</v>
      </c>
      <c r="F404" s="331"/>
      <c r="G404" s="369"/>
      <c r="H404" s="13">
        <f t="shared" si="18"/>
        <v>0</v>
      </c>
      <c r="I404" s="13">
        <f t="shared" si="19"/>
        <v>0</v>
      </c>
      <c r="J404" s="13">
        <f t="shared" si="20"/>
        <v>0</v>
      </c>
      <c r="K404" s="392"/>
    </row>
    <row r="405" spans="1:11">
      <c r="A405" s="363" t="s">
        <v>3101</v>
      </c>
      <c r="B405" s="368" t="s">
        <v>526</v>
      </c>
      <c r="C405" s="363"/>
      <c r="D405" s="363" t="s">
        <v>167</v>
      </c>
      <c r="E405" s="408">
        <v>1200</v>
      </c>
      <c r="F405" s="331"/>
      <c r="G405" s="369"/>
      <c r="H405" s="13">
        <f t="shared" si="18"/>
        <v>0</v>
      </c>
      <c r="I405" s="13">
        <f t="shared" si="19"/>
        <v>0</v>
      </c>
      <c r="J405" s="13">
        <f t="shared" si="20"/>
        <v>0</v>
      </c>
      <c r="K405" s="392"/>
    </row>
    <row r="406" spans="1:11">
      <c r="A406" s="363" t="s">
        <v>3102</v>
      </c>
      <c r="B406" s="368" t="s">
        <v>527</v>
      </c>
      <c r="C406" s="363"/>
      <c r="D406" s="363" t="s">
        <v>118</v>
      </c>
      <c r="E406" s="408">
        <v>510</v>
      </c>
      <c r="F406" s="331"/>
      <c r="G406" s="369"/>
      <c r="H406" s="13">
        <f t="shared" si="18"/>
        <v>0</v>
      </c>
      <c r="I406" s="13">
        <f t="shared" si="19"/>
        <v>0</v>
      </c>
      <c r="J406" s="13">
        <f t="shared" si="20"/>
        <v>0</v>
      </c>
      <c r="K406" s="392"/>
    </row>
    <row r="407" spans="1:11" ht="23.45" customHeight="1">
      <c r="A407" s="363" t="s">
        <v>3103</v>
      </c>
      <c r="B407" s="368" t="s">
        <v>528</v>
      </c>
      <c r="C407" s="363"/>
      <c r="D407" s="363" t="s">
        <v>81</v>
      </c>
      <c r="E407" s="408">
        <v>12</v>
      </c>
      <c r="F407" s="331"/>
      <c r="G407" s="369"/>
      <c r="H407" s="13">
        <f t="shared" si="18"/>
        <v>0</v>
      </c>
      <c r="I407" s="13">
        <f t="shared" si="19"/>
        <v>0</v>
      </c>
      <c r="J407" s="13">
        <f t="shared" si="20"/>
        <v>0</v>
      </c>
      <c r="K407" s="392"/>
    </row>
    <row r="408" spans="1:11">
      <c r="A408" s="363" t="s">
        <v>3104</v>
      </c>
      <c r="B408" s="368" t="s">
        <v>529</v>
      </c>
      <c r="C408" s="363"/>
      <c r="D408" s="363" t="s">
        <v>530</v>
      </c>
      <c r="E408" s="408">
        <v>75</v>
      </c>
      <c r="F408" s="331"/>
      <c r="G408" s="369"/>
      <c r="H408" s="13">
        <f t="shared" si="18"/>
        <v>0</v>
      </c>
      <c r="I408" s="13">
        <f t="shared" si="19"/>
        <v>0</v>
      </c>
      <c r="J408" s="13">
        <f t="shared" si="20"/>
        <v>0</v>
      </c>
      <c r="K408" s="392"/>
    </row>
    <row r="409" spans="1:11">
      <c r="A409" s="363" t="s">
        <v>3105</v>
      </c>
      <c r="B409" s="368" t="s">
        <v>1257</v>
      </c>
      <c r="C409" s="363"/>
      <c r="D409" s="363" t="s">
        <v>402</v>
      </c>
      <c r="E409" s="408">
        <v>535</v>
      </c>
      <c r="F409" s="331"/>
      <c r="G409" s="369"/>
      <c r="H409" s="13">
        <f t="shared" si="18"/>
        <v>0</v>
      </c>
      <c r="I409" s="13">
        <f t="shared" si="19"/>
        <v>0</v>
      </c>
      <c r="J409" s="13">
        <f t="shared" si="20"/>
        <v>0</v>
      </c>
      <c r="K409" s="363"/>
    </row>
    <row r="410" spans="1:11">
      <c r="A410" s="363" t="s">
        <v>3106</v>
      </c>
      <c r="B410" s="368" t="s">
        <v>531</v>
      </c>
      <c r="C410" s="363"/>
      <c r="D410" s="363" t="s">
        <v>532</v>
      </c>
      <c r="E410" s="408">
        <v>10</v>
      </c>
      <c r="F410" s="331"/>
      <c r="G410" s="369"/>
      <c r="H410" s="13">
        <f t="shared" si="18"/>
        <v>0</v>
      </c>
      <c r="I410" s="13">
        <f t="shared" si="19"/>
        <v>0</v>
      </c>
      <c r="J410" s="13">
        <f t="shared" si="20"/>
        <v>0</v>
      </c>
      <c r="K410" s="392"/>
    </row>
    <row r="411" spans="1:11">
      <c r="A411" s="363" t="s">
        <v>3107</v>
      </c>
      <c r="B411" s="368" t="s">
        <v>2797</v>
      </c>
      <c r="C411" s="363"/>
      <c r="D411" s="363" t="s">
        <v>1258</v>
      </c>
      <c r="E411" s="408">
        <v>10</v>
      </c>
      <c r="F411" s="331"/>
      <c r="G411" s="369"/>
      <c r="H411" s="13">
        <f t="shared" si="18"/>
        <v>0</v>
      </c>
      <c r="I411" s="13">
        <f t="shared" si="19"/>
        <v>0</v>
      </c>
      <c r="J411" s="13">
        <f t="shared" si="20"/>
        <v>0</v>
      </c>
      <c r="K411" s="363"/>
    </row>
    <row r="412" spans="1:11">
      <c r="A412" s="363" t="s">
        <v>3108</v>
      </c>
      <c r="B412" s="368" t="s">
        <v>533</v>
      </c>
      <c r="C412" s="363"/>
      <c r="D412" s="363" t="s">
        <v>373</v>
      </c>
      <c r="E412" s="408">
        <v>75</v>
      </c>
      <c r="F412" s="331"/>
      <c r="G412" s="369"/>
      <c r="H412" s="13">
        <f t="shared" si="18"/>
        <v>0</v>
      </c>
      <c r="I412" s="13">
        <f t="shared" si="19"/>
        <v>0</v>
      </c>
      <c r="J412" s="13">
        <f t="shared" si="20"/>
        <v>0</v>
      </c>
      <c r="K412" s="392"/>
    </row>
    <row r="413" spans="1:11">
      <c r="A413" s="363" t="s">
        <v>3109</v>
      </c>
      <c r="B413" s="368" t="s">
        <v>534</v>
      </c>
      <c r="C413" s="363"/>
      <c r="D413" s="363" t="s">
        <v>373</v>
      </c>
      <c r="E413" s="408">
        <v>30</v>
      </c>
      <c r="F413" s="331"/>
      <c r="G413" s="369"/>
      <c r="H413" s="13">
        <f t="shared" si="18"/>
        <v>0</v>
      </c>
      <c r="I413" s="13">
        <f t="shared" si="19"/>
        <v>0</v>
      </c>
      <c r="J413" s="13">
        <f t="shared" si="20"/>
        <v>0</v>
      </c>
      <c r="K413" s="392"/>
    </row>
    <row r="414" spans="1:11" ht="36" customHeight="1">
      <c r="A414" s="363" t="s">
        <v>3110</v>
      </c>
      <c r="B414" s="368" t="s">
        <v>535</v>
      </c>
      <c r="C414" s="363"/>
      <c r="D414" s="363" t="s">
        <v>197</v>
      </c>
      <c r="E414" s="408">
        <v>180</v>
      </c>
      <c r="F414" s="331"/>
      <c r="G414" s="369"/>
      <c r="H414" s="13">
        <f t="shared" si="18"/>
        <v>0</v>
      </c>
      <c r="I414" s="13">
        <f t="shared" si="19"/>
        <v>0</v>
      </c>
      <c r="J414" s="13">
        <f t="shared" si="20"/>
        <v>0</v>
      </c>
      <c r="K414" s="392"/>
    </row>
    <row r="415" spans="1:11">
      <c r="A415" s="363" t="s">
        <v>3111</v>
      </c>
      <c r="B415" s="368" t="s">
        <v>535</v>
      </c>
      <c r="C415" s="363"/>
      <c r="D415" s="363" t="s">
        <v>138</v>
      </c>
      <c r="E415" s="408">
        <v>410</v>
      </c>
      <c r="F415" s="331"/>
      <c r="G415" s="369"/>
      <c r="H415" s="13">
        <f t="shared" si="18"/>
        <v>0</v>
      </c>
      <c r="I415" s="13">
        <f t="shared" si="19"/>
        <v>0</v>
      </c>
      <c r="J415" s="13">
        <f t="shared" si="20"/>
        <v>0</v>
      </c>
      <c r="K415" s="392"/>
    </row>
    <row r="416" spans="1:11">
      <c r="A416" s="363" t="s">
        <v>3112</v>
      </c>
      <c r="B416" s="368" t="s">
        <v>536</v>
      </c>
      <c r="C416" s="363"/>
      <c r="D416" s="363" t="s">
        <v>397</v>
      </c>
      <c r="E416" s="408">
        <v>100</v>
      </c>
      <c r="F416" s="331"/>
      <c r="G416" s="369"/>
      <c r="H416" s="13">
        <f t="shared" si="18"/>
        <v>0</v>
      </c>
      <c r="I416" s="13">
        <f t="shared" si="19"/>
        <v>0</v>
      </c>
      <c r="J416" s="13">
        <f t="shared" si="20"/>
        <v>0</v>
      </c>
      <c r="K416" s="392"/>
    </row>
    <row r="417" spans="1:11" ht="22.15" customHeight="1">
      <c r="A417" s="363" t="s">
        <v>3113</v>
      </c>
      <c r="B417" s="368" t="s">
        <v>537</v>
      </c>
      <c r="C417" s="363"/>
      <c r="D417" s="363" t="s">
        <v>107</v>
      </c>
      <c r="E417" s="408">
        <v>80</v>
      </c>
      <c r="F417" s="331"/>
      <c r="G417" s="369"/>
      <c r="H417" s="13">
        <f t="shared" si="18"/>
        <v>0</v>
      </c>
      <c r="I417" s="13">
        <f t="shared" si="19"/>
        <v>0</v>
      </c>
      <c r="J417" s="13">
        <f t="shared" si="20"/>
        <v>0</v>
      </c>
      <c r="K417" s="392"/>
    </row>
    <row r="418" spans="1:11">
      <c r="A418" s="363" t="s">
        <v>3114</v>
      </c>
      <c r="B418" s="368" t="s">
        <v>538</v>
      </c>
      <c r="C418" s="363"/>
      <c r="D418" s="363" t="s">
        <v>62</v>
      </c>
      <c r="E418" s="408">
        <v>100</v>
      </c>
      <c r="F418" s="331"/>
      <c r="G418" s="369"/>
      <c r="H418" s="13">
        <f t="shared" si="18"/>
        <v>0</v>
      </c>
      <c r="I418" s="13">
        <f t="shared" si="19"/>
        <v>0</v>
      </c>
      <c r="J418" s="13">
        <f t="shared" si="20"/>
        <v>0</v>
      </c>
      <c r="K418" s="392"/>
    </row>
    <row r="419" spans="1:11">
      <c r="A419" s="363" t="s">
        <v>3115</v>
      </c>
      <c r="B419" s="368" t="s">
        <v>539</v>
      </c>
      <c r="C419" s="363"/>
      <c r="D419" s="363" t="s">
        <v>540</v>
      </c>
      <c r="E419" s="408">
        <v>80</v>
      </c>
      <c r="F419" s="331"/>
      <c r="G419" s="369"/>
      <c r="H419" s="13">
        <f t="shared" si="18"/>
        <v>0</v>
      </c>
      <c r="I419" s="13">
        <f t="shared" si="19"/>
        <v>0</v>
      </c>
      <c r="J419" s="13">
        <f t="shared" si="20"/>
        <v>0</v>
      </c>
      <c r="K419" s="392"/>
    </row>
    <row r="420" spans="1:11" ht="27.75" customHeight="1">
      <c r="A420" s="363" t="s">
        <v>3116</v>
      </c>
      <c r="B420" s="368" t="s">
        <v>1259</v>
      </c>
      <c r="C420" s="363"/>
      <c r="D420" s="363" t="s">
        <v>1260</v>
      </c>
      <c r="E420" s="408">
        <v>10</v>
      </c>
      <c r="F420" s="331"/>
      <c r="G420" s="369"/>
      <c r="H420" s="13">
        <f t="shared" si="18"/>
        <v>0</v>
      </c>
      <c r="I420" s="13">
        <f t="shared" si="19"/>
        <v>0</v>
      </c>
      <c r="J420" s="13">
        <f t="shared" si="20"/>
        <v>0</v>
      </c>
      <c r="K420" s="363"/>
    </row>
    <row r="421" spans="1:11" ht="16.5" customHeight="1">
      <c r="A421" s="363" t="s">
        <v>3117</v>
      </c>
      <c r="B421" s="368" t="s">
        <v>1261</v>
      </c>
      <c r="C421" s="363"/>
      <c r="D421" s="363" t="s">
        <v>171</v>
      </c>
      <c r="E421" s="408">
        <v>30</v>
      </c>
      <c r="F421" s="331"/>
      <c r="G421" s="369"/>
      <c r="H421" s="13">
        <f t="shared" si="18"/>
        <v>0</v>
      </c>
      <c r="I421" s="13">
        <f t="shared" si="19"/>
        <v>0</v>
      </c>
      <c r="J421" s="13">
        <f t="shared" si="20"/>
        <v>0</v>
      </c>
      <c r="K421" s="363"/>
    </row>
    <row r="422" spans="1:11" ht="69.75" customHeight="1">
      <c r="A422" s="363" t="s">
        <v>3118</v>
      </c>
      <c r="B422" s="368" t="s">
        <v>541</v>
      </c>
      <c r="C422" s="363"/>
      <c r="D422" s="363" t="s">
        <v>542</v>
      </c>
      <c r="E422" s="408">
        <v>3</v>
      </c>
      <c r="F422" s="331"/>
      <c r="G422" s="369"/>
      <c r="H422" s="13">
        <f t="shared" si="18"/>
        <v>0</v>
      </c>
      <c r="I422" s="13">
        <f t="shared" si="19"/>
        <v>0</v>
      </c>
      <c r="J422" s="13">
        <f t="shared" si="20"/>
        <v>0</v>
      </c>
      <c r="K422" s="392"/>
    </row>
    <row r="423" spans="1:11" ht="29.25" customHeight="1">
      <c r="A423" s="363" t="s">
        <v>3119</v>
      </c>
      <c r="B423" s="368" t="s">
        <v>543</v>
      </c>
      <c r="C423" s="363"/>
      <c r="D423" s="363" t="s">
        <v>544</v>
      </c>
      <c r="E423" s="408">
        <v>2</v>
      </c>
      <c r="F423" s="331"/>
      <c r="G423" s="369"/>
      <c r="H423" s="13">
        <f t="shared" si="18"/>
        <v>0</v>
      </c>
      <c r="I423" s="13">
        <f t="shared" si="19"/>
        <v>0</v>
      </c>
      <c r="J423" s="13">
        <f t="shared" si="20"/>
        <v>0</v>
      </c>
      <c r="K423" s="392"/>
    </row>
    <row r="424" spans="1:11">
      <c r="A424" s="363" t="s">
        <v>3120</v>
      </c>
      <c r="B424" s="368" t="s">
        <v>545</v>
      </c>
      <c r="C424" s="363"/>
      <c r="D424" s="363" t="s">
        <v>58</v>
      </c>
      <c r="E424" s="408">
        <v>40</v>
      </c>
      <c r="F424" s="331"/>
      <c r="G424" s="369"/>
      <c r="H424" s="13">
        <f t="shared" si="18"/>
        <v>0</v>
      </c>
      <c r="I424" s="13">
        <f t="shared" si="19"/>
        <v>0</v>
      </c>
      <c r="J424" s="13">
        <f t="shared" si="20"/>
        <v>0</v>
      </c>
      <c r="K424" s="392"/>
    </row>
    <row r="425" spans="1:11">
      <c r="A425" s="363" t="s">
        <v>3121</v>
      </c>
      <c r="B425" s="368" t="s">
        <v>546</v>
      </c>
      <c r="C425" s="363"/>
      <c r="D425" s="363" t="s">
        <v>113</v>
      </c>
      <c r="E425" s="408">
        <v>40</v>
      </c>
      <c r="F425" s="331"/>
      <c r="G425" s="369"/>
      <c r="H425" s="13">
        <f t="shared" si="18"/>
        <v>0</v>
      </c>
      <c r="I425" s="13">
        <f t="shared" si="19"/>
        <v>0</v>
      </c>
      <c r="J425" s="13">
        <f t="shared" si="20"/>
        <v>0</v>
      </c>
      <c r="K425" s="392"/>
    </row>
    <row r="426" spans="1:11" ht="25.5" customHeight="1">
      <c r="A426" s="363" t="s">
        <v>3122</v>
      </c>
      <c r="B426" s="368" t="s">
        <v>547</v>
      </c>
      <c r="C426" s="363"/>
      <c r="D426" s="363" t="s">
        <v>113</v>
      </c>
      <c r="E426" s="408">
        <v>370</v>
      </c>
      <c r="F426" s="331"/>
      <c r="G426" s="369"/>
      <c r="H426" s="13">
        <f t="shared" si="18"/>
        <v>0</v>
      </c>
      <c r="I426" s="13">
        <f t="shared" si="19"/>
        <v>0</v>
      </c>
      <c r="J426" s="13">
        <f t="shared" si="20"/>
        <v>0</v>
      </c>
      <c r="K426" s="392"/>
    </row>
    <row r="427" spans="1:11" ht="30.75" customHeight="1">
      <c r="A427" s="363" t="s">
        <v>3123</v>
      </c>
      <c r="B427" s="368" t="s">
        <v>548</v>
      </c>
      <c r="C427" s="363"/>
      <c r="D427" s="363" t="s">
        <v>58</v>
      </c>
      <c r="E427" s="408">
        <v>15</v>
      </c>
      <c r="F427" s="331"/>
      <c r="G427" s="369"/>
      <c r="H427" s="13">
        <f t="shared" si="18"/>
        <v>0</v>
      </c>
      <c r="I427" s="13">
        <f t="shared" si="19"/>
        <v>0</v>
      </c>
      <c r="J427" s="13">
        <f t="shared" si="20"/>
        <v>0</v>
      </c>
      <c r="K427" s="392"/>
    </row>
    <row r="428" spans="1:11" ht="30.75" customHeight="1">
      <c r="A428" s="363" t="s">
        <v>3124</v>
      </c>
      <c r="B428" s="368" t="s">
        <v>549</v>
      </c>
      <c r="C428" s="363"/>
      <c r="D428" s="363" t="s">
        <v>264</v>
      </c>
      <c r="E428" s="408">
        <v>30</v>
      </c>
      <c r="F428" s="331"/>
      <c r="G428" s="369"/>
      <c r="H428" s="13">
        <f t="shared" si="18"/>
        <v>0</v>
      </c>
      <c r="I428" s="13">
        <f t="shared" si="19"/>
        <v>0</v>
      </c>
      <c r="J428" s="13">
        <f t="shared" si="20"/>
        <v>0</v>
      </c>
      <c r="K428" s="392"/>
    </row>
    <row r="429" spans="1:11" ht="15.75" customHeight="1">
      <c r="A429" s="363" t="s">
        <v>3125</v>
      </c>
      <c r="B429" s="368" t="s">
        <v>550</v>
      </c>
      <c r="C429" s="363"/>
      <c r="D429" s="363" t="s">
        <v>551</v>
      </c>
      <c r="E429" s="408">
        <v>10</v>
      </c>
      <c r="F429" s="331"/>
      <c r="G429" s="369"/>
      <c r="H429" s="13">
        <f t="shared" si="18"/>
        <v>0</v>
      </c>
      <c r="I429" s="13">
        <f t="shared" si="19"/>
        <v>0</v>
      </c>
      <c r="J429" s="13">
        <f t="shared" si="20"/>
        <v>0</v>
      </c>
      <c r="K429" s="392"/>
    </row>
    <row r="430" spans="1:11" ht="45" customHeight="1">
      <c r="A430" s="363" t="s">
        <v>3126</v>
      </c>
      <c r="B430" s="368" t="s">
        <v>552</v>
      </c>
      <c r="C430" s="363"/>
      <c r="D430" s="363" t="s">
        <v>553</v>
      </c>
      <c r="E430" s="408">
        <v>20</v>
      </c>
      <c r="F430" s="331"/>
      <c r="G430" s="369"/>
      <c r="H430" s="13">
        <f t="shared" si="18"/>
        <v>0</v>
      </c>
      <c r="I430" s="13">
        <f t="shared" si="19"/>
        <v>0</v>
      </c>
      <c r="J430" s="13">
        <f t="shared" si="20"/>
        <v>0</v>
      </c>
      <c r="K430" s="392"/>
    </row>
    <row r="431" spans="1:11" ht="38.450000000000003" customHeight="1">
      <c r="A431" s="363" t="s">
        <v>3127</v>
      </c>
      <c r="B431" s="368" t="s">
        <v>2539</v>
      </c>
      <c r="C431" s="363"/>
      <c r="D431" s="363" t="s">
        <v>2540</v>
      </c>
      <c r="E431" s="408">
        <v>60</v>
      </c>
      <c r="F431" s="331"/>
      <c r="G431" s="369"/>
      <c r="H431" s="13">
        <f t="shared" si="18"/>
        <v>0</v>
      </c>
      <c r="I431" s="13">
        <f t="shared" si="19"/>
        <v>0</v>
      </c>
      <c r="J431" s="13">
        <f t="shared" si="20"/>
        <v>0</v>
      </c>
      <c r="K431" s="363"/>
    </row>
    <row r="432" spans="1:11" ht="35.450000000000003" customHeight="1">
      <c r="A432" s="363" t="s">
        <v>3128</v>
      </c>
      <c r="B432" s="368" t="s">
        <v>1262</v>
      </c>
      <c r="C432" s="363"/>
      <c r="D432" s="363" t="s">
        <v>402</v>
      </c>
      <c r="E432" s="408">
        <v>25</v>
      </c>
      <c r="F432" s="331"/>
      <c r="G432" s="369"/>
      <c r="H432" s="13">
        <f t="shared" si="18"/>
        <v>0</v>
      </c>
      <c r="I432" s="13">
        <f t="shared" si="19"/>
        <v>0</v>
      </c>
      <c r="J432" s="13">
        <f t="shared" si="20"/>
        <v>0</v>
      </c>
      <c r="K432" s="363"/>
    </row>
    <row r="433" spans="1:11" ht="31.5" customHeight="1">
      <c r="A433" s="363" t="s">
        <v>3129</v>
      </c>
      <c r="B433" s="368" t="s">
        <v>554</v>
      </c>
      <c r="C433" s="363"/>
      <c r="D433" s="363" t="s">
        <v>555</v>
      </c>
      <c r="E433" s="408">
        <v>290</v>
      </c>
      <c r="F433" s="331"/>
      <c r="G433" s="369"/>
      <c r="H433" s="13">
        <f t="shared" si="18"/>
        <v>0</v>
      </c>
      <c r="I433" s="13">
        <f t="shared" si="19"/>
        <v>0</v>
      </c>
      <c r="J433" s="13">
        <f t="shared" si="20"/>
        <v>0</v>
      </c>
      <c r="K433" s="392"/>
    </row>
    <row r="434" spans="1:11" ht="31.5" customHeight="1">
      <c r="A434" s="363" t="s">
        <v>3130</v>
      </c>
      <c r="B434" s="368" t="s">
        <v>556</v>
      </c>
      <c r="C434" s="363"/>
      <c r="D434" s="363" t="s">
        <v>264</v>
      </c>
      <c r="E434" s="408">
        <v>600</v>
      </c>
      <c r="F434" s="331"/>
      <c r="G434" s="369"/>
      <c r="H434" s="13">
        <f t="shared" si="18"/>
        <v>0</v>
      </c>
      <c r="I434" s="13">
        <f t="shared" si="19"/>
        <v>0</v>
      </c>
      <c r="J434" s="13">
        <f t="shared" si="20"/>
        <v>0</v>
      </c>
      <c r="K434" s="392"/>
    </row>
    <row r="435" spans="1:11" ht="38.450000000000003" customHeight="1">
      <c r="A435" s="363" t="s">
        <v>3131</v>
      </c>
      <c r="B435" s="368" t="s">
        <v>557</v>
      </c>
      <c r="C435" s="363"/>
      <c r="D435" s="363" t="s">
        <v>558</v>
      </c>
      <c r="E435" s="408">
        <v>20</v>
      </c>
      <c r="F435" s="331"/>
      <c r="G435" s="369"/>
      <c r="H435" s="13">
        <f t="shared" si="18"/>
        <v>0</v>
      </c>
      <c r="I435" s="13">
        <f t="shared" si="19"/>
        <v>0</v>
      </c>
      <c r="J435" s="13">
        <f t="shared" si="20"/>
        <v>0</v>
      </c>
      <c r="K435" s="392"/>
    </row>
    <row r="436" spans="1:11" ht="36" customHeight="1">
      <c r="A436" s="363" t="s">
        <v>3132</v>
      </c>
      <c r="B436" s="368" t="s">
        <v>559</v>
      </c>
      <c r="C436" s="363"/>
      <c r="D436" s="363" t="s">
        <v>560</v>
      </c>
      <c r="E436" s="408">
        <v>4</v>
      </c>
      <c r="F436" s="331"/>
      <c r="G436" s="369"/>
      <c r="H436" s="13">
        <f t="shared" si="18"/>
        <v>0</v>
      </c>
      <c r="I436" s="13">
        <f t="shared" si="19"/>
        <v>0</v>
      </c>
      <c r="J436" s="13">
        <f t="shared" si="20"/>
        <v>0</v>
      </c>
      <c r="K436" s="392"/>
    </row>
    <row r="437" spans="1:11">
      <c r="A437" s="363" t="s">
        <v>3133</v>
      </c>
      <c r="B437" s="368" t="s">
        <v>561</v>
      </c>
      <c r="C437" s="363"/>
      <c r="D437" s="363" t="s">
        <v>67</v>
      </c>
      <c r="E437" s="408">
        <v>12</v>
      </c>
      <c r="F437" s="331"/>
      <c r="G437" s="369"/>
      <c r="H437" s="13">
        <f t="shared" si="18"/>
        <v>0</v>
      </c>
      <c r="I437" s="13">
        <f t="shared" si="19"/>
        <v>0</v>
      </c>
      <c r="J437" s="13">
        <f t="shared" si="20"/>
        <v>0</v>
      </c>
      <c r="K437" s="392"/>
    </row>
    <row r="438" spans="1:11" ht="31.5" customHeight="1">
      <c r="A438" s="363" t="s">
        <v>3134</v>
      </c>
      <c r="B438" s="368" t="s">
        <v>562</v>
      </c>
      <c r="C438" s="363"/>
      <c r="D438" s="363" t="s">
        <v>560</v>
      </c>
      <c r="E438" s="408">
        <v>2</v>
      </c>
      <c r="F438" s="331"/>
      <c r="G438" s="369"/>
      <c r="H438" s="13">
        <f t="shared" si="18"/>
        <v>0</v>
      </c>
      <c r="I438" s="13">
        <f t="shared" si="19"/>
        <v>0</v>
      </c>
      <c r="J438" s="13">
        <f t="shared" si="20"/>
        <v>0</v>
      </c>
      <c r="K438" s="392"/>
    </row>
    <row r="439" spans="1:11" ht="28.5" customHeight="1">
      <c r="A439" s="363" t="s">
        <v>3135</v>
      </c>
      <c r="B439" s="739" t="s">
        <v>2749</v>
      </c>
      <c r="C439" s="734"/>
      <c r="D439" s="735" t="s">
        <v>158</v>
      </c>
      <c r="E439" s="808">
        <v>15</v>
      </c>
      <c r="F439" s="376"/>
      <c r="G439" s="736"/>
      <c r="H439" s="13">
        <f t="shared" si="18"/>
        <v>0</v>
      </c>
      <c r="I439" s="13">
        <f t="shared" si="19"/>
        <v>0</v>
      </c>
      <c r="J439" s="13">
        <f t="shared" si="20"/>
        <v>0</v>
      </c>
      <c r="K439" s="760"/>
    </row>
    <row r="440" spans="1:11" ht="26.45" customHeight="1">
      <c r="A440" s="363" t="s">
        <v>3136</v>
      </c>
      <c r="B440" s="739" t="s">
        <v>2750</v>
      </c>
      <c r="C440" s="734"/>
      <c r="D440" s="735" t="s">
        <v>2751</v>
      </c>
      <c r="E440" s="808">
        <v>10</v>
      </c>
      <c r="F440" s="376"/>
      <c r="G440" s="736"/>
      <c r="H440" s="13">
        <f t="shared" si="18"/>
        <v>0</v>
      </c>
      <c r="I440" s="13">
        <f t="shared" si="19"/>
        <v>0</v>
      </c>
      <c r="J440" s="13">
        <f t="shared" si="20"/>
        <v>0</v>
      </c>
      <c r="K440" s="760"/>
    </row>
    <row r="441" spans="1:11">
      <c r="A441" s="363" t="s">
        <v>3137</v>
      </c>
      <c r="B441" s="368" t="s">
        <v>563</v>
      </c>
      <c r="C441" s="363"/>
      <c r="D441" s="363" t="s">
        <v>164</v>
      </c>
      <c r="E441" s="408">
        <v>2</v>
      </c>
      <c r="F441" s="331"/>
      <c r="G441" s="369"/>
      <c r="H441" s="13">
        <f t="shared" si="18"/>
        <v>0</v>
      </c>
      <c r="I441" s="13">
        <f t="shared" si="19"/>
        <v>0</v>
      </c>
      <c r="J441" s="13">
        <f t="shared" si="20"/>
        <v>0</v>
      </c>
      <c r="K441" s="392"/>
    </row>
    <row r="442" spans="1:11">
      <c r="A442" s="363" t="s">
        <v>3138</v>
      </c>
      <c r="B442" s="368" t="s">
        <v>564</v>
      </c>
      <c r="C442" s="363"/>
      <c r="D442" s="363" t="s">
        <v>565</v>
      </c>
      <c r="E442" s="408">
        <v>100</v>
      </c>
      <c r="F442" s="331"/>
      <c r="G442" s="369"/>
      <c r="H442" s="13">
        <f t="shared" si="18"/>
        <v>0</v>
      </c>
      <c r="I442" s="13">
        <f t="shared" si="19"/>
        <v>0</v>
      </c>
      <c r="J442" s="13">
        <f t="shared" si="20"/>
        <v>0</v>
      </c>
      <c r="K442" s="392"/>
    </row>
    <row r="443" spans="1:11" ht="78.75">
      <c r="A443" s="363" t="s">
        <v>3139</v>
      </c>
      <c r="B443" s="368" t="s">
        <v>566</v>
      </c>
      <c r="C443" s="363"/>
      <c r="D443" s="363" t="s">
        <v>567</v>
      </c>
      <c r="E443" s="408">
        <v>100</v>
      </c>
      <c r="F443" s="331"/>
      <c r="G443" s="369"/>
      <c r="H443" s="13">
        <f t="shared" si="18"/>
        <v>0</v>
      </c>
      <c r="I443" s="13">
        <f t="shared" si="19"/>
        <v>0</v>
      </c>
      <c r="J443" s="13">
        <f t="shared" si="20"/>
        <v>0</v>
      </c>
      <c r="K443" s="392"/>
    </row>
    <row r="444" spans="1:11">
      <c r="A444" s="363" t="s">
        <v>3140</v>
      </c>
      <c r="B444" s="368" t="s">
        <v>2795</v>
      </c>
      <c r="C444" s="363"/>
      <c r="D444" s="363" t="s">
        <v>987</v>
      </c>
      <c r="E444" s="408">
        <v>40</v>
      </c>
      <c r="F444" s="331"/>
      <c r="G444" s="369"/>
      <c r="H444" s="13">
        <f t="shared" si="18"/>
        <v>0</v>
      </c>
      <c r="I444" s="13">
        <f t="shared" si="19"/>
        <v>0</v>
      </c>
      <c r="J444" s="13">
        <f t="shared" si="20"/>
        <v>0</v>
      </c>
      <c r="K444" s="363"/>
    </row>
    <row r="445" spans="1:11" ht="30" customHeight="1">
      <c r="A445" s="363" t="s">
        <v>3141</v>
      </c>
      <c r="B445" s="368" t="s">
        <v>568</v>
      </c>
      <c r="C445" s="363"/>
      <c r="D445" s="363" t="s">
        <v>99</v>
      </c>
      <c r="E445" s="408">
        <v>25</v>
      </c>
      <c r="F445" s="331"/>
      <c r="G445" s="369"/>
      <c r="H445" s="13">
        <f t="shared" si="18"/>
        <v>0</v>
      </c>
      <c r="I445" s="13">
        <f t="shared" si="19"/>
        <v>0</v>
      </c>
      <c r="J445" s="13">
        <f t="shared" si="20"/>
        <v>0</v>
      </c>
      <c r="K445" s="392"/>
    </row>
    <row r="446" spans="1:11">
      <c r="A446" s="363" t="s">
        <v>3142</v>
      </c>
      <c r="B446" s="368" t="s">
        <v>569</v>
      </c>
      <c r="C446" s="363"/>
      <c r="D446" s="363" t="s">
        <v>570</v>
      </c>
      <c r="E446" s="408">
        <v>40</v>
      </c>
      <c r="F446" s="331"/>
      <c r="G446" s="369"/>
      <c r="H446" s="13">
        <f t="shared" si="18"/>
        <v>0</v>
      </c>
      <c r="I446" s="13">
        <f t="shared" si="19"/>
        <v>0</v>
      </c>
      <c r="J446" s="13">
        <f t="shared" si="20"/>
        <v>0</v>
      </c>
      <c r="K446" s="392"/>
    </row>
    <row r="447" spans="1:11">
      <c r="A447" s="363" t="s">
        <v>3143</v>
      </c>
      <c r="B447" s="368" t="s">
        <v>571</v>
      </c>
      <c r="C447" s="363"/>
      <c r="D447" s="363" t="s">
        <v>572</v>
      </c>
      <c r="E447" s="408">
        <v>10</v>
      </c>
      <c r="F447" s="331"/>
      <c r="G447" s="369"/>
      <c r="H447" s="13">
        <f t="shared" si="18"/>
        <v>0</v>
      </c>
      <c r="I447" s="13">
        <f t="shared" si="19"/>
        <v>0</v>
      </c>
      <c r="J447" s="13">
        <f t="shared" si="20"/>
        <v>0</v>
      </c>
      <c r="K447" s="392"/>
    </row>
    <row r="448" spans="1:11" ht="28.5" customHeight="1">
      <c r="A448" s="363" t="s">
        <v>3144</v>
      </c>
      <c r="B448" s="368" t="s">
        <v>2873</v>
      </c>
      <c r="C448" s="363"/>
      <c r="D448" s="363" t="s">
        <v>1041</v>
      </c>
      <c r="E448" s="408">
        <v>85</v>
      </c>
      <c r="F448" s="331"/>
      <c r="G448" s="369"/>
      <c r="H448" s="13">
        <f t="shared" si="18"/>
        <v>0</v>
      </c>
      <c r="I448" s="13">
        <f t="shared" si="19"/>
        <v>0</v>
      </c>
      <c r="J448" s="13">
        <f t="shared" si="20"/>
        <v>0</v>
      </c>
      <c r="K448" s="363"/>
    </row>
    <row r="449" spans="1:11">
      <c r="A449" s="363" t="s">
        <v>3145</v>
      </c>
      <c r="B449" s="368" t="s">
        <v>573</v>
      </c>
      <c r="C449" s="363"/>
      <c r="D449" s="363" t="s">
        <v>570</v>
      </c>
      <c r="E449" s="408">
        <v>10</v>
      </c>
      <c r="F449" s="331"/>
      <c r="G449" s="369"/>
      <c r="H449" s="13">
        <f t="shared" si="18"/>
        <v>0</v>
      </c>
      <c r="I449" s="13">
        <f t="shared" si="19"/>
        <v>0</v>
      </c>
      <c r="J449" s="13">
        <f t="shared" si="20"/>
        <v>0</v>
      </c>
      <c r="K449" s="392"/>
    </row>
    <row r="450" spans="1:11" ht="15" customHeight="1">
      <c r="A450" s="363" t="s">
        <v>3146</v>
      </c>
      <c r="B450" s="368" t="s">
        <v>574</v>
      </c>
      <c r="C450" s="363"/>
      <c r="D450" s="363" t="s">
        <v>570</v>
      </c>
      <c r="E450" s="408">
        <v>40</v>
      </c>
      <c r="F450" s="331"/>
      <c r="G450" s="369"/>
      <c r="H450" s="13">
        <f t="shared" si="18"/>
        <v>0</v>
      </c>
      <c r="I450" s="13">
        <f t="shared" si="19"/>
        <v>0</v>
      </c>
      <c r="J450" s="13">
        <f t="shared" si="20"/>
        <v>0</v>
      </c>
      <c r="K450" s="392"/>
    </row>
    <row r="451" spans="1:11" ht="51.75" customHeight="1">
      <c r="A451" s="363" t="s">
        <v>3147</v>
      </c>
      <c r="B451" s="368" t="s">
        <v>1265</v>
      </c>
      <c r="C451" s="363"/>
      <c r="D451" s="363" t="s">
        <v>1231</v>
      </c>
      <c r="E451" s="408">
        <v>65</v>
      </c>
      <c r="F451" s="331"/>
      <c r="G451" s="369"/>
      <c r="H451" s="13">
        <f t="shared" si="18"/>
        <v>0</v>
      </c>
      <c r="I451" s="13">
        <f t="shared" si="19"/>
        <v>0</v>
      </c>
      <c r="J451" s="13">
        <f t="shared" si="20"/>
        <v>0</v>
      </c>
      <c r="K451" s="363"/>
    </row>
    <row r="452" spans="1:11">
      <c r="A452" s="363" t="s">
        <v>3148</v>
      </c>
      <c r="B452" s="339" t="s">
        <v>2404</v>
      </c>
      <c r="C452" s="389"/>
      <c r="D452" s="310" t="s">
        <v>132</v>
      </c>
      <c r="E452" s="815">
        <v>65</v>
      </c>
      <c r="F452" s="390"/>
      <c r="G452" s="343"/>
      <c r="H452" s="13">
        <f t="shared" ref="H452:H515" si="21">F452*G452+F452</f>
        <v>0</v>
      </c>
      <c r="I452" s="13">
        <f t="shared" ref="I452:I515" si="22">E452*F452</f>
        <v>0</v>
      </c>
      <c r="J452" s="13">
        <f t="shared" ref="J452:J515" si="23">I452*G452+I452</f>
        <v>0</v>
      </c>
      <c r="K452" s="391"/>
    </row>
    <row r="453" spans="1:11" ht="22.5">
      <c r="A453" s="363" t="s">
        <v>3149</v>
      </c>
      <c r="B453" s="368" t="s">
        <v>575</v>
      </c>
      <c r="C453" s="363"/>
      <c r="D453" s="363" t="s">
        <v>576</v>
      </c>
      <c r="E453" s="408">
        <v>240</v>
      </c>
      <c r="F453" s="331"/>
      <c r="G453" s="369"/>
      <c r="H453" s="13">
        <f t="shared" si="21"/>
        <v>0</v>
      </c>
      <c r="I453" s="13">
        <f t="shared" si="22"/>
        <v>0</v>
      </c>
      <c r="J453" s="13">
        <f t="shared" si="23"/>
        <v>0</v>
      </c>
      <c r="K453" s="392"/>
    </row>
    <row r="454" spans="1:11" ht="63" customHeight="1">
      <c r="A454" s="363" t="s">
        <v>3150</v>
      </c>
      <c r="B454" s="368" t="s">
        <v>577</v>
      </c>
      <c r="C454" s="363"/>
      <c r="D454" s="363" t="s">
        <v>171</v>
      </c>
      <c r="E454" s="408">
        <v>120</v>
      </c>
      <c r="F454" s="331"/>
      <c r="G454" s="369"/>
      <c r="H454" s="13">
        <f t="shared" si="21"/>
        <v>0</v>
      </c>
      <c r="I454" s="13">
        <f t="shared" si="22"/>
        <v>0</v>
      </c>
      <c r="J454" s="13">
        <f t="shared" si="23"/>
        <v>0</v>
      </c>
      <c r="K454" s="392"/>
    </row>
    <row r="455" spans="1:11">
      <c r="A455" s="363" t="s">
        <v>3151</v>
      </c>
      <c r="B455" s="368" t="s">
        <v>578</v>
      </c>
      <c r="C455" s="363"/>
      <c r="D455" s="363" t="s">
        <v>151</v>
      </c>
      <c r="E455" s="408">
        <v>8</v>
      </c>
      <c r="F455" s="331"/>
      <c r="G455" s="369"/>
      <c r="H455" s="13">
        <f t="shared" si="21"/>
        <v>0</v>
      </c>
      <c r="I455" s="13">
        <f t="shared" si="22"/>
        <v>0</v>
      </c>
      <c r="J455" s="13">
        <f t="shared" si="23"/>
        <v>0</v>
      </c>
      <c r="K455" s="392"/>
    </row>
    <row r="456" spans="1:11">
      <c r="A456" s="363" t="s">
        <v>3152</v>
      </c>
      <c r="B456" s="368" t="s">
        <v>579</v>
      </c>
      <c r="C456" s="363"/>
      <c r="D456" s="363" t="s">
        <v>151</v>
      </c>
      <c r="E456" s="408">
        <v>10</v>
      </c>
      <c r="F456" s="331"/>
      <c r="G456" s="369"/>
      <c r="H456" s="13">
        <f t="shared" si="21"/>
        <v>0</v>
      </c>
      <c r="I456" s="13">
        <f t="shared" si="22"/>
        <v>0</v>
      </c>
      <c r="J456" s="13">
        <f t="shared" si="23"/>
        <v>0</v>
      </c>
      <c r="K456" s="392"/>
    </row>
    <row r="457" spans="1:11">
      <c r="A457" s="363" t="s">
        <v>3153</v>
      </c>
      <c r="B457" s="368" t="s">
        <v>580</v>
      </c>
      <c r="C457" s="363"/>
      <c r="D457" s="363" t="s">
        <v>151</v>
      </c>
      <c r="E457" s="408">
        <v>6</v>
      </c>
      <c r="F457" s="331"/>
      <c r="G457" s="369"/>
      <c r="H457" s="13">
        <f t="shared" si="21"/>
        <v>0</v>
      </c>
      <c r="I457" s="13">
        <f t="shared" si="22"/>
        <v>0</v>
      </c>
      <c r="J457" s="13">
        <f t="shared" si="23"/>
        <v>0</v>
      </c>
      <c r="K457" s="392"/>
    </row>
    <row r="458" spans="1:11">
      <c r="A458" s="363" t="s">
        <v>3154</v>
      </c>
      <c r="B458" s="368" t="s">
        <v>581</v>
      </c>
      <c r="C458" s="363"/>
      <c r="D458" s="363" t="s">
        <v>582</v>
      </c>
      <c r="E458" s="408">
        <v>250</v>
      </c>
      <c r="F458" s="331"/>
      <c r="G458" s="369"/>
      <c r="H458" s="13">
        <f t="shared" si="21"/>
        <v>0</v>
      </c>
      <c r="I458" s="13">
        <f t="shared" si="22"/>
        <v>0</v>
      </c>
      <c r="J458" s="13">
        <f t="shared" si="23"/>
        <v>0</v>
      </c>
      <c r="K458" s="392"/>
    </row>
    <row r="459" spans="1:11">
      <c r="A459" s="363" t="s">
        <v>3155</v>
      </c>
      <c r="B459" s="368" t="s">
        <v>583</v>
      </c>
      <c r="C459" s="363"/>
      <c r="D459" s="363" t="s">
        <v>349</v>
      </c>
      <c r="E459" s="408">
        <v>20</v>
      </c>
      <c r="F459" s="331"/>
      <c r="G459" s="369"/>
      <c r="H459" s="13">
        <f t="shared" si="21"/>
        <v>0</v>
      </c>
      <c r="I459" s="13">
        <f t="shared" si="22"/>
        <v>0</v>
      </c>
      <c r="J459" s="13">
        <f t="shared" si="23"/>
        <v>0</v>
      </c>
      <c r="K459" s="392"/>
    </row>
    <row r="460" spans="1:11" ht="20.25" customHeight="1">
      <c r="A460" s="363" t="s">
        <v>3156</v>
      </c>
      <c r="B460" s="368" t="s">
        <v>584</v>
      </c>
      <c r="C460" s="363"/>
      <c r="D460" s="363" t="s">
        <v>585</v>
      </c>
      <c r="E460" s="408">
        <v>50</v>
      </c>
      <c r="F460" s="331"/>
      <c r="G460" s="369"/>
      <c r="H460" s="13">
        <f t="shared" si="21"/>
        <v>0</v>
      </c>
      <c r="I460" s="13">
        <f t="shared" si="22"/>
        <v>0</v>
      </c>
      <c r="J460" s="13">
        <f t="shared" si="23"/>
        <v>0</v>
      </c>
      <c r="K460" s="392"/>
    </row>
    <row r="461" spans="1:11">
      <c r="A461" s="363" t="s">
        <v>3157</v>
      </c>
      <c r="B461" s="368" t="s">
        <v>586</v>
      </c>
      <c r="C461" s="363"/>
      <c r="D461" s="363" t="s">
        <v>67</v>
      </c>
      <c r="E461" s="408">
        <v>140</v>
      </c>
      <c r="F461" s="331"/>
      <c r="G461" s="369"/>
      <c r="H461" s="13">
        <f t="shared" si="21"/>
        <v>0</v>
      </c>
      <c r="I461" s="13">
        <f t="shared" si="22"/>
        <v>0</v>
      </c>
      <c r="J461" s="13">
        <f t="shared" si="23"/>
        <v>0</v>
      </c>
      <c r="K461" s="392"/>
    </row>
    <row r="462" spans="1:11">
      <c r="A462" s="363" t="s">
        <v>3158</v>
      </c>
      <c r="B462" s="368" t="s">
        <v>587</v>
      </c>
      <c r="C462" s="363"/>
      <c r="D462" s="363" t="s">
        <v>67</v>
      </c>
      <c r="E462" s="408">
        <v>180</v>
      </c>
      <c r="F462" s="331"/>
      <c r="G462" s="369"/>
      <c r="H462" s="13">
        <f t="shared" si="21"/>
        <v>0</v>
      </c>
      <c r="I462" s="13">
        <f t="shared" si="22"/>
        <v>0</v>
      </c>
      <c r="J462" s="13">
        <f t="shared" si="23"/>
        <v>0</v>
      </c>
      <c r="K462" s="392"/>
    </row>
    <row r="463" spans="1:11" ht="31.5" customHeight="1">
      <c r="A463" s="363" t="s">
        <v>3159</v>
      </c>
      <c r="B463" s="368" t="s">
        <v>588</v>
      </c>
      <c r="C463" s="363"/>
      <c r="D463" s="363" t="s">
        <v>589</v>
      </c>
      <c r="E463" s="408">
        <v>6</v>
      </c>
      <c r="F463" s="331"/>
      <c r="G463" s="369"/>
      <c r="H463" s="13">
        <f t="shared" si="21"/>
        <v>0</v>
      </c>
      <c r="I463" s="13">
        <f t="shared" si="22"/>
        <v>0</v>
      </c>
      <c r="J463" s="13">
        <f t="shared" si="23"/>
        <v>0</v>
      </c>
      <c r="K463" s="392"/>
    </row>
    <row r="464" spans="1:11" ht="33" customHeight="1">
      <c r="A464" s="363" t="s">
        <v>3160</v>
      </c>
      <c r="B464" s="368" t="s">
        <v>590</v>
      </c>
      <c r="C464" s="363"/>
      <c r="D464" s="363" t="s">
        <v>591</v>
      </c>
      <c r="E464" s="408">
        <v>30</v>
      </c>
      <c r="F464" s="331"/>
      <c r="G464" s="369"/>
      <c r="H464" s="13">
        <f t="shared" si="21"/>
        <v>0</v>
      </c>
      <c r="I464" s="13">
        <f t="shared" si="22"/>
        <v>0</v>
      </c>
      <c r="J464" s="13">
        <f t="shared" si="23"/>
        <v>0</v>
      </c>
      <c r="K464" s="392"/>
    </row>
    <row r="465" spans="1:11" ht="35.25" customHeight="1">
      <c r="A465" s="363" t="s">
        <v>3161</v>
      </c>
      <c r="B465" s="368" t="s">
        <v>592</v>
      </c>
      <c r="C465" s="363"/>
      <c r="D465" s="363" t="s">
        <v>591</v>
      </c>
      <c r="E465" s="408">
        <v>30</v>
      </c>
      <c r="F465" s="331"/>
      <c r="G465" s="369"/>
      <c r="H465" s="13">
        <f t="shared" si="21"/>
        <v>0</v>
      </c>
      <c r="I465" s="13">
        <f t="shared" si="22"/>
        <v>0</v>
      </c>
      <c r="J465" s="13">
        <f t="shared" si="23"/>
        <v>0</v>
      </c>
      <c r="K465" s="392"/>
    </row>
    <row r="466" spans="1:11" ht="24.75" customHeight="1">
      <c r="A466" s="363" t="s">
        <v>3162</v>
      </c>
      <c r="B466" s="368" t="s">
        <v>593</v>
      </c>
      <c r="C466" s="363"/>
      <c r="D466" s="363" t="s">
        <v>209</v>
      </c>
      <c r="E466" s="408">
        <v>390</v>
      </c>
      <c r="F466" s="331"/>
      <c r="G466" s="369"/>
      <c r="H466" s="13">
        <f t="shared" si="21"/>
        <v>0</v>
      </c>
      <c r="I466" s="13">
        <f t="shared" si="22"/>
        <v>0</v>
      </c>
      <c r="J466" s="13">
        <f t="shared" si="23"/>
        <v>0</v>
      </c>
      <c r="K466" s="392"/>
    </row>
    <row r="467" spans="1:11" ht="33" customHeight="1">
      <c r="A467" s="363" t="s">
        <v>3163</v>
      </c>
      <c r="B467" s="368" t="s">
        <v>594</v>
      </c>
      <c r="C467" s="363"/>
      <c r="D467" s="363" t="s">
        <v>595</v>
      </c>
      <c r="E467" s="408">
        <v>65</v>
      </c>
      <c r="F467" s="331"/>
      <c r="G467" s="369"/>
      <c r="H467" s="13">
        <f t="shared" si="21"/>
        <v>0</v>
      </c>
      <c r="I467" s="13">
        <f t="shared" si="22"/>
        <v>0</v>
      </c>
      <c r="J467" s="13">
        <f t="shared" si="23"/>
        <v>0</v>
      </c>
      <c r="K467" s="392"/>
    </row>
    <row r="468" spans="1:11" ht="31.5" customHeight="1">
      <c r="A468" s="363" t="s">
        <v>3164</v>
      </c>
      <c r="B468" s="368" t="s">
        <v>596</v>
      </c>
      <c r="C468" s="363"/>
      <c r="D468" s="363" t="s">
        <v>597</v>
      </c>
      <c r="E468" s="408">
        <v>2</v>
      </c>
      <c r="F468" s="331"/>
      <c r="G468" s="369"/>
      <c r="H468" s="13">
        <f t="shared" si="21"/>
        <v>0</v>
      </c>
      <c r="I468" s="13">
        <f t="shared" si="22"/>
        <v>0</v>
      </c>
      <c r="J468" s="13">
        <f t="shared" si="23"/>
        <v>0</v>
      </c>
      <c r="K468" s="392"/>
    </row>
    <row r="469" spans="1:11">
      <c r="A469" s="363" t="s">
        <v>3165</v>
      </c>
      <c r="B469" s="368" t="s">
        <v>598</v>
      </c>
      <c r="C469" s="363"/>
      <c r="D469" s="363" t="s">
        <v>599</v>
      </c>
      <c r="E469" s="408">
        <v>120</v>
      </c>
      <c r="F469" s="331"/>
      <c r="G469" s="369"/>
      <c r="H469" s="13">
        <f t="shared" si="21"/>
        <v>0</v>
      </c>
      <c r="I469" s="13">
        <f t="shared" si="22"/>
        <v>0</v>
      </c>
      <c r="J469" s="13">
        <f t="shared" si="23"/>
        <v>0</v>
      </c>
      <c r="K469" s="392"/>
    </row>
    <row r="470" spans="1:11">
      <c r="A470" s="363" t="s">
        <v>3166</v>
      </c>
      <c r="B470" s="368" t="s">
        <v>600</v>
      </c>
      <c r="C470" s="363"/>
      <c r="D470" s="363" t="s">
        <v>601</v>
      </c>
      <c r="E470" s="408">
        <v>85</v>
      </c>
      <c r="F470" s="331"/>
      <c r="G470" s="369"/>
      <c r="H470" s="13">
        <f t="shared" si="21"/>
        <v>0</v>
      </c>
      <c r="I470" s="13">
        <f t="shared" si="22"/>
        <v>0</v>
      </c>
      <c r="J470" s="13">
        <f t="shared" si="23"/>
        <v>0</v>
      </c>
      <c r="K470" s="392"/>
    </row>
    <row r="471" spans="1:11">
      <c r="A471" s="363" t="s">
        <v>3167</v>
      </c>
      <c r="B471" s="368" t="s">
        <v>602</v>
      </c>
      <c r="C471" s="363"/>
      <c r="D471" s="363" t="s">
        <v>603</v>
      </c>
      <c r="E471" s="408">
        <v>70</v>
      </c>
      <c r="F471" s="331"/>
      <c r="G471" s="369"/>
      <c r="H471" s="13">
        <f t="shared" si="21"/>
        <v>0</v>
      </c>
      <c r="I471" s="13">
        <f t="shared" si="22"/>
        <v>0</v>
      </c>
      <c r="J471" s="13">
        <f t="shared" si="23"/>
        <v>0</v>
      </c>
      <c r="K471" s="392"/>
    </row>
    <row r="472" spans="1:11">
      <c r="A472" s="363" t="s">
        <v>3168</v>
      </c>
      <c r="B472" s="368" t="s">
        <v>604</v>
      </c>
      <c r="C472" s="363"/>
      <c r="D472" s="363" t="s">
        <v>246</v>
      </c>
      <c r="E472" s="408">
        <v>20</v>
      </c>
      <c r="F472" s="331"/>
      <c r="G472" s="369"/>
      <c r="H472" s="13">
        <f t="shared" si="21"/>
        <v>0</v>
      </c>
      <c r="I472" s="13">
        <f t="shared" si="22"/>
        <v>0</v>
      </c>
      <c r="J472" s="13">
        <f t="shared" si="23"/>
        <v>0</v>
      </c>
      <c r="K472" s="363"/>
    </row>
    <row r="473" spans="1:11">
      <c r="A473" s="363" t="s">
        <v>3169</v>
      </c>
      <c r="B473" s="368" t="s">
        <v>605</v>
      </c>
      <c r="C473" s="363"/>
      <c r="D473" s="363" t="s">
        <v>284</v>
      </c>
      <c r="E473" s="408">
        <v>230</v>
      </c>
      <c r="F473" s="331"/>
      <c r="G473" s="369"/>
      <c r="H473" s="13">
        <f t="shared" si="21"/>
        <v>0</v>
      </c>
      <c r="I473" s="13">
        <f t="shared" si="22"/>
        <v>0</v>
      </c>
      <c r="J473" s="13">
        <f t="shared" si="23"/>
        <v>0</v>
      </c>
      <c r="K473" s="363"/>
    </row>
    <row r="474" spans="1:11">
      <c r="A474" s="363" t="s">
        <v>3170</v>
      </c>
      <c r="B474" s="368" t="s">
        <v>606</v>
      </c>
      <c r="C474" s="363"/>
      <c r="D474" s="363" t="s">
        <v>284</v>
      </c>
      <c r="E474" s="408">
        <v>50</v>
      </c>
      <c r="F474" s="331"/>
      <c r="G474" s="369"/>
      <c r="H474" s="13">
        <f t="shared" si="21"/>
        <v>0</v>
      </c>
      <c r="I474" s="13">
        <f t="shared" si="22"/>
        <v>0</v>
      </c>
      <c r="J474" s="13">
        <f t="shared" si="23"/>
        <v>0</v>
      </c>
      <c r="K474" s="363"/>
    </row>
    <row r="475" spans="1:11">
      <c r="A475" s="363" t="s">
        <v>3171</v>
      </c>
      <c r="B475" s="368" t="s">
        <v>607</v>
      </c>
      <c r="C475" s="363"/>
      <c r="D475" s="363" t="s">
        <v>608</v>
      </c>
      <c r="E475" s="408">
        <v>110</v>
      </c>
      <c r="F475" s="331"/>
      <c r="G475" s="369"/>
      <c r="H475" s="13">
        <f t="shared" si="21"/>
        <v>0</v>
      </c>
      <c r="I475" s="13">
        <f t="shared" si="22"/>
        <v>0</v>
      </c>
      <c r="J475" s="13">
        <f t="shared" si="23"/>
        <v>0</v>
      </c>
      <c r="K475" s="363"/>
    </row>
    <row r="476" spans="1:11">
      <c r="A476" s="363" t="s">
        <v>3172</v>
      </c>
      <c r="B476" s="368" t="s">
        <v>609</v>
      </c>
      <c r="C476" s="363"/>
      <c r="D476" s="363" t="s">
        <v>284</v>
      </c>
      <c r="E476" s="408">
        <v>30</v>
      </c>
      <c r="F476" s="331"/>
      <c r="G476" s="369"/>
      <c r="H476" s="13">
        <f t="shared" si="21"/>
        <v>0</v>
      </c>
      <c r="I476" s="13">
        <f t="shared" si="22"/>
        <v>0</v>
      </c>
      <c r="J476" s="13">
        <f t="shared" si="23"/>
        <v>0</v>
      </c>
      <c r="K476" s="363"/>
    </row>
    <row r="477" spans="1:11">
      <c r="A477" s="363" t="s">
        <v>3173</v>
      </c>
      <c r="B477" s="368" t="s">
        <v>610</v>
      </c>
      <c r="C477" s="363"/>
      <c r="D477" s="363" t="s">
        <v>270</v>
      </c>
      <c r="E477" s="408">
        <v>20</v>
      </c>
      <c r="F477" s="331"/>
      <c r="G477" s="369"/>
      <c r="H477" s="13">
        <f t="shared" si="21"/>
        <v>0</v>
      </c>
      <c r="I477" s="13">
        <f t="shared" si="22"/>
        <v>0</v>
      </c>
      <c r="J477" s="13">
        <f t="shared" si="23"/>
        <v>0</v>
      </c>
      <c r="K477" s="363"/>
    </row>
    <row r="478" spans="1:11" ht="15" customHeight="1">
      <c r="A478" s="363" t="s">
        <v>3174</v>
      </c>
      <c r="B478" s="368" t="s">
        <v>611</v>
      </c>
      <c r="C478" s="363"/>
      <c r="D478" s="363" t="s">
        <v>151</v>
      </c>
      <c r="E478" s="408">
        <v>25</v>
      </c>
      <c r="F478" s="331"/>
      <c r="G478" s="369"/>
      <c r="H478" s="13">
        <f t="shared" si="21"/>
        <v>0</v>
      </c>
      <c r="I478" s="13">
        <f t="shared" si="22"/>
        <v>0</v>
      </c>
      <c r="J478" s="13">
        <f t="shared" si="23"/>
        <v>0</v>
      </c>
      <c r="K478" s="363"/>
    </row>
    <row r="479" spans="1:11">
      <c r="A479" s="363" t="s">
        <v>3175</v>
      </c>
      <c r="B479" s="368" t="s">
        <v>612</v>
      </c>
      <c r="C479" s="363"/>
      <c r="D479" s="363" t="s">
        <v>207</v>
      </c>
      <c r="E479" s="408">
        <v>50</v>
      </c>
      <c r="F479" s="331"/>
      <c r="G479" s="369"/>
      <c r="H479" s="13">
        <f t="shared" si="21"/>
        <v>0</v>
      </c>
      <c r="I479" s="13">
        <f t="shared" si="22"/>
        <v>0</v>
      </c>
      <c r="J479" s="13">
        <f t="shared" si="23"/>
        <v>0</v>
      </c>
      <c r="K479" s="392"/>
    </row>
    <row r="480" spans="1:11">
      <c r="A480" s="363" t="s">
        <v>3176</v>
      </c>
      <c r="B480" s="368" t="s">
        <v>613</v>
      </c>
      <c r="C480" s="363"/>
      <c r="D480" s="363" t="s">
        <v>171</v>
      </c>
      <c r="E480" s="408">
        <v>260</v>
      </c>
      <c r="F480" s="331"/>
      <c r="G480" s="369"/>
      <c r="H480" s="13">
        <f t="shared" si="21"/>
        <v>0</v>
      </c>
      <c r="I480" s="13">
        <f t="shared" si="22"/>
        <v>0</v>
      </c>
      <c r="J480" s="13">
        <f t="shared" si="23"/>
        <v>0</v>
      </c>
      <c r="K480" s="392"/>
    </row>
    <row r="481" spans="1:11">
      <c r="A481" s="363" t="s">
        <v>3177</v>
      </c>
      <c r="B481" s="368" t="s">
        <v>613</v>
      </c>
      <c r="C481" s="363"/>
      <c r="D481" s="363" t="s">
        <v>614</v>
      </c>
      <c r="E481" s="408">
        <v>150</v>
      </c>
      <c r="F481" s="331"/>
      <c r="G481" s="369"/>
      <c r="H481" s="13">
        <f t="shared" si="21"/>
        <v>0</v>
      </c>
      <c r="I481" s="13">
        <f t="shared" si="22"/>
        <v>0</v>
      </c>
      <c r="J481" s="13">
        <f t="shared" si="23"/>
        <v>0</v>
      </c>
      <c r="K481" s="392"/>
    </row>
    <row r="482" spans="1:11">
      <c r="A482" s="363" t="s">
        <v>3178</v>
      </c>
      <c r="B482" s="368" t="s">
        <v>615</v>
      </c>
      <c r="C482" s="363"/>
      <c r="D482" s="363" t="s">
        <v>284</v>
      </c>
      <c r="E482" s="408">
        <v>530</v>
      </c>
      <c r="F482" s="331"/>
      <c r="G482" s="369"/>
      <c r="H482" s="13">
        <f t="shared" si="21"/>
        <v>0</v>
      </c>
      <c r="I482" s="13">
        <f t="shared" si="22"/>
        <v>0</v>
      </c>
      <c r="J482" s="13">
        <f t="shared" si="23"/>
        <v>0</v>
      </c>
      <c r="K482" s="392"/>
    </row>
    <row r="483" spans="1:11">
      <c r="A483" s="363" t="s">
        <v>3179</v>
      </c>
      <c r="B483" s="368" t="s">
        <v>1266</v>
      </c>
      <c r="C483" s="363"/>
      <c r="D483" s="363" t="s">
        <v>1267</v>
      </c>
      <c r="E483" s="408">
        <v>35</v>
      </c>
      <c r="F483" s="331"/>
      <c r="G483" s="369"/>
      <c r="H483" s="13">
        <f t="shared" si="21"/>
        <v>0</v>
      </c>
      <c r="I483" s="13">
        <f t="shared" si="22"/>
        <v>0</v>
      </c>
      <c r="J483" s="13">
        <f t="shared" si="23"/>
        <v>0</v>
      </c>
      <c r="K483" s="363"/>
    </row>
    <row r="484" spans="1:11">
      <c r="A484" s="363" t="s">
        <v>3180</v>
      </c>
      <c r="B484" s="321" t="s">
        <v>2756</v>
      </c>
      <c r="C484" s="318"/>
      <c r="D484" s="380" t="s">
        <v>81</v>
      </c>
      <c r="E484" s="384">
        <v>15</v>
      </c>
      <c r="F484" s="742"/>
      <c r="G484" s="333"/>
      <c r="H484" s="13">
        <f t="shared" si="21"/>
        <v>0</v>
      </c>
      <c r="I484" s="13">
        <f t="shared" si="22"/>
        <v>0</v>
      </c>
      <c r="J484" s="13">
        <f t="shared" si="23"/>
        <v>0</v>
      </c>
      <c r="K484" s="318"/>
    </row>
    <row r="485" spans="1:11">
      <c r="A485" s="363" t="s">
        <v>3181</v>
      </c>
      <c r="B485" s="368" t="s">
        <v>616</v>
      </c>
      <c r="C485" s="363"/>
      <c r="D485" s="363" t="s">
        <v>617</v>
      </c>
      <c r="E485" s="408">
        <v>120</v>
      </c>
      <c r="F485" s="331"/>
      <c r="G485" s="369"/>
      <c r="H485" s="13">
        <f t="shared" si="21"/>
        <v>0</v>
      </c>
      <c r="I485" s="13">
        <f t="shared" si="22"/>
        <v>0</v>
      </c>
      <c r="J485" s="13">
        <f t="shared" si="23"/>
        <v>0</v>
      </c>
      <c r="K485" s="392"/>
    </row>
    <row r="486" spans="1:11">
      <c r="A486" s="363" t="s">
        <v>3182</v>
      </c>
      <c r="B486" s="368" t="s">
        <v>618</v>
      </c>
      <c r="C486" s="363"/>
      <c r="D486" s="363" t="s">
        <v>619</v>
      </c>
      <c r="E486" s="408">
        <v>35</v>
      </c>
      <c r="F486" s="520"/>
      <c r="G486" s="347"/>
      <c r="H486" s="13">
        <f t="shared" si="21"/>
        <v>0</v>
      </c>
      <c r="I486" s="13">
        <f t="shared" si="22"/>
        <v>0</v>
      </c>
      <c r="J486" s="13">
        <f t="shared" si="23"/>
        <v>0</v>
      </c>
      <c r="K486" s="348"/>
    </row>
    <row r="487" spans="1:11">
      <c r="A487" s="363" t="s">
        <v>3183</v>
      </c>
      <c r="B487" s="368" t="s">
        <v>620</v>
      </c>
      <c r="C487" s="363"/>
      <c r="D487" s="363" t="s">
        <v>619</v>
      </c>
      <c r="E487" s="408">
        <v>35</v>
      </c>
      <c r="F487" s="331"/>
      <c r="G487" s="369"/>
      <c r="H487" s="13">
        <f t="shared" si="21"/>
        <v>0</v>
      </c>
      <c r="I487" s="13">
        <f t="shared" si="22"/>
        <v>0</v>
      </c>
      <c r="J487" s="13">
        <f t="shared" si="23"/>
        <v>0</v>
      </c>
      <c r="K487" s="363"/>
    </row>
    <row r="488" spans="1:11">
      <c r="A488" s="363" t="s">
        <v>3184</v>
      </c>
      <c r="B488" s="368" t="s">
        <v>621</v>
      </c>
      <c r="C488" s="363"/>
      <c r="D488" s="363" t="s">
        <v>619</v>
      </c>
      <c r="E488" s="408">
        <v>20</v>
      </c>
      <c r="F488" s="331"/>
      <c r="G488" s="369"/>
      <c r="H488" s="13">
        <f t="shared" si="21"/>
        <v>0</v>
      </c>
      <c r="I488" s="13">
        <f t="shared" si="22"/>
        <v>0</v>
      </c>
      <c r="J488" s="13">
        <f t="shared" si="23"/>
        <v>0</v>
      </c>
      <c r="K488" s="363"/>
    </row>
    <row r="489" spans="1:11">
      <c r="A489" s="363" t="s">
        <v>3185</v>
      </c>
      <c r="B489" s="368" t="s">
        <v>622</v>
      </c>
      <c r="C489" s="363"/>
      <c r="D489" s="363" t="s">
        <v>619</v>
      </c>
      <c r="E489" s="408">
        <v>210</v>
      </c>
      <c r="F489" s="331"/>
      <c r="G489" s="369"/>
      <c r="H489" s="13">
        <f t="shared" si="21"/>
        <v>0</v>
      </c>
      <c r="I489" s="13">
        <f t="shared" si="22"/>
        <v>0</v>
      </c>
      <c r="J489" s="13">
        <f t="shared" si="23"/>
        <v>0</v>
      </c>
      <c r="K489" s="363"/>
    </row>
    <row r="490" spans="1:11">
      <c r="A490" s="363" t="s">
        <v>3186</v>
      </c>
      <c r="B490" s="368" t="s">
        <v>623</v>
      </c>
      <c r="C490" s="363"/>
      <c r="D490" s="363" t="s">
        <v>619</v>
      </c>
      <c r="E490" s="408">
        <v>160</v>
      </c>
      <c r="F490" s="331"/>
      <c r="G490" s="369"/>
      <c r="H490" s="13">
        <f t="shared" si="21"/>
        <v>0</v>
      </c>
      <c r="I490" s="13">
        <f t="shared" si="22"/>
        <v>0</v>
      </c>
      <c r="J490" s="13">
        <f t="shared" si="23"/>
        <v>0</v>
      </c>
      <c r="K490" s="363"/>
    </row>
    <row r="491" spans="1:11">
      <c r="A491" s="363" t="s">
        <v>3187</v>
      </c>
      <c r="B491" s="368" t="s">
        <v>624</v>
      </c>
      <c r="C491" s="363"/>
      <c r="D491" s="363" t="s">
        <v>619</v>
      </c>
      <c r="E491" s="408">
        <v>100</v>
      </c>
      <c r="F491" s="331"/>
      <c r="G491" s="369"/>
      <c r="H491" s="13">
        <f t="shared" si="21"/>
        <v>0</v>
      </c>
      <c r="I491" s="13">
        <f t="shared" si="22"/>
        <v>0</v>
      </c>
      <c r="J491" s="13">
        <f t="shared" si="23"/>
        <v>0</v>
      </c>
      <c r="K491" s="363"/>
    </row>
    <row r="492" spans="1:11" ht="26.45" customHeight="1">
      <c r="A492" s="363" t="s">
        <v>3188</v>
      </c>
      <c r="B492" s="368" t="s">
        <v>625</v>
      </c>
      <c r="C492" s="552"/>
      <c r="D492" s="363" t="s">
        <v>619</v>
      </c>
      <c r="E492" s="408">
        <v>20</v>
      </c>
      <c r="F492" s="520"/>
      <c r="G492" s="602"/>
      <c r="H492" s="13">
        <f t="shared" si="21"/>
        <v>0</v>
      </c>
      <c r="I492" s="13">
        <f t="shared" si="22"/>
        <v>0</v>
      </c>
      <c r="J492" s="13">
        <f t="shared" si="23"/>
        <v>0</v>
      </c>
      <c r="K492" s="530"/>
    </row>
    <row r="493" spans="1:11" ht="24" customHeight="1">
      <c r="A493" s="363" t="s">
        <v>3189</v>
      </c>
      <c r="B493" s="368" t="s">
        <v>626</v>
      </c>
      <c r="C493" s="363"/>
      <c r="D493" s="363" t="s">
        <v>627</v>
      </c>
      <c r="E493" s="408">
        <v>140</v>
      </c>
      <c r="F493" s="331"/>
      <c r="G493" s="369"/>
      <c r="H493" s="13">
        <f t="shared" si="21"/>
        <v>0</v>
      </c>
      <c r="I493" s="13">
        <f t="shared" si="22"/>
        <v>0</v>
      </c>
      <c r="J493" s="13">
        <f t="shared" si="23"/>
        <v>0</v>
      </c>
      <c r="K493" s="392"/>
    </row>
    <row r="494" spans="1:11">
      <c r="A494" s="363" t="s">
        <v>3190</v>
      </c>
      <c r="B494" s="368" t="s">
        <v>1557</v>
      </c>
      <c r="C494" s="363"/>
      <c r="D494" s="317" t="s">
        <v>1161</v>
      </c>
      <c r="E494" s="384">
        <v>68</v>
      </c>
      <c r="F494" s="483"/>
      <c r="G494" s="369"/>
      <c r="H494" s="13">
        <f t="shared" si="21"/>
        <v>0</v>
      </c>
      <c r="I494" s="13">
        <f t="shared" si="22"/>
        <v>0</v>
      </c>
      <c r="J494" s="13">
        <f t="shared" si="23"/>
        <v>0</v>
      </c>
      <c r="K494" s="363"/>
    </row>
    <row r="495" spans="1:11" ht="27.6" customHeight="1">
      <c r="A495" s="363" t="s">
        <v>3191</v>
      </c>
      <c r="B495" s="368" t="s">
        <v>1558</v>
      </c>
      <c r="C495" s="363"/>
      <c r="D495" s="317" t="s">
        <v>1559</v>
      </c>
      <c r="E495" s="384">
        <v>30</v>
      </c>
      <c r="F495" s="331"/>
      <c r="G495" s="369"/>
      <c r="H495" s="13">
        <f t="shared" si="21"/>
        <v>0</v>
      </c>
      <c r="I495" s="13">
        <f t="shared" si="22"/>
        <v>0</v>
      </c>
      <c r="J495" s="13">
        <f t="shared" si="23"/>
        <v>0</v>
      </c>
      <c r="K495" s="363"/>
    </row>
    <row r="496" spans="1:11" ht="27" customHeight="1">
      <c r="A496" s="363" t="s">
        <v>3192</v>
      </c>
      <c r="B496" s="368" t="s">
        <v>628</v>
      </c>
      <c r="C496" s="363"/>
      <c r="D496" s="363" t="s">
        <v>629</v>
      </c>
      <c r="E496" s="408">
        <v>10</v>
      </c>
      <c r="F496" s="331"/>
      <c r="G496" s="369"/>
      <c r="H496" s="13">
        <f t="shared" si="21"/>
        <v>0</v>
      </c>
      <c r="I496" s="13">
        <f t="shared" si="22"/>
        <v>0</v>
      </c>
      <c r="J496" s="13">
        <f t="shared" si="23"/>
        <v>0</v>
      </c>
      <c r="K496" s="392"/>
    </row>
    <row r="497" spans="1:11">
      <c r="A497" s="363" t="s">
        <v>3193</v>
      </c>
      <c r="B497" s="318" t="s">
        <v>1169</v>
      </c>
      <c r="C497" s="318"/>
      <c r="D497" s="317" t="s">
        <v>109</v>
      </c>
      <c r="E497" s="316">
        <v>630</v>
      </c>
      <c r="F497" s="528"/>
      <c r="G497" s="371"/>
      <c r="H497" s="13">
        <f t="shared" si="21"/>
        <v>0</v>
      </c>
      <c r="I497" s="13">
        <f t="shared" si="22"/>
        <v>0</v>
      </c>
      <c r="J497" s="13">
        <f t="shared" si="23"/>
        <v>0</v>
      </c>
      <c r="K497" s="317"/>
    </row>
    <row r="498" spans="1:11">
      <c r="A498" s="363" t="s">
        <v>3194</v>
      </c>
      <c r="B498" s="318" t="s">
        <v>1170</v>
      </c>
      <c r="C498" s="318"/>
      <c r="D498" s="317" t="s">
        <v>109</v>
      </c>
      <c r="E498" s="316">
        <v>800</v>
      </c>
      <c r="F498" s="528"/>
      <c r="G498" s="371"/>
      <c r="H498" s="13">
        <f t="shared" si="21"/>
        <v>0</v>
      </c>
      <c r="I498" s="13">
        <f t="shared" si="22"/>
        <v>0</v>
      </c>
      <c r="J498" s="13">
        <f t="shared" si="23"/>
        <v>0</v>
      </c>
      <c r="K498" s="317"/>
    </row>
    <row r="499" spans="1:11" ht="22.5">
      <c r="A499" s="363" t="s">
        <v>3195</v>
      </c>
      <c r="B499" s="368" t="s">
        <v>630</v>
      </c>
      <c r="C499" s="363"/>
      <c r="D499" s="363" t="s">
        <v>631</v>
      </c>
      <c r="E499" s="408">
        <v>20</v>
      </c>
      <c r="F499" s="331"/>
      <c r="G499" s="369"/>
      <c r="H499" s="13">
        <f t="shared" si="21"/>
        <v>0</v>
      </c>
      <c r="I499" s="13">
        <f t="shared" si="22"/>
        <v>0</v>
      </c>
      <c r="J499" s="13">
        <f t="shared" si="23"/>
        <v>0</v>
      </c>
      <c r="K499" s="392"/>
    </row>
    <row r="500" spans="1:11">
      <c r="A500" s="363" t="s">
        <v>3196</v>
      </c>
      <c r="B500" s="368" t="s">
        <v>632</v>
      </c>
      <c r="C500" s="363"/>
      <c r="D500" s="363" t="s">
        <v>158</v>
      </c>
      <c r="E500" s="408">
        <v>26</v>
      </c>
      <c r="F500" s="331"/>
      <c r="G500" s="369"/>
      <c r="H500" s="13">
        <f t="shared" si="21"/>
        <v>0</v>
      </c>
      <c r="I500" s="13">
        <f t="shared" si="22"/>
        <v>0</v>
      </c>
      <c r="J500" s="13">
        <f t="shared" si="23"/>
        <v>0</v>
      </c>
      <c r="K500" s="392"/>
    </row>
    <row r="501" spans="1:11" ht="28.5" customHeight="1">
      <c r="A501" s="363" t="s">
        <v>3197</v>
      </c>
      <c r="B501" s="368" t="s">
        <v>633</v>
      </c>
      <c r="C501" s="363"/>
      <c r="D501" s="363" t="s">
        <v>67</v>
      </c>
      <c r="E501" s="408">
        <v>20</v>
      </c>
      <c r="F501" s="331"/>
      <c r="G501" s="369"/>
      <c r="H501" s="13">
        <f t="shared" si="21"/>
        <v>0</v>
      </c>
      <c r="I501" s="13">
        <f t="shared" si="22"/>
        <v>0</v>
      </c>
      <c r="J501" s="13">
        <f t="shared" si="23"/>
        <v>0</v>
      </c>
      <c r="K501" s="392"/>
    </row>
    <row r="502" spans="1:11" ht="21.6" customHeight="1">
      <c r="A502" s="363" t="s">
        <v>3198</v>
      </c>
      <c r="B502" s="368" t="s">
        <v>634</v>
      </c>
      <c r="C502" s="363"/>
      <c r="D502" s="363" t="s">
        <v>67</v>
      </c>
      <c r="E502" s="408">
        <v>35</v>
      </c>
      <c r="F502" s="331"/>
      <c r="G502" s="369"/>
      <c r="H502" s="13">
        <f t="shared" si="21"/>
        <v>0</v>
      </c>
      <c r="I502" s="13">
        <f t="shared" si="22"/>
        <v>0</v>
      </c>
      <c r="J502" s="13">
        <f t="shared" si="23"/>
        <v>0</v>
      </c>
      <c r="K502" s="392"/>
    </row>
    <row r="503" spans="1:11">
      <c r="A503" s="363" t="s">
        <v>3199</v>
      </c>
      <c r="B503" s="368" t="s">
        <v>635</v>
      </c>
      <c r="C503" s="363"/>
      <c r="D503" s="363" t="s">
        <v>158</v>
      </c>
      <c r="E503" s="408">
        <v>26</v>
      </c>
      <c r="F503" s="331"/>
      <c r="G503" s="369"/>
      <c r="H503" s="13">
        <f t="shared" si="21"/>
        <v>0</v>
      </c>
      <c r="I503" s="13">
        <f t="shared" si="22"/>
        <v>0</v>
      </c>
      <c r="J503" s="13">
        <f t="shared" si="23"/>
        <v>0</v>
      </c>
      <c r="K503" s="392"/>
    </row>
    <row r="504" spans="1:11">
      <c r="A504" s="363" t="s">
        <v>3200</v>
      </c>
      <c r="B504" s="368" t="s">
        <v>636</v>
      </c>
      <c r="C504" s="363"/>
      <c r="D504" s="363" t="s">
        <v>67</v>
      </c>
      <c r="E504" s="408">
        <v>10</v>
      </c>
      <c r="F504" s="331"/>
      <c r="G504" s="369"/>
      <c r="H504" s="13">
        <f t="shared" si="21"/>
        <v>0</v>
      </c>
      <c r="I504" s="13">
        <f t="shared" si="22"/>
        <v>0</v>
      </c>
      <c r="J504" s="13">
        <f t="shared" si="23"/>
        <v>0</v>
      </c>
      <c r="K504" s="392"/>
    </row>
    <row r="505" spans="1:11">
      <c r="A505" s="363" t="s">
        <v>3201</v>
      </c>
      <c r="B505" s="368" t="s">
        <v>637</v>
      </c>
      <c r="C505" s="363"/>
      <c r="D505" s="363" t="s">
        <v>67</v>
      </c>
      <c r="E505" s="408">
        <v>10</v>
      </c>
      <c r="F505" s="331"/>
      <c r="G505" s="369"/>
      <c r="H505" s="13">
        <f t="shared" si="21"/>
        <v>0</v>
      </c>
      <c r="I505" s="13">
        <f t="shared" si="22"/>
        <v>0</v>
      </c>
      <c r="J505" s="13">
        <f t="shared" si="23"/>
        <v>0</v>
      </c>
      <c r="K505" s="392"/>
    </row>
    <row r="506" spans="1:11" ht="27.75" customHeight="1">
      <c r="A506" s="363" t="s">
        <v>3202</v>
      </c>
      <c r="B506" s="368" t="s">
        <v>638</v>
      </c>
      <c r="C506" s="363"/>
      <c r="D506" s="363" t="s">
        <v>67</v>
      </c>
      <c r="E506" s="408">
        <v>20</v>
      </c>
      <c r="F506" s="331"/>
      <c r="G506" s="369"/>
      <c r="H506" s="13">
        <f t="shared" si="21"/>
        <v>0</v>
      </c>
      <c r="I506" s="13">
        <f t="shared" si="22"/>
        <v>0</v>
      </c>
      <c r="J506" s="13">
        <f t="shared" si="23"/>
        <v>0</v>
      </c>
      <c r="K506" s="392"/>
    </row>
    <row r="507" spans="1:11" ht="22.5">
      <c r="A507" s="363" t="s">
        <v>3203</v>
      </c>
      <c r="B507" s="368" t="s">
        <v>639</v>
      </c>
      <c r="C507" s="363"/>
      <c r="D507" s="363" t="s">
        <v>158</v>
      </c>
      <c r="E507" s="408">
        <v>15</v>
      </c>
      <c r="F507" s="331"/>
      <c r="G507" s="369"/>
      <c r="H507" s="13">
        <f t="shared" si="21"/>
        <v>0</v>
      </c>
      <c r="I507" s="13">
        <f t="shared" si="22"/>
        <v>0</v>
      </c>
      <c r="J507" s="13">
        <f t="shared" si="23"/>
        <v>0</v>
      </c>
      <c r="K507" s="392"/>
    </row>
    <row r="508" spans="1:11">
      <c r="A508" s="363" t="s">
        <v>3204</v>
      </c>
      <c r="B508" s="368" t="s">
        <v>640</v>
      </c>
      <c r="C508" s="363"/>
      <c r="D508" s="363" t="s">
        <v>158</v>
      </c>
      <c r="E508" s="408">
        <v>20</v>
      </c>
      <c r="F508" s="331"/>
      <c r="G508" s="369"/>
      <c r="H508" s="13">
        <f t="shared" si="21"/>
        <v>0</v>
      </c>
      <c r="I508" s="13">
        <f t="shared" si="22"/>
        <v>0</v>
      </c>
      <c r="J508" s="13">
        <f t="shared" si="23"/>
        <v>0</v>
      </c>
      <c r="K508" s="392"/>
    </row>
    <row r="509" spans="1:11">
      <c r="A509" s="363" t="s">
        <v>3205</v>
      </c>
      <c r="B509" s="368" t="s">
        <v>641</v>
      </c>
      <c r="C509" s="363"/>
      <c r="D509" s="363" t="s">
        <v>164</v>
      </c>
      <c r="E509" s="408">
        <v>30</v>
      </c>
      <c r="F509" s="331"/>
      <c r="G509" s="369"/>
      <c r="H509" s="13">
        <f t="shared" si="21"/>
        <v>0</v>
      </c>
      <c r="I509" s="13">
        <f t="shared" si="22"/>
        <v>0</v>
      </c>
      <c r="J509" s="13">
        <f t="shared" si="23"/>
        <v>0</v>
      </c>
      <c r="K509" s="392"/>
    </row>
    <row r="510" spans="1:11">
      <c r="A510" s="363" t="s">
        <v>3206</v>
      </c>
      <c r="B510" s="368" t="s">
        <v>642</v>
      </c>
      <c r="C510" s="363"/>
      <c r="D510" s="363" t="s">
        <v>207</v>
      </c>
      <c r="E510" s="408">
        <v>12</v>
      </c>
      <c r="F510" s="331"/>
      <c r="G510" s="369"/>
      <c r="H510" s="13">
        <f t="shared" si="21"/>
        <v>0</v>
      </c>
      <c r="I510" s="13">
        <f t="shared" si="22"/>
        <v>0</v>
      </c>
      <c r="J510" s="13">
        <f t="shared" si="23"/>
        <v>0</v>
      </c>
      <c r="K510" s="392"/>
    </row>
    <row r="511" spans="1:11" ht="22.5">
      <c r="A511" s="363" t="s">
        <v>3207</v>
      </c>
      <c r="B511" s="368" t="s">
        <v>643</v>
      </c>
      <c r="C511" s="363"/>
      <c r="D511" s="363" t="s">
        <v>644</v>
      </c>
      <c r="E511" s="408">
        <v>10</v>
      </c>
      <c r="F511" s="331"/>
      <c r="G511" s="369"/>
      <c r="H511" s="13">
        <f t="shared" si="21"/>
        <v>0</v>
      </c>
      <c r="I511" s="13">
        <f t="shared" si="22"/>
        <v>0</v>
      </c>
      <c r="J511" s="13">
        <f t="shared" si="23"/>
        <v>0</v>
      </c>
      <c r="K511" s="392"/>
    </row>
    <row r="512" spans="1:11" ht="22.5">
      <c r="A512" s="363" t="s">
        <v>3208</v>
      </c>
      <c r="B512" s="368" t="s">
        <v>645</v>
      </c>
      <c r="C512" s="363"/>
      <c r="D512" s="363" t="s">
        <v>646</v>
      </c>
      <c r="E512" s="408">
        <v>10</v>
      </c>
      <c r="F512" s="331"/>
      <c r="G512" s="369"/>
      <c r="H512" s="13">
        <f t="shared" si="21"/>
        <v>0</v>
      </c>
      <c r="I512" s="13">
        <f t="shared" si="22"/>
        <v>0</v>
      </c>
      <c r="J512" s="13">
        <f t="shared" si="23"/>
        <v>0</v>
      </c>
      <c r="K512" s="363"/>
    </row>
    <row r="513" spans="1:11">
      <c r="A513" s="363" t="s">
        <v>3209</v>
      </c>
      <c r="B513" s="368" t="s">
        <v>647</v>
      </c>
      <c r="C513" s="363"/>
      <c r="D513" s="363" t="s">
        <v>648</v>
      </c>
      <c r="E513" s="408">
        <v>115</v>
      </c>
      <c r="F513" s="331"/>
      <c r="G513" s="369"/>
      <c r="H513" s="13">
        <f t="shared" si="21"/>
        <v>0</v>
      </c>
      <c r="I513" s="13">
        <f t="shared" si="22"/>
        <v>0</v>
      </c>
      <c r="J513" s="13">
        <f t="shared" si="23"/>
        <v>0</v>
      </c>
      <c r="K513" s="363"/>
    </row>
    <row r="514" spans="1:11">
      <c r="A514" s="363" t="s">
        <v>3210</v>
      </c>
      <c r="B514" s="368" t="s">
        <v>649</v>
      </c>
      <c r="C514" s="363"/>
      <c r="D514" s="363" t="s">
        <v>646</v>
      </c>
      <c r="E514" s="408">
        <v>40</v>
      </c>
      <c r="F514" s="331"/>
      <c r="G514" s="369"/>
      <c r="H514" s="13">
        <f t="shared" si="21"/>
        <v>0</v>
      </c>
      <c r="I514" s="13">
        <f t="shared" si="22"/>
        <v>0</v>
      </c>
      <c r="J514" s="13">
        <f t="shared" si="23"/>
        <v>0</v>
      </c>
      <c r="K514" s="363"/>
    </row>
    <row r="515" spans="1:11" ht="22.5">
      <c r="A515" s="363" t="s">
        <v>3211</v>
      </c>
      <c r="B515" s="368" t="s">
        <v>650</v>
      </c>
      <c r="C515" s="363"/>
      <c r="D515" s="363" t="s">
        <v>447</v>
      </c>
      <c r="E515" s="408">
        <v>45</v>
      </c>
      <c r="F515" s="331"/>
      <c r="G515" s="369"/>
      <c r="H515" s="13">
        <f t="shared" si="21"/>
        <v>0</v>
      </c>
      <c r="I515" s="13">
        <f t="shared" si="22"/>
        <v>0</v>
      </c>
      <c r="J515" s="13">
        <f t="shared" si="23"/>
        <v>0</v>
      </c>
      <c r="K515" s="363"/>
    </row>
    <row r="516" spans="1:11" ht="24" customHeight="1">
      <c r="A516" s="363" t="s">
        <v>3212</v>
      </c>
      <c r="B516" s="322" t="s">
        <v>2863</v>
      </c>
      <c r="C516" s="363"/>
      <c r="D516" s="363" t="s">
        <v>151</v>
      </c>
      <c r="E516" s="408">
        <v>5</v>
      </c>
      <c r="F516" s="331"/>
      <c r="G516" s="369"/>
      <c r="H516" s="13">
        <f t="shared" ref="H516:H579" si="24">F516*G516+F516</f>
        <v>0</v>
      </c>
      <c r="I516" s="13">
        <f t="shared" ref="I516:I579" si="25">E516*F516</f>
        <v>0</v>
      </c>
      <c r="J516" s="13">
        <f t="shared" ref="J516:J579" si="26">I516*G516+I516</f>
        <v>0</v>
      </c>
      <c r="K516" s="392"/>
    </row>
    <row r="517" spans="1:11">
      <c r="A517" s="363" t="s">
        <v>3213</v>
      </c>
      <c r="B517" s="322" t="s">
        <v>2864</v>
      </c>
      <c r="C517" s="363"/>
      <c r="D517" s="363" t="s">
        <v>151</v>
      </c>
      <c r="E517" s="408">
        <v>5</v>
      </c>
      <c r="F517" s="331"/>
      <c r="G517" s="369"/>
      <c r="H517" s="13">
        <f t="shared" si="24"/>
        <v>0</v>
      </c>
      <c r="I517" s="13">
        <f t="shared" si="25"/>
        <v>0</v>
      </c>
      <c r="J517" s="13">
        <f t="shared" si="26"/>
        <v>0</v>
      </c>
      <c r="K517" s="392"/>
    </row>
    <row r="518" spans="1:11" ht="12" customHeight="1">
      <c r="A518" s="363" t="s">
        <v>3214</v>
      </c>
      <c r="B518" s="322" t="s">
        <v>2865</v>
      </c>
      <c r="C518" s="363"/>
      <c r="D518" s="363" t="s">
        <v>151</v>
      </c>
      <c r="E518" s="408">
        <v>5</v>
      </c>
      <c r="F518" s="331"/>
      <c r="G518" s="369"/>
      <c r="H518" s="13">
        <f t="shared" si="24"/>
        <v>0</v>
      </c>
      <c r="I518" s="13">
        <f t="shared" si="25"/>
        <v>0</v>
      </c>
      <c r="J518" s="13">
        <f t="shared" si="26"/>
        <v>0</v>
      </c>
      <c r="K518" s="392"/>
    </row>
    <row r="519" spans="1:11" ht="27.75" customHeight="1">
      <c r="A519" s="363" t="s">
        <v>3215</v>
      </c>
      <c r="B519" s="322" t="s">
        <v>651</v>
      </c>
      <c r="C519" s="363"/>
      <c r="D519" s="363" t="s">
        <v>473</v>
      </c>
      <c r="E519" s="408">
        <v>3</v>
      </c>
      <c r="F519" s="331"/>
      <c r="G519" s="369"/>
      <c r="H519" s="13">
        <f t="shared" si="24"/>
        <v>0</v>
      </c>
      <c r="I519" s="13">
        <f t="shared" si="25"/>
        <v>0</v>
      </c>
      <c r="J519" s="13">
        <f t="shared" si="26"/>
        <v>0</v>
      </c>
      <c r="K519" s="392"/>
    </row>
    <row r="520" spans="1:11">
      <c r="A520" s="363" t="s">
        <v>3216</v>
      </c>
      <c r="B520" s="368" t="s">
        <v>652</v>
      </c>
      <c r="C520" s="363"/>
      <c r="D520" s="363" t="s">
        <v>653</v>
      </c>
      <c r="E520" s="408">
        <v>15</v>
      </c>
      <c r="F520" s="331"/>
      <c r="G520" s="369"/>
      <c r="H520" s="13">
        <f t="shared" si="24"/>
        <v>0</v>
      </c>
      <c r="I520" s="13">
        <f t="shared" si="25"/>
        <v>0</v>
      </c>
      <c r="J520" s="13">
        <f t="shared" si="26"/>
        <v>0</v>
      </c>
      <c r="K520" s="363"/>
    </row>
    <row r="521" spans="1:11" ht="30" customHeight="1">
      <c r="A521" s="363" t="s">
        <v>3217</v>
      </c>
      <c r="B521" s="368" t="s">
        <v>654</v>
      </c>
      <c r="C521" s="363"/>
      <c r="D521" s="363" t="s">
        <v>164</v>
      </c>
      <c r="E521" s="408">
        <v>45</v>
      </c>
      <c r="F521" s="331"/>
      <c r="G521" s="369"/>
      <c r="H521" s="13">
        <f t="shared" si="24"/>
        <v>0</v>
      </c>
      <c r="I521" s="13">
        <f t="shared" si="25"/>
        <v>0</v>
      </c>
      <c r="J521" s="13">
        <f t="shared" si="26"/>
        <v>0</v>
      </c>
      <c r="K521" s="392"/>
    </row>
    <row r="522" spans="1:11" ht="29.25" customHeight="1">
      <c r="A522" s="363" t="s">
        <v>3218</v>
      </c>
      <c r="B522" s="368" t="s">
        <v>655</v>
      </c>
      <c r="C522" s="363"/>
      <c r="D522" s="363" t="s">
        <v>164</v>
      </c>
      <c r="E522" s="408">
        <v>100</v>
      </c>
      <c r="F522" s="331"/>
      <c r="G522" s="369"/>
      <c r="H522" s="13">
        <f t="shared" si="24"/>
        <v>0</v>
      </c>
      <c r="I522" s="13">
        <f t="shared" si="25"/>
        <v>0</v>
      </c>
      <c r="J522" s="13">
        <f t="shared" si="26"/>
        <v>0</v>
      </c>
      <c r="K522" s="392"/>
    </row>
    <row r="523" spans="1:11" ht="31.9" customHeight="1">
      <c r="A523" s="363" t="s">
        <v>3219</v>
      </c>
      <c r="B523" s="368" t="s">
        <v>656</v>
      </c>
      <c r="C523" s="363"/>
      <c r="D523" s="363" t="s">
        <v>81</v>
      </c>
      <c r="E523" s="408">
        <v>400</v>
      </c>
      <c r="F523" s="331"/>
      <c r="G523" s="369"/>
      <c r="H523" s="13">
        <f t="shared" si="24"/>
        <v>0</v>
      </c>
      <c r="I523" s="13">
        <f t="shared" si="25"/>
        <v>0</v>
      </c>
      <c r="J523" s="13">
        <f t="shared" si="26"/>
        <v>0</v>
      </c>
      <c r="K523" s="392"/>
    </row>
    <row r="524" spans="1:11">
      <c r="A524" s="363" t="s">
        <v>3220</v>
      </c>
      <c r="B524" s="368" t="s">
        <v>657</v>
      </c>
      <c r="C524" s="363"/>
      <c r="D524" s="363" t="s">
        <v>565</v>
      </c>
      <c r="E524" s="408">
        <v>35</v>
      </c>
      <c r="F524" s="331"/>
      <c r="G524" s="369"/>
      <c r="H524" s="13">
        <f t="shared" si="24"/>
        <v>0</v>
      </c>
      <c r="I524" s="13">
        <f t="shared" si="25"/>
        <v>0</v>
      </c>
      <c r="J524" s="13">
        <f t="shared" si="26"/>
        <v>0</v>
      </c>
      <c r="K524" s="392"/>
    </row>
    <row r="525" spans="1:11">
      <c r="A525" s="363" t="s">
        <v>3221</v>
      </c>
      <c r="B525" s="368" t="s">
        <v>658</v>
      </c>
      <c r="C525" s="363"/>
      <c r="D525" s="363" t="s">
        <v>659</v>
      </c>
      <c r="E525" s="408">
        <v>40</v>
      </c>
      <c r="F525" s="331"/>
      <c r="G525" s="369"/>
      <c r="H525" s="13">
        <f t="shared" si="24"/>
        <v>0</v>
      </c>
      <c r="I525" s="13">
        <f t="shared" si="25"/>
        <v>0</v>
      </c>
      <c r="J525" s="13">
        <f t="shared" si="26"/>
        <v>0</v>
      </c>
      <c r="K525" s="392"/>
    </row>
    <row r="526" spans="1:11" ht="30" customHeight="1">
      <c r="A526" s="363" t="s">
        <v>3222</v>
      </c>
      <c r="B526" s="368" t="s">
        <v>660</v>
      </c>
      <c r="C526" s="363"/>
      <c r="D526" s="363" t="s">
        <v>661</v>
      </c>
      <c r="E526" s="408">
        <v>350</v>
      </c>
      <c r="F526" s="331"/>
      <c r="G526" s="369"/>
      <c r="H526" s="13">
        <f t="shared" si="24"/>
        <v>0</v>
      </c>
      <c r="I526" s="13">
        <f t="shared" si="25"/>
        <v>0</v>
      </c>
      <c r="J526" s="13">
        <f t="shared" si="26"/>
        <v>0</v>
      </c>
      <c r="K526" s="392"/>
    </row>
    <row r="527" spans="1:11">
      <c r="A527" s="363" t="s">
        <v>3223</v>
      </c>
      <c r="B527" s="368" t="s">
        <v>662</v>
      </c>
      <c r="C527" s="363"/>
      <c r="D527" s="363" t="s">
        <v>663</v>
      </c>
      <c r="E527" s="408">
        <v>5</v>
      </c>
      <c r="F527" s="331"/>
      <c r="G527" s="369"/>
      <c r="H527" s="13">
        <f t="shared" si="24"/>
        <v>0</v>
      </c>
      <c r="I527" s="13">
        <f t="shared" si="25"/>
        <v>0</v>
      </c>
      <c r="J527" s="13">
        <f t="shared" si="26"/>
        <v>0</v>
      </c>
      <c r="K527" s="392"/>
    </row>
    <row r="528" spans="1:11" ht="31.5" customHeight="1">
      <c r="A528" s="363" t="s">
        <v>3224</v>
      </c>
      <c r="B528" s="368" t="s">
        <v>664</v>
      </c>
      <c r="C528" s="363"/>
      <c r="D528" s="363" t="s">
        <v>665</v>
      </c>
      <c r="E528" s="408">
        <v>10</v>
      </c>
      <c r="F528" s="331"/>
      <c r="G528" s="369"/>
      <c r="H528" s="13">
        <f t="shared" si="24"/>
        <v>0</v>
      </c>
      <c r="I528" s="13">
        <f t="shared" si="25"/>
        <v>0</v>
      </c>
      <c r="J528" s="13">
        <f t="shared" si="26"/>
        <v>0</v>
      </c>
      <c r="K528" s="392"/>
    </row>
    <row r="529" spans="1:11">
      <c r="A529" s="363" t="s">
        <v>3225</v>
      </c>
      <c r="B529" s="318" t="s">
        <v>1560</v>
      </c>
      <c r="C529" s="318"/>
      <c r="D529" s="317" t="s">
        <v>1561</v>
      </c>
      <c r="E529" s="384">
        <v>12</v>
      </c>
      <c r="F529" s="483"/>
      <c r="G529" s="349"/>
      <c r="H529" s="13">
        <f t="shared" si="24"/>
        <v>0</v>
      </c>
      <c r="I529" s="13">
        <f t="shared" si="25"/>
        <v>0</v>
      </c>
      <c r="J529" s="13">
        <f t="shared" si="26"/>
        <v>0</v>
      </c>
      <c r="K529" s="321"/>
    </row>
    <row r="530" spans="1:11" ht="18.600000000000001" customHeight="1">
      <c r="A530" s="363" t="s">
        <v>3226</v>
      </c>
      <c r="B530" s="368" t="s">
        <v>666</v>
      </c>
      <c r="C530" s="363"/>
      <c r="D530" s="363" t="s">
        <v>130</v>
      </c>
      <c r="E530" s="408">
        <v>5</v>
      </c>
      <c r="F530" s="331"/>
      <c r="G530" s="369"/>
      <c r="H530" s="13">
        <f t="shared" si="24"/>
        <v>0</v>
      </c>
      <c r="I530" s="13">
        <f t="shared" si="25"/>
        <v>0</v>
      </c>
      <c r="J530" s="13">
        <f t="shared" si="26"/>
        <v>0</v>
      </c>
      <c r="K530" s="392"/>
    </row>
    <row r="531" spans="1:11" ht="25.5" customHeight="1">
      <c r="A531" s="363" t="s">
        <v>3227</v>
      </c>
      <c r="B531" s="368" t="s">
        <v>667</v>
      </c>
      <c r="C531" s="363"/>
      <c r="D531" s="363" t="s">
        <v>151</v>
      </c>
      <c r="E531" s="408">
        <v>60</v>
      </c>
      <c r="F531" s="331"/>
      <c r="G531" s="369"/>
      <c r="H531" s="13">
        <f t="shared" si="24"/>
        <v>0</v>
      </c>
      <c r="I531" s="13">
        <f t="shared" si="25"/>
        <v>0</v>
      </c>
      <c r="J531" s="13">
        <f t="shared" si="26"/>
        <v>0</v>
      </c>
      <c r="K531" s="392"/>
    </row>
    <row r="532" spans="1:11">
      <c r="A532" s="363" t="s">
        <v>3228</v>
      </c>
      <c r="B532" s="54" t="s">
        <v>668</v>
      </c>
      <c r="C532" s="363"/>
      <c r="D532" s="363" t="s">
        <v>151</v>
      </c>
      <c r="E532" s="408">
        <v>180</v>
      </c>
      <c r="F532" s="331"/>
      <c r="G532" s="369"/>
      <c r="H532" s="13">
        <f t="shared" si="24"/>
        <v>0</v>
      </c>
      <c r="I532" s="13">
        <f t="shared" si="25"/>
        <v>0</v>
      </c>
      <c r="J532" s="13">
        <f t="shared" si="26"/>
        <v>0</v>
      </c>
      <c r="K532" s="392"/>
    </row>
    <row r="533" spans="1:11">
      <c r="A533" s="363" t="s">
        <v>3229</v>
      </c>
      <c r="B533" s="368" t="s">
        <v>669</v>
      </c>
      <c r="C533" s="363"/>
      <c r="D533" s="363" t="s">
        <v>670</v>
      </c>
      <c r="E533" s="408">
        <v>42</v>
      </c>
      <c r="F533" s="331"/>
      <c r="G533" s="369"/>
      <c r="H533" s="13">
        <f t="shared" si="24"/>
        <v>0</v>
      </c>
      <c r="I533" s="13">
        <f t="shared" si="25"/>
        <v>0</v>
      </c>
      <c r="J533" s="13">
        <f t="shared" si="26"/>
        <v>0</v>
      </c>
      <c r="K533" s="392"/>
    </row>
    <row r="534" spans="1:11">
      <c r="A534" s="363" t="s">
        <v>3230</v>
      </c>
      <c r="B534" s="368" t="s">
        <v>671</v>
      </c>
      <c r="C534" s="363"/>
      <c r="D534" s="363" t="s">
        <v>67</v>
      </c>
      <c r="E534" s="408">
        <v>5</v>
      </c>
      <c r="F534" s="331"/>
      <c r="G534" s="369"/>
      <c r="H534" s="13">
        <f t="shared" si="24"/>
        <v>0</v>
      </c>
      <c r="I534" s="13">
        <f t="shared" si="25"/>
        <v>0</v>
      </c>
      <c r="J534" s="13">
        <f t="shared" si="26"/>
        <v>0</v>
      </c>
      <c r="K534" s="549"/>
    </row>
    <row r="535" spans="1:11" ht="22.5">
      <c r="A535" s="363" t="s">
        <v>3231</v>
      </c>
      <c r="B535" s="368" t="s">
        <v>672</v>
      </c>
      <c r="C535" s="363"/>
      <c r="D535" s="363" t="s">
        <v>673</v>
      </c>
      <c r="E535" s="408">
        <v>7</v>
      </c>
      <c r="F535" s="331"/>
      <c r="G535" s="369"/>
      <c r="H535" s="13">
        <f t="shared" si="24"/>
        <v>0</v>
      </c>
      <c r="I535" s="13">
        <f t="shared" si="25"/>
        <v>0</v>
      </c>
      <c r="J535" s="13">
        <f t="shared" si="26"/>
        <v>0</v>
      </c>
      <c r="K535" s="392"/>
    </row>
    <row r="536" spans="1:11" ht="22.5">
      <c r="A536" s="363" t="s">
        <v>3232</v>
      </c>
      <c r="B536" s="368" t="s">
        <v>2538</v>
      </c>
      <c r="C536" s="363"/>
      <c r="D536" s="363" t="s">
        <v>1633</v>
      </c>
      <c r="E536" s="408">
        <v>100</v>
      </c>
      <c r="F536" s="331"/>
      <c r="G536" s="369"/>
      <c r="H536" s="13">
        <f t="shared" si="24"/>
        <v>0</v>
      </c>
      <c r="I536" s="13">
        <f t="shared" si="25"/>
        <v>0</v>
      </c>
      <c r="J536" s="13">
        <f t="shared" si="26"/>
        <v>0</v>
      </c>
      <c r="K536" s="392"/>
    </row>
    <row r="537" spans="1:11" ht="22.5">
      <c r="A537" s="363" t="s">
        <v>3233</v>
      </c>
      <c r="B537" s="368" t="s">
        <v>2538</v>
      </c>
      <c r="C537" s="363"/>
      <c r="D537" s="363" t="s">
        <v>2110</v>
      </c>
      <c r="E537" s="408">
        <v>400</v>
      </c>
      <c r="F537" s="331"/>
      <c r="G537" s="369"/>
      <c r="H537" s="13">
        <f t="shared" si="24"/>
        <v>0</v>
      </c>
      <c r="I537" s="13">
        <f t="shared" si="25"/>
        <v>0</v>
      </c>
      <c r="J537" s="13">
        <f t="shared" si="26"/>
        <v>0</v>
      </c>
      <c r="K537" s="392"/>
    </row>
    <row r="538" spans="1:11">
      <c r="A538" s="363" t="s">
        <v>3234</v>
      </c>
      <c r="B538" s="368" t="s">
        <v>674</v>
      </c>
      <c r="C538" s="363"/>
      <c r="D538" s="363" t="s">
        <v>675</v>
      </c>
      <c r="E538" s="408">
        <v>100</v>
      </c>
      <c r="F538" s="331"/>
      <c r="G538" s="369"/>
      <c r="H538" s="13">
        <f t="shared" si="24"/>
        <v>0</v>
      </c>
      <c r="I538" s="13">
        <f t="shared" si="25"/>
        <v>0</v>
      </c>
      <c r="J538" s="13">
        <f t="shared" si="26"/>
        <v>0</v>
      </c>
      <c r="K538" s="392"/>
    </row>
    <row r="539" spans="1:11">
      <c r="A539" s="363" t="s">
        <v>3235</v>
      </c>
      <c r="B539" s="368" t="s">
        <v>676</v>
      </c>
      <c r="C539" s="363"/>
      <c r="D539" s="363" t="s">
        <v>675</v>
      </c>
      <c r="E539" s="408">
        <v>150</v>
      </c>
      <c r="F539" s="331"/>
      <c r="G539" s="369"/>
      <c r="H539" s="13">
        <f t="shared" si="24"/>
        <v>0</v>
      </c>
      <c r="I539" s="13">
        <f t="shared" si="25"/>
        <v>0</v>
      </c>
      <c r="J539" s="13">
        <f t="shared" si="26"/>
        <v>0</v>
      </c>
      <c r="K539" s="392"/>
    </row>
    <row r="540" spans="1:11">
      <c r="A540" s="363" t="s">
        <v>3236</v>
      </c>
      <c r="B540" s="368" t="s">
        <v>677</v>
      </c>
      <c r="C540" s="363"/>
      <c r="D540" s="363" t="s">
        <v>675</v>
      </c>
      <c r="E540" s="408">
        <v>100</v>
      </c>
      <c r="F540" s="331"/>
      <c r="G540" s="369"/>
      <c r="H540" s="13">
        <f t="shared" si="24"/>
        <v>0</v>
      </c>
      <c r="I540" s="13">
        <f t="shared" si="25"/>
        <v>0</v>
      </c>
      <c r="J540" s="13">
        <f t="shared" si="26"/>
        <v>0</v>
      </c>
      <c r="K540" s="392"/>
    </row>
    <row r="541" spans="1:11">
      <c r="A541" s="363" t="s">
        <v>3237</v>
      </c>
      <c r="B541" s="368" t="s">
        <v>678</v>
      </c>
      <c r="C541" s="363"/>
      <c r="D541" s="363" t="s">
        <v>81</v>
      </c>
      <c r="E541" s="408">
        <v>30</v>
      </c>
      <c r="F541" s="331"/>
      <c r="G541" s="369"/>
      <c r="H541" s="13">
        <f t="shared" si="24"/>
        <v>0</v>
      </c>
      <c r="I541" s="13">
        <f t="shared" si="25"/>
        <v>0</v>
      </c>
      <c r="J541" s="13">
        <f t="shared" si="26"/>
        <v>0</v>
      </c>
      <c r="K541" s="392"/>
    </row>
    <row r="542" spans="1:11" ht="34.5" customHeight="1">
      <c r="A542" s="363" t="s">
        <v>3238</v>
      </c>
      <c r="B542" s="368" t="s">
        <v>679</v>
      </c>
      <c r="C542" s="363"/>
      <c r="D542" s="363" t="s">
        <v>680</v>
      </c>
      <c r="E542" s="408">
        <v>2</v>
      </c>
      <c r="F542" s="331"/>
      <c r="G542" s="369"/>
      <c r="H542" s="13">
        <f t="shared" si="24"/>
        <v>0</v>
      </c>
      <c r="I542" s="13">
        <f t="shared" si="25"/>
        <v>0</v>
      </c>
      <c r="J542" s="13">
        <f t="shared" si="26"/>
        <v>0</v>
      </c>
      <c r="K542" s="392"/>
    </row>
    <row r="543" spans="1:11">
      <c r="A543" s="363" t="s">
        <v>3239</v>
      </c>
      <c r="B543" s="368" t="s">
        <v>681</v>
      </c>
      <c r="C543" s="363"/>
      <c r="D543" s="363" t="s">
        <v>67</v>
      </c>
      <c r="E543" s="408">
        <v>30</v>
      </c>
      <c r="F543" s="331"/>
      <c r="G543" s="369"/>
      <c r="H543" s="13">
        <f t="shared" si="24"/>
        <v>0</v>
      </c>
      <c r="I543" s="13">
        <f t="shared" si="25"/>
        <v>0</v>
      </c>
      <c r="J543" s="13">
        <f t="shared" si="26"/>
        <v>0</v>
      </c>
      <c r="K543" s="392"/>
    </row>
    <row r="544" spans="1:11">
      <c r="A544" s="363" t="s">
        <v>3240</v>
      </c>
      <c r="B544" s="368" t="s">
        <v>682</v>
      </c>
      <c r="C544" s="363"/>
      <c r="D544" s="363" t="s">
        <v>67</v>
      </c>
      <c r="E544" s="408">
        <v>100</v>
      </c>
      <c r="F544" s="331"/>
      <c r="G544" s="369"/>
      <c r="H544" s="13">
        <f t="shared" si="24"/>
        <v>0</v>
      </c>
      <c r="I544" s="13">
        <f t="shared" si="25"/>
        <v>0</v>
      </c>
      <c r="J544" s="13">
        <f t="shared" si="26"/>
        <v>0</v>
      </c>
      <c r="K544" s="392"/>
    </row>
    <row r="545" spans="1:11">
      <c r="A545" s="363" t="s">
        <v>3241</v>
      </c>
      <c r="B545" s="318" t="s">
        <v>683</v>
      </c>
      <c r="C545" s="318"/>
      <c r="D545" s="317" t="s">
        <v>67</v>
      </c>
      <c r="E545" s="316">
        <v>15</v>
      </c>
      <c r="F545" s="340"/>
      <c r="G545" s="333"/>
      <c r="H545" s="13">
        <f t="shared" si="24"/>
        <v>0</v>
      </c>
      <c r="I545" s="13">
        <f t="shared" si="25"/>
        <v>0</v>
      </c>
      <c r="J545" s="13">
        <f t="shared" si="26"/>
        <v>0</v>
      </c>
      <c r="K545" s="317"/>
    </row>
    <row r="546" spans="1:11">
      <c r="A546" s="363" t="s">
        <v>3242</v>
      </c>
      <c r="B546" s="368" t="s">
        <v>684</v>
      </c>
      <c r="C546" s="363"/>
      <c r="D546" s="363" t="s">
        <v>81</v>
      </c>
      <c r="E546" s="408">
        <v>75</v>
      </c>
      <c r="F546" s="331"/>
      <c r="G546" s="369"/>
      <c r="H546" s="13">
        <f t="shared" si="24"/>
        <v>0</v>
      </c>
      <c r="I546" s="13">
        <f t="shared" si="25"/>
        <v>0</v>
      </c>
      <c r="J546" s="13">
        <f t="shared" si="26"/>
        <v>0</v>
      </c>
      <c r="K546" s="392"/>
    </row>
    <row r="547" spans="1:11">
      <c r="A547" s="363" t="s">
        <v>3243</v>
      </c>
      <c r="B547" s="368" t="s">
        <v>685</v>
      </c>
      <c r="C547" s="363"/>
      <c r="D547" s="363" t="s">
        <v>130</v>
      </c>
      <c r="E547" s="408">
        <v>90</v>
      </c>
      <c r="F547" s="331"/>
      <c r="G547" s="369"/>
      <c r="H547" s="13">
        <f t="shared" si="24"/>
        <v>0</v>
      </c>
      <c r="I547" s="13">
        <f t="shared" si="25"/>
        <v>0</v>
      </c>
      <c r="J547" s="13">
        <f t="shared" si="26"/>
        <v>0</v>
      </c>
      <c r="K547" s="363"/>
    </row>
    <row r="548" spans="1:11">
      <c r="A548" s="363" t="s">
        <v>3244</v>
      </c>
      <c r="B548" s="368" t="s">
        <v>686</v>
      </c>
      <c r="C548" s="363"/>
      <c r="D548" s="363" t="s">
        <v>687</v>
      </c>
      <c r="E548" s="408">
        <v>5</v>
      </c>
      <c r="F548" s="331"/>
      <c r="G548" s="369"/>
      <c r="H548" s="13">
        <f t="shared" si="24"/>
        <v>0</v>
      </c>
      <c r="I548" s="13">
        <f t="shared" si="25"/>
        <v>0</v>
      </c>
      <c r="J548" s="13">
        <f t="shared" si="26"/>
        <v>0</v>
      </c>
      <c r="K548" s="392"/>
    </row>
    <row r="549" spans="1:11">
      <c r="A549" s="363" t="s">
        <v>3245</v>
      </c>
      <c r="B549" s="368" t="s">
        <v>688</v>
      </c>
      <c r="C549" s="363"/>
      <c r="D549" s="363" t="s">
        <v>79</v>
      </c>
      <c r="E549" s="408">
        <v>5</v>
      </c>
      <c r="F549" s="331"/>
      <c r="G549" s="369"/>
      <c r="H549" s="13">
        <f t="shared" si="24"/>
        <v>0</v>
      </c>
      <c r="I549" s="13">
        <f t="shared" si="25"/>
        <v>0</v>
      </c>
      <c r="J549" s="13">
        <f t="shared" si="26"/>
        <v>0</v>
      </c>
      <c r="K549" s="363"/>
    </row>
    <row r="550" spans="1:11">
      <c r="A550" s="363" t="s">
        <v>3246</v>
      </c>
      <c r="B550" s="368" t="s">
        <v>692</v>
      </c>
      <c r="C550" s="363"/>
      <c r="D550" s="363" t="s">
        <v>693</v>
      </c>
      <c r="E550" s="408">
        <v>180</v>
      </c>
      <c r="F550" s="331"/>
      <c r="G550" s="369"/>
      <c r="H550" s="13">
        <f t="shared" si="24"/>
        <v>0</v>
      </c>
      <c r="I550" s="13">
        <f t="shared" si="25"/>
        <v>0</v>
      </c>
      <c r="J550" s="13">
        <f t="shared" si="26"/>
        <v>0</v>
      </c>
      <c r="K550" s="363"/>
    </row>
    <row r="551" spans="1:11">
      <c r="A551" s="363" t="s">
        <v>3247</v>
      </c>
      <c r="B551" s="368" t="s">
        <v>694</v>
      </c>
      <c r="C551" s="363"/>
      <c r="D551" s="363" t="s">
        <v>693</v>
      </c>
      <c r="E551" s="408">
        <v>130</v>
      </c>
      <c r="F551" s="331"/>
      <c r="G551" s="369"/>
      <c r="H551" s="13">
        <f t="shared" si="24"/>
        <v>0</v>
      </c>
      <c r="I551" s="13">
        <f t="shared" si="25"/>
        <v>0</v>
      </c>
      <c r="J551" s="13">
        <f t="shared" si="26"/>
        <v>0</v>
      </c>
      <c r="K551" s="392"/>
    </row>
    <row r="552" spans="1:11">
      <c r="A552" s="363" t="s">
        <v>3248</v>
      </c>
      <c r="B552" s="368" t="s">
        <v>695</v>
      </c>
      <c r="C552" s="363"/>
      <c r="D552" s="363" t="s">
        <v>696</v>
      </c>
      <c r="E552" s="408">
        <v>25</v>
      </c>
      <c r="F552" s="331"/>
      <c r="G552" s="369"/>
      <c r="H552" s="13">
        <f t="shared" si="24"/>
        <v>0</v>
      </c>
      <c r="I552" s="13">
        <f t="shared" si="25"/>
        <v>0</v>
      </c>
      <c r="J552" s="13">
        <f t="shared" si="26"/>
        <v>0</v>
      </c>
      <c r="K552" s="392"/>
    </row>
    <row r="553" spans="1:11" ht="28.5" customHeight="1">
      <c r="A553" s="363" t="s">
        <v>3249</v>
      </c>
      <c r="B553" s="368" t="s">
        <v>697</v>
      </c>
      <c r="C553" s="363"/>
      <c r="D553" s="363" t="s">
        <v>441</v>
      </c>
      <c r="E553" s="408">
        <v>20</v>
      </c>
      <c r="F553" s="331"/>
      <c r="G553" s="369"/>
      <c r="H553" s="13">
        <f t="shared" si="24"/>
        <v>0</v>
      </c>
      <c r="I553" s="13">
        <f t="shared" si="25"/>
        <v>0</v>
      </c>
      <c r="J553" s="13">
        <f t="shared" si="26"/>
        <v>0</v>
      </c>
      <c r="K553" s="392"/>
    </row>
    <row r="554" spans="1:11">
      <c r="A554" s="363" t="s">
        <v>3250</v>
      </c>
      <c r="B554" s="368" t="s">
        <v>1268</v>
      </c>
      <c r="C554" s="363"/>
      <c r="D554" s="363" t="s">
        <v>337</v>
      </c>
      <c r="E554" s="408">
        <v>190</v>
      </c>
      <c r="F554" s="331"/>
      <c r="G554" s="369"/>
      <c r="H554" s="13">
        <f t="shared" si="24"/>
        <v>0</v>
      </c>
      <c r="I554" s="13">
        <f t="shared" si="25"/>
        <v>0</v>
      </c>
      <c r="J554" s="13">
        <f t="shared" si="26"/>
        <v>0</v>
      </c>
      <c r="K554" s="363"/>
    </row>
    <row r="555" spans="1:11">
      <c r="A555" s="363" t="s">
        <v>3251</v>
      </c>
      <c r="B555" s="368" t="s">
        <v>698</v>
      </c>
      <c r="C555" s="363"/>
      <c r="D555" s="363" t="s">
        <v>99</v>
      </c>
      <c r="E555" s="408">
        <v>10</v>
      </c>
      <c r="F555" s="331"/>
      <c r="G555" s="369"/>
      <c r="H555" s="13">
        <f t="shared" si="24"/>
        <v>0</v>
      </c>
      <c r="I555" s="13">
        <f t="shared" si="25"/>
        <v>0</v>
      </c>
      <c r="J555" s="13">
        <f t="shared" si="26"/>
        <v>0</v>
      </c>
      <c r="K555" s="392"/>
    </row>
    <row r="556" spans="1:11">
      <c r="A556" s="363" t="s">
        <v>3252</v>
      </c>
      <c r="B556" s="368" t="s">
        <v>2472</v>
      </c>
      <c r="C556" s="363"/>
      <c r="D556" s="363" t="s">
        <v>2042</v>
      </c>
      <c r="E556" s="408">
        <v>20</v>
      </c>
      <c r="F556" s="331"/>
      <c r="G556" s="369"/>
      <c r="H556" s="13">
        <f t="shared" si="24"/>
        <v>0</v>
      </c>
      <c r="I556" s="13">
        <f t="shared" si="25"/>
        <v>0</v>
      </c>
      <c r="J556" s="13">
        <f t="shared" si="26"/>
        <v>0</v>
      </c>
      <c r="K556" s="363"/>
    </row>
    <row r="557" spans="1:11" ht="22.5">
      <c r="A557" s="363" t="s">
        <v>3253</v>
      </c>
      <c r="B557" s="368" t="s">
        <v>699</v>
      </c>
      <c r="C557" s="363"/>
      <c r="D557" s="363" t="s">
        <v>700</v>
      </c>
      <c r="E557" s="408">
        <v>20</v>
      </c>
      <c r="F557" s="331"/>
      <c r="G557" s="369"/>
      <c r="H557" s="13">
        <f t="shared" si="24"/>
        <v>0</v>
      </c>
      <c r="I557" s="13">
        <f t="shared" si="25"/>
        <v>0</v>
      </c>
      <c r="J557" s="13">
        <f t="shared" si="26"/>
        <v>0</v>
      </c>
      <c r="K557" s="392"/>
    </row>
    <row r="558" spans="1:11" ht="22.5">
      <c r="A558" s="363" t="s">
        <v>3254</v>
      </c>
      <c r="B558" s="368" t="s">
        <v>701</v>
      </c>
      <c r="C558" s="363"/>
      <c r="D558" s="363" t="s">
        <v>700</v>
      </c>
      <c r="E558" s="408">
        <v>35</v>
      </c>
      <c r="F558" s="331"/>
      <c r="G558" s="369"/>
      <c r="H558" s="13">
        <f t="shared" si="24"/>
        <v>0</v>
      </c>
      <c r="I558" s="13">
        <f t="shared" si="25"/>
        <v>0</v>
      </c>
      <c r="J558" s="13">
        <f t="shared" si="26"/>
        <v>0</v>
      </c>
      <c r="K558" s="392"/>
    </row>
    <row r="559" spans="1:11">
      <c r="A559" s="363" t="s">
        <v>3255</v>
      </c>
      <c r="B559" s="368" t="s">
        <v>2478</v>
      </c>
      <c r="C559" s="363"/>
      <c r="D559" s="363" t="s">
        <v>167</v>
      </c>
      <c r="E559" s="408">
        <v>20</v>
      </c>
      <c r="F559" s="331"/>
      <c r="G559" s="369"/>
      <c r="H559" s="13">
        <f t="shared" si="24"/>
        <v>0</v>
      </c>
      <c r="I559" s="13">
        <f t="shared" si="25"/>
        <v>0</v>
      </c>
      <c r="J559" s="13">
        <f t="shared" si="26"/>
        <v>0</v>
      </c>
      <c r="K559" s="392"/>
    </row>
    <row r="560" spans="1:11">
      <c r="A560" s="363" t="s">
        <v>3256</v>
      </c>
      <c r="B560" s="318" t="s">
        <v>1562</v>
      </c>
      <c r="C560" s="318"/>
      <c r="D560" s="317" t="s">
        <v>337</v>
      </c>
      <c r="E560" s="384">
        <v>35</v>
      </c>
      <c r="F560" s="483"/>
      <c r="G560" s="349"/>
      <c r="H560" s="13">
        <f t="shared" si="24"/>
        <v>0</v>
      </c>
      <c r="I560" s="13">
        <f t="shared" si="25"/>
        <v>0</v>
      </c>
      <c r="J560" s="13">
        <f t="shared" si="26"/>
        <v>0</v>
      </c>
      <c r="K560" s="321"/>
    </row>
    <row r="561" spans="1:11">
      <c r="A561" s="363" t="s">
        <v>3257</v>
      </c>
      <c r="B561" s="318" t="s">
        <v>1563</v>
      </c>
      <c r="C561" s="318"/>
      <c r="D561" s="317" t="s">
        <v>337</v>
      </c>
      <c r="E561" s="384">
        <v>50</v>
      </c>
      <c r="F561" s="483"/>
      <c r="G561" s="349"/>
      <c r="H561" s="13">
        <f t="shared" si="24"/>
        <v>0</v>
      </c>
      <c r="I561" s="13">
        <f t="shared" si="25"/>
        <v>0</v>
      </c>
      <c r="J561" s="13">
        <f t="shared" si="26"/>
        <v>0</v>
      </c>
      <c r="K561" s="321"/>
    </row>
    <row r="562" spans="1:11">
      <c r="A562" s="363" t="s">
        <v>3258</v>
      </c>
      <c r="B562" s="368" t="s">
        <v>702</v>
      </c>
      <c r="C562" s="363"/>
      <c r="D562" s="363" t="s">
        <v>167</v>
      </c>
      <c r="E562" s="408">
        <v>20</v>
      </c>
      <c r="F562" s="331"/>
      <c r="G562" s="369"/>
      <c r="H562" s="13">
        <f t="shared" si="24"/>
        <v>0</v>
      </c>
      <c r="I562" s="13">
        <f t="shared" si="25"/>
        <v>0</v>
      </c>
      <c r="J562" s="13">
        <f t="shared" si="26"/>
        <v>0</v>
      </c>
      <c r="K562" s="363"/>
    </row>
    <row r="563" spans="1:11" ht="69" customHeight="1">
      <c r="A563" s="363" t="s">
        <v>3259</v>
      </c>
      <c r="B563" s="368" t="s">
        <v>703</v>
      </c>
      <c r="C563" s="363"/>
      <c r="D563" s="363" t="s">
        <v>704</v>
      </c>
      <c r="E563" s="408">
        <v>80</v>
      </c>
      <c r="F563" s="331"/>
      <c r="G563" s="369"/>
      <c r="H563" s="13">
        <f t="shared" si="24"/>
        <v>0</v>
      </c>
      <c r="I563" s="13">
        <f t="shared" si="25"/>
        <v>0</v>
      </c>
      <c r="J563" s="13">
        <f t="shared" si="26"/>
        <v>0</v>
      </c>
      <c r="K563" s="363"/>
    </row>
    <row r="564" spans="1:11">
      <c r="A564" s="363" t="s">
        <v>3260</v>
      </c>
      <c r="B564" s="368" t="s">
        <v>705</v>
      </c>
      <c r="C564" s="363"/>
      <c r="D564" s="363" t="s">
        <v>67</v>
      </c>
      <c r="E564" s="408">
        <v>22</v>
      </c>
      <c r="F564" s="331"/>
      <c r="G564" s="369"/>
      <c r="H564" s="13">
        <f t="shared" si="24"/>
        <v>0</v>
      </c>
      <c r="I564" s="13">
        <f t="shared" si="25"/>
        <v>0</v>
      </c>
      <c r="J564" s="13">
        <f t="shared" si="26"/>
        <v>0</v>
      </c>
      <c r="K564" s="392"/>
    </row>
    <row r="565" spans="1:11">
      <c r="A565" s="363" t="s">
        <v>3261</v>
      </c>
      <c r="B565" s="368" t="s">
        <v>706</v>
      </c>
      <c r="C565" s="363"/>
      <c r="D565" s="363" t="s">
        <v>67</v>
      </c>
      <c r="E565" s="408">
        <v>35</v>
      </c>
      <c r="F565" s="331"/>
      <c r="G565" s="369"/>
      <c r="H565" s="13">
        <f t="shared" si="24"/>
        <v>0</v>
      </c>
      <c r="I565" s="13">
        <f t="shared" si="25"/>
        <v>0</v>
      </c>
      <c r="J565" s="13">
        <f t="shared" si="26"/>
        <v>0</v>
      </c>
      <c r="K565" s="363"/>
    </row>
    <row r="566" spans="1:11">
      <c r="A566" s="363" t="s">
        <v>3262</v>
      </c>
      <c r="B566" s="368" t="s">
        <v>707</v>
      </c>
      <c r="C566" s="363"/>
      <c r="D566" s="363" t="s">
        <v>151</v>
      </c>
      <c r="E566" s="408">
        <v>5</v>
      </c>
      <c r="F566" s="331"/>
      <c r="G566" s="369"/>
      <c r="H566" s="13">
        <f t="shared" si="24"/>
        <v>0</v>
      </c>
      <c r="I566" s="13">
        <f t="shared" si="25"/>
        <v>0</v>
      </c>
      <c r="J566" s="13">
        <f t="shared" si="26"/>
        <v>0</v>
      </c>
      <c r="K566" s="363"/>
    </row>
    <row r="567" spans="1:11">
      <c r="A567" s="363" t="s">
        <v>3263</v>
      </c>
      <c r="B567" s="368" t="s">
        <v>708</v>
      </c>
      <c r="C567" s="363"/>
      <c r="D567" s="363" t="s">
        <v>709</v>
      </c>
      <c r="E567" s="408">
        <v>5</v>
      </c>
      <c r="F567" s="331"/>
      <c r="G567" s="369"/>
      <c r="H567" s="13">
        <f t="shared" si="24"/>
        <v>0</v>
      </c>
      <c r="I567" s="13">
        <f t="shared" si="25"/>
        <v>0</v>
      </c>
      <c r="J567" s="13">
        <f t="shared" si="26"/>
        <v>0</v>
      </c>
      <c r="K567" s="363"/>
    </row>
    <row r="568" spans="1:11">
      <c r="A568" s="363" t="s">
        <v>3264</v>
      </c>
      <c r="B568" s="368" t="s">
        <v>710</v>
      </c>
      <c r="C568" s="363"/>
      <c r="D568" s="363" t="s">
        <v>709</v>
      </c>
      <c r="E568" s="408">
        <v>5</v>
      </c>
      <c r="F568" s="331"/>
      <c r="G568" s="369"/>
      <c r="H568" s="13">
        <f t="shared" si="24"/>
        <v>0</v>
      </c>
      <c r="I568" s="13">
        <f t="shared" si="25"/>
        <v>0</v>
      </c>
      <c r="J568" s="13">
        <f t="shared" si="26"/>
        <v>0</v>
      </c>
      <c r="K568" s="363"/>
    </row>
    <row r="569" spans="1:11" ht="30.75" customHeight="1">
      <c r="A569" s="363" t="s">
        <v>3265</v>
      </c>
      <c r="B569" s="368" t="s">
        <v>711</v>
      </c>
      <c r="C569" s="363"/>
      <c r="D569" s="363" t="s">
        <v>81</v>
      </c>
      <c r="E569" s="408">
        <v>120</v>
      </c>
      <c r="F569" s="331"/>
      <c r="G569" s="369"/>
      <c r="H569" s="13">
        <f t="shared" si="24"/>
        <v>0</v>
      </c>
      <c r="I569" s="13">
        <f t="shared" si="25"/>
        <v>0</v>
      </c>
      <c r="J569" s="13">
        <f t="shared" si="26"/>
        <v>0</v>
      </c>
      <c r="K569" s="363"/>
    </row>
    <row r="570" spans="1:11">
      <c r="A570" s="363" t="s">
        <v>3266</v>
      </c>
      <c r="B570" s="368" t="s">
        <v>712</v>
      </c>
      <c r="C570" s="363"/>
      <c r="D570" s="363" t="s">
        <v>99</v>
      </c>
      <c r="E570" s="408">
        <v>30</v>
      </c>
      <c r="F570" s="331"/>
      <c r="G570" s="369"/>
      <c r="H570" s="13">
        <f t="shared" si="24"/>
        <v>0</v>
      </c>
      <c r="I570" s="13">
        <f t="shared" si="25"/>
        <v>0</v>
      </c>
      <c r="J570" s="13">
        <f t="shared" si="26"/>
        <v>0</v>
      </c>
      <c r="K570" s="363"/>
    </row>
    <row r="571" spans="1:11" ht="22.9" customHeight="1">
      <c r="A571" s="363" t="s">
        <v>3267</v>
      </c>
      <c r="B571" s="368" t="s">
        <v>713</v>
      </c>
      <c r="C571" s="363"/>
      <c r="D571" s="363" t="s">
        <v>345</v>
      </c>
      <c r="E571" s="408">
        <v>5</v>
      </c>
      <c r="F571" s="331"/>
      <c r="G571" s="369"/>
      <c r="H571" s="13">
        <f t="shared" si="24"/>
        <v>0</v>
      </c>
      <c r="I571" s="13">
        <f t="shared" si="25"/>
        <v>0</v>
      </c>
      <c r="J571" s="13">
        <f t="shared" si="26"/>
        <v>0</v>
      </c>
      <c r="K571" s="392"/>
    </row>
    <row r="572" spans="1:11" ht="28.5" customHeight="1">
      <c r="A572" s="363" t="s">
        <v>3268</v>
      </c>
      <c r="B572" s="368" t="s">
        <v>714</v>
      </c>
      <c r="C572" s="363"/>
      <c r="D572" s="363" t="s">
        <v>715</v>
      </c>
      <c r="E572" s="408">
        <v>200</v>
      </c>
      <c r="F572" s="331"/>
      <c r="G572" s="369"/>
      <c r="H572" s="13">
        <f t="shared" si="24"/>
        <v>0</v>
      </c>
      <c r="I572" s="13">
        <f t="shared" si="25"/>
        <v>0</v>
      </c>
      <c r="J572" s="13">
        <f t="shared" si="26"/>
        <v>0</v>
      </c>
      <c r="K572" s="392"/>
    </row>
    <row r="573" spans="1:11" ht="30.75" customHeight="1">
      <c r="A573" s="363" t="s">
        <v>3269</v>
      </c>
      <c r="B573" s="368" t="s">
        <v>716</v>
      </c>
      <c r="C573" s="363"/>
      <c r="D573" s="363" t="s">
        <v>715</v>
      </c>
      <c r="E573" s="408">
        <v>100</v>
      </c>
      <c r="F573" s="331"/>
      <c r="G573" s="369"/>
      <c r="H573" s="13">
        <f t="shared" si="24"/>
        <v>0</v>
      </c>
      <c r="I573" s="13">
        <f t="shared" si="25"/>
        <v>0</v>
      </c>
      <c r="J573" s="13">
        <f t="shared" si="26"/>
        <v>0</v>
      </c>
      <c r="K573" s="392"/>
    </row>
    <row r="574" spans="1:11" ht="30.75" customHeight="1">
      <c r="A574" s="363" t="s">
        <v>3270</v>
      </c>
      <c r="B574" s="368" t="s">
        <v>717</v>
      </c>
      <c r="C574" s="363"/>
      <c r="D574" s="363" t="s">
        <v>715</v>
      </c>
      <c r="E574" s="408">
        <v>200</v>
      </c>
      <c r="F574" s="331"/>
      <c r="G574" s="369"/>
      <c r="H574" s="13">
        <f t="shared" si="24"/>
        <v>0</v>
      </c>
      <c r="I574" s="13">
        <f t="shared" si="25"/>
        <v>0</v>
      </c>
      <c r="J574" s="13">
        <f t="shared" si="26"/>
        <v>0</v>
      </c>
      <c r="K574" s="392"/>
    </row>
    <row r="575" spans="1:11" ht="34.5" customHeight="1">
      <c r="A575" s="363" t="s">
        <v>3271</v>
      </c>
      <c r="B575" s="368" t="s">
        <v>718</v>
      </c>
      <c r="C575" s="363"/>
      <c r="D575" s="363" t="s">
        <v>715</v>
      </c>
      <c r="E575" s="408">
        <v>400</v>
      </c>
      <c r="F575" s="331"/>
      <c r="G575" s="369"/>
      <c r="H575" s="13">
        <f t="shared" si="24"/>
        <v>0</v>
      </c>
      <c r="I575" s="13">
        <f t="shared" si="25"/>
        <v>0</v>
      </c>
      <c r="J575" s="13">
        <f t="shared" si="26"/>
        <v>0</v>
      </c>
      <c r="K575" s="392"/>
    </row>
    <row r="576" spans="1:11">
      <c r="A576" s="363" t="s">
        <v>3272</v>
      </c>
      <c r="B576" s="368" t="s">
        <v>719</v>
      </c>
      <c r="C576" s="363"/>
      <c r="D576" s="363" t="s">
        <v>402</v>
      </c>
      <c r="E576" s="805">
        <v>210</v>
      </c>
      <c r="F576" s="331"/>
      <c r="G576" s="369"/>
      <c r="H576" s="13">
        <f t="shared" si="24"/>
        <v>0</v>
      </c>
      <c r="I576" s="13">
        <f t="shared" si="25"/>
        <v>0</v>
      </c>
      <c r="J576" s="13">
        <f t="shared" si="26"/>
        <v>0</v>
      </c>
      <c r="K576" s="392"/>
    </row>
    <row r="577" spans="1:11">
      <c r="A577" s="363" t="s">
        <v>3273</v>
      </c>
      <c r="B577" s="368" t="s">
        <v>720</v>
      </c>
      <c r="C577" s="363"/>
      <c r="D577" s="363" t="s">
        <v>58</v>
      </c>
      <c r="E577" s="408">
        <v>50</v>
      </c>
      <c r="F577" s="331"/>
      <c r="G577" s="369"/>
      <c r="H577" s="13">
        <f t="shared" si="24"/>
        <v>0</v>
      </c>
      <c r="I577" s="13">
        <f t="shared" si="25"/>
        <v>0</v>
      </c>
      <c r="J577" s="13">
        <f t="shared" si="26"/>
        <v>0</v>
      </c>
      <c r="K577" s="392"/>
    </row>
    <row r="578" spans="1:11" ht="27" customHeight="1">
      <c r="A578" s="363" t="s">
        <v>3274</v>
      </c>
      <c r="B578" s="368" t="s">
        <v>721</v>
      </c>
      <c r="C578" s="363"/>
      <c r="D578" s="363" t="s">
        <v>67</v>
      </c>
      <c r="E578" s="408">
        <v>70</v>
      </c>
      <c r="F578" s="331"/>
      <c r="G578" s="369"/>
      <c r="H578" s="13">
        <f t="shared" si="24"/>
        <v>0</v>
      </c>
      <c r="I578" s="13">
        <f t="shared" si="25"/>
        <v>0</v>
      </c>
      <c r="J578" s="13">
        <f t="shared" si="26"/>
        <v>0</v>
      </c>
      <c r="K578" s="363"/>
    </row>
    <row r="579" spans="1:11">
      <c r="A579" s="363" t="s">
        <v>3275</v>
      </c>
      <c r="B579" s="368" t="s">
        <v>722</v>
      </c>
      <c r="C579" s="363"/>
      <c r="D579" s="363" t="s">
        <v>130</v>
      </c>
      <c r="E579" s="408">
        <v>40</v>
      </c>
      <c r="F579" s="331"/>
      <c r="G579" s="369"/>
      <c r="H579" s="13">
        <f t="shared" si="24"/>
        <v>0</v>
      </c>
      <c r="I579" s="13">
        <f t="shared" si="25"/>
        <v>0</v>
      </c>
      <c r="J579" s="13">
        <f t="shared" si="26"/>
        <v>0</v>
      </c>
      <c r="K579" s="363"/>
    </row>
    <row r="580" spans="1:11">
      <c r="A580" s="363" t="s">
        <v>3276</v>
      </c>
      <c r="B580" s="368" t="s">
        <v>723</v>
      </c>
      <c r="C580" s="363"/>
      <c r="D580" s="363" t="s">
        <v>724</v>
      </c>
      <c r="E580" s="408">
        <v>230</v>
      </c>
      <c r="F580" s="331"/>
      <c r="G580" s="369"/>
      <c r="H580" s="13">
        <f t="shared" ref="H580:H643" si="27">F580*G580+F580</f>
        <v>0</v>
      </c>
      <c r="I580" s="13">
        <f t="shared" ref="I580:I643" si="28">E580*F580</f>
        <v>0</v>
      </c>
      <c r="J580" s="13">
        <f t="shared" ref="J580:J643" si="29">I580*G580+I580</f>
        <v>0</v>
      </c>
      <c r="K580" s="392"/>
    </row>
    <row r="581" spans="1:11" ht="22.5">
      <c r="A581" s="363" t="s">
        <v>3277</v>
      </c>
      <c r="B581" s="368" t="s">
        <v>725</v>
      </c>
      <c r="C581" s="363"/>
      <c r="D581" s="363" t="s">
        <v>726</v>
      </c>
      <c r="E581" s="408">
        <v>285</v>
      </c>
      <c r="F581" s="331"/>
      <c r="G581" s="369"/>
      <c r="H581" s="13">
        <f t="shared" si="27"/>
        <v>0</v>
      </c>
      <c r="I581" s="13">
        <f t="shared" si="28"/>
        <v>0</v>
      </c>
      <c r="J581" s="13">
        <f t="shared" si="29"/>
        <v>0</v>
      </c>
      <c r="K581" s="392"/>
    </row>
    <row r="582" spans="1:11">
      <c r="A582" s="363" t="s">
        <v>3278</v>
      </c>
      <c r="B582" s="368" t="s">
        <v>727</v>
      </c>
      <c r="C582" s="363"/>
      <c r="D582" s="363" t="s">
        <v>565</v>
      </c>
      <c r="E582" s="408">
        <v>300</v>
      </c>
      <c r="F582" s="331"/>
      <c r="G582" s="369"/>
      <c r="H582" s="13">
        <f t="shared" si="27"/>
        <v>0</v>
      </c>
      <c r="I582" s="13">
        <f t="shared" si="28"/>
        <v>0</v>
      </c>
      <c r="J582" s="13">
        <f t="shared" si="29"/>
        <v>0</v>
      </c>
      <c r="K582" s="392"/>
    </row>
    <row r="583" spans="1:11">
      <c r="A583" s="363" t="s">
        <v>3279</v>
      </c>
      <c r="B583" s="364" t="s">
        <v>2500</v>
      </c>
      <c r="C583" s="321"/>
      <c r="D583" s="317" t="s">
        <v>2798</v>
      </c>
      <c r="E583" s="384">
        <v>26</v>
      </c>
      <c r="F583" s="483"/>
      <c r="G583" s="349"/>
      <c r="H583" s="13">
        <f t="shared" si="27"/>
        <v>0</v>
      </c>
      <c r="I583" s="13">
        <f t="shared" si="28"/>
        <v>0</v>
      </c>
      <c r="J583" s="13">
        <f t="shared" si="29"/>
        <v>0</v>
      </c>
      <c r="K583" s="321"/>
    </row>
    <row r="584" spans="1:11" ht="31.5" customHeight="1">
      <c r="A584" s="363" t="s">
        <v>3280</v>
      </c>
      <c r="B584" s="368" t="s">
        <v>728</v>
      </c>
      <c r="C584" s="363"/>
      <c r="D584" s="363" t="s">
        <v>729</v>
      </c>
      <c r="E584" s="408">
        <v>2</v>
      </c>
      <c r="F584" s="331"/>
      <c r="G584" s="369"/>
      <c r="H584" s="13">
        <f t="shared" si="27"/>
        <v>0</v>
      </c>
      <c r="I584" s="13">
        <f t="shared" si="28"/>
        <v>0</v>
      </c>
      <c r="J584" s="13">
        <f t="shared" si="29"/>
        <v>0</v>
      </c>
      <c r="K584" s="392"/>
    </row>
    <row r="585" spans="1:11" ht="33" customHeight="1">
      <c r="A585" s="363" t="s">
        <v>3281</v>
      </c>
      <c r="B585" s="368" t="s">
        <v>730</v>
      </c>
      <c r="C585" s="363"/>
      <c r="D585" s="363" t="s">
        <v>729</v>
      </c>
      <c r="E585" s="408">
        <v>4</v>
      </c>
      <c r="F585" s="331"/>
      <c r="G585" s="369"/>
      <c r="H585" s="13">
        <f t="shared" si="27"/>
        <v>0</v>
      </c>
      <c r="I585" s="13">
        <f t="shared" si="28"/>
        <v>0</v>
      </c>
      <c r="J585" s="13">
        <f t="shared" si="29"/>
        <v>0</v>
      </c>
      <c r="K585" s="392"/>
    </row>
    <row r="586" spans="1:11" ht="43.5" customHeight="1">
      <c r="A586" s="363" t="s">
        <v>3282</v>
      </c>
      <c r="B586" s="368" t="s">
        <v>1269</v>
      </c>
      <c r="C586" s="363"/>
      <c r="D586" s="363" t="s">
        <v>1270</v>
      </c>
      <c r="E586" s="805">
        <v>750</v>
      </c>
      <c r="F586" s="331"/>
      <c r="G586" s="369"/>
      <c r="H586" s="13">
        <f t="shared" si="27"/>
        <v>0</v>
      </c>
      <c r="I586" s="13">
        <f t="shared" si="28"/>
        <v>0</v>
      </c>
      <c r="J586" s="13">
        <f t="shared" si="29"/>
        <v>0</v>
      </c>
      <c r="K586" s="363"/>
    </row>
    <row r="587" spans="1:11" ht="31.5" customHeight="1">
      <c r="A587" s="363" t="s">
        <v>3283</v>
      </c>
      <c r="B587" s="368" t="s">
        <v>731</v>
      </c>
      <c r="C587" s="363"/>
      <c r="D587" s="363" t="s">
        <v>732</v>
      </c>
      <c r="E587" s="408">
        <v>12</v>
      </c>
      <c r="F587" s="331"/>
      <c r="G587" s="369"/>
      <c r="H587" s="13">
        <f t="shared" si="27"/>
        <v>0</v>
      </c>
      <c r="I587" s="13">
        <f t="shared" si="28"/>
        <v>0</v>
      </c>
      <c r="J587" s="13">
        <f t="shared" si="29"/>
        <v>0</v>
      </c>
      <c r="K587" s="392"/>
    </row>
    <row r="588" spans="1:11" ht="32.25" customHeight="1">
      <c r="A588" s="363" t="s">
        <v>3284</v>
      </c>
      <c r="B588" s="368" t="s">
        <v>733</v>
      </c>
      <c r="C588" s="363"/>
      <c r="D588" s="363" t="s">
        <v>729</v>
      </c>
      <c r="E588" s="408">
        <v>2</v>
      </c>
      <c r="F588" s="331"/>
      <c r="G588" s="369"/>
      <c r="H588" s="13">
        <f t="shared" si="27"/>
        <v>0</v>
      </c>
      <c r="I588" s="13">
        <f t="shared" si="28"/>
        <v>0</v>
      </c>
      <c r="J588" s="13">
        <f t="shared" si="29"/>
        <v>0</v>
      </c>
      <c r="K588" s="392"/>
    </row>
    <row r="589" spans="1:11">
      <c r="A589" s="363" t="s">
        <v>3285</v>
      </c>
      <c r="B589" s="368" t="s">
        <v>735</v>
      </c>
      <c r="C589" s="363"/>
      <c r="D589" s="363" t="s">
        <v>158</v>
      </c>
      <c r="E589" s="408">
        <v>65</v>
      </c>
      <c r="F589" s="331"/>
      <c r="G589" s="369"/>
      <c r="H589" s="13">
        <f t="shared" si="27"/>
        <v>0</v>
      </c>
      <c r="I589" s="13">
        <f t="shared" si="28"/>
        <v>0</v>
      </c>
      <c r="J589" s="13">
        <f t="shared" si="29"/>
        <v>0</v>
      </c>
      <c r="K589" s="392"/>
    </row>
    <row r="590" spans="1:11" ht="22.5">
      <c r="A590" s="363" t="s">
        <v>3286</v>
      </c>
      <c r="B590" s="368" t="s">
        <v>736</v>
      </c>
      <c r="C590" s="363"/>
      <c r="D590" s="363" t="s">
        <v>737</v>
      </c>
      <c r="E590" s="408">
        <v>30</v>
      </c>
      <c r="F590" s="331"/>
      <c r="G590" s="369"/>
      <c r="H590" s="13">
        <f t="shared" si="27"/>
        <v>0</v>
      </c>
      <c r="I590" s="13">
        <f t="shared" si="28"/>
        <v>0</v>
      </c>
      <c r="J590" s="13">
        <f t="shared" si="29"/>
        <v>0</v>
      </c>
      <c r="K590" s="392"/>
    </row>
    <row r="591" spans="1:11" ht="22.5">
      <c r="A591" s="363" t="s">
        <v>3287</v>
      </c>
      <c r="B591" s="368" t="s">
        <v>738</v>
      </c>
      <c r="C591" s="363"/>
      <c r="D591" s="363" t="s">
        <v>739</v>
      </c>
      <c r="E591" s="408">
        <v>30</v>
      </c>
      <c r="F591" s="331"/>
      <c r="G591" s="369"/>
      <c r="H591" s="13">
        <f t="shared" si="27"/>
        <v>0</v>
      </c>
      <c r="I591" s="13">
        <f t="shared" si="28"/>
        <v>0</v>
      </c>
      <c r="J591" s="13">
        <f t="shared" si="29"/>
        <v>0</v>
      </c>
      <c r="K591" s="363"/>
    </row>
    <row r="592" spans="1:11">
      <c r="A592" s="363" t="s">
        <v>3288</v>
      </c>
      <c r="B592" s="368" t="s">
        <v>740</v>
      </c>
      <c r="C592" s="363"/>
      <c r="D592" s="363" t="s">
        <v>397</v>
      </c>
      <c r="E592" s="408">
        <v>10</v>
      </c>
      <c r="F592" s="331"/>
      <c r="G592" s="369"/>
      <c r="H592" s="13">
        <f t="shared" si="27"/>
        <v>0</v>
      </c>
      <c r="I592" s="13">
        <f t="shared" si="28"/>
        <v>0</v>
      </c>
      <c r="J592" s="13">
        <f t="shared" si="29"/>
        <v>0</v>
      </c>
      <c r="K592" s="392"/>
    </row>
    <row r="593" spans="1:11" ht="25.5" customHeight="1">
      <c r="A593" s="363" t="s">
        <v>3289</v>
      </c>
      <c r="B593" s="368" t="s">
        <v>741</v>
      </c>
      <c r="C593" s="363"/>
      <c r="D593" s="363" t="s">
        <v>742</v>
      </c>
      <c r="E593" s="408">
        <v>10</v>
      </c>
      <c r="F593" s="331"/>
      <c r="G593" s="369"/>
      <c r="H593" s="13">
        <f t="shared" si="27"/>
        <v>0</v>
      </c>
      <c r="I593" s="13">
        <f t="shared" si="28"/>
        <v>0</v>
      </c>
      <c r="J593" s="13">
        <f t="shared" si="29"/>
        <v>0</v>
      </c>
      <c r="K593" s="392"/>
    </row>
    <row r="594" spans="1:11">
      <c r="A594" s="363" t="s">
        <v>3290</v>
      </c>
      <c r="B594" s="368" t="s">
        <v>743</v>
      </c>
      <c r="C594" s="363"/>
      <c r="D594" s="363" t="s">
        <v>744</v>
      </c>
      <c r="E594" s="408">
        <v>62</v>
      </c>
      <c r="F594" s="331"/>
      <c r="G594" s="369"/>
      <c r="H594" s="13">
        <f t="shared" si="27"/>
        <v>0</v>
      </c>
      <c r="I594" s="13">
        <f t="shared" si="28"/>
        <v>0</v>
      </c>
      <c r="J594" s="13">
        <f t="shared" si="29"/>
        <v>0</v>
      </c>
      <c r="K594" s="392"/>
    </row>
    <row r="595" spans="1:11">
      <c r="A595" s="363" t="s">
        <v>3291</v>
      </c>
      <c r="B595" s="368" t="s">
        <v>745</v>
      </c>
      <c r="C595" s="363"/>
      <c r="D595" s="363" t="s">
        <v>79</v>
      </c>
      <c r="E595" s="408">
        <v>50</v>
      </c>
      <c r="F595" s="331"/>
      <c r="G595" s="369"/>
      <c r="H595" s="13">
        <f t="shared" si="27"/>
        <v>0</v>
      </c>
      <c r="I595" s="13">
        <f t="shared" si="28"/>
        <v>0</v>
      </c>
      <c r="J595" s="13">
        <f t="shared" si="29"/>
        <v>0</v>
      </c>
      <c r="K595" s="392"/>
    </row>
    <row r="596" spans="1:11">
      <c r="A596" s="363" t="s">
        <v>3292</v>
      </c>
      <c r="B596" s="368" t="s">
        <v>746</v>
      </c>
      <c r="C596" s="363"/>
      <c r="D596" s="363" t="s">
        <v>345</v>
      </c>
      <c r="E596" s="408">
        <v>200</v>
      </c>
      <c r="F596" s="331"/>
      <c r="G596" s="369"/>
      <c r="H596" s="13">
        <f t="shared" si="27"/>
        <v>0</v>
      </c>
      <c r="I596" s="13">
        <f t="shared" si="28"/>
        <v>0</v>
      </c>
      <c r="J596" s="13">
        <f t="shared" si="29"/>
        <v>0</v>
      </c>
      <c r="K596" s="392"/>
    </row>
    <row r="597" spans="1:11" ht="54.75" customHeight="1">
      <c r="A597" s="363" t="s">
        <v>3293</v>
      </c>
      <c r="B597" s="318" t="s">
        <v>2447</v>
      </c>
      <c r="C597" s="363"/>
      <c r="D597" s="363" t="s">
        <v>747</v>
      </c>
      <c r="E597" s="408">
        <v>90</v>
      </c>
      <c r="F597" s="331"/>
      <c r="G597" s="369"/>
      <c r="H597" s="13">
        <f t="shared" si="27"/>
        <v>0</v>
      </c>
      <c r="I597" s="13">
        <f t="shared" si="28"/>
        <v>0</v>
      </c>
      <c r="J597" s="13">
        <f t="shared" si="29"/>
        <v>0</v>
      </c>
      <c r="K597" s="392"/>
    </row>
    <row r="598" spans="1:11">
      <c r="A598" s="363" t="s">
        <v>3294</v>
      </c>
      <c r="B598" s="368" t="s">
        <v>1271</v>
      </c>
      <c r="C598" s="363"/>
      <c r="D598" s="363" t="s">
        <v>402</v>
      </c>
      <c r="E598" s="408">
        <v>220</v>
      </c>
      <c r="F598" s="331"/>
      <c r="G598" s="369"/>
      <c r="H598" s="13">
        <f t="shared" si="27"/>
        <v>0</v>
      </c>
      <c r="I598" s="13">
        <f t="shared" si="28"/>
        <v>0</v>
      </c>
      <c r="J598" s="13">
        <f t="shared" si="29"/>
        <v>0</v>
      </c>
      <c r="K598" s="363"/>
    </row>
    <row r="599" spans="1:11" ht="30" customHeight="1">
      <c r="A599" s="363" t="s">
        <v>3295</v>
      </c>
      <c r="B599" s="368" t="s">
        <v>748</v>
      </c>
      <c r="C599" s="363"/>
      <c r="D599" s="363" t="s">
        <v>58</v>
      </c>
      <c r="E599" s="408">
        <v>250</v>
      </c>
      <c r="F599" s="331"/>
      <c r="G599" s="369"/>
      <c r="H599" s="13">
        <f t="shared" si="27"/>
        <v>0</v>
      </c>
      <c r="I599" s="13">
        <f t="shared" si="28"/>
        <v>0</v>
      </c>
      <c r="J599" s="13">
        <f t="shared" si="29"/>
        <v>0</v>
      </c>
      <c r="K599" s="392"/>
    </row>
    <row r="600" spans="1:11">
      <c r="A600" s="363" t="s">
        <v>3296</v>
      </c>
      <c r="B600" s="322" t="s">
        <v>749</v>
      </c>
      <c r="C600" s="317"/>
      <c r="D600" s="317" t="s">
        <v>171</v>
      </c>
      <c r="E600" s="316">
        <v>25</v>
      </c>
      <c r="F600" s="331"/>
      <c r="G600" s="325"/>
      <c r="H600" s="13">
        <f t="shared" si="27"/>
        <v>0</v>
      </c>
      <c r="I600" s="13">
        <f t="shared" si="28"/>
        <v>0</v>
      </c>
      <c r="J600" s="13">
        <f t="shared" si="29"/>
        <v>0</v>
      </c>
      <c r="K600" s="392"/>
    </row>
    <row r="601" spans="1:11">
      <c r="A601" s="363" t="s">
        <v>3297</v>
      </c>
      <c r="B601" s="322" t="s">
        <v>750</v>
      </c>
      <c r="C601" s="317"/>
      <c r="D601" s="317" t="s">
        <v>171</v>
      </c>
      <c r="E601" s="316">
        <v>42</v>
      </c>
      <c r="F601" s="331"/>
      <c r="G601" s="325"/>
      <c r="H601" s="13">
        <f t="shared" si="27"/>
        <v>0</v>
      </c>
      <c r="I601" s="13">
        <f t="shared" si="28"/>
        <v>0</v>
      </c>
      <c r="J601" s="13">
        <f t="shared" si="29"/>
        <v>0</v>
      </c>
      <c r="K601" s="392"/>
    </row>
    <row r="602" spans="1:11">
      <c r="A602" s="363" t="s">
        <v>3298</v>
      </c>
      <c r="B602" s="368" t="s">
        <v>751</v>
      </c>
      <c r="C602" s="363"/>
      <c r="D602" s="363" t="s">
        <v>67</v>
      </c>
      <c r="E602" s="408">
        <v>10</v>
      </c>
      <c r="F602" s="331"/>
      <c r="G602" s="369"/>
      <c r="H602" s="13">
        <f t="shared" si="27"/>
        <v>0</v>
      </c>
      <c r="I602" s="13">
        <f t="shared" si="28"/>
        <v>0</v>
      </c>
      <c r="J602" s="13">
        <f t="shared" si="29"/>
        <v>0</v>
      </c>
      <c r="K602" s="317"/>
    </row>
    <row r="603" spans="1:11">
      <c r="A603" s="363" t="s">
        <v>3299</v>
      </c>
      <c r="B603" s="368" t="s">
        <v>752</v>
      </c>
      <c r="C603" s="363"/>
      <c r="D603" s="363" t="s">
        <v>753</v>
      </c>
      <c r="E603" s="408">
        <v>10</v>
      </c>
      <c r="F603" s="331"/>
      <c r="G603" s="369"/>
      <c r="H603" s="13">
        <f t="shared" si="27"/>
        <v>0</v>
      </c>
      <c r="I603" s="13">
        <f t="shared" si="28"/>
        <v>0</v>
      </c>
      <c r="J603" s="13">
        <f t="shared" si="29"/>
        <v>0</v>
      </c>
      <c r="K603" s="317"/>
    </row>
    <row r="604" spans="1:11">
      <c r="A604" s="363" t="s">
        <v>3300</v>
      </c>
      <c r="B604" s="368" t="s">
        <v>754</v>
      </c>
      <c r="C604" s="363"/>
      <c r="D604" s="363" t="s">
        <v>130</v>
      </c>
      <c r="E604" s="408">
        <v>10</v>
      </c>
      <c r="F604" s="331"/>
      <c r="G604" s="369"/>
      <c r="H604" s="13">
        <f t="shared" si="27"/>
        <v>0</v>
      </c>
      <c r="I604" s="13">
        <f t="shared" si="28"/>
        <v>0</v>
      </c>
      <c r="J604" s="13">
        <f t="shared" si="29"/>
        <v>0</v>
      </c>
      <c r="K604" s="549"/>
    </row>
    <row r="605" spans="1:11">
      <c r="A605" s="363" t="s">
        <v>3301</v>
      </c>
      <c r="B605" s="368" t="s">
        <v>755</v>
      </c>
      <c r="C605" s="363"/>
      <c r="D605" s="363" t="s">
        <v>756</v>
      </c>
      <c r="E605" s="408">
        <v>50</v>
      </c>
      <c r="F605" s="331"/>
      <c r="G605" s="369"/>
      <c r="H605" s="13">
        <f t="shared" si="27"/>
        <v>0</v>
      </c>
      <c r="I605" s="13">
        <f t="shared" si="28"/>
        <v>0</v>
      </c>
      <c r="J605" s="13">
        <f t="shared" si="29"/>
        <v>0</v>
      </c>
      <c r="K605" s="392"/>
    </row>
    <row r="606" spans="1:11">
      <c r="A606" s="363" t="s">
        <v>3302</v>
      </c>
      <c r="B606" s="368" t="s">
        <v>757</v>
      </c>
      <c r="C606" s="363"/>
      <c r="D606" s="363" t="s">
        <v>758</v>
      </c>
      <c r="E606" s="408">
        <v>110</v>
      </c>
      <c r="F606" s="331"/>
      <c r="G606" s="369"/>
      <c r="H606" s="13">
        <f t="shared" si="27"/>
        <v>0</v>
      </c>
      <c r="I606" s="13">
        <f t="shared" si="28"/>
        <v>0</v>
      </c>
      <c r="J606" s="13">
        <f t="shared" si="29"/>
        <v>0</v>
      </c>
      <c r="K606" s="392"/>
    </row>
    <row r="607" spans="1:11">
      <c r="A607" s="363" t="s">
        <v>3303</v>
      </c>
      <c r="B607" s="368" t="s">
        <v>759</v>
      </c>
      <c r="C607" s="363"/>
      <c r="D607" s="363" t="s">
        <v>760</v>
      </c>
      <c r="E607" s="408">
        <v>10</v>
      </c>
      <c r="F607" s="331"/>
      <c r="G607" s="369"/>
      <c r="H607" s="13">
        <f t="shared" si="27"/>
        <v>0</v>
      </c>
      <c r="I607" s="13">
        <f t="shared" si="28"/>
        <v>0</v>
      </c>
      <c r="J607" s="13">
        <f t="shared" si="29"/>
        <v>0</v>
      </c>
      <c r="K607" s="549"/>
    </row>
    <row r="608" spans="1:11">
      <c r="A608" s="363" t="s">
        <v>3304</v>
      </c>
      <c r="B608" s="368" t="s">
        <v>761</v>
      </c>
      <c r="C608" s="363"/>
      <c r="D608" s="363" t="s">
        <v>162</v>
      </c>
      <c r="E608" s="408">
        <v>15</v>
      </c>
      <c r="F608" s="331"/>
      <c r="G608" s="369"/>
      <c r="H608" s="13">
        <f t="shared" si="27"/>
        <v>0</v>
      </c>
      <c r="I608" s="13">
        <f t="shared" si="28"/>
        <v>0</v>
      </c>
      <c r="J608" s="13">
        <f t="shared" si="29"/>
        <v>0</v>
      </c>
      <c r="K608" s="392"/>
    </row>
    <row r="609" spans="1:11">
      <c r="A609" s="363" t="s">
        <v>3305</v>
      </c>
      <c r="B609" s="368" t="s">
        <v>761</v>
      </c>
      <c r="C609" s="363"/>
      <c r="D609" s="363" t="s">
        <v>67</v>
      </c>
      <c r="E609" s="408">
        <v>28</v>
      </c>
      <c r="F609" s="331"/>
      <c r="G609" s="369"/>
      <c r="H609" s="13">
        <f t="shared" si="27"/>
        <v>0</v>
      </c>
      <c r="I609" s="13">
        <f t="shared" si="28"/>
        <v>0</v>
      </c>
      <c r="J609" s="13">
        <f t="shared" si="29"/>
        <v>0</v>
      </c>
      <c r="K609" s="392"/>
    </row>
    <row r="610" spans="1:11">
      <c r="A610" s="363" t="s">
        <v>3306</v>
      </c>
      <c r="B610" s="368" t="s">
        <v>762</v>
      </c>
      <c r="C610" s="363"/>
      <c r="D610" s="363" t="s">
        <v>473</v>
      </c>
      <c r="E610" s="408">
        <v>15</v>
      </c>
      <c r="F610" s="331"/>
      <c r="G610" s="369"/>
      <c r="H610" s="13">
        <f t="shared" si="27"/>
        <v>0</v>
      </c>
      <c r="I610" s="13">
        <f t="shared" si="28"/>
        <v>0</v>
      </c>
      <c r="J610" s="13">
        <f t="shared" si="29"/>
        <v>0</v>
      </c>
      <c r="K610" s="392"/>
    </row>
    <row r="611" spans="1:11" ht="33.75">
      <c r="A611" s="363" t="s">
        <v>3307</v>
      </c>
      <c r="B611" s="368" t="s">
        <v>1272</v>
      </c>
      <c r="C611" s="363"/>
      <c r="D611" s="363" t="s">
        <v>1273</v>
      </c>
      <c r="E611" s="408">
        <v>22</v>
      </c>
      <c r="F611" s="331"/>
      <c r="G611" s="369"/>
      <c r="H611" s="13">
        <f t="shared" si="27"/>
        <v>0</v>
      </c>
      <c r="I611" s="13">
        <f t="shared" si="28"/>
        <v>0</v>
      </c>
      <c r="J611" s="13">
        <f t="shared" si="29"/>
        <v>0</v>
      </c>
      <c r="K611" s="363"/>
    </row>
    <row r="612" spans="1:11">
      <c r="A612" s="363" t="s">
        <v>3308</v>
      </c>
      <c r="B612" s="368" t="s">
        <v>763</v>
      </c>
      <c r="C612" s="363"/>
      <c r="D612" s="363" t="s">
        <v>67</v>
      </c>
      <c r="E612" s="408">
        <v>135</v>
      </c>
      <c r="F612" s="331"/>
      <c r="G612" s="369"/>
      <c r="H612" s="13">
        <f t="shared" si="27"/>
        <v>0</v>
      </c>
      <c r="I612" s="13">
        <f t="shared" si="28"/>
        <v>0</v>
      </c>
      <c r="J612" s="13">
        <f t="shared" si="29"/>
        <v>0</v>
      </c>
      <c r="K612" s="392"/>
    </row>
    <row r="613" spans="1:11">
      <c r="A613" s="363" t="s">
        <v>3309</v>
      </c>
      <c r="B613" s="368" t="s">
        <v>764</v>
      </c>
      <c r="C613" s="363"/>
      <c r="D613" s="363" t="s">
        <v>67</v>
      </c>
      <c r="E613" s="408">
        <v>100</v>
      </c>
      <c r="F613" s="331"/>
      <c r="G613" s="369"/>
      <c r="H613" s="13">
        <f t="shared" si="27"/>
        <v>0</v>
      </c>
      <c r="I613" s="13">
        <f t="shared" si="28"/>
        <v>0</v>
      </c>
      <c r="J613" s="13">
        <f t="shared" si="29"/>
        <v>0</v>
      </c>
      <c r="K613" s="392"/>
    </row>
    <row r="614" spans="1:11">
      <c r="A614" s="363" t="s">
        <v>3310</v>
      </c>
      <c r="B614" s="368" t="s">
        <v>765</v>
      </c>
      <c r="C614" s="363"/>
      <c r="D614" s="363" t="s">
        <v>171</v>
      </c>
      <c r="E614" s="408">
        <v>15</v>
      </c>
      <c r="F614" s="331"/>
      <c r="G614" s="369"/>
      <c r="H614" s="13">
        <f t="shared" si="27"/>
        <v>0</v>
      </c>
      <c r="I614" s="13">
        <f t="shared" si="28"/>
        <v>0</v>
      </c>
      <c r="J614" s="13">
        <f t="shared" si="29"/>
        <v>0</v>
      </c>
      <c r="K614" s="392"/>
    </row>
    <row r="615" spans="1:11">
      <c r="A615" s="363" t="s">
        <v>3311</v>
      </c>
      <c r="B615" s="368" t="s">
        <v>766</v>
      </c>
      <c r="C615" s="363"/>
      <c r="D615" s="363" t="s">
        <v>77</v>
      </c>
      <c r="E615" s="408">
        <v>15</v>
      </c>
      <c r="F615" s="331"/>
      <c r="G615" s="369"/>
      <c r="H615" s="13">
        <f t="shared" si="27"/>
        <v>0</v>
      </c>
      <c r="I615" s="13">
        <f t="shared" si="28"/>
        <v>0</v>
      </c>
      <c r="J615" s="13">
        <f t="shared" si="29"/>
        <v>0</v>
      </c>
      <c r="K615" s="392"/>
    </row>
    <row r="616" spans="1:11" ht="27.75" customHeight="1">
      <c r="A616" s="363" t="s">
        <v>3312</v>
      </c>
      <c r="B616" s="368" t="s">
        <v>767</v>
      </c>
      <c r="C616" s="363"/>
      <c r="D616" s="363" t="s">
        <v>768</v>
      </c>
      <c r="E616" s="408">
        <v>40</v>
      </c>
      <c r="F616" s="331"/>
      <c r="G616" s="369"/>
      <c r="H616" s="13">
        <f t="shared" si="27"/>
        <v>0</v>
      </c>
      <c r="I616" s="13">
        <f t="shared" si="28"/>
        <v>0</v>
      </c>
      <c r="J616" s="13">
        <f t="shared" si="29"/>
        <v>0</v>
      </c>
      <c r="K616" s="392"/>
    </row>
    <row r="617" spans="1:11">
      <c r="A617" s="363" t="s">
        <v>3313</v>
      </c>
      <c r="B617" s="322" t="s">
        <v>769</v>
      </c>
      <c r="C617" s="317"/>
      <c r="D617" s="317" t="s">
        <v>770</v>
      </c>
      <c r="E617" s="316">
        <v>75</v>
      </c>
      <c r="F617" s="331"/>
      <c r="G617" s="325"/>
      <c r="H617" s="13">
        <f t="shared" si="27"/>
        <v>0</v>
      </c>
      <c r="I617" s="13">
        <f t="shared" si="28"/>
        <v>0</v>
      </c>
      <c r="J617" s="13">
        <f t="shared" si="29"/>
        <v>0</v>
      </c>
      <c r="K617" s="392"/>
    </row>
    <row r="618" spans="1:11">
      <c r="A618" s="363" t="s">
        <v>3314</v>
      </c>
      <c r="B618" s="368" t="s">
        <v>771</v>
      </c>
      <c r="C618" s="363"/>
      <c r="D618" s="363" t="s">
        <v>394</v>
      </c>
      <c r="E618" s="408">
        <v>25</v>
      </c>
      <c r="F618" s="331"/>
      <c r="G618" s="369"/>
      <c r="H618" s="13">
        <f t="shared" si="27"/>
        <v>0</v>
      </c>
      <c r="I618" s="13">
        <f t="shared" si="28"/>
        <v>0</v>
      </c>
      <c r="J618" s="13">
        <f t="shared" si="29"/>
        <v>0</v>
      </c>
      <c r="K618" s="363"/>
    </row>
    <row r="619" spans="1:11">
      <c r="A619" s="363" t="s">
        <v>3315</v>
      </c>
      <c r="B619" s="368" t="s">
        <v>772</v>
      </c>
      <c r="C619" s="363"/>
      <c r="D619" s="363" t="s">
        <v>107</v>
      </c>
      <c r="E619" s="408">
        <v>10</v>
      </c>
      <c r="F619" s="331"/>
      <c r="G619" s="369"/>
      <c r="H619" s="13">
        <f t="shared" si="27"/>
        <v>0</v>
      </c>
      <c r="I619" s="13">
        <f t="shared" si="28"/>
        <v>0</v>
      </c>
      <c r="J619" s="13">
        <f t="shared" si="29"/>
        <v>0</v>
      </c>
      <c r="K619" s="363"/>
    </row>
    <row r="620" spans="1:11">
      <c r="A620" s="363" t="s">
        <v>3316</v>
      </c>
      <c r="B620" s="339" t="s">
        <v>773</v>
      </c>
      <c r="C620" s="308"/>
      <c r="D620" s="342" t="s">
        <v>774</v>
      </c>
      <c r="E620" s="815">
        <v>20</v>
      </c>
      <c r="F620" s="340"/>
      <c r="G620" s="343"/>
      <c r="H620" s="13">
        <f t="shared" si="27"/>
        <v>0</v>
      </c>
      <c r="I620" s="13">
        <f t="shared" si="28"/>
        <v>0</v>
      </c>
      <c r="J620" s="13">
        <f t="shared" si="29"/>
        <v>0</v>
      </c>
      <c r="K620" s="310"/>
    </row>
    <row r="621" spans="1:11" ht="45.75" customHeight="1">
      <c r="A621" s="363" t="s">
        <v>3317</v>
      </c>
      <c r="B621" s="524" t="s">
        <v>1274</v>
      </c>
      <c r="C621" s="526"/>
      <c r="D621" s="346" t="s">
        <v>1100</v>
      </c>
      <c r="E621" s="827">
        <v>400</v>
      </c>
      <c r="F621" s="529"/>
      <c r="G621" s="333"/>
      <c r="H621" s="13">
        <f t="shared" si="27"/>
        <v>0</v>
      </c>
      <c r="I621" s="13">
        <f t="shared" si="28"/>
        <v>0</v>
      </c>
      <c r="J621" s="13">
        <f t="shared" si="29"/>
        <v>0</v>
      </c>
      <c r="K621" s="363"/>
    </row>
    <row r="622" spans="1:11">
      <c r="A622" s="363" t="s">
        <v>3318</v>
      </c>
      <c r="B622" s="368" t="s">
        <v>775</v>
      </c>
      <c r="C622" s="363"/>
      <c r="D622" s="363" t="s">
        <v>776</v>
      </c>
      <c r="E622" s="408">
        <v>1000</v>
      </c>
      <c r="F622" s="331"/>
      <c r="G622" s="369"/>
      <c r="H622" s="13">
        <f t="shared" si="27"/>
        <v>0</v>
      </c>
      <c r="I622" s="13">
        <f t="shared" si="28"/>
        <v>0</v>
      </c>
      <c r="J622" s="13">
        <f t="shared" si="29"/>
        <v>0</v>
      </c>
      <c r="K622" s="363"/>
    </row>
    <row r="623" spans="1:11" ht="22.5">
      <c r="A623" s="363" t="s">
        <v>3319</v>
      </c>
      <c r="B623" s="368" t="s">
        <v>777</v>
      </c>
      <c r="C623" s="363"/>
      <c r="D623" s="363" t="s">
        <v>778</v>
      </c>
      <c r="E623" s="408">
        <v>50</v>
      </c>
      <c r="F623" s="331"/>
      <c r="G623" s="369"/>
      <c r="H623" s="13">
        <f t="shared" si="27"/>
        <v>0</v>
      </c>
      <c r="I623" s="13">
        <f t="shared" si="28"/>
        <v>0</v>
      </c>
      <c r="J623" s="13">
        <f t="shared" si="29"/>
        <v>0</v>
      </c>
      <c r="K623" s="363"/>
    </row>
    <row r="624" spans="1:11">
      <c r="A624" s="363" t="s">
        <v>3320</v>
      </c>
      <c r="B624" s="368" t="s">
        <v>779</v>
      </c>
      <c r="C624" s="363"/>
      <c r="D624" s="363" t="s">
        <v>532</v>
      </c>
      <c r="E624" s="408">
        <v>20</v>
      </c>
      <c r="F624" s="331"/>
      <c r="G624" s="369"/>
      <c r="H624" s="13">
        <f t="shared" si="27"/>
        <v>0</v>
      </c>
      <c r="I624" s="13">
        <f t="shared" si="28"/>
        <v>0</v>
      </c>
      <c r="J624" s="13">
        <f t="shared" si="29"/>
        <v>0</v>
      </c>
      <c r="K624" s="363"/>
    </row>
    <row r="625" spans="1:11" ht="40.5" customHeight="1">
      <c r="A625" s="363" t="s">
        <v>3321</v>
      </c>
      <c r="B625" s="322" t="s">
        <v>780</v>
      </c>
      <c r="C625" s="363"/>
      <c r="D625" s="363" t="s">
        <v>532</v>
      </c>
      <c r="E625" s="408">
        <v>60</v>
      </c>
      <c r="F625" s="331"/>
      <c r="G625" s="369"/>
      <c r="H625" s="13">
        <f t="shared" si="27"/>
        <v>0</v>
      </c>
      <c r="I625" s="13">
        <f t="shared" si="28"/>
        <v>0</v>
      </c>
      <c r="J625" s="13">
        <f t="shared" si="29"/>
        <v>0</v>
      </c>
      <c r="K625" s="392"/>
    </row>
    <row r="626" spans="1:11">
      <c r="A626" s="363" t="s">
        <v>3322</v>
      </c>
      <c r="B626" s="368" t="s">
        <v>2799</v>
      </c>
      <c r="C626" s="368"/>
      <c r="D626" s="363" t="s">
        <v>337</v>
      </c>
      <c r="E626" s="408">
        <v>250</v>
      </c>
      <c r="F626" s="331"/>
      <c r="G626" s="369"/>
      <c r="H626" s="13">
        <f t="shared" si="27"/>
        <v>0</v>
      </c>
      <c r="I626" s="13">
        <f t="shared" si="28"/>
        <v>0</v>
      </c>
      <c r="J626" s="13">
        <f t="shared" si="29"/>
        <v>0</v>
      </c>
      <c r="K626" s="363"/>
    </row>
    <row r="627" spans="1:11">
      <c r="A627" s="363" t="s">
        <v>3323</v>
      </c>
      <c r="B627" s="368" t="s">
        <v>3663</v>
      </c>
      <c r="C627" s="368"/>
      <c r="D627" s="363" t="s">
        <v>337</v>
      </c>
      <c r="E627" s="408">
        <v>1200</v>
      </c>
      <c r="F627" s="331"/>
      <c r="G627" s="369"/>
      <c r="H627" s="13">
        <f t="shared" si="27"/>
        <v>0</v>
      </c>
      <c r="I627" s="13">
        <f t="shared" si="28"/>
        <v>0</v>
      </c>
      <c r="J627" s="13">
        <f t="shared" si="29"/>
        <v>0</v>
      </c>
      <c r="K627" s="363"/>
    </row>
    <row r="628" spans="1:11">
      <c r="A628" s="363" t="s">
        <v>3324</v>
      </c>
      <c r="B628" s="368" t="s">
        <v>781</v>
      </c>
      <c r="C628" s="363"/>
      <c r="D628" s="363" t="s">
        <v>782</v>
      </c>
      <c r="E628" s="408">
        <v>3</v>
      </c>
      <c r="F628" s="331"/>
      <c r="G628" s="369"/>
      <c r="H628" s="13">
        <f t="shared" si="27"/>
        <v>0</v>
      </c>
      <c r="I628" s="13">
        <f t="shared" si="28"/>
        <v>0</v>
      </c>
      <c r="J628" s="13">
        <f t="shared" si="29"/>
        <v>0</v>
      </c>
      <c r="K628" s="363"/>
    </row>
    <row r="629" spans="1:11">
      <c r="A629" s="363" t="s">
        <v>3325</v>
      </c>
      <c r="B629" s="368" t="s">
        <v>1275</v>
      </c>
      <c r="C629" s="363"/>
      <c r="D629" s="363" t="s">
        <v>1276</v>
      </c>
      <c r="E629" s="408">
        <v>100</v>
      </c>
      <c r="F629" s="331"/>
      <c r="G629" s="369"/>
      <c r="H629" s="13">
        <f t="shared" si="27"/>
        <v>0</v>
      </c>
      <c r="I629" s="13">
        <f t="shared" si="28"/>
        <v>0</v>
      </c>
      <c r="J629" s="13">
        <f t="shared" si="29"/>
        <v>0</v>
      </c>
      <c r="K629" s="363"/>
    </row>
    <row r="630" spans="1:11">
      <c r="A630" s="363" t="s">
        <v>3326</v>
      </c>
      <c r="B630" s="368" t="s">
        <v>783</v>
      </c>
      <c r="C630" s="363"/>
      <c r="D630" s="363" t="s">
        <v>784</v>
      </c>
      <c r="E630" s="408">
        <v>50</v>
      </c>
      <c r="F630" s="520"/>
      <c r="G630" s="347"/>
      <c r="H630" s="13">
        <f t="shared" si="27"/>
        <v>0</v>
      </c>
      <c r="I630" s="13">
        <f t="shared" si="28"/>
        <v>0</v>
      </c>
      <c r="J630" s="13">
        <f t="shared" si="29"/>
        <v>0</v>
      </c>
      <c r="K630" s="348"/>
    </row>
    <row r="631" spans="1:11">
      <c r="A631" s="363" t="s">
        <v>3327</v>
      </c>
      <c r="B631" s="368" t="s">
        <v>785</v>
      </c>
      <c r="C631" s="363"/>
      <c r="D631" s="363" t="s">
        <v>784</v>
      </c>
      <c r="E631" s="408">
        <v>30</v>
      </c>
      <c r="F631" s="520"/>
      <c r="G631" s="347"/>
      <c r="H631" s="13">
        <f t="shared" si="27"/>
        <v>0</v>
      </c>
      <c r="I631" s="13">
        <f t="shared" si="28"/>
        <v>0</v>
      </c>
      <c r="J631" s="13">
        <f t="shared" si="29"/>
        <v>0</v>
      </c>
      <c r="K631" s="348"/>
    </row>
    <row r="632" spans="1:11" ht="22.5">
      <c r="A632" s="363" t="s">
        <v>3328</v>
      </c>
      <c r="B632" s="368" t="s">
        <v>786</v>
      </c>
      <c r="C632" s="363"/>
      <c r="D632" s="363" t="s">
        <v>134</v>
      </c>
      <c r="E632" s="408">
        <v>50</v>
      </c>
      <c r="F632" s="331"/>
      <c r="G632" s="369"/>
      <c r="H632" s="13">
        <f t="shared" si="27"/>
        <v>0</v>
      </c>
      <c r="I632" s="13">
        <f t="shared" si="28"/>
        <v>0</v>
      </c>
      <c r="J632" s="13">
        <f t="shared" si="29"/>
        <v>0</v>
      </c>
      <c r="K632" s="363"/>
    </row>
    <row r="633" spans="1:11" ht="45">
      <c r="A633" s="363" t="s">
        <v>3329</v>
      </c>
      <c r="B633" s="322" t="s">
        <v>787</v>
      </c>
      <c r="C633" s="317"/>
      <c r="D633" s="317" t="s">
        <v>788</v>
      </c>
      <c r="E633" s="316">
        <v>6</v>
      </c>
      <c r="F633" s="331"/>
      <c r="G633" s="325"/>
      <c r="H633" s="13">
        <f t="shared" si="27"/>
        <v>0</v>
      </c>
      <c r="I633" s="13">
        <f t="shared" si="28"/>
        <v>0</v>
      </c>
      <c r="J633" s="13">
        <f t="shared" si="29"/>
        <v>0</v>
      </c>
      <c r="K633" s="392"/>
    </row>
    <row r="634" spans="1:11" ht="45">
      <c r="A634" s="363" t="s">
        <v>3330</v>
      </c>
      <c r="B634" s="322" t="s">
        <v>789</v>
      </c>
      <c r="C634" s="317"/>
      <c r="D634" s="317" t="s">
        <v>788</v>
      </c>
      <c r="E634" s="316">
        <v>80</v>
      </c>
      <c r="F634" s="331"/>
      <c r="G634" s="325"/>
      <c r="H634" s="13">
        <f t="shared" si="27"/>
        <v>0</v>
      </c>
      <c r="I634" s="13">
        <f t="shared" si="28"/>
        <v>0</v>
      </c>
      <c r="J634" s="13">
        <f t="shared" si="29"/>
        <v>0</v>
      </c>
      <c r="K634" s="392"/>
    </row>
    <row r="635" spans="1:11">
      <c r="A635" s="363" t="s">
        <v>3331</v>
      </c>
      <c r="B635" s="368" t="s">
        <v>790</v>
      </c>
      <c r="C635" s="363"/>
      <c r="D635" s="363" t="s">
        <v>284</v>
      </c>
      <c r="E635" s="408">
        <v>15</v>
      </c>
      <c r="F635" s="331"/>
      <c r="G635" s="369"/>
      <c r="H635" s="13">
        <f t="shared" si="27"/>
        <v>0</v>
      </c>
      <c r="I635" s="13">
        <f t="shared" si="28"/>
        <v>0</v>
      </c>
      <c r="J635" s="13">
        <f t="shared" si="29"/>
        <v>0</v>
      </c>
      <c r="K635" s="392"/>
    </row>
    <row r="636" spans="1:11">
      <c r="A636" s="363" t="s">
        <v>3332</v>
      </c>
      <c r="B636" s="368" t="s">
        <v>791</v>
      </c>
      <c r="C636" s="363"/>
      <c r="D636" s="363" t="s">
        <v>284</v>
      </c>
      <c r="E636" s="408">
        <v>15</v>
      </c>
      <c r="F636" s="331"/>
      <c r="G636" s="369"/>
      <c r="H636" s="13">
        <f t="shared" si="27"/>
        <v>0</v>
      </c>
      <c r="I636" s="13">
        <f t="shared" si="28"/>
        <v>0</v>
      </c>
      <c r="J636" s="13">
        <f t="shared" si="29"/>
        <v>0</v>
      </c>
      <c r="K636" s="392"/>
    </row>
    <row r="637" spans="1:11">
      <c r="A637" s="363" t="s">
        <v>3333</v>
      </c>
      <c r="B637" s="368" t="s">
        <v>792</v>
      </c>
      <c r="C637" s="363"/>
      <c r="D637" s="363" t="s">
        <v>284</v>
      </c>
      <c r="E637" s="408">
        <v>15</v>
      </c>
      <c r="F637" s="331"/>
      <c r="G637" s="369"/>
      <c r="H637" s="13">
        <f t="shared" si="27"/>
        <v>0</v>
      </c>
      <c r="I637" s="13">
        <f t="shared" si="28"/>
        <v>0</v>
      </c>
      <c r="J637" s="13">
        <f t="shared" si="29"/>
        <v>0</v>
      </c>
      <c r="K637" s="317"/>
    </row>
    <row r="638" spans="1:11">
      <c r="A638" s="363" t="s">
        <v>3334</v>
      </c>
      <c r="B638" s="318" t="s">
        <v>793</v>
      </c>
      <c r="C638" s="318"/>
      <c r="D638" s="317" t="s">
        <v>67</v>
      </c>
      <c r="E638" s="316">
        <v>25</v>
      </c>
      <c r="F638" s="344"/>
      <c r="G638" s="333"/>
      <c r="H638" s="13">
        <f t="shared" si="27"/>
        <v>0</v>
      </c>
      <c r="I638" s="13">
        <f t="shared" si="28"/>
        <v>0</v>
      </c>
      <c r="J638" s="13">
        <f t="shared" si="29"/>
        <v>0</v>
      </c>
      <c r="K638" s="334"/>
    </row>
    <row r="639" spans="1:11" ht="31.5" customHeight="1">
      <c r="A639" s="363" t="s">
        <v>3335</v>
      </c>
      <c r="B639" s="368" t="s">
        <v>794</v>
      </c>
      <c r="C639" s="363"/>
      <c r="D639" s="363" t="s">
        <v>171</v>
      </c>
      <c r="E639" s="408">
        <v>500</v>
      </c>
      <c r="F639" s="331"/>
      <c r="G639" s="369"/>
      <c r="H639" s="13">
        <f t="shared" si="27"/>
        <v>0</v>
      </c>
      <c r="I639" s="13">
        <f t="shared" si="28"/>
        <v>0</v>
      </c>
      <c r="J639" s="13">
        <f t="shared" si="29"/>
        <v>0</v>
      </c>
      <c r="K639" s="317"/>
    </row>
    <row r="640" spans="1:11" ht="34.5" customHeight="1">
      <c r="A640" s="363" t="s">
        <v>3336</v>
      </c>
      <c r="B640" s="368" t="s">
        <v>795</v>
      </c>
      <c r="C640" s="363"/>
      <c r="D640" s="363" t="s">
        <v>796</v>
      </c>
      <c r="E640" s="408">
        <v>45</v>
      </c>
      <c r="F640" s="331"/>
      <c r="G640" s="369"/>
      <c r="H640" s="13">
        <f t="shared" si="27"/>
        <v>0</v>
      </c>
      <c r="I640" s="13">
        <f t="shared" si="28"/>
        <v>0</v>
      </c>
      <c r="J640" s="13">
        <f t="shared" si="29"/>
        <v>0</v>
      </c>
      <c r="K640" s="392"/>
    </row>
    <row r="641" spans="1:11" ht="28.5" customHeight="1">
      <c r="A641" s="363" t="s">
        <v>3337</v>
      </c>
      <c r="B641" s="368" t="s">
        <v>1277</v>
      </c>
      <c r="C641" s="363"/>
      <c r="D641" s="363" t="s">
        <v>1278</v>
      </c>
      <c r="E641" s="408">
        <v>45</v>
      </c>
      <c r="F641" s="331"/>
      <c r="G641" s="369"/>
      <c r="H641" s="13">
        <f t="shared" si="27"/>
        <v>0</v>
      </c>
      <c r="I641" s="13">
        <f t="shared" si="28"/>
        <v>0</v>
      </c>
      <c r="J641" s="13">
        <f t="shared" si="29"/>
        <v>0</v>
      </c>
      <c r="K641" s="363"/>
    </row>
    <row r="642" spans="1:11" ht="28.5" customHeight="1">
      <c r="A642" s="363" t="s">
        <v>3338</v>
      </c>
      <c r="B642" s="368" t="s">
        <v>1279</v>
      </c>
      <c r="C642" s="363"/>
      <c r="D642" s="363" t="s">
        <v>1278</v>
      </c>
      <c r="E642" s="408">
        <v>40</v>
      </c>
      <c r="F642" s="331"/>
      <c r="G642" s="369"/>
      <c r="H642" s="13">
        <f t="shared" si="27"/>
        <v>0</v>
      </c>
      <c r="I642" s="13">
        <f t="shared" si="28"/>
        <v>0</v>
      </c>
      <c r="J642" s="13">
        <f t="shared" si="29"/>
        <v>0</v>
      </c>
      <c r="K642" s="363"/>
    </row>
    <row r="643" spans="1:11">
      <c r="A643" s="363" t="s">
        <v>3339</v>
      </c>
      <c r="B643" s="318" t="s">
        <v>1171</v>
      </c>
      <c r="C643" s="318"/>
      <c r="D643" s="317" t="s">
        <v>402</v>
      </c>
      <c r="E643" s="646">
        <v>15</v>
      </c>
      <c r="F643" s="528"/>
      <c r="G643" s="371"/>
      <c r="H643" s="13">
        <f t="shared" si="27"/>
        <v>0</v>
      </c>
      <c r="I643" s="13">
        <f t="shared" si="28"/>
        <v>0</v>
      </c>
      <c r="J643" s="13">
        <f t="shared" si="29"/>
        <v>0</v>
      </c>
      <c r="K643" s="317"/>
    </row>
    <row r="644" spans="1:11" ht="19.899999999999999" customHeight="1">
      <c r="A644" s="363" t="s">
        <v>3340</v>
      </c>
      <c r="B644" s="368" t="s">
        <v>797</v>
      </c>
      <c r="C644" s="363"/>
      <c r="D644" s="363" t="s">
        <v>373</v>
      </c>
      <c r="E644" s="408">
        <v>20</v>
      </c>
      <c r="F644" s="331"/>
      <c r="G644" s="369"/>
      <c r="H644" s="13">
        <f t="shared" ref="H644:H707" si="30">F644*G644+F644</f>
        <v>0</v>
      </c>
      <c r="I644" s="13">
        <f t="shared" ref="I644:I707" si="31">E644*F644</f>
        <v>0</v>
      </c>
      <c r="J644" s="13">
        <f t="shared" ref="J644:J707" si="32">I644*G644+I644</f>
        <v>0</v>
      </c>
      <c r="K644" s="392"/>
    </row>
    <row r="645" spans="1:11">
      <c r="A645" s="363" t="s">
        <v>3341</v>
      </c>
      <c r="B645" s="368" t="s">
        <v>798</v>
      </c>
      <c r="C645" s="363"/>
      <c r="D645" s="363" t="s">
        <v>373</v>
      </c>
      <c r="E645" s="408">
        <v>25</v>
      </c>
      <c r="F645" s="331"/>
      <c r="G645" s="369"/>
      <c r="H645" s="13">
        <f t="shared" si="30"/>
        <v>0</v>
      </c>
      <c r="I645" s="13">
        <f t="shared" si="31"/>
        <v>0</v>
      </c>
      <c r="J645" s="13">
        <f t="shared" si="32"/>
        <v>0</v>
      </c>
      <c r="K645" s="392"/>
    </row>
    <row r="646" spans="1:11" ht="22.5">
      <c r="A646" s="363" t="s">
        <v>3342</v>
      </c>
      <c r="B646" s="368" t="s">
        <v>799</v>
      </c>
      <c r="C646" s="363"/>
      <c r="D646" s="363" t="s">
        <v>800</v>
      </c>
      <c r="E646" s="408">
        <v>80</v>
      </c>
      <c r="F646" s="331"/>
      <c r="G646" s="369"/>
      <c r="H646" s="13">
        <f t="shared" si="30"/>
        <v>0</v>
      </c>
      <c r="I646" s="13">
        <f t="shared" si="31"/>
        <v>0</v>
      </c>
      <c r="J646" s="13">
        <f t="shared" si="32"/>
        <v>0</v>
      </c>
      <c r="K646" s="392"/>
    </row>
    <row r="647" spans="1:11">
      <c r="A647" s="363" t="s">
        <v>3343</v>
      </c>
      <c r="B647" s="368" t="s">
        <v>801</v>
      </c>
      <c r="C647" s="363"/>
      <c r="D647" s="363" t="s">
        <v>373</v>
      </c>
      <c r="E647" s="408">
        <v>25</v>
      </c>
      <c r="F647" s="331"/>
      <c r="G647" s="369"/>
      <c r="H647" s="13">
        <f t="shared" si="30"/>
        <v>0</v>
      </c>
      <c r="I647" s="13">
        <f t="shared" si="31"/>
        <v>0</v>
      </c>
      <c r="J647" s="13">
        <f t="shared" si="32"/>
        <v>0</v>
      </c>
      <c r="K647" s="363"/>
    </row>
    <row r="648" spans="1:11" ht="48.75" customHeight="1">
      <c r="A648" s="363" t="s">
        <v>3344</v>
      </c>
      <c r="B648" s="368" t="s">
        <v>802</v>
      </c>
      <c r="C648" s="363"/>
      <c r="D648" s="363" t="s">
        <v>803</v>
      </c>
      <c r="E648" s="408">
        <v>750</v>
      </c>
      <c r="F648" s="331"/>
      <c r="G648" s="369"/>
      <c r="H648" s="13">
        <f t="shared" si="30"/>
        <v>0</v>
      </c>
      <c r="I648" s="13">
        <f t="shared" si="31"/>
        <v>0</v>
      </c>
      <c r="J648" s="13">
        <f t="shared" si="32"/>
        <v>0</v>
      </c>
      <c r="K648" s="392"/>
    </row>
    <row r="649" spans="1:11">
      <c r="A649" s="363" t="s">
        <v>3345</v>
      </c>
      <c r="B649" s="368" t="s">
        <v>802</v>
      </c>
      <c r="C649" s="363"/>
      <c r="D649" s="363" t="s">
        <v>373</v>
      </c>
      <c r="E649" s="408">
        <v>15</v>
      </c>
      <c r="F649" s="331"/>
      <c r="G649" s="369"/>
      <c r="H649" s="13">
        <f t="shared" si="30"/>
        <v>0</v>
      </c>
      <c r="I649" s="13">
        <f t="shared" si="31"/>
        <v>0</v>
      </c>
      <c r="J649" s="13">
        <f t="shared" si="32"/>
        <v>0</v>
      </c>
      <c r="K649" s="392"/>
    </row>
    <row r="650" spans="1:11" ht="37.9" customHeight="1">
      <c r="A650" s="363" t="s">
        <v>3346</v>
      </c>
      <c r="B650" s="368" t="s">
        <v>804</v>
      </c>
      <c r="C650" s="363"/>
      <c r="D650" s="363" t="s">
        <v>532</v>
      </c>
      <c r="E650" s="408">
        <v>25</v>
      </c>
      <c r="F650" s="331"/>
      <c r="G650" s="369"/>
      <c r="H650" s="13">
        <f t="shared" si="30"/>
        <v>0</v>
      </c>
      <c r="I650" s="13">
        <f t="shared" si="31"/>
        <v>0</v>
      </c>
      <c r="J650" s="13">
        <f t="shared" si="32"/>
        <v>0</v>
      </c>
      <c r="K650" s="392"/>
    </row>
    <row r="651" spans="1:11" ht="21.75" customHeight="1">
      <c r="A651" s="363" t="s">
        <v>3347</v>
      </c>
      <c r="B651" s="368" t="s">
        <v>805</v>
      </c>
      <c r="C651" s="363"/>
      <c r="D651" s="363" t="s">
        <v>806</v>
      </c>
      <c r="E651" s="408">
        <v>2</v>
      </c>
      <c r="F651" s="331"/>
      <c r="G651" s="369"/>
      <c r="H651" s="13">
        <f t="shared" si="30"/>
        <v>0</v>
      </c>
      <c r="I651" s="13">
        <f t="shared" si="31"/>
        <v>0</v>
      </c>
      <c r="J651" s="13">
        <f t="shared" si="32"/>
        <v>0</v>
      </c>
      <c r="K651" s="392"/>
    </row>
    <row r="652" spans="1:11">
      <c r="A652" s="363" t="s">
        <v>3348</v>
      </c>
      <c r="B652" s="368" t="s">
        <v>807</v>
      </c>
      <c r="C652" s="363"/>
      <c r="D652" s="363" t="s">
        <v>808</v>
      </c>
      <c r="E652" s="805">
        <v>300</v>
      </c>
      <c r="F652" s="331"/>
      <c r="G652" s="369"/>
      <c r="H652" s="13">
        <f t="shared" si="30"/>
        <v>0</v>
      </c>
      <c r="I652" s="13">
        <f t="shared" si="31"/>
        <v>0</v>
      </c>
      <c r="J652" s="13">
        <f t="shared" si="32"/>
        <v>0</v>
      </c>
      <c r="K652" s="392"/>
    </row>
    <row r="653" spans="1:11">
      <c r="A653" s="363" t="s">
        <v>3349</v>
      </c>
      <c r="B653" s="368" t="s">
        <v>809</v>
      </c>
      <c r="C653" s="363"/>
      <c r="D653" s="363" t="s">
        <v>810</v>
      </c>
      <c r="E653" s="408">
        <v>20</v>
      </c>
      <c r="F653" s="331"/>
      <c r="G653" s="369"/>
      <c r="H653" s="13">
        <f t="shared" si="30"/>
        <v>0</v>
      </c>
      <c r="I653" s="13">
        <f t="shared" si="31"/>
        <v>0</v>
      </c>
      <c r="J653" s="13">
        <f t="shared" si="32"/>
        <v>0</v>
      </c>
      <c r="K653" s="392"/>
    </row>
    <row r="654" spans="1:11">
      <c r="A654" s="363" t="s">
        <v>3350</v>
      </c>
      <c r="B654" s="368" t="s">
        <v>811</v>
      </c>
      <c r="C654" s="363"/>
      <c r="D654" s="363" t="s">
        <v>167</v>
      </c>
      <c r="E654" s="408">
        <v>40</v>
      </c>
      <c r="F654" s="331"/>
      <c r="G654" s="369"/>
      <c r="H654" s="13">
        <f t="shared" si="30"/>
        <v>0</v>
      </c>
      <c r="I654" s="13">
        <f t="shared" si="31"/>
        <v>0</v>
      </c>
      <c r="J654" s="13">
        <f t="shared" si="32"/>
        <v>0</v>
      </c>
      <c r="K654" s="392"/>
    </row>
    <row r="655" spans="1:11">
      <c r="A655" s="363" t="s">
        <v>3351</v>
      </c>
      <c r="B655" s="368" t="s">
        <v>812</v>
      </c>
      <c r="C655" s="363"/>
      <c r="D655" s="363" t="s">
        <v>67</v>
      </c>
      <c r="E655" s="408">
        <v>25</v>
      </c>
      <c r="F655" s="331"/>
      <c r="G655" s="369"/>
      <c r="H655" s="13">
        <f t="shared" si="30"/>
        <v>0</v>
      </c>
      <c r="I655" s="13">
        <f t="shared" si="31"/>
        <v>0</v>
      </c>
      <c r="J655" s="13">
        <f t="shared" si="32"/>
        <v>0</v>
      </c>
      <c r="K655" s="392"/>
    </row>
    <row r="656" spans="1:11" ht="22.5">
      <c r="A656" s="363" t="s">
        <v>3352</v>
      </c>
      <c r="B656" s="368" t="s">
        <v>813</v>
      </c>
      <c r="C656" s="363"/>
      <c r="D656" s="363" t="s">
        <v>130</v>
      </c>
      <c r="E656" s="408">
        <v>15</v>
      </c>
      <c r="F656" s="331"/>
      <c r="G656" s="369"/>
      <c r="H656" s="13">
        <f t="shared" si="30"/>
        <v>0</v>
      </c>
      <c r="I656" s="13">
        <f t="shared" si="31"/>
        <v>0</v>
      </c>
      <c r="J656" s="13">
        <f t="shared" si="32"/>
        <v>0</v>
      </c>
      <c r="K656" s="392"/>
    </row>
    <row r="657" spans="1:11">
      <c r="A657" s="363" t="s">
        <v>3353</v>
      </c>
      <c r="B657" s="368" t="s">
        <v>814</v>
      </c>
      <c r="C657" s="363"/>
      <c r="D657" s="363" t="s">
        <v>815</v>
      </c>
      <c r="E657" s="408">
        <v>20</v>
      </c>
      <c r="F657" s="331"/>
      <c r="G657" s="369"/>
      <c r="H657" s="13">
        <f t="shared" si="30"/>
        <v>0</v>
      </c>
      <c r="I657" s="13">
        <f t="shared" si="31"/>
        <v>0</v>
      </c>
      <c r="J657" s="13">
        <f t="shared" si="32"/>
        <v>0</v>
      </c>
      <c r="K657" s="392"/>
    </row>
    <row r="658" spans="1:11" ht="39" customHeight="1">
      <c r="A658" s="363" t="s">
        <v>3354</v>
      </c>
      <c r="B658" s="368" t="s">
        <v>816</v>
      </c>
      <c r="C658" s="363"/>
      <c r="D658" s="363" t="s">
        <v>817</v>
      </c>
      <c r="E658" s="408">
        <v>150</v>
      </c>
      <c r="F658" s="331"/>
      <c r="G658" s="369"/>
      <c r="H658" s="13">
        <f t="shared" si="30"/>
        <v>0</v>
      </c>
      <c r="I658" s="13">
        <f t="shared" si="31"/>
        <v>0</v>
      </c>
      <c r="J658" s="13">
        <f t="shared" si="32"/>
        <v>0</v>
      </c>
      <c r="K658" s="392"/>
    </row>
    <row r="659" spans="1:11">
      <c r="A659" s="363" t="s">
        <v>3355</v>
      </c>
      <c r="B659" s="368" t="s">
        <v>818</v>
      </c>
      <c r="C659" s="363"/>
      <c r="D659" s="363" t="s">
        <v>819</v>
      </c>
      <c r="E659" s="408">
        <v>5</v>
      </c>
      <c r="F659" s="331"/>
      <c r="G659" s="369"/>
      <c r="H659" s="13">
        <f t="shared" si="30"/>
        <v>0</v>
      </c>
      <c r="I659" s="13">
        <f t="shared" si="31"/>
        <v>0</v>
      </c>
      <c r="J659" s="13">
        <f t="shared" si="32"/>
        <v>0</v>
      </c>
      <c r="K659" s="392"/>
    </row>
    <row r="660" spans="1:11">
      <c r="A660" s="363" t="s">
        <v>3356</v>
      </c>
      <c r="B660" s="368" t="s">
        <v>820</v>
      </c>
      <c r="C660" s="363"/>
      <c r="D660" s="363" t="s">
        <v>821</v>
      </c>
      <c r="E660" s="408">
        <v>600</v>
      </c>
      <c r="F660" s="331"/>
      <c r="G660" s="369"/>
      <c r="H660" s="13">
        <f t="shared" si="30"/>
        <v>0</v>
      </c>
      <c r="I660" s="13">
        <f t="shared" si="31"/>
        <v>0</v>
      </c>
      <c r="J660" s="13">
        <f t="shared" si="32"/>
        <v>0</v>
      </c>
      <c r="K660" s="392"/>
    </row>
    <row r="661" spans="1:11">
      <c r="A661" s="363" t="s">
        <v>3357</v>
      </c>
      <c r="B661" s="368" t="s">
        <v>822</v>
      </c>
      <c r="C661" s="363"/>
      <c r="D661" s="363" t="s">
        <v>821</v>
      </c>
      <c r="E661" s="408">
        <v>200</v>
      </c>
      <c r="F661" s="331"/>
      <c r="G661" s="369"/>
      <c r="H661" s="13">
        <f t="shared" si="30"/>
        <v>0</v>
      </c>
      <c r="I661" s="13">
        <f t="shared" si="31"/>
        <v>0</v>
      </c>
      <c r="J661" s="13">
        <f t="shared" si="32"/>
        <v>0</v>
      </c>
      <c r="K661" s="392"/>
    </row>
    <row r="662" spans="1:11">
      <c r="A662" s="363" t="s">
        <v>3358</v>
      </c>
      <c r="B662" s="368" t="s">
        <v>823</v>
      </c>
      <c r="C662" s="363"/>
      <c r="D662" s="363" t="s">
        <v>824</v>
      </c>
      <c r="E662" s="408">
        <v>720</v>
      </c>
      <c r="F662" s="331"/>
      <c r="G662" s="369"/>
      <c r="H662" s="13">
        <f t="shared" si="30"/>
        <v>0</v>
      </c>
      <c r="I662" s="13">
        <f t="shared" si="31"/>
        <v>0</v>
      </c>
      <c r="J662" s="13">
        <f t="shared" si="32"/>
        <v>0</v>
      </c>
      <c r="K662" s="392"/>
    </row>
    <row r="663" spans="1:11">
      <c r="A663" s="363" t="s">
        <v>3359</v>
      </c>
      <c r="B663" s="368" t="s">
        <v>825</v>
      </c>
      <c r="C663" s="363"/>
      <c r="D663" s="363" t="s">
        <v>826</v>
      </c>
      <c r="E663" s="408">
        <v>600</v>
      </c>
      <c r="F663" s="331"/>
      <c r="G663" s="369"/>
      <c r="H663" s="13">
        <f t="shared" si="30"/>
        <v>0</v>
      </c>
      <c r="I663" s="13">
        <f t="shared" si="31"/>
        <v>0</v>
      </c>
      <c r="J663" s="13">
        <f t="shared" si="32"/>
        <v>0</v>
      </c>
      <c r="K663" s="392"/>
    </row>
    <row r="664" spans="1:11">
      <c r="A664" s="363" t="s">
        <v>3360</v>
      </c>
      <c r="B664" s="368" t="s">
        <v>827</v>
      </c>
      <c r="C664" s="363"/>
      <c r="D664" s="363" t="s">
        <v>828</v>
      </c>
      <c r="E664" s="408">
        <v>12</v>
      </c>
      <c r="F664" s="331"/>
      <c r="G664" s="369"/>
      <c r="H664" s="13">
        <f t="shared" si="30"/>
        <v>0</v>
      </c>
      <c r="I664" s="13">
        <f t="shared" si="31"/>
        <v>0</v>
      </c>
      <c r="J664" s="13">
        <f t="shared" si="32"/>
        <v>0</v>
      </c>
      <c r="K664" s="392"/>
    </row>
    <row r="665" spans="1:11">
      <c r="A665" s="363" t="s">
        <v>3361</v>
      </c>
      <c r="B665" s="368" t="s">
        <v>827</v>
      </c>
      <c r="C665" s="363"/>
      <c r="D665" s="363" t="s">
        <v>829</v>
      </c>
      <c r="E665" s="408">
        <v>6</v>
      </c>
      <c r="F665" s="331"/>
      <c r="G665" s="369"/>
      <c r="H665" s="13">
        <f t="shared" si="30"/>
        <v>0</v>
      </c>
      <c r="I665" s="13">
        <f t="shared" si="31"/>
        <v>0</v>
      </c>
      <c r="J665" s="13">
        <f t="shared" si="32"/>
        <v>0</v>
      </c>
      <c r="K665" s="392"/>
    </row>
    <row r="666" spans="1:11">
      <c r="A666" s="363" t="s">
        <v>3362</v>
      </c>
      <c r="B666" s="368" t="s">
        <v>831</v>
      </c>
      <c r="C666" s="363"/>
      <c r="D666" s="363" t="s">
        <v>164</v>
      </c>
      <c r="E666" s="408">
        <v>30</v>
      </c>
      <c r="F666" s="331"/>
      <c r="G666" s="369"/>
      <c r="H666" s="13">
        <f t="shared" si="30"/>
        <v>0</v>
      </c>
      <c r="I666" s="13">
        <f t="shared" si="31"/>
        <v>0</v>
      </c>
      <c r="J666" s="13">
        <f t="shared" si="32"/>
        <v>0</v>
      </c>
      <c r="K666" s="392"/>
    </row>
    <row r="667" spans="1:11">
      <c r="A667" s="363" t="s">
        <v>3363</v>
      </c>
      <c r="B667" s="318" t="s">
        <v>832</v>
      </c>
      <c r="C667" s="318"/>
      <c r="D667" s="317" t="s">
        <v>121</v>
      </c>
      <c r="E667" s="353">
        <v>60</v>
      </c>
      <c r="F667" s="319"/>
      <c r="G667" s="333"/>
      <c r="H667" s="13">
        <f t="shared" si="30"/>
        <v>0</v>
      </c>
      <c r="I667" s="13">
        <f t="shared" si="31"/>
        <v>0</v>
      </c>
      <c r="J667" s="13">
        <f t="shared" si="32"/>
        <v>0</v>
      </c>
      <c r="K667" s="334"/>
    </row>
    <row r="668" spans="1:11">
      <c r="A668" s="363" t="s">
        <v>3364</v>
      </c>
      <c r="B668" s="322" t="s">
        <v>833</v>
      </c>
      <c r="C668" s="317"/>
      <c r="D668" s="317" t="s">
        <v>834</v>
      </c>
      <c r="E668" s="316">
        <v>60</v>
      </c>
      <c r="F668" s="331"/>
      <c r="G668" s="325"/>
      <c r="H668" s="13">
        <f t="shared" si="30"/>
        <v>0</v>
      </c>
      <c r="I668" s="13">
        <f t="shared" si="31"/>
        <v>0</v>
      </c>
      <c r="J668" s="13">
        <f t="shared" si="32"/>
        <v>0</v>
      </c>
      <c r="K668" s="392"/>
    </row>
    <row r="669" spans="1:11">
      <c r="A669" s="363" t="s">
        <v>3365</v>
      </c>
      <c r="B669" s="368" t="s">
        <v>835</v>
      </c>
      <c r="C669" s="363"/>
      <c r="D669" s="363" t="s">
        <v>167</v>
      </c>
      <c r="E669" s="408">
        <v>30</v>
      </c>
      <c r="F669" s="331"/>
      <c r="G669" s="369"/>
      <c r="H669" s="13">
        <f t="shared" si="30"/>
        <v>0</v>
      </c>
      <c r="I669" s="13">
        <f t="shared" si="31"/>
        <v>0</v>
      </c>
      <c r="J669" s="13">
        <f t="shared" si="32"/>
        <v>0</v>
      </c>
      <c r="K669" s="392"/>
    </row>
    <row r="670" spans="1:11" ht="34.5" customHeight="1">
      <c r="A670" s="363" t="s">
        <v>3366</v>
      </c>
      <c r="B670" s="368" t="s">
        <v>836</v>
      </c>
      <c r="C670" s="363"/>
      <c r="D670" s="363" t="s">
        <v>837</v>
      </c>
      <c r="E670" s="408">
        <v>20</v>
      </c>
      <c r="F670" s="331"/>
      <c r="G670" s="369"/>
      <c r="H670" s="13">
        <f t="shared" si="30"/>
        <v>0</v>
      </c>
      <c r="I670" s="13">
        <f t="shared" si="31"/>
        <v>0</v>
      </c>
      <c r="J670" s="13">
        <f t="shared" si="32"/>
        <v>0</v>
      </c>
      <c r="K670" s="363"/>
    </row>
    <row r="671" spans="1:11">
      <c r="A671" s="363" t="s">
        <v>3367</v>
      </c>
      <c r="B671" s="368" t="s">
        <v>838</v>
      </c>
      <c r="C671" s="363"/>
      <c r="D671" s="363" t="s">
        <v>456</v>
      </c>
      <c r="E671" s="408">
        <v>30</v>
      </c>
      <c r="F671" s="331"/>
      <c r="G671" s="369"/>
      <c r="H671" s="13">
        <f t="shared" si="30"/>
        <v>0</v>
      </c>
      <c r="I671" s="13">
        <f t="shared" si="31"/>
        <v>0</v>
      </c>
      <c r="J671" s="13">
        <f t="shared" si="32"/>
        <v>0</v>
      </c>
      <c r="K671" s="317"/>
    </row>
    <row r="672" spans="1:11">
      <c r="A672" s="363" t="s">
        <v>3368</v>
      </c>
      <c r="B672" s="368" t="s">
        <v>839</v>
      </c>
      <c r="C672" s="363"/>
      <c r="D672" s="363" t="s">
        <v>349</v>
      </c>
      <c r="E672" s="408">
        <v>25</v>
      </c>
      <c r="F672" s="331"/>
      <c r="G672" s="369"/>
      <c r="H672" s="13">
        <f t="shared" si="30"/>
        <v>0</v>
      </c>
      <c r="I672" s="13">
        <f t="shared" si="31"/>
        <v>0</v>
      </c>
      <c r="J672" s="13">
        <f t="shared" si="32"/>
        <v>0</v>
      </c>
      <c r="K672" s="363"/>
    </row>
    <row r="673" spans="1:11">
      <c r="A673" s="363" t="s">
        <v>3369</v>
      </c>
      <c r="B673" s="368" t="s">
        <v>840</v>
      </c>
      <c r="C673" s="363"/>
      <c r="D673" s="363" t="s">
        <v>841</v>
      </c>
      <c r="E673" s="408">
        <v>20</v>
      </c>
      <c r="F673" s="331"/>
      <c r="G673" s="369"/>
      <c r="H673" s="13">
        <f t="shared" si="30"/>
        <v>0</v>
      </c>
      <c r="I673" s="13">
        <f t="shared" si="31"/>
        <v>0</v>
      </c>
      <c r="J673" s="13">
        <f t="shared" si="32"/>
        <v>0</v>
      </c>
      <c r="K673" s="363"/>
    </row>
    <row r="674" spans="1:11">
      <c r="A674" s="363" t="s">
        <v>3370</v>
      </c>
      <c r="B674" s="368" t="s">
        <v>842</v>
      </c>
      <c r="C674" s="363"/>
      <c r="D674" s="363" t="s">
        <v>397</v>
      </c>
      <c r="E674" s="408">
        <v>5</v>
      </c>
      <c r="F674" s="331"/>
      <c r="G674" s="369"/>
      <c r="H674" s="13">
        <f t="shared" si="30"/>
        <v>0</v>
      </c>
      <c r="I674" s="13">
        <f t="shared" si="31"/>
        <v>0</v>
      </c>
      <c r="J674" s="13">
        <f t="shared" si="32"/>
        <v>0</v>
      </c>
      <c r="K674" s="392"/>
    </row>
    <row r="675" spans="1:11">
      <c r="A675" s="363" t="s">
        <v>3371</v>
      </c>
      <c r="B675" s="322" t="s">
        <v>843</v>
      </c>
      <c r="C675" s="317"/>
      <c r="D675" s="317" t="s">
        <v>844</v>
      </c>
      <c r="E675" s="316">
        <v>20</v>
      </c>
      <c r="F675" s="331"/>
      <c r="G675" s="325"/>
      <c r="H675" s="13">
        <f t="shared" si="30"/>
        <v>0</v>
      </c>
      <c r="I675" s="13">
        <f t="shared" si="31"/>
        <v>0</v>
      </c>
      <c r="J675" s="13">
        <f t="shared" si="32"/>
        <v>0</v>
      </c>
      <c r="K675" s="363"/>
    </row>
    <row r="676" spans="1:11" ht="63" customHeight="1">
      <c r="A676" s="363" t="s">
        <v>3372</v>
      </c>
      <c r="B676" s="322" t="s">
        <v>845</v>
      </c>
      <c r="C676" s="317"/>
      <c r="D676" s="317" t="s">
        <v>846</v>
      </c>
      <c r="E676" s="316">
        <v>30</v>
      </c>
      <c r="F676" s="331"/>
      <c r="G676" s="325"/>
      <c r="H676" s="13">
        <f t="shared" si="30"/>
        <v>0</v>
      </c>
      <c r="I676" s="13">
        <f t="shared" si="31"/>
        <v>0</v>
      </c>
      <c r="J676" s="13">
        <f t="shared" si="32"/>
        <v>0</v>
      </c>
      <c r="K676" s="392"/>
    </row>
    <row r="677" spans="1:11">
      <c r="A677" s="363" t="s">
        <v>3373</v>
      </c>
      <c r="B677" s="368" t="s">
        <v>1280</v>
      </c>
      <c r="C677" s="363"/>
      <c r="D677" s="363" t="s">
        <v>497</v>
      </c>
      <c r="E677" s="408">
        <v>15</v>
      </c>
      <c r="F677" s="331"/>
      <c r="G677" s="369"/>
      <c r="H677" s="13">
        <f t="shared" si="30"/>
        <v>0</v>
      </c>
      <c r="I677" s="13">
        <f t="shared" si="31"/>
        <v>0</v>
      </c>
      <c r="J677" s="13">
        <f t="shared" si="32"/>
        <v>0</v>
      </c>
      <c r="K677" s="363"/>
    </row>
    <row r="678" spans="1:11">
      <c r="A678" s="363" t="s">
        <v>3374</v>
      </c>
      <c r="B678" s="368" t="s">
        <v>847</v>
      </c>
      <c r="C678" s="363"/>
      <c r="D678" s="363" t="s">
        <v>294</v>
      </c>
      <c r="E678" s="408">
        <v>20</v>
      </c>
      <c r="F678" s="331"/>
      <c r="G678" s="369"/>
      <c r="H678" s="13">
        <f t="shared" si="30"/>
        <v>0</v>
      </c>
      <c r="I678" s="13">
        <f t="shared" si="31"/>
        <v>0</v>
      </c>
      <c r="J678" s="13">
        <f t="shared" si="32"/>
        <v>0</v>
      </c>
      <c r="K678" s="392"/>
    </row>
    <row r="679" spans="1:11">
      <c r="A679" s="363" t="s">
        <v>3375</v>
      </c>
      <c r="B679" s="368" t="s">
        <v>848</v>
      </c>
      <c r="C679" s="363"/>
      <c r="D679" s="363" t="s">
        <v>151</v>
      </c>
      <c r="E679" s="408">
        <v>80</v>
      </c>
      <c r="F679" s="331"/>
      <c r="G679" s="369"/>
      <c r="H679" s="13">
        <f t="shared" si="30"/>
        <v>0</v>
      </c>
      <c r="I679" s="13">
        <f t="shared" si="31"/>
        <v>0</v>
      </c>
      <c r="J679" s="13">
        <f t="shared" si="32"/>
        <v>0</v>
      </c>
      <c r="K679" s="317"/>
    </row>
    <row r="680" spans="1:11">
      <c r="A680" s="363" t="s">
        <v>3376</v>
      </c>
      <c r="B680" s="368" t="s">
        <v>849</v>
      </c>
      <c r="C680" s="363"/>
      <c r="D680" s="363" t="s">
        <v>151</v>
      </c>
      <c r="E680" s="408">
        <v>6</v>
      </c>
      <c r="F680" s="331"/>
      <c r="G680" s="369"/>
      <c r="H680" s="13">
        <f t="shared" si="30"/>
        <v>0</v>
      </c>
      <c r="I680" s="13">
        <f t="shared" si="31"/>
        <v>0</v>
      </c>
      <c r="J680" s="13">
        <f t="shared" si="32"/>
        <v>0</v>
      </c>
      <c r="K680" s="317"/>
    </row>
    <row r="681" spans="1:11">
      <c r="A681" s="363" t="s">
        <v>3377</v>
      </c>
      <c r="B681" s="368" t="s">
        <v>850</v>
      </c>
      <c r="C681" s="363"/>
      <c r="D681" s="363" t="s">
        <v>130</v>
      </c>
      <c r="E681" s="408">
        <v>8</v>
      </c>
      <c r="F681" s="331"/>
      <c r="G681" s="369"/>
      <c r="H681" s="13">
        <f t="shared" si="30"/>
        <v>0</v>
      </c>
      <c r="I681" s="13">
        <f t="shared" si="31"/>
        <v>0</v>
      </c>
      <c r="J681" s="13">
        <f t="shared" si="32"/>
        <v>0</v>
      </c>
      <c r="K681" s="392"/>
    </row>
    <row r="682" spans="1:11">
      <c r="A682" s="363" t="s">
        <v>3378</v>
      </c>
      <c r="B682" s="368" t="s">
        <v>2473</v>
      </c>
      <c r="C682" s="363"/>
      <c r="D682" s="363" t="s">
        <v>2475</v>
      </c>
      <c r="E682" s="408">
        <v>30</v>
      </c>
      <c r="F682" s="331"/>
      <c r="G682" s="369"/>
      <c r="H682" s="13">
        <f t="shared" si="30"/>
        <v>0</v>
      </c>
      <c r="I682" s="13">
        <f t="shared" si="31"/>
        <v>0</v>
      </c>
      <c r="J682" s="13">
        <f t="shared" si="32"/>
        <v>0</v>
      </c>
      <c r="K682" s="363"/>
    </row>
    <row r="683" spans="1:11">
      <c r="A683" s="363" t="s">
        <v>3379</v>
      </c>
      <c r="B683" s="368" t="s">
        <v>2474</v>
      </c>
      <c r="C683" s="363"/>
      <c r="D683" s="363" t="s">
        <v>2476</v>
      </c>
      <c r="E683" s="408">
        <v>30</v>
      </c>
      <c r="F683" s="331"/>
      <c r="G683" s="369"/>
      <c r="H683" s="13">
        <f t="shared" si="30"/>
        <v>0</v>
      </c>
      <c r="I683" s="13">
        <f t="shared" si="31"/>
        <v>0</v>
      </c>
      <c r="J683" s="13">
        <f t="shared" si="32"/>
        <v>0</v>
      </c>
      <c r="K683" s="363"/>
    </row>
    <row r="684" spans="1:11">
      <c r="A684" s="363" t="s">
        <v>3380</v>
      </c>
      <c r="B684" s="368" t="s">
        <v>851</v>
      </c>
      <c r="C684" s="363"/>
      <c r="D684" s="363" t="s">
        <v>79</v>
      </c>
      <c r="E684" s="408">
        <v>2</v>
      </c>
      <c r="F684" s="331"/>
      <c r="G684" s="369"/>
      <c r="H684" s="13">
        <f t="shared" si="30"/>
        <v>0</v>
      </c>
      <c r="I684" s="13">
        <f t="shared" si="31"/>
        <v>0</v>
      </c>
      <c r="J684" s="13">
        <f t="shared" si="32"/>
        <v>0</v>
      </c>
      <c r="K684" s="392"/>
    </row>
    <row r="685" spans="1:11">
      <c r="A685" s="363" t="s">
        <v>3381</v>
      </c>
      <c r="B685" s="368" t="s">
        <v>852</v>
      </c>
      <c r="C685" s="363"/>
      <c r="D685" s="363" t="s">
        <v>130</v>
      </c>
      <c r="E685" s="408">
        <v>90</v>
      </c>
      <c r="F685" s="331"/>
      <c r="G685" s="369"/>
      <c r="H685" s="13">
        <f t="shared" si="30"/>
        <v>0</v>
      </c>
      <c r="I685" s="13">
        <f t="shared" si="31"/>
        <v>0</v>
      </c>
      <c r="J685" s="13">
        <f t="shared" si="32"/>
        <v>0</v>
      </c>
      <c r="K685" s="392"/>
    </row>
    <row r="686" spans="1:11">
      <c r="A686" s="363" t="s">
        <v>3382</v>
      </c>
      <c r="B686" s="368" t="s">
        <v>853</v>
      </c>
      <c r="C686" s="363"/>
      <c r="D686" s="363" t="s">
        <v>130</v>
      </c>
      <c r="E686" s="408">
        <v>120</v>
      </c>
      <c r="F686" s="331"/>
      <c r="G686" s="369"/>
      <c r="H686" s="13">
        <f t="shared" si="30"/>
        <v>0</v>
      </c>
      <c r="I686" s="13">
        <f t="shared" si="31"/>
        <v>0</v>
      </c>
      <c r="J686" s="13">
        <f t="shared" si="32"/>
        <v>0</v>
      </c>
      <c r="K686" s="392"/>
    </row>
    <row r="687" spans="1:11">
      <c r="A687" s="363" t="s">
        <v>3383</v>
      </c>
      <c r="B687" s="368" t="s">
        <v>854</v>
      </c>
      <c r="C687" s="363"/>
      <c r="D687" s="363" t="s">
        <v>576</v>
      </c>
      <c r="E687" s="408">
        <v>25</v>
      </c>
      <c r="F687" s="331"/>
      <c r="G687" s="369"/>
      <c r="H687" s="13">
        <f t="shared" si="30"/>
        <v>0</v>
      </c>
      <c r="I687" s="13">
        <f t="shared" si="31"/>
        <v>0</v>
      </c>
      <c r="J687" s="13">
        <f t="shared" si="32"/>
        <v>0</v>
      </c>
      <c r="K687" s="392"/>
    </row>
    <row r="688" spans="1:11" ht="22.5">
      <c r="A688" s="363" t="s">
        <v>3384</v>
      </c>
      <c r="B688" s="322" t="s">
        <v>855</v>
      </c>
      <c r="C688" s="317"/>
      <c r="D688" s="317" t="s">
        <v>856</v>
      </c>
      <c r="E688" s="316">
        <v>90</v>
      </c>
      <c r="F688" s="331"/>
      <c r="G688" s="325"/>
      <c r="H688" s="13">
        <f t="shared" si="30"/>
        <v>0</v>
      </c>
      <c r="I688" s="13">
        <f t="shared" si="31"/>
        <v>0</v>
      </c>
      <c r="J688" s="13">
        <f t="shared" si="32"/>
        <v>0</v>
      </c>
      <c r="K688" s="392"/>
    </row>
    <row r="689" spans="1:11" ht="22.5">
      <c r="A689" s="363" t="s">
        <v>3385</v>
      </c>
      <c r="B689" s="322" t="s">
        <v>2800</v>
      </c>
      <c r="C689" s="317"/>
      <c r="D689" s="317" t="s">
        <v>856</v>
      </c>
      <c r="E689" s="316">
        <v>90</v>
      </c>
      <c r="F689" s="331"/>
      <c r="G689" s="325"/>
      <c r="H689" s="13">
        <f t="shared" si="30"/>
        <v>0</v>
      </c>
      <c r="I689" s="13">
        <f t="shared" si="31"/>
        <v>0</v>
      </c>
      <c r="J689" s="13">
        <f t="shared" si="32"/>
        <v>0</v>
      </c>
      <c r="K689" s="392"/>
    </row>
    <row r="690" spans="1:11" ht="22.5">
      <c r="A690" s="363" t="s">
        <v>3386</v>
      </c>
      <c r="B690" s="322" t="s">
        <v>857</v>
      </c>
      <c r="C690" s="317"/>
      <c r="D690" s="317" t="s">
        <v>856</v>
      </c>
      <c r="E690" s="316">
        <v>220</v>
      </c>
      <c r="F690" s="331"/>
      <c r="G690" s="325"/>
      <c r="H690" s="13">
        <f t="shared" si="30"/>
        <v>0</v>
      </c>
      <c r="I690" s="13">
        <f t="shared" si="31"/>
        <v>0</v>
      </c>
      <c r="J690" s="13">
        <f t="shared" si="32"/>
        <v>0</v>
      </c>
      <c r="K690" s="392"/>
    </row>
    <row r="691" spans="1:11" ht="126.75" customHeight="1">
      <c r="A691" s="363" t="s">
        <v>3387</v>
      </c>
      <c r="B691" s="339" t="s">
        <v>858</v>
      </c>
      <c r="C691" s="310"/>
      <c r="D691" s="310" t="s">
        <v>859</v>
      </c>
      <c r="E691" s="809">
        <v>45</v>
      </c>
      <c r="F691" s="340"/>
      <c r="G691" s="345"/>
      <c r="H691" s="13">
        <f t="shared" si="30"/>
        <v>0</v>
      </c>
      <c r="I691" s="13">
        <f t="shared" si="31"/>
        <v>0</v>
      </c>
      <c r="J691" s="13">
        <f t="shared" si="32"/>
        <v>0</v>
      </c>
      <c r="K691" s="310"/>
    </row>
    <row r="692" spans="1:11">
      <c r="A692" s="363" t="s">
        <v>3388</v>
      </c>
      <c r="B692" s="368" t="s">
        <v>860</v>
      </c>
      <c r="C692" s="363"/>
      <c r="D692" s="363" t="s">
        <v>81</v>
      </c>
      <c r="E692" s="408">
        <v>175</v>
      </c>
      <c r="F692" s="331"/>
      <c r="G692" s="369"/>
      <c r="H692" s="13">
        <f t="shared" si="30"/>
        <v>0</v>
      </c>
      <c r="I692" s="13">
        <f t="shared" si="31"/>
        <v>0</v>
      </c>
      <c r="J692" s="13">
        <f t="shared" si="32"/>
        <v>0</v>
      </c>
      <c r="K692" s="392"/>
    </row>
    <row r="693" spans="1:11">
      <c r="A693" s="363" t="s">
        <v>3389</v>
      </c>
      <c r="B693" s="322" t="s">
        <v>861</v>
      </c>
      <c r="C693" s="317"/>
      <c r="D693" s="317" t="s">
        <v>862</v>
      </c>
      <c r="E693" s="316">
        <v>35</v>
      </c>
      <c r="F693" s="331"/>
      <c r="G693" s="325"/>
      <c r="H693" s="13">
        <f t="shared" si="30"/>
        <v>0</v>
      </c>
      <c r="I693" s="13">
        <f t="shared" si="31"/>
        <v>0</v>
      </c>
      <c r="J693" s="13">
        <f t="shared" si="32"/>
        <v>0</v>
      </c>
      <c r="K693" s="392"/>
    </row>
    <row r="694" spans="1:11" ht="123.75" customHeight="1">
      <c r="A694" s="363" t="s">
        <v>3390</v>
      </c>
      <c r="B694" s="740" t="s">
        <v>2752</v>
      </c>
      <c r="C694" s="734"/>
      <c r="D694" s="732" t="s">
        <v>2753</v>
      </c>
      <c r="E694" s="808">
        <v>300</v>
      </c>
      <c r="F694" s="376"/>
      <c r="G694" s="736"/>
      <c r="H694" s="13">
        <f t="shared" si="30"/>
        <v>0</v>
      </c>
      <c r="I694" s="13">
        <f t="shared" si="31"/>
        <v>0</v>
      </c>
      <c r="J694" s="13">
        <f t="shared" si="32"/>
        <v>0</v>
      </c>
      <c r="K694" s="737"/>
    </row>
    <row r="695" spans="1:11" ht="22.5">
      <c r="A695" s="363" t="s">
        <v>3391</v>
      </c>
      <c r="B695" s="368" t="s">
        <v>863</v>
      </c>
      <c r="C695" s="363"/>
      <c r="D695" s="363" t="s">
        <v>864</v>
      </c>
      <c r="E695" s="408">
        <v>25</v>
      </c>
      <c r="F695" s="331"/>
      <c r="G695" s="369"/>
      <c r="H695" s="13">
        <f t="shared" si="30"/>
        <v>0</v>
      </c>
      <c r="I695" s="13">
        <f t="shared" si="31"/>
        <v>0</v>
      </c>
      <c r="J695" s="13">
        <f t="shared" si="32"/>
        <v>0</v>
      </c>
      <c r="K695" s="317"/>
    </row>
    <row r="696" spans="1:11">
      <c r="A696" s="363" t="s">
        <v>3392</v>
      </c>
      <c r="B696" s="368" t="s">
        <v>865</v>
      </c>
      <c r="C696" s="363"/>
      <c r="D696" s="363" t="s">
        <v>291</v>
      </c>
      <c r="E696" s="408">
        <v>25</v>
      </c>
      <c r="F696" s="331"/>
      <c r="G696" s="369"/>
      <c r="H696" s="13">
        <f t="shared" si="30"/>
        <v>0</v>
      </c>
      <c r="I696" s="13">
        <f t="shared" si="31"/>
        <v>0</v>
      </c>
      <c r="J696" s="13">
        <f t="shared" si="32"/>
        <v>0</v>
      </c>
      <c r="K696" s="317"/>
    </row>
    <row r="697" spans="1:11" ht="22.5">
      <c r="A697" s="363" t="s">
        <v>3393</v>
      </c>
      <c r="B697" s="368" t="s">
        <v>866</v>
      </c>
      <c r="C697" s="363"/>
      <c r="D697" s="363" t="s">
        <v>864</v>
      </c>
      <c r="E697" s="408">
        <v>25</v>
      </c>
      <c r="F697" s="331"/>
      <c r="G697" s="369"/>
      <c r="H697" s="13">
        <f t="shared" si="30"/>
        <v>0</v>
      </c>
      <c r="I697" s="13">
        <f t="shared" si="31"/>
        <v>0</v>
      </c>
      <c r="J697" s="13">
        <f t="shared" si="32"/>
        <v>0</v>
      </c>
      <c r="K697" s="317"/>
    </row>
    <row r="698" spans="1:11" ht="26.25" customHeight="1">
      <c r="A698" s="363" t="s">
        <v>3394</v>
      </c>
      <c r="B698" s="368" t="s">
        <v>867</v>
      </c>
      <c r="C698" s="363"/>
      <c r="D698" s="363" t="s">
        <v>868</v>
      </c>
      <c r="E698" s="408">
        <v>25</v>
      </c>
      <c r="F698" s="331"/>
      <c r="G698" s="369"/>
      <c r="H698" s="13">
        <f t="shared" si="30"/>
        <v>0</v>
      </c>
      <c r="I698" s="13">
        <f t="shared" si="31"/>
        <v>0</v>
      </c>
      <c r="J698" s="13">
        <f t="shared" si="32"/>
        <v>0</v>
      </c>
      <c r="K698" s="317"/>
    </row>
    <row r="699" spans="1:11" ht="29.25" customHeight="1">
      <c r="A699" s="363" t="s">
        <v>3395</v>
      </c>
      <c r="B699" s="318" t="s">
        <v>1172</v>
      </c>
      <c r="C699" s="318"/>
      <c r="D699" s="317" t="s">
        <v>815</v>
      </c>
      <c r="E699" s="316">
        <v>125</v>
      </c>
      <c r="F699" s="528"/>
      <c r="G699" s="371"/>
      <c r="H699" s="13">
        <f t="shared" si="30"/>
        <v>0</v>
      </c>
      <c r="I699" s="13">
        <f t="shared" si="31"/>
        <v>0</v>
      </c>
      <c r="J699" s="13">
        <f t="shared" si="32"/>
        <v>0</v>
      </c>
      <c r="K699" s="318"/>
    </row>
    <row r="700" spans="1:11">
      <c r="A700" s="363" t="s">
        <v>3396</v>
      </c>
      <c r="B700" s="318" t="s">
        <v>1173</v>
      </c>
      <c r="C700" s="318"/>
      <c r="D700" s="317" t="s">
        <v>815</v>
      </c>
      <c r="E700" s="316">
        <v>110</v>
      </c>
      <c r="F700" s="528"/>
      <c r="G700" s="371"/>
      <c r="H700" s="13">
        <f t="shared" si="30"/>
        <v>0</v>
      </c>
      <c r="I700" s="13">
        <f t="shared" si="31"/>
        <v>0</v>
      </c>
      <c r="J700" s="13">
        <f t="shared" si="32"/>
        <v>0</v>
      </c>
      <c r="K700" s="318"/>
    </row>
    <row r="701" spans="1:11">
      <c r="A701" s="363" t="s">
        <v>3397</v>
      </c>
      <c r="B701" s="318" t="s">
        <v>1174</v>
      </c>
      <c r="C701" s="318"/>
      <c r="D701" s="317" t="s">
        <v>815</v>
      </c>
      <c r="E701" s="316">
        <v>120</v>
      </c>
      <c r="F701" s="528"/>
      <c r="G701" s="371"/>
      <c r="H701" s="13">
        <f t="shared" si="30"/>
        <v>0</v>
      </c>
      <c r="I701" s="13">
        <f t="shared" si="31"/>
        <v>0</v>
      </c>
      <c r="J701" s="13">
        <f t="shared" si="32"/>
        <v>0</v>
      </c>
      <c r="K701" s="318"/>
    </row>
    <row r="702" spans="1:11">
      <c r="A702" s="363" t="s">
        <v>3398</v>
      </c>
      <c r="B702" s="368" t="s">
        <v>869</v>
      </c>
      <c r="C702" s="363"/>
      <c r="D702" s="363" t="s">
        <v>246</v>
      </c>
      <c r="E702" s="408">
        <v>10</v>
      </c>
      <c r="F702" s="331"/>
      <c r="G702" s="369"/>
      <c r="H702" s="13">
        <f t="shared" si="30"/>
        <v>0</v>
      </c>
      <c r="I702" s="13">
        <f t="shared" si="31"/>
        <v>0</v>
      </c>
      <c r="J702" s="13">
        <f t="shared" si="32"/>
        <v>0</v>
      </c>
      <c r="K702" s="317"/>
    </row>
    <row r="703" spans="1:11">
      <c r="A703" s="363" t="s">
        <v>3399</v>
      </c>
      <c r="B703" s="368" t="s">
        <v>870</v>
      </c>
      <c r="C703" s="363"/>
      <c r="D703" s="363" t="s">
        <v>331</v>
      </c>
      <c r="E703" s="408">
        <v>40</v>
      </c>
      <c r="F703" s="331"/>
      <c r="G703" s="369"/>
      <c r="H703" s="13">
        <f t="shared" si="30"/>
        <v>0</v>
      </c>
      <c r="I703" s="13">
        <f t="shared" si="31"/>
        <v>0</v>
      </c>
      <c r="J703" s="13">
        <f t="shared" si="32"/>
        <v>0</v>
      </c>
      <c r="K703" s="392"/>
    </row>
    <row r="704" spans="1:11">
      <c r="A704" s="363" t="s">
        <v>3400</v>
      </c>
      <c r="B704" s="368" t="s">
        <v>871</v>
      </c>
      <c r="C704" s="363"/>
      <c r="D704" s="363" t="s">
        <v>331</v>
      </c>
      <c r="E704" s="408">
        <v>80</v>
      </c>
      <c r="F704" s="331"/>
      <c r="G704" s="369"/>
      <c r="H704" s="13">
        <f t="shared" si="30"/>
        <v>0</v>
      </c>
      <c r="I704" s="13">
        <f t="shared" si="31"/>
        <v>0</v>
      </c>
      <c r="J704" s="13">
        <f t="shared" si="32"/>
        <v>0</v>
      </c>
      <c r="K704" s="317"/>
    </row>
    <row r="705" spans="1:11">
      <c r="A705" s="363" t="s">
        <v>3401</v>
      </c>
      <c r="B705" s="368" t="s">
        <v>1281</v>
      </c>
      <c r="C705" s="363"/>
      <c r="D705" s="363" t="s">
        <v>337</v>
      </c>
      <c r="E705" s="408">
        <v>35</v>
      </c>
      <c r="F705" s="331"/>
      <c r="G705" s="369"/>
      <c r="H705" s="13">
        <f t="shared" si="30"/>
        <v>0</v>
      </c>
      <c r="I705" s="13">
        <f t="shared" si="31"/>
        <v>0</v>
      </c>
      <c r="J705" s="13">
        <f t="shared" si="32"/>
        <v>0</v>
      </c>
      <c r="K705" s="363"/>
    </row>
    <row r="706" spans="1:11" ht="27.75" customHeight="1">
      <c r="A706" s="363" t="s">
        <v>3402</v>
      </c>
      <c r="B706" s="368" t="s">
        <v>872</v>
      </c>
      <c r="C706" s="363"/>
      <c r="D706" s="363" t="s">
        <v>212</v>
      </c>
      <c r="E706" s="408">
        <v>5</v>
      </c>
      <c r="F706" s="331"/>
      <c r="G706" s="369"/>
      <c r="H706" s="13">
        <f t="shared" si="30"/>
        <v>0</v>
      </c>
      <c r="I706" s="13">
        <f t="shared" si="31"/>
        <v>0</v>
      </c>
      <c r="J706" s="13">
        <f t="shared" si="32"/>
        <v>0</v>
      </c>
      <c r="K706" s="363"/>
    </row>
    <row r="707" spans="1:11" ht="32.25" customHeight="1">
      <c r="A707" s="363" t="s">
        <v>3403</v>
      </c>
      <c r="B707" s="368" t="s">
        <v>873</v>
      </c>
      <c r="C707" s="363"/>
      <c r="D707" s="363" t="s">
        <v>212</v>
      </c>
      <c r="E707" s="408">
        <v>5</v>
      </c>
      <c r="F707" s="331"/>
      <c r="G707" s="369"/>
      <c r="H707" s="13">
        <f t="shared" si="30"/>
        <v>0</v>
      </c>
      <c r="I707" s="13">
        <f t="shared" si="31"/>
        <v>0</v>
      </c>
      <c r="J707" s="13">
        <f t="shared" si="32"/>
        <v>0</v>
      </c>
      <c r="K707" s="392"/>
    </row>
    <row r="708" spans="1:11" ht="25.5" customHeight="1">
      <c r="A708" s="363" t="s">
        <v>3404</v>
      </c>
      <c r="B708" s="368" t="s">
        <v>874</v>
      </c>
      <c r="C708" s="363"/>
      <c r="D708" s="363" t="s">
        <v>875</v>
      </c>
      <c r="E708" s="408">
        <v>5</v>
      </c>
      <c r="F708" s="331"/>
      <c r="G708" s="369"/>
      <c r="H708" s="13">
        <f t="shared" ref="H708:H771" si="33">F708*G708+F708</f>
        <v>0</v>
      </c>
      <c r="I708" s="13">
        <f t="shared" ref="I708:I771" si="34">E708*F708</f>
        <v>0</v>
      </c>
      <c r="J708" s="13">
        <f t="shared" ref="J708:J771" si="35">I708*G708+I708</f>
        <v>0</v>
      </c>
      <c r="K708" s="392"/>
    </row>
    <row r="709" spans="1:11" ht="14.25" customHeight="1">
      <c r="A709" s="363" t="s">
        <v>3405</v>
      </c>
      <c r="B709" s="733" t="s">
        <v>2754</v>
      </c>
      <c r="C709" s="734"/>
      <c r="D709" s="732" t="s">
        <v>2755</v>
      </c>
      <c r="E709" s="808">
        <v>820</v>
      </c>
      <c r="F709" s="376"/>
      <c r="G709" s="736"/>
      <c r="H709" s="13">
        <f t="shared" si="33"/>
        <v>0</v>
      </c>
      <c r="I709" s="13">
        <f t="shared" si="34"/>
        <v>0</v>
      </c>
      <c r="J709" s="13">
        <f t="shared" si="35"/>
        <v>0</v>
      </c>
      <c r="K709" s="737"/>
    </row>
    <row r="710" spans="1:11">
      <c r="A710" s="363" t="s">
        <v>3406</v>
      </c>
      <c r="B710" s="368" t="s">
        <v>876</v>
      </c>
      <c r="C710" s="363"/>
      <c r="D710" s="363" t="s">
        <v>402</v>
      </c>
      <c r="E710" s="408">
        <v>10</v>
      </c>
      <c r="F710" s="331"/>
      <c r="G710" s="369"/>
      <c r="H710" s="13">
        <f t="shared" si="33"/>
        <v>0</v>
      </c>
      <c r="I710" s="13">
        <f t="shared" si="34"/>
        <v>0</v>
      </c>
      <c r="J710" s="13">
        <f t="shared" si="35"/>
        <v>0</v>
      </c>
      <c r="K710" s="392"/>
    </row>
    <row r="711" spans="1:11">
      <c r="A711" s="363" t="s">
        <v>3407</v>
      </c>
      <c r="B711" s="368" t="s">
        <v>877</v>
      </c>
      <c r="C711" s="363"/>
      <c r="D711" s="363" t="s">
        <v>81</v>
      </c>
      <c r="E711" s="408">
        <v>550</v>
      </c>
      <c r="F711" s="331"/>
      <c r="G711" s="369"/>
      <c r="H711" s="13">
        <f t="shared" si="33"/>
        <v>0</v>
      </c>
      <c r="I711" s="13">
        <f t="shared" si="34"/>
        <v>0</v>
      </c>
      <c r="J711" s="13">
        <f t="shared" si="35"/>
        <v>0</v>
      </c>
      <c r="K711" s="363"/>
    </row>
    <row r="712" spans="1:11" ht="15" customHeight="1">
      <c r="A712" s="363" t="s">
        <v>3408</v>
      </c>
      <c r="B712" s="368" t="s">
        <v>878</v>
      </c>
      <c r="C712" s="363"/>
      <c r="D712" s="363" t="s">
        <v>81</v>
      </c>
      <c r="E712" s="408">
        <v>140</v>
      </c>
      <c r="F712" s="331"/>
      <c r="G712" s="369"/>
      <c r="H712" s="13">
        <f t="shared" si="33"/>
        <v>0</v>
      </c>
      <c r="I712" s="13">
        <f t="shared" si="34"/>
        <v>0</v>
      </c>
      <c r="J712" s="13">
        <f t="shared" si="35"/>
        <v>0</v>
      </c>
      <c r="K712" s="363"/>
    </row>
    <row r="713" spans="1:11">
      <c r="A713" s="363" t="s">
        <v>3409</v>
      </c>
      <c r="B713" s="368" t="s">
        <v>879</v>
      </c>
      <c r="C713" s="363"/>
      <c r="D713" s="363" t="s">
        <v>880</v>
      </c>
      <c r="E713" s="408">
        <v>5</v>
      </c>
      <c r="F713" s="331"/>
      <c r="G713" s="369"/>
      <c r="H713" s="13">
        <f t="shared" si="33"/>
        <v>0</v>
      </c>
      <c r="I713" s="13">
        <f t="shared" si="34"/>
        <v>0</v>
      </c>
      <c r="J713" s="13">
        <f t="shared" si="35"/>
        <v>0</v>
      </c>
      <c r="K713" s="363"/>
    </row>
    <row r="714" spans="1:11">
      <c r="A714" s="363" t="s">
        <v>3410</v>
      </c>
      <c r="B714" s="368" t="s">
        <v>1282</v>
      </c>
      <c r="C714" s="363"/>
      <c r="D714" s="363" t="s">
        <v>2477</v>
      </c>
      <c r="E714" s="408">
        <v>6</v>
      </c>
      <c r="F714" s="331"/>
      <c r="G714" s="369"/>
      <c r="H714" s="13">
        <f t="shared" si="33"/>
        <v>0</v>
      </c>
      <c r="I714" s="13">
        <f t="shared" si="34"/>
        <v>0</v>
      </c>
      <c r="J714" s="13">
        <f t="shared" si="35"/>
        <v>0</v>
      </c>
      <c r="K714" s="363"/>
    </row>
    <row r="715" spans="1:11" ht="22.5">
      <c r="A715" s="363" t="s">
        <v>3411</v>
      </c>
      <c r="B715" s="368" t="s">
        <v>881</v>
      </c>
      <c r="C715" s="363"/>
      <c r="D715" s="363" t="s">
        <v>882</v>
      </c>
      <c r="E715" s="408">
        <v>800</v>
      </c>
      <c r="F715" s="331"/>
      <c r="G715" s="369"/>
      <c r="H715" s="13">
        <f t="shared" si="33"/>
        <v>0</v>
      </c>
      <c r="I715" s="13">
        <f t="shared" si="34"/>
        <v>0</v>
      </c>
      <c r="J715" s="13">
        <f t="shared" si="35"/>
        <v>0</v>
      </c>
      <c r="K715" s="363"/>
    </row>
    <row r="716" spans="1:11">
      <c r="A716" s="363" t="s">
        <v>3412</v>
      </c>
      <c r="B716" s="368" t="s">
        <v>883</v>
      </c>
      <c r="C716" s="363"/>
      <c r="D716" s="363" t="s">
        <v>884</v>
      </c>
      <c r="E716" s="408">
        <v>10</v>
      </c>
      <c r="F716" s="331"/>
      <c r="G716" s="369"/>
      <c r="H716" s="13">
        <f t="shared" si="33"/>
        <v>0</v>
      </c>
      <c r="I716" s="13">
        <f t="shared" si="34"/>
        <v>0</v>
      </c>
      <c r="J716" s="13">
        <f t="shared" si="35"/>
        <v>0</v>
      </c>
      <c r="K716" s="363"/>
    </row>
    <row r="717" spans="1:11">
      <c r="A717" s="363" t="s">
        <v>3413</v>
      </c>
      <c r="B717" s="368" t="s">
        <v>885</v>
      </c>
      <c r="C717" s="363"/>
      <c r="D717" s="363" t="s">
        <v>886</v>
      </c>
      <c r="E717" s="408">
        <v>5</v>
      </c>
      <c r="F717" s="331"/>
      <c r="G717" s="369"/>
      <c r="H717" s="13">
        <f t="shared" si="33"/>
        <v>0</v>
      </c>
      <c r="I717" s="13">
        <f t="shared" si="34"/>
        <v>0</v>
      </c>
      <c r="J717" s="13">
        <f t="shared" si="35"/>
        <v>0</v>
      </c>
      <c r="K717" s="363"/>
    </row>
    <row r="718" spans="1:11" ht="13.9" customHeight="1">
      <c r="A718" s="363" t="s">
        <v>3414</v>
      </c>
      <c r="B718" s="368" t="s">
        <v>887</v>
      </c>
      <c r="C718" s="363"/>
      <c r="D718" s="363" t="s">
        <v>888</v>
      </c>
      <c r="E718" s="408">
        <v>6</v>
      </c>
      <c r="F718" s="331"/>
      <c r="G718" s="369"/>
      <c r="H718" s="13">
        <f t="shared" si="33"/>
        <v>0</v>
      </c>
      <c r="I718" s="13">
        <f t="shared" si="34"/>
        <v>0</v>
      </c>
      <c r="J718" s="13">
        <f t="shared" si="35"/>
        <v>0</v>
      </c>
      <c r="K718" s="392"/>
    </row>
    <row r="719" spans="1:11" ht="13.9" customHeight="1">
      <c r="A719" s="363" t="s">
        <v>3415</v>
      </c>
      <c r="B719" s="368" t="s">
        <v>889</v>
      </c>
      <c r="C719" s="363"/>
      <c r="D719" s="363" t="s">
        <v>890</v>
      </c>
      <c r="E719" s="408">
        <v>60</v>
      </c>
      <c r="F719" s="331"/>
      <c r="G719" s="369"/>
      <c r="H719" s="13">
        <f t="shared" si="33"/>
        <v>0</v>
      </c>
      <c r="I719" s="13">
        <f t="shared" si="34"/>
        <v>0</v>
      </c>
      <c r="J719" s="13">
        <f t="shared" si="35"/>
        <v>0</v>
      </c>
      <c r="K719" s="392"/>
    </row>
    <row r="720" spans="1:11" ht="22.5">
      <c r="A720" s="363" t="s">
        <v>3416</v>
      </c>
      <c r="B720" s="368" t="s">
        <v>891</v>
      </c>
      <c r="C720" s="363"/>
      <c r="D720" s="363" t="s">
        <v>892</v>
      </c>
      <c r="E720" s="408">
        <v>10</v>
      </c>
      <c r="F720" s="331"/>
      <c r="G720" s="369"/>
      <c r="H720" s="13">
        <f t="shared" si="33"/>
        <v>0</v>
      </c>
      <c r="I720" s="13">
        <f t="shared" si="34"/>
        <v>0</v>
      </c>
      <c r="J720" s="13">
        <f t="shared" si="35"/>
        <v>0</v>
      </c>
      <c r="K720" s="392"/>
    </row>
    <row r="721" spans="1:11">
      <c r="A721" s="363" t="s">
        <v>3417</v>
      </c>
      <c r="B721" s="368" t="s">
        <v>893</v>
      </c>
      <c r="C721" s="363"/>
      <c r="D721" s="363" t="s">
        <v>894</v>
      </c>
      <c r="E721" s="408">
        <v>10</v>
      </c>
      <c r="F721" s="331"/>
      <c r="G721" s="369"/>
      <c r="H721" s="13">
        <f t="shared" si="33"/>
        <v>0</v>
      </c>
      <c r="I721" s="13">
        <f t="shared" si="34"/>
        <v>0</v>
      </c>
      <c r="J721" s="13">
        <f t="shared" si="35"/>
        <v>0</v>
      </c>
      <c r="K721" s="392"/>
    </row>
    <row r="722" spans="1:11">
      <c r="A722" s="363" t="s">
        <v>3418</v>
      </c>
      <c r="B722" s="322" t="s">
        <v>895</v>
      </c>
      <c r="C722" s="317"/>
      <c r="D722" s="317" t="s">
        <v>896</v>
      </c>
      <c r="E722" s="316">
        <v>20</v>
      </c>
      <c r="F722" s="331"/>
      <c r="G722" s="325"/>
      <c r="H722" s="13">
        <f t="shared" si="33"/>
        <v>0</v>
      </c>
      <c r="I722" s="13">
        <f t="shared" si="34"/>
        <v>0</v>
      </c>
      <c r="J722" s="13">
        <f t="shared" si="35"/>
        <v>0</v>
      </c>
      <c r="K722" s="392"/>
    </row>
    <row r="723" spans="1:11">
      <c r="A723" s="363" t="s">
        <v>3419</v>
      </c>
      <c r="B723" s="368" t="s">
        <v>897</v>
      </c>
      <c r="C723" s="363"/>
      <c r="D723" s="363" t="s">
        <v>81</v>
      </c>
      <c r="E723" s="408">
        <v>50</v>
      </c>
      <c r="F723" s="331"/>
      <c r="G723" s="369"/>
      <c r="H723" s="13">
        <f t="shared" si="33"/>
        <v>0</v>
      </c>
      <c r="I723" s="13">
        <f t="shared" si="34"/>
        <v>0</v>
      </c>
      <c r="J723" s="13">
        <f t="shared" si="35"/>
        <v>0</v>
      </c>
      <c r="K723" s="392"/>
    </row>
    <row r="724" spans="1:11">
      <c r="A724" s="363" t="s">
        <v>3420</v>
      </c>
      <c r="B724" s="368" t="s">
        <v>898</v>
      </c>
      <c r="C724" s="363"/>
      <c r="D724" s="363" t="s">
        <v>138</v>
      </c>
      <c r="E724" s="408">
        <v>140</v>
      </c>
      <c r="F724" s="331"/>
      <c r="G724" s="369"/>
      <c r="H724" s="13">
        <f t="shared" si="33"/>
        <v>0</v>
      </c>
      <c r="I724" s="13">
        <f t="shared" si="34"/>
        <v>0</v>
      </c>
      <c r="J724" s="13">
        <f t="shared" si="35"/>
        <v>0</v>
      </c>
      <c r="K724" s="392"/>
    </row>
    <row r="725" spans="1:11">
      <c r="A725" s="363" t="s">
        <v>3421</v>
      </c>
      <c r="B725" s="368" t="s">
        <v>899</v>
      </c>
      <c r="C725" s="363"/>
      <c r="D725" s="363" t="s">
        <v>138</v>
      </c>
      <c r="E725" s="408">
        <v>25</v>
      </c>
      <c r="F725" s="331"/>
      <c r="G725" s="369"/>
      <c r="H725" s="13">
        <f t="shared" si="33"/>
        <v>0</v>
      </c>
      <c r="I725" s="13">
        <f t="shared" si="34"/>
        <v>0</v>
      </c>
      <c r="J725" s="13">
        <f t="shared" si="35"/>
        <v>0</v>
      </c>
      <c r="K725" s="363"/>
    </row>
    <row r="726" spans="1:11">
      <c r="A726" s="363" t="s">
        <v>3422</v>
      </c>
      <c r="B726" s="368" t="s">
        <v>900</v>
      </c>
      <c r="C726" s="363"/>
      <c r="D726" s="363" t="s">
        <v>167</v>
      </c>
      <c r="E726" s="408">
        <v>1000</v>
      </c>
      <c r="F726" s="331"/>
      <c r="G726" s="369"/>
      <c r="H726" s="13">
        <f t="shared" si="33"/>
        <v>0</v>
      </c>
      <c r="I726" s="13">
        <f t="shared" si="34"/>
        <v>0</v>
      </c>
      <c r="J726" s="13">
        <f t="shared" si="35"/>
        <v>0</v>
      </c>
      <c r="K726" s="317"/>
    </row>
    <row r="727" spans="1:11" ht="28.15" customHeight="1">
      <c r="A727" s="363" t="s">
        <v>3423</v>
      </c>
      <c r="B727" s="368" t="s">
        <v>901</v>
      </c>
      <c r="C727" s="363"/>
      <c r="D727" s="363" t="s">
        <v>167</v>
      </c>
      <c r="E727" s="408">
        <v>10</v>
      </c>
      <c r="F727" s="331"/>
      <c r="G727" s="369"/>
      <c r="H727" s="13">
        <f t="shared" si="33"/>
        <v>0</v>
      </c>
      <c r="I727" s="13">
        <f t="shared" si="34"/>
        <v>0</v>
      </c>
      <c r="J727" s="13">
        <f t="shared" si="35"/>
        <v>0</v>
      </c>
      <c r="K727" s="392"/>
    </row>
    <row r="728" spans="1:11">
      <c r="A728" s="363" t="s">
        <v>3424</v>
      </c>
      <c r="B728" s="368" t="s">
        <v>902</v>
      </c>
      <c r="C728" s="363"/>
      <c r="D728" s="363" t="s">
        <v>167</v>
      </c>
      <c r="E728" s="408">
        <v>10</v>
      </c>
      <c r="F728" s="331"/>
      <c r="G728" s="369"/>
      <c r="H728" s="13">
        <f t="shared" si="33"/>
        <v>0</v>
      </c>
      <c r="I728" s="13">
        <f t="shared" si="34"/>
        <v>0</v>
      </c>
      <c r="J728" s="13">
        <f t="shared" si="35"/>
        <v>0</v>
      </c>
      <c r="K728" s="363"/>
    </row>
    <row r="729" spans="1:11" ht="25.9" customHeight="1">
      <c r="A729" s="363" t="s">
        <v>3425</v>
      </c>
      <c r="B729" s="368" t="s">
        <v>903</v>
      </c>
      <c r="C729" s="363"/>
      <c r="D729" s="363" t="s">
        <v>167</v>
      </c>
      <c r="E729" s="408">
        <v>15</v>
      </c>
      <c r="F729" s="331"/>
      <c r="G729" s="369"/>
      <c r="H729" s="13">
        <f t="shared" si="33"/>
        <v>0</v>
      </c>
      <c r="I729" s="13">
        <f t="shared" si="34"/>
        <v>0</v>
      </c>
      <c r="J729" s="13">
        <f t="shared" si="35"/>
        <v>0</v>
      </c>
      <c r="K729" s="363"/>
    </row>
    <row r="730" spans="1:11">
      <c r="A730" s="363" t="s">
        <v>3426</v>
      </c>
      <c r="B730" s="368" t="s">
        <v>904</v>
      </c>
      <c r="C730" s="363"/>
      <c r="D730" s="363" t="s">
        <v>646</v>
      </c>
      <c r="E730" s="408">
        <v>10</v>
      </c>
      <c r="F730" s="331"/>
      <c r="G730" s="369"/>
      <c r="H730" s="13">
        <f t="shared" si="33"/>
        <v>0</v>
      </c>
      <c r="I730" s="13">
        <f t="shared" si="34"/>
        <v>0</v>
      </c>
      <c r="J730" s="13">
        <f t="shared" si="35"/>
        <v>0</v>
      </c>
      <c r="K730" s="363"/>
    </row>
    <row r="731" spans="1:11">
      <c r="A731" s="363" t="s">
        <v>3427</v>
      </c>
      <c r="B731" s="368" t="s">
        <v>905</v>
      </c>
      <c r="C731" s="363"/>
      <c r="D731" s="363" t="s">
        <v>646</v>
      </c>
      <c r="E731" s="408">
        <v>10</v>
      </c>
      <c r="F731" s="331"/>
      <c r="G731" s="369"/>
      <c r="H731" s="13">
        <f t="shared" si="33"/>
        <v>0</v>
      </c>
      <c r="I731" s="13">
        <f t="shared" si="34"/>
        <v>0</v>
      </c>
      <c r="J731" s="13">
        <f t="shared" si="35"/>
        <v>0</v>
      </c>
      <c r="K731" s="392"/>
    </row>
    <row r="732" spans="1:11">
      <c r="A732" s="363" t="s">
        <v>3428</v>
      </c>
      <c r="B732" s="368" t="s">
        <v>906</v>
      </c>
      <c r="C732" s="363"/>
      <c r="D732" s="363" t="s">
        <v>409</v>
      </c>
      <c r="E732" s="408">
        <v>50</v>
      </c>
      <c r="F732" s="331"/>
      <c r="G732" s="369"/>
      <c r="H732" s="13">
        <f t="shared" si="33"/>
        <v>0</v>
      </c>
      <c r="I732" s="13">
        <f t="shared" si="34"/>
        <v>0</v>
      </c>
      <c r="J732" s="13">
        <f t="shared" si="35"/>
        <v>0</v>
      </c>
      <c r="K732" s="392"/>
    </row>
    <row r="733" spans="1:11" ht="27.75" customHeight="1">
      <c r="A733" s="363" t="s">
        <v>3429</v>
      </c>
      <c r="B733" s="368" t="s">
        <v>1283</v>
      </c>
      <c r="C733" s="363"/>
      <c r="D733" s="363" t="s">
        <v>1284</v>
      </c>
      <c r="E733" s="408">
        <v>10</v>
      </c>
      <c r="F733" s="331"/>
      <c r="G733" s="369"/>
      <c r="H733" s="13">
        <f t="shared" si="33"/>
        <v>0</v>
      </c>
      <c r="I733" s="13">
        <f t="shared" si="34"/>
        <v>0</v>
      </c>
      <c r="J733" s="13">
        <f t="shared" si="35"/>
        <v>0</v>
      </c>
      <c r="K733" s="363"/>
    </row>
    <row r="734" spans="1:11">
      <c r="A734" s="363" t="s">
        <v>3430</v>
      </c>
      <c r="B734" s="368" t="s">
        <v>1564</v>
      </c>
      <c r="C734" s="318"/>
      <c r="D734" s="317" t="s">
        <v>1161</v>
      </c>
      <c r="E734" s="384">
        <v>30</v>
      </c>
      <c r="F734" s="558"/>
      <c r="G734" s="349"/>
      <c r="H734" s="13">
        <f t="shared" si="33"/>
        <v>0</v>
      </c>
      <c r="I734" s="13">
        <f t="shared" si="34"/>
        <v>0</v>
      </c>
      <c r="J734" s="13">
        <f t="shared" si="35"/>
        <v>0</v>
      </c>
      <c r="K734" s="318"/>
    </row>
    <row r="735" spans="1:11">
      <c r="A735" s="363" t="s">
        <v>3431</v>
      </c>
      <c r="B735" s="368" t="s">
        <v>1565</v>
      </c>
      <c r="C735" s="318"/>
      <c r="D735" s="317" t="s">
        <v>1161</v>
      </c>
      <c r="E735" s="384">
        <v>5</v>
      </c>
      <c r="F735" s="558"/>
      <c r="G735" s="349"/>
      <c r="H735" s="13">
        <f t="shared" si="33"/>
        <v>0</v>
      </c>
      <c r="I735" s="13">
        <f t="shared" si="34"/>
        <v>0</v>
      </c>
      <c r="J735" s="13">
        <f t="shared" si="35"/>
        <v>0</v>
      </c>
      <c r="K735" s="318"/>
    </row>
    <row r="736" spans="1:11">
      <c r="A736" s="363" t="s">
        <v>3432</v>
      </c>
      <c r="B736" s="368" t="s">
        <v>1566</v>
      </c>
      <c r="C736" s="318"/>
      <c r="D736" s="317" t="s">
        <v>1161</v>
      </c>
      <c r="E736" s="384">
        <v>5</v>
      </c>
      <c r="F736" s="558"/>
      <c r="G736" s="349"/>
      <c r="H736" s="13">
        <f t="shared" si="33"/>
        <v>0</v>
      </c>
      <c r="I736" s="13">
        <f t="shared" si="34"/>
        <v>0</v>
      </c>
      <c r="J736" s="13">
        <f t="shared" si="35"/>
        <v>0</v>
      </c>
      <c r="K736" s="318"/>
    </row>
    <row r="737" spans="1:11">
      <c r="A737" s="363" t="s">
        <v>3433</v>
      </c>
      <c r="B737" s="368" t="s">
        <v>907</v>
      </c>
      <c r="C737" s="363"/>
      <c r="D737" s="363" t="s">
        <v>394</v>
      </c>
      <c r="E737" s="408">
        <v>15</v>
      </c>
      <c r="F737" s="331"/>
      <c r="G737" s="369"/>
      <c r="H737" s="13">
        <f t="shared" si="33"/>
        <v>0</v>
      </c>
      <c r="I737" s="13">
        <f t="shared" si="34"/>
        <v>0</v>
      </c>
      <c r="J737" s="13">
        <f t="shared" si="35"/>
        <v>0</v>
      </c>
      <c r="K737" s="392"/>
    </row>
    <row r="738" spans="1:11">
      <c r="A738" s="363" t="s">
        <v>3434</v>
      </c>
      <c r="B738" s="322" t="s">
        <v>910</v>
      </c>
      <c r="C738" s="317"/>
      <c r="D738" s="317" t="s">
        <v>911</v>
      </c>
      <c r="E738" s="316">
        <v>6</v>
      </c>
      <c r="F738" s="331"/>
      <c r="G738" s="325"/>
      <c r="H738" s="13">
        <f t="shared" si="33"/>
        <v>0</v>
      </c>
      <c r="I738" s="13">
        <f t="shared" si="34"/>
        <v>0</v>
      </c>
      <c r="J738" s="13">
        <f t="shared" si="35"/>
        <v>0</v>
      </c>
      <c r="K738" s="392"/>
    </row>
    <row r="739" spans="1:11" ht="18.600000000000001" customHeight="1">
      <c r="A739" s="363" t="s">
        <v>3435</v>
      </c>
      <c r="B739" s="368" t="s">
        <v>912</v>
      </c>
      <c r="C739" s="363"/>
      <c r="D739" s="363" t="s">
        <v>397</v>
      </c>
      <c r="E739" s="408">
        <v>260</v>
      </c>
      <c r="F739" s="331"/>
      <c r="G739" s="369"/>
      <c r="H739" s="13">
        <f t="shared" si="33"/>
        <v>0</v>
      </c>
      <c r="I739" s="13">
        <f t="shared" si="34"/>
        <v>0</v>
      </c>
      <c r="J739" s="13">
        <f t="shared" si="35"/>
        <v>0</v>
      </c>
      <c r="K739" s="392"/>
    </row>
    <row r="740" spans="1:11">
      <c r="A740" s="363" t="s">
        <v>3436</v>
      </c>
      <c r="B740" s="368" t="s">
        <v>913</v>
      </c>
      <c r="C740" s="363"/>
      <c r="D740" s="363" t="s">
        <v>132</v>
      </c>
      <c r="E740" s="408">
        <v>30</v>
      </c>
      <c r="F740" s="331"/>
      <c r="G740" s="369"/>
      <c r="H740" s="13">
        <f t="shared" si="33"/>
        <v>0</v>
      </c>
      <c r="I740" s="13">
        <f t="shared" si="34"/>
        <v>0</v>
      </c>
      <c r="J740" s="13">
        <f t="shared" si="35"/>
        <v>0</v>
      </c>
      <c r="K740" s="392"/>
    </row>
    <row r="741" spans="1:11">
      <c r="A741" s="363" t="s">
        <v>3437</v>
      </c>
      <c r="B741" s="368" t="s">
        <v>914</v>
      </c>
      <c r="C741" s="363"/>
      <c r="D741" s="363" t="s">
        <v>397</v>
      </c>
      <c r="E741" s="408">
        <v>140</v>
      </c>
      <c r="F741" s="331"/>
      <c r="G741" s="369"/>
      <c r="H741" s="13">
        <f t="shared" si="33"/>
        <v>0</v>
      </c>
      <c r="I741" s="13">
        <f t="shared" si="34"/>
        <v>0</v>
      </c>
      <c r="J741" s="13">
        <f t="shared" si="35"/>
        <v>0</v>
      </c>
      <c r="K741" s="392"/>
    </row>
    <row r="742" spans="1:11">
      <c r="A742" s="363" t="s">
        <v>3438</v>
      </c>
      <c r="B742" s="368" t="s">
        <v>915</v>
      </c>
      <c r="C742" s="363"/>
      <c r="D742" s="363" t="s">
        <v>397</v>
      </c>
      <c r="E742" s="408">
        <v>70</v>
      </c>
      <c r="F742" s="331"/>
      <c r="G742" s="369"/>
      <c r="H742" s="13">
        <f t="shared" si="33"/>
        <v>0</v>
      </c>
      <c r="I742" s="13">
        <f t="shared" si="34"/>
        <v>0</v>
      </c>
      <c r="J742" s="13">
        <f t="shared" si="35"/>
        <v>0</v>
      </c>
      <c r="K742" s="317"/>
    </row>
    <row r="743" spans="1:11">
      <c r="A743" s="363" t="s">
        <v>3439</v>
      </c>
      <c r="B743" s="368" t="s">
        <v>916</v>
      </c>
      <c r="C743" s="363"/>
      <c r="D743" s="363" t="s">
        <v>397</v>
      </c>
      <c r="E743" s="408">
        <v>30</v>
      </c>
      <c r="F743" s="331"/>
      <c r="G743" s="369"/>
      <c r="H743" s="13">
        <f t="shared" si="33"/>
        <v>0</v>
      </c>
      <c r="I743" s="13">
        <f t="shared" si="34"/>
        <v>0</v>
      </c>
      <c r="J743" s="13">
        <f t="shared" si="35"/>
        <v>0</v>
      </c>
      <c r="K743" s="392"/>
    </row>
    <row r="744" spans="1:11">
      <c r="A744" s="363" t="s">
        <v>3440</v>
      </c>
      <c r="B744" s="368" t="s">
        <v>917</v>
      </c>
      <c r="C744" s="363"/>
      <c r="D744" s="363" t="s">
        <v>918</v>
      </c>
      <c r="E744" s="408">
        <v>30</v>
      </c>
      <c r="F744" s="331"/>
      <c r="G744" s="369"/>
      <c r="H744" s="13">
        <f t="shared" si="33"/>
        <v>0</v>
      </c>
      <c r="I744" s="13">
        <f t="shared" si="34"/>
        <v>0</v>
      </c>
      <c r="J744" s="13">
        <f t="shared" si="35"/>
        <v>0</v>
      </c>
      <c r="K744" s="392"/>
    </row>
    <row r="745" spans="1:11" ht="27.6" customHeight="1">
      <c r="A745" s="363" t="s">
        <v>3441</v>
      </c>
      <c r="B745" s="368" t="s">
        <v>919</v>
      </c>
      <c r="C745" s="363"/>
      <c r="D745" s="363" t="s">
        <v>920</v>
      </c>
      <c r="E745" s="408">
        <v>2</v>
      </c>
      <c r="F745" s="331"/>
      <c r="G745" s="369"/>
      <c r="H745" s="13">
        <f t="shared" si="33"/>
        <v>0</v>
      </c>
      <c r="I745" s="13">
        <f t="shared" si="34"/>
        <v>0</v>
      </c>
      <c r="J745" s="13">
        <f t="shared" si="35"/>
        <v>0</v>
      </c>
      <c r="K745" s="392"/>
    </row>
    <row r="746" spans="1:11">
      <c r="A746" s="363" t="s">
        <v>3442</v>
      </c>
      <c r="B746" s="368" t="s">
        <v>921</v>
      </c>
      <c r="C746" s="363"/>
      <c r="D746" s="363" t="s">
        <v>167</v>
      </c>
      <c r="E746" s="408">
        <v>10</v>
      </c>
      <c r="F746" s="331"/>
      <c r="G746" s="369"/>
      <c r="H746" s="13">
        <f t="shared" si="33"/>
        <v>0</v>
      </c>
      <c r="I746" s="13">
        <f t="shared" si="34"/>
        <v>0</v>
      </c>
      <c r="J746" s="13">
        <f t="shared" si="35"/>
        <v>0</v>
      </c>
      <c r="K746" s="392"/>
    </row>
    <row r="747" spans="1:11" ht="21" customHeight="1">
      <c r="A747" s="363" t="s">
        <v>3443</v>
      </c>
      <c r="B747" s="368" t="s">
        <v>922</v>
      </c>
      <c r="C747" s="363"/>
      <c r="D747" s="363" t="s">
        <v>473</v>
      </c>
      <c r="E747" s="408">
        <v>60</v>
      </c>
      <c r="F747" s="331"/>
      <c r="G747" s="369"/>
      <c r="H747" s="13">
        <f t="shared" si="33"/>
        <v>0</v>
      </c>
      <c r="I747" s="13">
        <f t="shared" si="34"/>
        <v>0</v>
      </c>
      <c r="J747" s="13">
        <f t="shared" si="35"/>
        <v>0</v>
      </c>
      <c r="K747" s="392"/>
    </row>
    <row r="748" spans="1:11" ht="21" customHeight="1">
      <c r="A748" s="363" t="s">
        <v>3444</v>
      </c>
      <c r="B748" s="368" t="s">
        <v>2479</v>
      </c>
      <c r="C748" s="363"/>
      <c r="D748" s="363" t="s">
        <v>167</v>
      </c>
      <c r="E748" s="408">
        <v>10</v>
      </c>
      <c r="F748" s="331"/>
      <c r="G748" s="369"/>
      <c r="H748" s="13">
        <f t="shared" si="33"/>
        <v>0</v>
      </c>
      <c r="I748" s="13">
        <f t="shared" si="34"/>
        <v>0</v>
      </c>
      <c r="J748" s="13">
        <f t="shared" si="35"/>
        <v>0</v>
      </c>
      <c r="K748" s="392"/>
    </row>
    <row r="749" spans="1:11">
      <c r="A749" s="363" t="s">
        <v>3445</v>
      </c>
      <c r="B749" s="368" t="s">
        <v>923</v>
      </c>
      <c r="C749" s="363"/>
      <c r="D749" s="363" t="s">
        <v>473</v>
      </c>
      <c r="E749" s="408">
        <v>35</v>
      </c>
      <c r="F749" s="331"/>
      <c r="G749" s="369"/>
      <c r="H749" s="13">
        <f t="shared" si="33"/>
        <v>0</v>
      </c>
      <c r="I749" s="13">
        <f t="shared" si="34"/>
        <v>0</v>
      </c>
      <c r="J749" s="13">
        <f t="shared" si="35"/>
        <v>0</v>
      </c>
      <c r="K749" s="392"/>
    </row>
    <row r="750" spans="1:11">
      <c r="A750" s="363" t="s">
        <v>3446</v>
      </c>
      <c r="B750" s="368" t="s">
        <v>924</v>
      </c>
      <c r="C750" s="363"/>
      <c r="D750" s="363" t="s">
        <v>925</v>
      </c>
      <c r="E750" s="408">
        <v>10</v>
      </c>
      <c r="F750" s="331"/>
      <c r="G750" s="369"/>
      <c r="H750" s="13">
        <f t="shared" si="33"/>
        <v>0</v>
      </c>
      <c r="I750" s="13">
        <f t="shared" si="34"/>
        <v>0</v>
      </c>
      <c r="J750" s="13">
        <f t="shared" si="35"/>
        <v>0</v>
      </c>
      <c r="K750" s="392"/>
    </row>
    <row r="751" spans="1:11">
      <c r="A751" s="363" t="s">
        <v>3447</v>
      </c>
      <c r="B751" s="368" t="s">
        <v>926</v>
      </c>
      <c r="C751" s="363"/>
      <c r="D751" s="363" t="s">
        <v>925</v>
      </c>
      <c r="E751" s="408">
        <v>10</v>
      </c>
      <c r="F751" s="331"/>
      <c r="G751" s="369"/>
      <c r="H751" s="13">
        <f t="shared" si="33"/>
        <v>0</v>
      </c>
      <c r="I751" s="13">
        <f t="shared" si="34"/>
        <v>0</v>
      </c>
      <c r="J751" s="13">
        <f t="shared" si="35"/>
        <v>0</v>
      </c>
      <c r="K751" s="392"/>
    </row>
    <row r="752" spans="1:11">
      <c r="A752" s="363" t="s">
        <v>3448</v>
      </c>
      <c r="B752" s="368" t="s">
        <v>927</v>
      </c>
      <c r="C752" s="363"/>
      <c r="D752" s="363" t="s">
        <v>925</v>
      </c>
      <c r="E752" s="408">
        <v>5</v>
      </c>
      <c r="F752" s="331"/>
      <c r="G752" s="369"/>
      <c r="H752" s="13">
        <f t="shared" si="33"/>
        <v>0</v>
      </c>
      <c r="I752" s="13">
        <f t="shared" si="34"/>
        <v>0</v>
      </c>
      <c r="J752" s="13">
        <f t="shared" si="35"/>
        <v>0</v>
      </c>
      <c r="K752" s="392"/>
    </row>
    <row r="753" spans="1:11">
      <c r="A753" s="363" t="s">
        <v>3449</v>
      </c>
      <c r="B753" s="368" t="s">
        <v>928</v>
      </c>
      <c r="C753" s="363"/>
      <c r="D753" s="363" t="s">
        <v>925</v>
      </c>
      <c r="E753" s="408">
        <v>15</v>
      </c>
      <c r="F753" s="331"/>
      <c r="G753" s="369"/>
      <c r="H753" s="13">
        <f t="shared" si="33"/>
        <v>0</v>
      </c>
      <c r="I753" s="13">
        <f t="shared" si="34"/>
        <v>0</v>
      </c>
      <c r="J753" s="13">
        <f t="shared" si="35"/>
        <v>0</v>
      </c>
      <c r="K753" s="392"/>
    </row>
    <row r="754" spans="1:11">
      <c r="A754" s="363" t="s">
        <v>3450</v>
      </c>
      <c r="B754" s="368" t="s">
        <v>929</v>
      </c>
      <c r="C754" s="363"/>
      <c r="D754" s="363" t="s">
        <v>930</v>
      </c>
      <c r="E754" s="408">
        <v>5</v>
      </c>
      <c r="F754" s="331"/>
      <c r="G754" s="369"/>
      <c r="H754" s="13">
        <f t="shared" si="33"/>
        <v>0</v>
      </c>
      <c r="I754" s="13">
        <f t="shared" si="34"/>
        <v>0</v>
      </c>
      <c r="J754" s="13">
        <f t="shared" si="35"/>
        <v>0</v>
      </c>
      <c r="K754" s="363"/>
    </row>
    <row r="755" spans="1:11" ht="29.25" customHeight="1">
      <c r="A755" s="363" t="s">
        <v>3451</v>
      </c>
      <c r="B755" s="368" t="s">
        <v>931</v>
      </c>
      <c r="C755" s="363"/>
      <c r="D755" s="363" t="s">
        <v>930</v>
      </c>
      <c r="E755" s="408">
        <v>5</v>
      </c>
      <c r="F755" s="331"/>
      <c r="G755" s="369"/>
      <c r="H755" s="13">
        <f t="shared" si="33"/>
        <v>0</v>
      </c>
      <c r="I755" s="13">
        <f t="shared" si="34"/>
        <v>0</v>
      </c>
      <c r="J755" s="13">
        <f t="shared" si="35"/>
        <v>0</v>
      </c>
      <c r="K755" s="363"/>
    </row>
    <row r="756" spans="1:11">
      <c r="A756" s="363" t="s">
        <v>3452</v>
      </c>
      <c r="B756" s="318" t="s">
        <v>1175</v>
      </c>
      <c r="C756" s="318"/>
      <c r="D756" s="317" t="s">
        <v>1176</v>
      </c>
      <c r="E756" s="824">
        <v>240</v>
      </c>
      <c r="F756" s="528"/>
      <c r="G756" s="371"/>
      <c r="H756" s="13">
        <f t="shared" si="33"/>
        <v>0</v>
      </c>
      <c r="I756" s="13">
        <f t="shared" si="34"/>
        <v>0</v>
      </c>
      <c r="J756" s="13">
        <f t="shared" si="35"/>
        <v>0</v>
      </c>
      <c r="K756" s="317"/>
    </row>
    <row r="757" spans="1:11">
      <c r="A757" s="363" t="s">
        <v>3453</v>
      </c>
      <c r="B757" s="318" t="s">
        <v>1175</v>
      </c>
      <c r="C757" s="318"/>
      <c r="D757" s="317" t="s">
        <v>1177</v>
      </c>
      <c r="E757" s="824">
        <v>30</v>
      </c>
      <c r="F757" s="528"/>
      <c r="G757" s="371"/>
      <c r="H757" s="13">
        <f t="shared" si="33"/>
        <v>0</v>
      </c>
      <c r="I757" s="13">
        <f t="shared" si="34"/>
        <v>0</v>
      </c>
      <c r="J757" s="13">
        <f t="shared" si="35"/>
        <v>0</v>
      </c>
      <c r="K757" s="317"/>
    </row>
    <row r="758" spans="1:11">
      <c r="A758" s="363" t="s">
        <v>3454</v>
      </c>
      <c r="B758" s="322" t="s">
        <v>932</v>
      </c>
      <c r="C758" s="317"/>
      <c r="D758" s="317" t="s">
        <v>933</v>
      </c>
      <c r="E758" s="316">
        <v>20</v>
      </c>
      <c r="F758" s="331"/>
      <c r="G758" s="325"/>
      <c r="H758" s="13">
        <f t="shared" si="33"/>
        <v>0</v>
      </c>
      <c r="I758" s="13">
        <f t="shared" si="34"/>
        <v>0</v>
      </c>
      <c r="J758" s="13">
        <f t="shared" si="35"/>
        <v>0</v>
      </c>
      <c r="K758" s="363"/>
    </row>
    <row r="759" spans="1:11">
      <c r="A759" s="363" t="s">
        <v>3455</v>
      </c>
      <c r="B759" s="322" t="s">
        <v>934</v>
      </c>
      <c r="C759" s="317"/>
      <c r="D759" s="317" t="s">
        <v>933</v>
      </c>
      <c r="E759" s="316">
        <v>50</v>
      </c>
      <c r="F759" s="331"/>
      <c r="G759" s="325"/>
      <c r="H759" s="13">
        <f t="shared" si="33"/>
        <v>0</v>
      </c>
      <c r="I759" s="13">
        <f t="shared" si="34"/>
        <v>0</v>
      </c>
      <c r="J759" s="13">
        <f t="shared" si="35"/>
        <v>0</v>
      </c>
      <c r="K759" s="392"/>
    </row>
    <row r="760" spans="1:11">
      <c r="A760" s="363" t="s">
        <v>3456</v>
      </c>
      <c r="B760" s="322" t="s">
        <v>935</v>
      </c>
      <c r="C760" s="317"/>
      <c r="D760" s="317" t="s">
        <v>933</v>
      </c>
      <c r="E760" s="316">
        <v>20</v>
      </c>
      <c r="F760" s="331"/>
      <c r="G760" s="325"/>
      <c r="H760" s="13">
        <f t="shared" si="33"/>
        <v>0</v>
      </c>
      <c r="I760" s="13">
        <f t="shared" si="34"/>
        <v>0</v>
      </c>
      <c r="J760" s="13">
        <f t="shared" si="35"/>
        <v>0</v>
      </c>
      <c r="K760" s="392"/>
    </row>
    <row r="761" spans="1:11">
      <c r="A761" s="363" t="s">
        <v>3457</v>
      </c>
      <c r="B761" s="368" t="s">
        <v>1285</v>
      </c>
      <c r="C761" s="363"/>
      <c r="D761" s="363" t="s">
        <v>497</v>
      </c>
      <c r="E761" s="408">
        <v>40</v>
      </c>
      <c r="F761" s="331"/>
      <c r="G761" s="369"/>
      <c r="H761" s="13">
        <f t="shared" si="33"/>
        <v>0</v>
      </c>
      <c r="I761" s="13">
        <f t="shared" si="34"/>
        <v>0</v>
      </c>
      <c r="J761" s="13">
        <f t="shared" si="35"/>
        <v>0</v>
      </c>
      <c r="K761" s="363"/>
    </row>
    <row r="762" spans="1:11">
      <c r="A762" s="363" t="s">
        <v>3458</v>
      </c>
      <c r="B762" s="368" t="s">
        <v>1286</v>
      </c>
      <c r="C762" s="363"/>
      <c r="D762" s="363" t="s">
        <v>497</v>
      </c>
      <c r="E762" s="408">
        <v>45</v>
      </c>
      <c r="F762" s="331"/>
      <c r="G762" s="369"/>
      <c r="H762" s="13">
        <f t="shared" si="33"/>
        <v>0</v>
      </c>
      <c r="I762" s="13">
        <f t="shared" si="34"/>
        <v>0</v>
      </c>
      <c r="J762" s="13">
        <f t="shared" si="35"/>
        <v>0</v>
      </c>
      <c r="K762" s="363"/>
    </row>
    <row r="763" spans="1:11">
      <c r="A763" s="363" t="s">
        <v>3459</v>
      </c>
      <c r="B763" s="368" t="s">
        <v>1287</v>
      </c>
      <c r="C763" s="363"/>
      <c r="D763" s="363" t="s">
        <v>497</v>
      </c>
      <c r="E763" s="408">
        <v>650</v>
      </c>
      <c r="F763" s="331"/>
      <c r="G763" s="369"/>
      <c r="H763" s="13">
        <f t="shared" si="33"/>
        <v>0</v>
      </c>
      <c r="I763" s="13">
        <f t="shared" si="34"/>
        <v>0</v>
      </c>
      <c r="J763" s="13">
        <f t="shared" si="35"/>
        <v>0</v>
      </c>
      <c r="K763" s="363"/>
    </row>
    <row r="764" spans="1:11">
      <c r="A764" s="363" t="s">
        <v>3460</v>
      </c>
      <c r="B764" s="321" t="s">
        <v>2757</v>
      </c>
      <c r="C764" s="318"/>
      <c r="D764" s="380" t="s">
        <v>158</v>
      </c>
      <c r="E764" s="384">
        <v>20</v>
      </c>
      <c r="F764" s="742"/>
      <c r="G764" s="333"/>
      <c r="H764" s="13">
        <f t="shared" si="33"/>
        <v>0</v>
      </c>
      <c r="I764" s="13">
        <f t="shared" si="34"/>
        <v>0</v>
      </c>
      <c r="J764" s="13">
        <f t="shared" si="35"/>
        <v>0</v>
      </c>
      <c r="K764" s="318"/>
    </row>
    <row r="765" spans="1:11">
      <c r="A765" s="363" t="s">
        <v>3461</v>
      </c>
      <c r="B765" s="322" t="s">
        <v>2485</v>
      </c>
      <c r="C765" s="559"/>
      <c r="D765" s="317" t="s">
        <v>933</v>
      </c>
      <c r="E765" s="316">
        <v>20</v>
      </c>
      <c r="F765" s="331"/>
      <c r="G765" s="757"/>
      <c r="H765" s="13">
        <f t="shared" si="33"/>
        <v>0</v>
      </c>
      <c r="I765" s="13">
        <f t="shared" si="34"/>
        <v>0</v>
      </c>
      <c r="J765" s="13">
        <f t="shared" si="35"/>
        <v>0</v>
      </c>
      <c r="K765" s="10"/>
    </row>
    <row r="766" spans="1:11">
      <c r="A766" s="363" t="s">
        <v>3462</v>
      </c>
      <c r="B766" s="322" t="s">
        <v>936</v>
      </c>
      <c r="C766" s="559"/>
      <c r="D766" s="317" t="s">
        <v>933</v>
      </c>
      <c r="E766" s="316">
        <v>20</v>
      </c>
      <c r="F766" s="331"/>
      <c r="G766" s="757"/>
      <c r="H766" s="13">
        <f t="shared" si="33"/>
        <v>0</v>
      </c>
      <c r="I766" s="13">
        <f t="shared" si="34"/>
        <v>0</v>
      </c>
      <c r="J766" s="13">
        <f t="shared" si="35"/>
        <v>0</v>
      </c>
      <c r="K766" s="10"/>
    </row>
    <row r="767" spans="1:11">
      <c r="A767" s="363" t="s">
        <v>3463</v>
      </c>
      <c r="B767" s="368" t="s">
        <v>937</v>
      </c>
      <c r="C767" s="363"/>
      <c r="D767" s="363" t="s">
        <v>938</v>
      </c>
      <c r="E767" s="408">
        <v>210</v>
      </c>
      <c r="F767" s="331"/>
      <c r="G767" s="369"/>
      <c r="H767" s="13">
        <f t="shared" si="33"/>
        <v>0</v>
      </c>
      <c r="I767" s="13">
        <f t="shared" si="34"/>
        <v>0</v>
      </c>
      <c r="J767" s="13">
        <f t="shared" si="35"/>
        <v>0</v>
      </c>
      <c r="K767" s="317"/>
    </row>
    <row r="768" spans="1:11" ht="30" customHeight="1">
      <c r="A768" s="363" t="s">
        <v>3464</v>
      </c>
      <c r="B768" s="368" t="s">
        <v>939</v>
      </c>
      <c r="C768" s="363"/>
      <c r="D768" s="363" t="s">
        <v>940</v>
      </c>
      <c r="E768" s="408">
        <v>10</v>
      </c>
      <c r="F768" s="331"/>
      <c r="G768" s="369"/>
      <c r="H768" s="13">
        <f t="shared" si="33"/>
        <v>0</v>
      </c>
      <c r="I768" s="13">
        <f t="shared" si="34"/>
        <v>0</v>
      </c>
      <c r="J768" s="13">
        <f t="shared" si="35"/>
        <v>0</v>
      </c>
      <c r="K768" s="317"/>
    </row>
    <row r="769" spans="1:11" ht="33" customHeight="1">
      <c r="A769" s="363" t="s">
        <v>3465</v>
      </c>
      <c r="B769" s="368" t="s">
        <v>941</v>
      </c>
      <c r="C769" s="363"/>
      <c r="D769" s="363" t="s">
        <v>729</v>
      </c>
      <c r="E769" s="408">
        <v>1</v>
      </c>
      <c r="F769" s="331"/>
      <c r="G769" s="369"/>
      <c r="H769" s="13">
        <f t="shared" si="33"/>
        <v>0</v>
      </c>
      <c r="I769" s="13">
        <f t="shared" si="34"/>
        <v>0</v>
      </c>
      <c r="J769" s="13">
        <f t="shared" si="35"/>
        <v>0</v>
      </c>
      <c r="K769" s="317"/>
    </row>
    <row r="770" spans="1:11">
      <c r="A770" s="363" t="s">
        <v>3466</v>
      </c>
      <c r="B770" s="368" t="s">
        <v>942</v>
      </c>
      <c r="C770" s="363"/>
      <c r="D770" s="363" t="s">
        <v>943</v>
      </c>
      <c r="E770" s="408">
        <v>15</v>
      </c>
      <c r="F770" s="331"/>
      <c r="G770" s="369"/>
      <c r="H770" s="13">
        <f t="shared" si="33"/>
        <v>0</v>
      </c>
      <c r="I770" s="13">
        <f t="shared" si="34"/>
        <v>0</v>
      </c>
      <c r="J770" s="13">
        <f t="shared" si="35"/>
        <v>0</v>
      </c>
      <c r="K770" s="392"/>
    </row>
    <row r="771" spans="1:11" ht="45">
      <c r="A771" s="363" t="s">
        <v>3467</v>
      </c>
      <c r="B771" s="368" t="s">
        <v>944</v>
      </c>
      <c r="C771" s="363"/>
      <c r="D771" s="363" t="s">
        <v>945</v>
      </c>
      <c r="E771" s="408">
        <v>45</v>
      </c>
      <c r="F771" s="331"/>
      <c r="G771" s="369"/>
      <c r="H771" s="13">
        <f t="shared" si="33"/>
        <v>0</v>
      </c>
      <c r="I771" s="13">
        <f t="shared" si="34"/>
        <v>0</v>
      </c>
      <c r="J771" s="13">
        <f t="shared" si="35"/>
        <v>0</v>
      </c>
      <c r="K771" s="392"/>
    </row>
    <row r="772" spans="1:11">
      <c r="A772" s="363" t="s">
        <v>3468</v>
      </c>
      <c r="B772" s="368" t="s">
        <v>946</v>
      </c>
      <c r="C772" s="363"/>
      <c r="D772" s="363" t="s">
        <v>402</v>
      </c>
      <c r="E772" s="408">
        <v>50</v>
      </c>
      <c r="F772" s="331"/>
      <c r="G772" s="369"/>
      <c r="H772" s="13">
        <f t="shared" ref="H772:H837" si="36">F772*G772+F772</f>
        <v>0</v>
      </c>
      <c r="I772" s="13">
        <f t="shared" ref="I772:I835" si="37">E772*F772</f>
        <v>0</v>
      </c>
      <c r="J772" s="13">
        <f t="shared" ref="J772:J835" si="38">I772*G772+I772</f>
        <v>0</v>
      </c>
      <c r="K772" s="392"/>
    </row>
    <row r="773" spans="1:11" ht="22.5">
      <c r="A773" s="363" t="s">
        <v>3469</v>
      </c>
      <c r="B773" s="368" t="s">
        <v>947</v>
      </c>
      <c r="C773" s="363"/>
      <c r="D773" s="363" t="s">
        <v>948</v>
      </c>
      <c r="E773" s="408">
        <v>55</v>
      </c>
      <c r="F773" s="331"/>
      <c r="G773" s="369"/>
      <c r="H773" s="13">
        <f t="shared" si="36"/>
        <v>0</v>
      </c>
      <c r="I773" s="13">
        <f t="shared" si="37"/>
        <v>0</v>
      </c>
      <c r="J773" s="13">
        <f t="shared" si="38"/>
        <v>0</v>
      </c>
      <c r="K773" s="392"/>
    </row>
    <row r="774" spans="1:11">
      <c r="A774" s="363" t="s">
        <v>3470</v>
      </c>
      <c r="B774" s="368" t="s">
        <v>949</v>
      </c>
      <c r="C774" s="363"/>
      <c r="D774" s="363" t="s">
        <v>948</v>
      </c>
      <c r="E774" s="408">
        <v>20</v>
      </c>
      <c r="F774" s="331"/>
      <c r="G774" s="369"/>
      <c r="H774" s="13">
        <f t="shared" si="36"/>
        <v>0</v>
      </c>
      <c r="I774" s="13">
        <f t="shared" si="37"/>
        <v>0</v>
      </c>
      <c r="J774" s="13">
        <f t="shared" si="38"/>
        <v>0</v>
      </c>
      <c r="K774" s="363"/>
    </row>
    <row r="775" spans="1:11" ht="22.5">
      <c r="A775" s="363" t="s">
        <v>3471</v>
      </c>
      <c r="B775" s="368" t="s">
        <v>950</v>
      </c>
      <c r="C775" s="363"/>
      <c r="D775" s="363" t="s">
        <v>951</v>
      </c>
      <c r="E775" s="408">
        <v>10</v>
      </c>
      <c r="F775" s="331"/>
      <c r="G775" s="369"/>
      <c r="H775" s="13">
        <f t="shared" si="36"/>
        <v>0</v>
      </c>
      <c r="I775" s="13">
        <f t="shared" si="37"/>
        <v>0</v>
      </c>
      <c r="J775" s="13">
        <f t="shared" si="38"/>
        <v>0</v>
      </c>
      <c r="K775" s="392"/>
    </row>
    <row r="776" spans="1:11" ht="56.25">
      <c r="A776" s="363" t="s">
        <v>3472</v>
      </c>
      <c r="B776" s="318" t="s">
        <v>1178</v>
      </c>
      <c r="C776" s="318"/>
      <c r="D776" s="317" t="s">
        <v>1179</v>
      </c>
      <c r="E776" s="316">
        <v>130</v>
      </c>
      <c r="F776" s="528"/>
      <c r="G776" s="371"/>
      <c r="H776" s="13">
        <f t="shared" si="36"/>
        <v>0</v>
      </c>
      <c r="I776" s="13">
        <f t="shared" si="37"/>
        <v>0</v>
      </c>
      <c r="J776" s="13">
        <f t="shared" si="38"/>
        <v>0</v>
      </c>
      <c r="K776" s="317"/>
    </row>
    <row r="777" spans="1:11" ht="30" customHeight="1">
      <c r="A777" s="363" t="s">
        <v>3473</v>
      </c>
      <c r="B777" s="368" t="s">
        <v>952</v>
      </c>
      <c r="C777" s="363"/>
      <c r="D777" s="363" t="s">
        <v>953</v>
      </c>
      <c r="E777" s="408">
        <v>20</v>
      </c>
      <c r="F777" s="331"/>
      <c r="G777" s="369"/>
      <c r="H777" s="13">
        <f t="shared" si="36"/>
        <v>0</v>
      </c>
      <c r="I777" s="13">
        <f t="shared" si="37"/>
        <v>0</v>
      </c>
      <c r="J777" s="13">
        <f t="shared" si="38"/>
        <v>0</v>
      </c>
      <c r="K777" s="363"/>
    </row>
    <row r="778" spans="1:11" ht="36" customHeight="1">
      <c r="A778" s="363" t="s">
        <v>3474</v>
      </c>
      <c r="B778" s="368" t="s">
        <v>954</v>
      </c>
      <c r="C778" s="363"/>
      <c r="D778" s="363" t="s">
        <v>955</v>
      </c>
      <c r="E778" s="408">
        <v>40</v>
      </c>
      <c r="F778" s="331"/>
      <c r="G778" s="369"/>
      <c r="H778" s="13">
        <f t="shared" si="36"/>
        <v>0</v>
      </c>
      <c r="I778" s="13">
        <f t="shared" si="37"/>
        <v>0</v>
      </c>
      <c r="J778" s="13">
        <f t="shared" si="38"/>
        <v>0</v>
      </c>
      <c r="K778" s="392"/>
    </row>
    <row r="779" spans="1:11">
      <c r="A779" s="363" t="s">
        <v>3475</v>
      </c>
      <c r="B779" s="368" t="s">
        <v>956</v>
      </c>
      <c r="C779" s="363"/>
      <c r="D779" s="363" t="s">
        <v>957</v>
      </c>
      <c r="E779" s="408">
        <v>30</v>
      </c>
      <c r="F779" s="331"/>
      <c r="G779" s="369"/>
      <c r="H779" s="13">
        <f t="shared" si="36"/>
        <v>0</v>
      </c>
      <c r="I779" s="13">
        <f t="shared" si="37"/>
        <v>0</v>
      </c>
      <c r="J779" s="13">
        <f t="shared" si="38"/>
        <v>0</v>
      </c>
      <c r="K779" s="392"/>
    </row>
    <row r="780" spans="1:11">
      <c r="A780" s="363" t="s">
        <v>3476</v>
      </c>
      <c r="B780" s="368" t="s">
        <v>958</v>
      </c>
      <c r="C780" s="363"/>
      <c r="D780" s="363" t="s">
        <v>959</v>
      </c>
      <c r="E780" s="408">
        <v>40</v>
      </c>
      <c r="F780" s="520"/>
      <c r="G780" s="347"/>
      <c r="H780" s="13">
        <f t="shared" si="36"/>
        <v>0</v>
      </c>
      <c r="I780" s="13">
        <f t="shared" si="37"/>
        <v>0</v>
      </c>
      <c r="J780" s="13">
        <f t="shared" si="38"/>
        <v>0</v>
      </c>
      <c r="K780" s="348"/>
    </row>
    <row r="781" spans="1:11">
      <c r="A781" s="363" t="s">
        <v>3477</v>
      </c>
      <c r="B781" s="368" t="s">
        <v>960</v>
      </c>
      <c r="C781" s="363"/>
      <c r="D781" s="363" t="s">
        <v>409</v>
      </c>
      <c r="E781" s="408">
        <v>100</v>
      </c>
      <c r="F781" s="331"/>
      <c r="G781" s="369"/>
      <c r="H781" s="13">
        <f t="shared" si="36"/>
        <v>0</v>
      </c>
      <c r="I781" s="13">
        <f t="shared" si="37"/>
        <v>0</v>
      </c>
      <c r="J781" s="13">
        <f t="shared" si="38"/>
        <v>0</v>
      </c>
      <c r="K781" s="392"/>
    </row>
    <row r="782" spans="1:11">
      <c r="A782" s="363" t="s">
        <v>3478</v>
      </c>
      <c r="B782" s="368" t="s">
        <v>961</v>
      </c>
      <c r="C782" s="363"/>
      <c r="D782" s="363" t="s">
        <v>962</v>
      </c>
      <c r="E782" s="408">
        <v>55</v>
      </c>
      <c r="F782" s="331"/>
      <c r="G782" s="369"/>
      <c r="H782" s="13">
        <f t="shared" si="36"/>
        <v>0</v>
      </c>
      <c r="I782" s="13">
        <f t="shared" si="37"/>
        <v>0</v>
      </c>
      <c r="J782" s="13">
        <f t="shared" si="38"/>
        <v>0</v>
      </c>
      <c r="K782" s="392"/>
    </row>
    <row r="783" spans="1:11">
      <c r="A783" s="363" t="s">
        <v>3479</v>
      </c>
      <c r="B783" s="368" t="s">
        <v>963</v>
      </c>
      <c r="C783" s="363"/>
      <c r="D783" s="363" t="s">
        <v>837</v>
      </c>
      <c r="E783" s="408">
        <v>25</v>
      </c>
      <c r="F783" s="331"/>
      <c r="G783" s="369"/>
      <c r="H783" s="13">
        <f t="shared" si="36"/>
        <v>0</v>
      </c>
      <c r="I783" s="13">
        <f t="shared" si="37"/>
        <v>0</v>
      </c>
      <c r="J783" s="13">
        <f t="shared" si="38"/>
        <v>0</v>
      </c>
      <c r="K783" s="392"/>
    </row>
    <row r="784" spans="1:11">
      <c r="A784" s="363" t="s">
        <v>3480</v>
      </c>
      <c r="B784" s="368" t="s">
        <v>964</v>
      </c>
      <c r="C784" s="363"/>
      <c r="D784" s="363" t="s">
        <v>97</v>
      </c>
      <c r="E784" s="408">
        <v>600</v>
      </c>
      <c r="F784" s="331"/>
      <c r="G784" s="369"/>
      <c r="H784" s="13">
        <f t="shared" si="36"/>
        <v>0</v>
      </c>
      <c r="I784" s="13">
        <f t="shared" si="37"/>
        <v>0</v>
      </c>
      <c r="J784" s="13">
        <f t="shared" si="38"/>
        <v>0</v>
      </c>
      <c r="K784" s="392"/>
    </row>
    <row r="785" spans="1:11" ht="22.5">
      <c r="A785" s="363" t="s">
        <v>3481</v>
      </c>
      <c r="B785" s="368" t="s">
        <v>965</v>
      </c>
      <c r="C785" s="363"/>
      <c r="D785" s="363" t="s">
        <v>966</v>
      </c>
      <c r="E785" s="408">
        <v>10</v>
      </c>
      <c r="F785" s="331"/>
      <c r="G785" s="369"/>
      <c r="H785" s="13">
        <f t="shared" si="36"/>
        <v>0</v>
      </c>
      <c r="I785" s="13">
        <f t="shared" si="37"/>
        <v>0</v>
      </c>
      <c r="J785" s="13">
        <f t="shared" si="38"/>
        <v>0</v>
      </c>
      <c r="K785" s="392"/>
    </row>
    <row r="786" spans="1:11">
      <c r="A786" s="363" t="s">
        <v>3482</v>
      </c>
      <c r="B786" s="368" t="s">
        <v>2550</v>
      </c>
      <c r="C786" s="363"/>
      <c r="D786" s="363" t="s">
        <v>273</v>
      </c>
      <c r="E786" s="408">
        <v>30</v>
      </c>
      <c r="F786" s="331"/>
      <c r="G786" s="369"/>
      <c r="H786" s="13">
        <f t="shared" si="36"/>
        <v>0</v>
      </c>
      <c r="I786" s="13">
        <f t="shared" si="37"/>
        <v>0</v>
      </c>
      <c r="J786" s="13">
        <f t="shared" si="38"/>
        <v>0</v>
      </c>
      <c r="K786" s="392"/>
    </row>
    <row r="787" spans="1:11">
      <c r="A787" s="363" t="s">
        <v>3483</v>
      </c>
      <c r="B787" s="368" t="s">
        <v>967</v>
      </c>
      <c r="C787" s="363"/>
      <c r="D787" s="363" t="s">
        <v>143</v>
      </c>
      <c r="E787" s="408">
        <v>32</v>
      </c>
      <c r="F787" s="331"/>
      <c r="G787" s="369"/>
      <c r="H787" s="13">
        <f t="shared" si="36"/>
        <v>0</v>
      </c>
      <c r="I787" s="13">
        <f t="shared" si="37"/>
        <v>0</v>
      </c>
      <c r="J787" s="13">
        <f t="shared" si="38"/>
        <v>0</v>
      </c>
      <c r="K787" s="392"/>
    </row>
    <row r="788" spans="1:11">
      <c r="A788" s="363" t="s">
        <v>3484</v>
      </c>
      <c r="B788" s="318" t="s">
        <v>3645</v>
      </c>
      <c r="C788" s="318"/>
      <c r="D788" s="317" t="s">
        <v>67</v>
      </c>
      <c r="E788" s="353">
        <v>40</v>
      </c>
      <c r="F788" s="319"/>
      <c r="G788" s="333"/>
      <c r="H788" s="13">
        <f t="shared" si="36"/>
        <v>0</v>
      </c>
      <c r="I788" s="13">
        <f t="shared" si="37"/>
        <v>0</v>
      </c>
      <c r="J788" s="13">
        <f t="shared" si="38"/>
        <v>0</v>
      </c>
      <c r="K788" s="334"/>
    </row>
    <row r="789" spans="1:11">
      <c r="A789" s="363" t="s">
        <v>3485</v>
      </c>
      <c r="B789" s="318" t="s">
        <v>3646</v>
      </c>
      <c r="C789" s="318"/>
      <c r="D789" s="317" t="s">
        <v>67</v>
      </c>
      <c r="E789" s="353">
        <v>25</v>
      </c>
      <c r="F789" s="319"/>
      <c r="G789" s="333"/>
      <c r="H789" s="13">
        <f t="shared" ref="H789" si="39">F789*G789+F789</f>
        <v>0</v>
      </c>
      <c r="I789" s="13">
        <f t="shared" si="37"/>
        <v>0</v>
      </c>
      <c r="J789" s="13">
        <f t="shared" si="38"/>
        <v>0</v>
      </c>
      <c r="K789" s="334"/>
    </row>
    <row r="790" spans="1:11">
      <c r="A790" s="363" t="s">
        <v>3486</v>
      </c>
      <c r="B790" s="318" t="s">
        <v>968</v>
      </c>
      <c r="C790" s="318"/>
      <c r="D790" s="317" t="s">
        <v>164</v>
      </c>
      <c r="E790" s="353">
        <v>10</v>
      </c>
      <c r="F790" s="319"/>
      <c r="G790" s="333"/>
      <c r="H790" s="13">
        <f t="shared" si="36"/>
        <v>0</v>
      </c>
      <c r="I790" s="13">
        <f t="shared" si="37"/>
        <v>0</v>
      </c>
      <c r="J790" s="13">
        <f t="shared" si="38"/>
        <v>0</v>
      </c>
      <c r="K790" s="334"/>
    </row>
    <row r="791" spans="1:11">
      <c r="A791" s="363" t="s">
        <v>3487</v>
      </c>
      <c r="B791" s="318" t="s">
        <v>969</v>
      </c>
      <c r="C791" s="318"/>
      <c r="D791" s="317" t="s">
        <v>67</v>
      </c>
      <c r="E791" s="353">
        <v>5</v>
      </c>
      <c r="F791" s="319"/>
      <c r="G791" s="333"/>
      <c r="H791" s="13">
        <f t="shared" si="36"/>
        <v>0</v>
      </c>
      <c r="I791" s="13">
        <f t="shared" si="37"/>
        <v>0</v>
      </c>
      <c r="J791" s="13">
        <f t="shared" si="38"/>
        <v>0</v>
      </c>
      <c r="K791" s="334"/>
    </row>
    <row r="792" spans="1:11">
      <c r="A792" s="363" t="s">
        <v>3488</v>
      </c>
      <c r="B792" s="318" t="s">
        <v>2035</v>
      </c>
      <c r="C792" s="318"/>
      <c r="D792" s="317" t="s">
        <v>1100</v>
      </c>
      <c r="E792" s="646">
        <v>100</v>
      </c>
      <c r="F792" s="520"/>
      <c r="G792" s="347"/>
      <c r="H792" s="13">
        <f t="shared" si="36"/>
        <v>0</v>
      </c>
      <c r="I792" s="13">
        <f t="shared" si="37"/>
        <v>0</v>
      </c>
      <c r="J792" s="13">
        <f t="shared" si="38"/>
        <v>0</v>
      </c>
      <c r="K792" s="348"/>
    </row>
    <row r="793" spans="1:11">
      <c r="A793" s="363" t="s">
        <v>3489</v>
      </c>
      <c r="B793" s="318" t="s">
        <v>2036</v>
      </c>
      <c r="C793" s="318"/>
      <c r="D793" s="317" t="s">
        <v>1100</v>
      </c>
      <c r="E793" s="646">
        <v>100</v>
      </c>
      <c r="F793" s="520"/>
      <c r="G793" s="347"/>
      <c r="H793" s="13">
        <f t="shared" si="36"/>
        <v>0</v>
      </c>
      <c r="I793" s="13">
        <f t="shared" si="37"/>
        <v>0</v>
      </c>
      <c r="J793" s="13">
        <f t="shared" si="38"/>
        <v>0</v>
      </c>
      <c r="K793" s="348"/>
    </row>
    <row r="794" spans="1:11">
      <c r="A794" s="363" t="s">
        <v>3490</v>
      </c>
      <c r="B794" s="368" t="s">
        <v>970</v>
      </c>
      <c r="C794" s="363"/>
      <c r="D794" s="363" t="s">
        <v>971</v>
      </c>
      <c r="E794" s="408">
        <v>72</v>
      </c>
      <c r="F794" s="331"/>
      <c r="G794" s="369"/>
      <c r="H794" s="13">
        <f t="shared" si="36"/>
        <v>0</v>
      </c>
      <c r="I794" s="13">
        <f t="shared" si="37"/>
        <v>0</v>
      </c>
      <c r="J794" s="13">
        <f t="shared" si="38"/>
        <v>0</v>
      </c>
      <c r="K794" s="392"/>
    </row>
    <row r="795" spans="1:11" ht="35.25" customHeight="1">
      <c r="A795" s="363" t="s">
        <v>3491</v>
      </c>
      <c r="B795" s="368" t="s">
        <v>972</v>
      </c>
      <c r="C795" s="363"/>
      <c r="D795" s="363" t="s">
        <v>971</v>
      </c>
      <c r="E795" s="408">
        <v>5</v>
      </c>
      <c r="F795" s="331"/>
      <c r="G795" s="369"/>
      <c r="H795" s="13">
        <f t="shared" si="36"/>
        <v>0</v>
      </c>
      <c r="I795" s="13">
        <f t="shared" si="37"/>
        <v>0</v>
      </c>
      <c r="J795" s="13">
        <f t="shared" si="38"/>
        <v>0</v>
      </c>
      <c r="K795" s="392"/>
    </row>
    <row r="796" spans="1:11">
      <c r="A796" s="363" t="s">
        <v>3492</v>
      </c>
      <c r="B796" s="368" t="s">
        <v>973</v>
      </c>
      <c r="C796" s="363"/>
      <c r="D796" s="363" t="s">
        <v>397</v>
      </c>
      <c r="E796" s="408">
        <v>100</v>
      </c>
      <c r="F796" s="331"/>
      <c r="G796" s="369"/>
      <c r="H796" s="13">
        <f t="shared" si="36"/>
        <v>0</v>
      </c>
      <c r="I796" s="13">
        <f t="shared" si="37"/>
        <v>0</v>
      </c>
      <c r="J796" s="13">
        <f t="shared" si="38"/>
        <v>0</v>
      </c>
      <c r="K796" s="392"/>
    </row>
    <row r="797" spans="1:11" ht="22.5">
      <c r="A797" s="363" t="s">
        <v>3493</v>
      </c>
      <c r="B797" s="368" t="s">
        <v>974</v>
      </c>
      <c r="C797" s="363"/>
      <c r="D797" s="363" t="s">
        <v>975</v>
      </c>
      <c r="E797" s="408">
        <v>260</v>
      </c>
      <c r="F797" s="331"/>
      <c r="G797" s="369"/>
      <c r="H797" s="13">
        <f t="shared" si="36"/>
        <v>0</v>
      </c>
      <c r="I797" s="13">
        <f t="shared" si="37"/>
        <v>0</v>
      </c>
      <c r="J797" s="13">
        <f t="shared" si="38"/>
        <v>0</v>
      </c>
      <c r="K797" s="392"/>
    </row>
    <row r="798" spans="1:11" ht="39" customHeight="1">
      <c r="A798" s="363" t="s">
        <v>3494</v>
      </c>
      <c r="B798" s="368" t="s">
        <v>976</v>
      </c>
      <c r="C798" s="363"/>
      <c r="D798" s="363" t="s">
        <v>394</v>
      </c>
      <c r="E798" s="408">
        <v>75</v>
      </c>
      <c r="F798" s="331"/>
      <c r="G798" s="369"/>
      <c r="H798" s="13">
        <f t="shared" si="36"/>
        <v>0</v>
      </c>
      <c r="I798" s="13">
        <f t="shared" si="37"/>
        <v>0</v>
      </c>
      <c r="J798" s="13">
        <f t="shared" si="38"/>
        <v>0</v>
      </c>
      <c r="K798" s="392"/>
    </row>
    <row r="799" spans="1:11" ht="40.5" customHeight="1">
      <c r="A799" s="363" t="s">
        <v>3495</v>
      </c>
      <c r="B799" s="368" t="s">
        <v>977</v>
      </c>
      <c r="C799" s="363"/>
      <c r="D799" s="363" t="s">
        <v>251</v>
      </c>
      <c r="E799" s="408">
        <v>30</v>
      </c>
      <c r="F799" s="331"/>
      <c r="G799" s="369"/>
      <c r="H799" s="13">
        <f t="shared" si="36"/>
        <v>0</v>
      </c>
      <c r="I799" s="13">
        <f t="shared" si="37"/>
        <v>0</v>
      </c>
      <c r="J799" s="13">
        <f t="shared" si="38"/>
        <v>0</v>
      </c>
      <c r="K799" s="392"/>
    </row>
    <row r="800" spans="1:11" ht="33.75">
      <c r="A800" s="363" t="s">
        <v>3496</v>
      </c>
      <c r="B800" s="368" t="s">
        <v>978</v>
      </c>
      <c r="C800" s="363"/>
      <c r="D800" s="363" t="s">
        <v>979</v>
      </c>
      <c r="E800" s="408">
        <v>225</v>
      </c>
      <c r="F800" s="331"/>
      <c r="G800" s="369"/>
      <c r="H800" s="13">
        <f t="shared" si="36"/>
        <v>0</v>
      </c>
      <c r="I800" s="13">
        <f t="shared" si="37"/>
        <v>0</v>
      </c>
      <c r="J800" s="13">
        <f t="shared" si="38"/>
        <v>0</v>
      </c>
      <c r="K800" s="392"/>
    </row>
    <row r="801" spans="1:11" ht="33.75">
      <c r="A801" s="363" t="s">
        <v>3497</v>
      </c>
      <c r="B801" s="368" t="s">
        <v>978</v>
      </c>
      <c r="C801" s="363"/>
      <c r="D801" s="363" t="s">
        <v>980</v>
      </c>
      <c r="E801" s="408">
        <v>30</v>
      </c>
      <c r="F801" s="331"/>
      <c r="G801" s="369"/>
      <c r="H801" s="13">
        <f t="shared" si="36"/>
        <v>0</v>
      </c>
      <c r="I801" s="13">
        <f t="shared" si="37"/>
        <v>0</v>
      </c>
      <c r="J801" s="13">
        <f t="shared" si="38"/>
        <v>0</v>
      </c>
      <c r="K801" s="392"/>
    </row>
    <row r="802" spans="1:11">
      <c r="A802" s="363" t="s">
        <v>3498</v>
      </c>
      <c r="B802" s="368" t="s">
        <v>981</v>
      </c>
      <c r="C802" s="363"/>
      <c r="D802" s="363" t="s">
        <v>982</v>
      </c>
      <c r="E802" s="408">
        <v>5</v>
      </c>
      <c r="F802" s="331"/>
      <c r="G802" s="369"/>
      <c r="H802" s="13">
        <f t="shared" si="36"/>
        <v>0</v>
      </c>
      <c r="I802" s="13">
        <f t="shared" si="37"/>
        <v>0</v>
      </c>
      <c r="J802" s="13">
        <f t="shared" si="38"/>
        <v>0</v>
      </c>
      <c r="K802" s="392"/>
    </row>
    <row r="803" spans="1:11">
      <c r="A803" s="363" t="s">
        <v>3499</v>
      </c>
      <c r="B803" s="368" t="s">
        <v>983</v>
      </c>
      <c r="C803" s="363"/>
      <c r="D803" s="363" t="s">
        <v>81</v>
      </c>
      <c r="E803" s="408">
        <v>20</v>
      </c>
      <c r="F803" s="331"/>
      <c r="G803" s="369"/>
      <c r="H803" s="13">
        <f t="shared" si="36"/>
        <v>0</v>
      </c>
      <c r="I803" s="13">
        <f t="shared" si="37"/>
        <v>0</v>
      </c>
      <c r="J803" s="13">
        <f t="shared" si="38"/>
        <v>0</v>
      </c>
      <c r="K803" s="392"/>
    </row>
    <row r="804" spans="1:11">
      <c r="A804" s="363" t="s">
        <v>3500</v>
      </c>
      <c r="B804" s="318" t="s">
        <v>984</v>
      </c>
      <c r="C804" s="318"/>
      <c r="D804" s="317" t="s">
        <v>985</v>
      </c>
      <c r="E804" s="646">
        <v>40</v>
      </c>
      <c r="F804" s="331"/>
      <c r="G804" s="347"/>
      <c r="H804" s="13">
        <f t="shared" si="36"/>
        <v>0</v>
      </c>
      <c r="I804" s="13">
        <f t="shared" si="37"/>
        <v>0</v>
      </c>
      <c r="J804" s="13">
        <f t="shared" si="38"/>
        <v>0</v>
      </c>
      <c r="K804" s="392"/>
    </row>
    <row r="805" spans="1:11">
      <c r="A805" s="363" t="s">
        <v>3501</v>
      </c>
      <c r="B805" s="54" t="s">
        <v>986</v>
      </c>
      <c r="C805" s="52"/>
      <c r="D805" s="52" t="s">
        <v>987</v>
      </c>
      <c r="E805" s="666">
        <v>30</v>
      </c>
      <c r="F805" s="550"/>
      <c r="G805" s="53"/>
      <c r="H805" s="13">
        <f t="shared" si="36"/>
        <v>0</v>
      </c>
      <c r="I805" s="13">
        <f t="shared" si="37"/>
        <v>0</v>
      </c>
      <c r="J805" s="13">
        <f t="shared" si="38"/>
        <v>0</v>
      </c>
      <c r="K805" s="548"/>
    </row>
    <row r="806" spans="1:11">
      <c r="A806" s="363" t="s">
        <v>3502</v>
      </c>
      <c r="B806" s="54" t="s">
        <v>988</v>
      </c>
      <c r="C806" s="52"/>
      <c r="D806" s="52" t="s">
        <v>511</v>
      </c>
      <c r="E806" s="666">
        <v>100</v>
      </c>
      <c r="F806" s="40"/>
      <c r="G806" s="53"/>
      <c r="H806" s="13">
        <f t="shared" si="36"/>
        <v>0</v>
      </c>
      <c r="I806" s="13">
        <f t="shared" si="37"/>
        <v>0</v>
      </c>
      <c r="J806" s="13">
        <f t="shared" si="38"/>
        <v>0</v>
      </c>
      <c r="K806" s="52"/>
    </row>
    <row r="807" spans="1:11" ht="22.5">
      <c r="A807" s="363" t="s">
        <v>3503</v>
      </c>
      <c r="B807" s="54" t="s">
        <v>989</v>
      </c>
      <c r="C807" s="52"/>
      <c r="D807" s="52" t="s">
        <v>990</v>
      </c>
      <c r="E807" s="666">
        <v>85</v>
      </c>
      <c r="F807" s="40"/>
      <c r="G807" s="53"/>
      <c r="H807" s="13">
        <f t="shared" si="36"/>
        <v>0</v>
      </c>
      <c r="I807" s="13">
        <f t="shared" si="37"/>
        <v>0</v>
      </c>
      <c r="J807" s="13">
        <f t="shared" si="38"/>
        <v>0</v>
      </c>
      <c r="K807" s="548"/>
    </row>
    <row r="808" spans="1:11">
      <c r="A808" s="363" t="s">
        <v>3504</v>
      </c>
      <c r="B808" s="8" t="s">
        <v>1180</v>
      </c>
      <c r="C808" s="8"/>
      <c r="D808" s="10" t="s">
        <v>273</v>
      </c>
      <c r="E808" s="5">
        <v>200</v>
      </c>
      <c r="F808" s="73"/>
      <c r="G808" s="72"/>
      <c r="H808" s="13">
        <f t="shared" si="36"/>
        <v>0</v>
      </c>
      <c r="I808" s="13">
        <f t="shared" si="37"/>
        <v>0</v>
      </c>
      <c r="J808" s="13">
        <f t="shared" si="38"/>
        <v>0</v>
      </c>
      <c r="K808" s="10"/>
    </row>
    <row r="809" spans="1:11">
      <c r="A809" s="363" t="s">
        <v>3505</v>
      </c>
      <c r="B809" s="8" t="s">
        <v>1180</v>
      </c>
      <c r="C809" s="8"/>
      <c r="D809" s="10" t="s">
        <v>107</v>
      </c>
      <c r="E809" s="5">
        <v>165</v>
      </c>
      <c r="F809" s="73"/>
      <c r="G809" s="72"/>
      <c r="H809" s="13">
        <f t="shared" si="36"/>
        <v>0</v>
      </c>
      <c r="I809" s="13">
        <f t="shared" si="37"/>
        <v>0</v>
      </c>
      <c r="J809" s="13">
        <f t="shared" si="38"/>
        <v>0</v>
      </c>
      <c r="K809" s="10"/>
    </row>
    <row r="810" spans="1:11">
      <c r="A810" s="363" t="s">
        <v>3506</v>
      </c>
      <c r="B810" s="54" t="s">
        <v>991</v>
      </c>
      <c r="C810" s="52"/>
      <c r="D810" s="52" t="s">
        <v>121</v>
      </c>
      <c r="E810" s="666">
        <v>180</v>
      </c>
      <c r="F810" s="40"/>
      <c r="G810" s="53"/>
      <c r="H810" s="13">
        <f t="shared" si="36"/>
        <v>0</v>
      </c>
      <c r="I810" s="13">
        <f t="shared" si="37"/>
        <v>0</v>
      </c>
      <c r="J810" s="13">
        <f t="shared" si="38"/>
        <v>0</v>
      </c>
      <c r="K810" s="530"/>
    </row>
    <row r="811" spans="1:11">
      <c r="A811" s="363" t="s">
        <v>3507</v>
      </c>
      <c r="B811" s="54" t="s">
        <v>992</v>
      </c>
      <c r="C811" s="52"/>
      <c r="D811" s="52" t="s">
        <v>993</v>
      </c>
      <c r="E811" s="828">
        <v>180</v>
      </c>
      <c r="F811" s="40"/>
      <c r="G811" s="53"/>
      <c r="H811" s="13">
        <f t="shared" si="36"/>
        <v>0</v>
      </c>
      <c r="I811" s="13">
        <f t="shared" si="37"/>
        <v>0</v>
      </c>
      <c r="J811" s="13">
        <f t="shared" si="38"/>
        <v>0</v>
      </c>
      <c r="K811" s="548"/>
    </row>
    <row r="812" spans="1:11">
      <c r="A812" s="363" t="s">
        <v>3508</v>
      </c>
      <c r="B812" s="54" t="s">
        <v>994</v>
      </c>
      <c r="C812" s="52"/>
      <c r="D812" s="52" t="s">
        <v>67</v>
      </c>
      <c r="E812" s="666">
        <v>145</v>
      </c>
      <c r="F812" s="40"/>
      <c r="G812" s="53"/>
      <c r="H812" s="13">
        <f t="shared" si="36"/>
        <v>0</v>
      </c>
      <c r="I812" s="13">
        <f t="shared" si="37"/>
        <v>0</v>
      </c>
      <c r="J812" s="13">
        <f t="shared" si="38"/>
        <v>0</v>
      </c>
      <c r="K812" s="52"/>
    </row>
    <row r="813" spans="1:11">
      <c r="A813" s="363" t="s">
        <v>3509</v>
      </c>
      <c r="B813" s="54" t="s">
        <v>995</v>
      </c>
      <c r="C813" s="52"/>
      <c r="D813" s="52" t="s">
        <v>993</v>
      </c>
      <c r="E813" s="666">
        <v>380</v>
      </c>
      <c r="F813" s="40"/>
      <c r="G813" s="53"/>
      <c r="H813" s="13">
        <f t="shared" si="36"/>
        <v>0</v>
      </c>
      <c r="I813" s="13">
        <f t="shared" si="37"/>
        <v>0</v>
      </c>
      <c r="J813" s="13">
        <f t="shared" si="38"/>
        <v>0</v>
      </c>
      <c r="K813" s="52"/>
    </row>
    <row r="814" spans="1:11" ht="29.25" customHeight="1">
      <c r="A814" s="363" t="s">
        <v>3510</v>
      </c>
      <c r="B814" s="8" t="s">
        <v>1182</v>
      </c>
      <c r="C814" s="8"/>
      <c r="D814" s="10" t="s">
        <v>985</v>
      </c>
      <c r="E814" s="248">
        <v>40</v>
      </c>
      <c r="F814" s="73"/>
      <c r="G814" s="72"/>
      <c r="H814" s="13">
        <f t="shared" si="36"/>
        <v>0</v>
      </c>
      <c r="I814" s="13">
        <f t="shared" si="37"/>
        <v>0</v>
      </c>
      <c r="J814" s="13">
        <f t="shared" si="38"/>
        <v>0</v>
      </c>
      <c r="K814" s="10"/>
    </row>
    <row r="815" spans="1:11">
      <c r="A815" s="363" t="s">
        <v>3511</v>
      </c>
      <c r="B815" s="54" t="s">
        <v>996</v>
      </c>
      <c r="C815" s="52"/>
      <c r="D815" s="551" t="s">
        <v>837</v>
      </c>
      <c r="E815" s="666">
        <v>40</v>
      </c>
      <c r="F815" s="40"/>
      <c r="G815" s="53"/>
      <c r="H815" s="13">
        <f t="shared" si="36"/>
        <v>0</v>
      </c>
      <c r="I815" s="13">
        <f t="shared" si="37"/>
        <v>0</v>
      </c>
      <c r="J815" s="13">
        <f t="shared" si="38"/>
        <v>0</v>
      </c>
      <c r="K815" s="548"/>
    </row>
    <row r="816" spans="1:11" ht="22.5">
      <c r="A816" s="363" t="s">
        <v>3512</v>
      </c>
      <c r="B816" s="54" t="s">
        <v>997</v>
      </c>
      <c r="C816" s="52"/>
      <c r="D816" s="551" t="s">
        <v>128</v>
      </c>
      <c r="E816" s="666">
        <v>20</v>
      </c>
      <c r="F816" s="40"/>
      <c r="G816" s="53"/>
      <c r="H816" s="13">
        <f t="shared" si="36"/>
        <v>0</v>
      </c>
      <c r="I816" s="13">
        <f t="shared" si="37"/>
        <v>0</v>
      </c>
      <c r="J816" s="13">
        <f t="shared" si="38"/>
        <v>0</v>
      </c>
      <c r="K816" s="548"/>
    </row>
    <row r="817" spans="1:11" ht="22.5">
      <c r="A817" s="363" t="s">
        <v>3513</v>
      </c>
      <c r="B817" s="54" t="s">
        <v>998</v>
      </c>
      <c r="C817" s="52"/>
      <c r="D817" s="52" t="s">
        <v>999</v>
      </c>
      <c r="E817" s="829">
        <v>5</v>
      </c>
      <c r="F817" s="40"/>
      <c r="G817" s="53"/>
      <c r="H817" s="13">
        <f t="shared" si="36"/>
        <v>0</v>
      </c>
      <c r="I817" s="13">
        <f t="shared" si="37"/>
        <v>0</v>
      </c>
      <c r="J817" s="13">
        <f t="shared" si="38"/>
        <v>0</v>
      </c>
      <c r="K817" s="548"/>
    </row>
    <row r="818" spans="1:11">
      <c r="A818" s="363" t="s">
        <v>3514</v>
      </c>
      <c r="B818" s="8" t="s">
        <v>1000</v>
      </c>
      <c r="C818" s="752"/>
      <c r="D818" s="609" t="s">
        <v>1001</v>
      </c>
      <c r="E818" s="5">
        <v>100</v>
      </c>
      <c r="F818" s="51"/>
      <c r="G818" s="105"/>
      <c r="H818" s="13">
        <f t="shared" si="36"/>
        <v>0</v>
      </c>
      <c r="I818" s="13">
        <f t="shared" si="37"/>
        <v>0</v>
      </c>
      <c r="J818" s="13">
        <f t="shared" si="38"/>
        <v>0</v>
      </c>
      <c r="K818" s="10"/>
    </row>
    <row r="819" spans="1:11" ht="27.6" customHeight="1">
      <c r="A819" s="363" t="s">
        <v>3515</v>
      </c>
      <c r="B819" s="54" t="s">
        <v>1002</v>
      </c>
      <c r="C819" s="52"/>
      <c r="D819" s="52" t="s">
        <v>158</v>
      </c>
      <c r="E819" s="829">
        <v>45</v>
      </c>
      <c r="F819" s="40"/>
      <c r="G819" s="53"/>
      <c r="H819" s="13">
        <f t="shared" si="36"/>
        <v>0</v>
      </c>
      <c r="I819" s="13">
        <f t="shared" si="37"/>
        <v>0</v>
      </c>
      <c r="J819" s="13">
        <f t="shared" si="38"/>
        <v>0</v>
      </c>
      <c r="K819" s="548"/>
    </row>
    <row r="820" spans="1:11" ht="27.75" customHeight="1">
      <c r="A820" s="363" t="s">
        <v>3516</v>
      </c>
      <c r="B820" s="554" t="s">
        <v>1003</v>
      </c>
      <c r="C820" s="553"/>
      <c r="D820" s="542" t="s">
        <v>158</v>
      </c>
      <c r="E820" s="666">
        <v>10</v>
      </c>
      <c r="F820" s="40"/>
      <c r="G820" s="53"/>
      <c r="H820" s="13">
        <f t="shared" si="36"/>
        <v>0</v>
      </c>
      <c r="I820" s="13">
        <f t="shared" si="37"/>
        <v>0</v>
      </c>
      <c r="J820" s="13">
        <f t="shared" si="38"/>
        <v>0</v>
      </c>
      <c r="K820" s="548"/>
    </row>
    <row r="821" spans="1:11" ht="30" customHeight="1">
      <c r="A821" s="363" t="s">
        <v>3517</v>
      </c>
      <c r="B821" s="54" t="s">
        <v>1004</v>
      </c>
      <c r="C821" s="52"/>
      <c r="D821" s="52" t="s">
        <v>158</v>
      </c>
      <c r="E821" s="828">
        <v>40</v>
      </c>
      <c r="F821" s="40"/>
      <c r="G821" s="53"/>
      <c r="H821" s="13">
        <f t="shared" si="36"/>
        <v>0</v>
      </c>
      <c r="I821" s="13">
        <f t="shared" si="37"/>
        <v>0</v>
      </c>
      <c r="J821" s="13">
        <f t="shared" si="38"/>
        <v>0</v>
      </c>
      <c r="K821" s="548"/>
    </row>
    <row r="822" spans="1:11" ht="22.5">
      <c r="A822" s="363" t="s">
        <v>3518</v>
      </c>
      <c r="B822" s="54" t="s">
        <v>1005</v>
      </c>
      <c r="C822" s="52"/>
      <c r="D822" s="52" t="s">
        <v>158</v>
      </c>
      <c r="E822" s="828">
        <v>10</v>
      </c>
      <c r="F822" s="40"/>
      <c r="G822" s="53"/>
      <c r="H822" s="13">
        <f t="shared" si="36"/>
        <v>0</v>
      </c>
      <c r="I822" s="13">
        <f t="shared" si="37"/>
        <v>0</v>
      </c>
      <c r="J822" s="13">
        <f t="shared" si="38"/>
        <v>0</v>
      </c>
      <c r="K822" s="548"/>
    </row>
    <row r="823" spans="1:11" ht="24" customHeight="1">
      <c r="A823" s="363" t="s">
        <v>3519</v>
      </c>
      <c r="B823" s="54" t="s">
        <v>1006</v>
      </c>
      <c r="C823" s="52"/>
      <c r="D823" s="52" t="s">
        <v>158</v>
      </c>
      <c r="E823" s="666">
        <v>15</v>
      </c>
      <c r="F823" s="40"/>
      <c r="G823" s="53"/>
      <c r="H823" s="13">
        <f t="shared" si="36"/>
        <v>0</v>
      </c>
      <c r="I823" s="13">
        <f t="shared" si="37"/>
        <v>0</v>
      </c>
      <c r="J823" s="13">
        <f t="shared" si="38"/>
        <v>0</v>
      </c>
      <c r="K823" s="52"/>
    </row>
    <row r="824" spans="1:11">
      <c r="A824" s="363" t="s">
        <v>3520</v>
      </c>
      <c r="B824" s="54" t="s">
        <v>1007</v>
      </c>
      <c r="C824" s="52"/>
      <c r="D824" s="52" t="s">
        <v>99</v>
      </c>
      <c r="E824" s="666">
        <v>20</v>
      </c>
      <c r="F824" s="40"/>
      <c r="G824" s="53"/>
      <c r="H824" s="13">
        <f t="shared" si="36"/>
        <v>0</v>
      </c>
      <c r="I824" s="13">
        <f t="shared" si="37"/>
        <v>0</v>
      </c>
      <c r="J824" s="13">
        <f t="shared" si="38"/>
        <v>0</v>
      </c>
      <c r="K824" s="548"/>
    </row>
    <row r="825" spans="1:11">
      <c r="A825" s="363" t="s">
        <v>3521</v>
      </c>
      <c r="B825" s="54" t="s">
        <v>1008</v>
      </c>
      <c r="C825" s="52"/>
      <c r="D825" s="52" t="s">
        <v>1009</v>
      </c>
      <c r="E825" s="666">
        <v>30</v>
      </c>
      <c r="F825" s="40"/>
      <c r="G825" s="53"/>
      <c r="H825" s="13">
        <f t="shared" si="36"/>
        <v>0</v>
      </c>
      <c r="I825" s="13">
        <f t="shared" si="37"/>
        <v>0</v>
      </c>
      <c r="J825" s="13">
        <f t="shared" si="38"/>
        <v>0</v>
      </c>
      <c r="K825" s="10"/>
    </row>
    <row r="826" spans="1:11">
      <c r="A826" s="363" t="s">
        <v>3522</v>
      </c>
      <c r="B826" s="54" t="s">
        <v>1288</v>
      </c>
      <c r="C826" s="52"/>
      <c r="D826" s="52" t="s">
        <v>337</v>
      </c>
      <c r="E826" s="666">
        <v>15</v>
      </c>
      <c r="F826" s="40"/>
      <c r="G826" s="53"/>
      <c r="H826" s="13">
        <f t="shared" si="36"/>
        <v>0</v>
      </c>
      <c r="I826" s="13">
        <f t="shared" si="37"/>
        <v>0</v>
      </c>
      <c r="J826" s="13">
        <f t="shared" si="38"/>
        <v>0</v>
      </c>
      <c r="K826" s="52"/>
    </row>
    <row r="827" spans="1:11">
      <c r="A827" s="363" t="s">
        <v>3523</v>
      </c>
      <c r="B827" s="54" t="s">
        <v>1289</v>
      </c>
      <c r="C827" s="52"/>
      <c r="D827" s="52" t="s">
        <v>497</v>
      </c>
      <c r="E827" s="666">
        <v>180</v>
      </c>
      <c r="F827" s="40"/>
      <c r="G827" s="53"/>
      <c r="H827" s="13">
        <f t="shared" si="36"/>
        <v>0</v>
      </c>
      <c r="I827" s="13">
        <f t="shared" si="37"/>
        <v>0</v>
      </c>
      <c r="J827" s="13">
        <f t="shared" si="38"/>
        <v>0</v>
      </c>
      <c r="K827" s="52"/>
    </row>
    <row r="828" spans="1:11">
      <c r="A828" s="363" t="s">
        <v>3524</v>
      </c>
      <c r="B828" s="54" t="s">
        <v>1011</v>
      </c>
      <c r="C828" s="52"/>
      <c r="D828" s="52" t="s">
        <v>585</v>
      </c>
      <c r="E828" s="666">
        <v>15</v>
      </c>
      <c r="F828" s="40"/>
      <c r="G828" s="53"/>
      <c r="H828" s="13">
        <f t="shared" si="36"/>
        <v>0</v>
      </c>
      <c r="I828" s="13">
        <f t="shared" si="37"/>
        <v>0</v>
      </c>
      <c r="J828" s="13">
        <f t="shared" si="38"/>
        <v>0</v>
      </c>
      <c r="K828" s="52"/>
    </row>
    <row r="829" spans="1:11" ht="22.5">
      <c r="A829" s="363" t="s">
        <v>3525</v>
      </c>
      <c r="B829" s="54" t="s">
        <v>1012</v>
      </c>
      <c r="C829" s="52"/>
      <c r="D829" s="52" t="s">
        <v>260</v>
      </c>
      <c r="E829" s="666">
        <v>160</v>
      </c>
      <c r="F829" s="40"/>
      <c r="G829" s="53"/>
      <c r="H829" s="13">
        <f t="shared" si="36"/>
        <v>0</v>
      </c>
      <c r="I829" s="13">
        <f t="shared" si="37"/>
        <v>0</v>
      </c>
      <c r="J829" s="13">
        <f t="shared" si="38"/>
        <v>0</v>
      </c>
      <c r="K829" s="52"/>
    </row>
    <row r="830" spans="1:11" ht="22.5">
      <c r="A830" s="363" t="s">
        <v>3526</v>
      </c>
      <c r="B830" s="54" t="s">
        <v>1013</v>
      </c>
      <c r="C830" s="52"/>
      <c r="D830" s="52" t="s">
        <v>260</v>
      </c>
      <c r="E830" s="666">
        <v>135</v>
      </c>
      <c r="F830" s="40"/>
      <c r="G830" s="53"/>
      <c r="H830" s="13">
        <f t="shared" si="36"/>
        <v>0</v>
      </c>
      <c r="I830" s="13">
        <f t="shared" si="37"/>
        <v>0</v>
      </c>
      <c r="J830" s="13">
        <f t="shared" si="38"/>
        <v>0</v>
      </c>
      <c r="K830" s="52"/>
    </row>
    <row r="831" spans="1:11">
      <c r="A831" s="363" t="s">
        <v>3527</v>
      </c>
      <c r="B831" s="54" t="s">
        <v>1014</v>
      </c>
      <c r="C831" s="52"/>
      <c r="D831" s="52" t="s">
        <v>284</v>
      </c>
      <c r="E831" s="666">
        <v>20</v>
      </c>
      <c r="F831" s="40"/>
      <c r="G831" s="53"/>
      <c r="H831" s="13">
        <f t="shared" si="36"/>
        <v>0</v>
      </c>
      <c r="I831" s="13">
        <f t="shared" si="37"/>
        <v>0</v>
      </c>
      <c r="J831" s="13">
        <f t="shared" si="38"/>
        <v>0</v>
      </c>
      <c r="K831" s="548"/>
    </row>
    <row r="832" spans="1:11">
      <c r="A832" s="363" t="s">
        <v>3528</v>
      </c>
      <c r="B832" s="54" t="s">
        <v>1015</v>
      </c>
      <c r="C832" s="52"/>
      <c r="D832" s="52" t="s">
        <v>284</v>
      </c>
      <c r="E832" s="666">
        <v>25</v>
      </c>
      <c r="F832" s="40"/>
      <c r="G832" s="53"/>
      <c r="H832" s="13">
        <f t="shared" si="36"/>
        <v>0</v>
      </c>
      <c r="I832" s="13">
        <f t="shared" si="37"/>
        <v>0</v>
      </c>
      <c r="J832" s="13">
        <f t="shared" si="38"/>
        <v>0</v>
      </c>
      <c r="K832" s="548"/>
    </row>
    <row r="833" spans="1:11">
      <c r="A833" s="363" t="s">
        <v>3529</v>
      </c>
      <c r="B833" s="54" t="s">
        <v>1016</v>
      </c>
      <c r="C833" s="52"/>
      <c r="D833" s="52" t="s">
        <v>284</v>
      </c>
      <c r="E833" s="666">
        <v>60</v>
      </c>
      <c r="F833" s="40"/>
      <c r="G833" s="53"/>
      <c r="H833" s="13">
        <f t="shared" si="36"/>
        <v>0</v>
      </c>
      <c r="I833" s="13">
        <f t="shared" si="37"/>
        <v>0</v>
      </c>
      <c r="J833" s="13">
        <f t="shared" si="38"/>
        <v>0</v>
      </c>
      <c r="K833" s="548"/>
    </row>
    <row r="834" spans="1:11">
      <c r="A834" s="363" t="s">
        <v>3530</v>
      </c>
      <c r="B834" s="54" t="s">
        <v>1017</v>
      </c>
      <c r="C834" s="52"/>
      <c r="D834" s="52" t="s">
        <v>81</v>
      </c>
      <c r="E834" s="666">
        <v>40</v>
      </c>
      <c r="F834" s="40"/>
      <c r="G834" s="53"/>
      <c r="H834" s="13">
        <f t="shared" si="36"/>
        <v>0</v>
      </c>
      <c r="I834" s="13">
        <f t="shared" si="37"/>
        <v>0</v>
      </c>
      <c r="J834" s="13">
        <f t="shared" si="38"/>
        <v>0</v>
      </c>
      <c r="K834" s="548"/>
    </row>
    <row r="835" spans="1:11">
      <c r="A835" s="363" t="s">
        <v>3531</v>
      </c>
      <c r="B835" s="54" t="s">
        <v>1018</v>
      </c>
      <c r="C835" s="52"/>
      <c r="D835" s="52" t="s">
        <v>284</v>
      </c>
      <c r="E835" s="666">
        <v>12</v>
      </c>
      <c r="F835" s="40"/>
      <c r="G835" s="53"/>
      <c r="H835" s="13">
        <f t="shared" si="36"/>
        <v>0</v>
      </c>
      <c r="I835" s="13">
        <f t="shared" si="37"/>
        <v>0</v>
      </c>
      <c r="J835" s="13">
        <f t="shared" si="38"/>
        <v>0</v>
      </c>
      <c r="K835" s="52"/>
    </row>
    <row r="836" spans="1:11">
      <c r="A836" s="363" t="s">
        <v>3532</v>
      </c>
      <c r="B836" s="8" t="s">
        <v>1291</v>
      </c>
      <c r="C836" s="8"/>
      <c r="D836" s="10" t="s">
        <v>337</v>
      </c>
      <c r="E836" s="248">
        <v>10</v>
      </c>
      <c r="F836" s="516"/>
      <c r="G836" s="44"/>
      <c r="H836" s="13">
        <f t="shared" si="36"/>
        <v>0</v>
      </c>
      <c r="I836" s="13">
        <f t="shared" ref="I836:I899" si="40">E836*F836</f>
        <v>0</v>
      </c>
      <c r="J836" s="13">
        <f t="shared" ref="J836:J899" si="41">I836*G836+I836</f>
        <v>0</v>
      </c>
      <c r="K836" s="530"/>
    </row>
    <row r="837" spans="1:11">
      <c r="A837" s="363" t="s">
        <v>3533</v>
      </c>
      <c r="B837" s="54" t="s">
        <v>2801</v>
      </c>
      <c r="C837" s="52"/>
      <c r="D837" s="52" t="s">
        <v>1420</v>
      </c>
      <c r="E837" s="666">
        <v>30</v>
      </c>
      <c r="F837" s="40"/>
      <c r="G837" s="53"/>
      <c r="H837" s="13">
        <f t="shared" si="36"/>
        <v>0</v>
      </c>
      <c r="I837" s="13">
        <f t="shared" si="40"/>
        <v>0</v>
      </c>
      <c r="J837" s="13">
        <f t="shared" si="41"/>
        <v>0</v>
      </c>
      <c r="K837" s="52"/>
    </row>
    <row r="838" spans="1:11">
      <c r="A838" s="363" t="s">
        <v>3534</v>
      </c>
      <c r="B838" s="54" t="s">
        <v>1292</v>
      </c>
      <c r="C838" s="52"/>
      <c r="D838" s="52" t="s">
        <v>337</v>
      </c>
      <c r="E838" s="666">
        <v>8</v>
      </c>
      <c r="F838" s="40"/>
      <c r="G838" s="53"/>
      <c r="H838" s="13">
        <f t="shared" ref="H838:H902" si="42">F838*G838+F838</f>
        <v>0</v>
      </c>
      <c r="I838" s="13">
        <f t="shared" si="40"/>
        <v>0</v>
      </c>
      <c r="J838" s="13">
        <f t="shared" si="41"/>
        <v>0</v>
      </c>
      <c r="K838" s="52"/>
    </row>
    <row r="839" spans="1:11">
      <c r="A839" s="363" t="s">
        <v>3535</v>
      </c>
      <c r="B839" s="54" t="s">
        <v>1019</v>
      </c>
      <c r="C839" s="52"/>
      <c r="D839" s="52" t="s">
        <v>397</v>
      </c>
      <c r="E839" s="666">
        <v>10</v>
      </c>
      <c r="F839" s="40"/>
      <c r="G839" s="53"/>
      <c r="H839" s="13">
        <f t="shared" si="42"/>
        <v>0</v>
      </c>
      <c r="I839" s="13">
        <f t="shared" si="40"/>
        <v>0</v>
      </c>
      <c r="J839" s="13">
        <f t="shared" si="41"/>
        <v>0</v>
      </c>
      <c r="K839" s="52"/>
    </row>
    <row r="840" spans="1:11">
      <c r="A840" s="363" t="s">
        <v>3536</v>
      </c>
      <c r="B840" s="54" t="s">
        <v>1020</v>
      </c>
      <c r="C840" s="52"/>
      <c r="D840" s="52" t="s">
        <v>911</v>
      </c>
      <c r="E840" s="666">
        <v>55</v>
      </c>
      <c r="F840" s="40"/>
      <c r="G840" s="53"/>
      <c r="H840" s="13">
        <f t="shared" si="42"/>
        <v>0</v>
      </c>
      <c r="I840" s="13">
        <f t="shared" si="40"/>
        <v>0</v>
      </c>
      <c r="J840" s="13">
        <f t="shared" si="41"/>
        <v>0</v>
      </c>
      <c r="K840" s="548"/>
    </row>
    <row r="841" spans="1:11">
      <c r="A841" s="363" t="s">
        <v>3537</v>
      </c>
      <c r="B841" s="54" t="s">
        <v>1021</v>
      </c>
      <c r="C841" s="52"/>
      <c r="D841" s="52" t="s">
        <v>171</v>
      </c>
      <c r="E841" s="666">
        <v>25</v>
      </c>
      <c r="F841" s="40"/>
      <c r="G841" s="53"/>
      <c r="H841" s="13">
        <f t="shared" si="42"/>
        <v>0</v>
      </c>
      <c r="I841" s="13">
        <f t="shared" si="40"/>
        <v>0</v>
      </c>
      <c r="J841" s="13">
        <f t="shared" si="41"/>
        <v>0</v>
      </c>
      <c r="K841" s="52"/>
    </row>
    <row r="842" spans="1:11">
      <c r="A842" s="363" t="s">
        <v>3538</v>
      </c>
      <c r="B842" s="54" t="s">
        <v>1022</v>
      </c>
      <c r="C842" s="52"/>
      <c r="D842" s="52" t="s">
        <v>171</v>
      </c>
      <c r="E842" s="666">
        <v>35</v>
      </c>
      <c r="F842" s="40"/>
      <c r="G842" s="53"/>
      <c r="H842" s="13">
        <f t="shared" si="42"/>
        <v>0</v>
      </c>
      <c r="I842" s="13">
        <f t="shared" si="40"/>
        <v>0</v>
      </c>
      <c r="J842" s="13">
        <f t="shared" si="41"/>
        <v>0</v>
      </c>
      <c r="K842" s="52"/>
    </row>
    <row r="843" spans="1:11">
      <c r="A843" s="363" t="s">
        <v>3539</v>
      </c>
      <c r="B843" s="54" t="s">
        <v>1023</v>
      </c>
      <c r="C843" s="52"/>
      <c r="D843" s="52" t="s">
        <v>67</v>
      </c>
      <c r="E843" s="666">
        <v>55</v>
      </c>
      <c r="F843" s="40"/>
      <c r="G843" s="53"/>
      <c r="H843" s="13">
        <f t="shared" si="42"/>
        <v>0</v>
      </c>
      <c r="I843" s="13">
        <f t="shared" si="40"/>
        <v>0</v>
      </c>
      <c r="J843" s="13">
        <f t="shared" si="41"/>
        <v>0</v>
      </c>
      <c r="K843" s="548"/>
    </row>
    <row r="844" spans="1:11" ht="22.5">
      <c r="A844" s="363" t="s">
        <v>3540</v>
      </c>
      <c r="B844" s="54" t="s">
        <v>1024</v>
      </c>
      <c r="C844" s="52"/>
      <c r="D844" s="52" t="s">
        <v>665</v>
      </c>
      <c r="E844" s="666">
        <v>15</v>
      </c>
      <c r="F844" s="40"/>
      <c r="G844" s="53"/>
      <c r="H844" s="13">
        <f t="shared" si="42"/>
        <v>0</v>
      </c>
      <c r="I844" s="13">
        <f t="shared" si="40"/>
        <v>0</v>
      </c>
      <c r="J844" s="13">
        <f t="shared" si="41"/>
        <v>0</v>
      </c>
      <c r="K844" s="548"/>
    </row>
    <row r="845" spans="1:11" ht="22.5">
      <c r="A845" s="363" t="s">
        <v>3541</v>
      </c>
      <c r="B845" s="54" t="s">
        <v>1025</v>
      </c>
      <c r="C845" s="52"/>
      <c r="D845" s="52" t="s">
        <v>1026</v>
      </c>
      <c r="E845" s="666">
        <v>30</v>
      </c>
      <c r="F845" s="40"/>
      <c r="G845" s="53"/>
      <c r="H845" s="13">
        <f t="shared" si="42"/>
        <v>0</v>
      </c>
      <c r="I845" s="13">
        <f t="shared" si="40"/>
        <v>0</v>
      </c>
      <c r="J845" s="13">
        <f t="shared" si="41"/>
        <v>0</v>
      </c>
      <c r="K845" s="52"/>
    </row>
    <row r="846" spans="1:11">
      <c r="A846" s="363" t="s">
        <v>3542</v>
      </c>
      <c r="B846" s="54" t="s">
        <v>1027</v>
      </c>
      <c r="C846" s="52"/>
      <c r="D846" s="52" t="s">
        <v>411</v>
      </c>
      <c r="E846" s="666">
        <v>20</v>
      </c>
      <c r="F846" s="40"/>
      <c r="G846" s="53"/>
      <c r="H846" s="13">
        <f t="shared" si="42"/>
        <v>0</v>
      </c>
      <c r="I846" s="13">
        <f t="shared" si="40"/>
        <v>0</v>
      </c>
      <c r="J846" s="13">
        <f t="shared" si="41"/>
        <v>0</v>
      </c>
      <c r="K846" s="52"/>
    </row>
    <row r="847" spans="1:11">
      <c r="A847" s="363" t="s">
        <v>3543</v>
      </c>
      <c r="B847" s="751" t="s">
        <v>2739</v>
      </c>
      <c r="C847" s="753"/>
      <c r="D847" s="753" t="s">
        <v>1100</v>
      </c>
      <c r="E847" s="830">
        <v>10</v>
      </c>
      <c r="F847" s="40"/>
      <c r="G847" s="758"/>
      <c r="H847" s="13">
        <f t="shared" si="42"/>
        <v>0</v>
      </c>
      <c r="I847" s="13">
        <f t="shared" si="40"/>
        <v>0</v>
      </c>
      <c r="J847" s="13">
        <f t="shared" si="41"/>
        <v>0</v>
      </c>
      <c r="K847" s="761"/>
    </row>
    <row r="848" spans="1:11">
      <c r="A848" s="363" t="s">
        <v>3544</v>
      </c>
      <c r="B848" s="54" t="s">
        <v>1028</v>
      </c>
      <c r="C848" s="52"/>
      <c r="D848" s="52" t="s">
        <v>167</v>
      </c>
      <c r="E848" s="666">
        <v>25</v>
      </c>
      <c r="F848" s="40"/>
      <c r="G848" s="53"/>
      <c r="H848" s="13">
        <f t="shared" si="42"/>
        <v>0</v>
      </c>
      <c r="I848" s="13">
        <f t="shared" si="40"/>
        <v>0</v>
      </c>
      <c r="J848" s="13">
        <f t="shared" si="41"/>
        <v>0</v>
      </c>
      <c r="K848" s="548"/>
    </row>
    <row r="849" spans="1:11">
      <c r="A849" s="363" t="s">
        <v>3545</v>
      </c>
      <c r="B849" s="54" t="s">
        <v>1029</v>
      </c>
      <c r="C849" s="52"/>
      <c r="D849" s="52" t="s">
        <v>167</v>
      </c>
      <c r="E849" s="666">
        <v>30</v>
      </c>
      <c r="F849" s="40"/>
      <c r="G849" s="53"/>
      <c r="H849" s="13">
        <f t="shared" si="42"/>
        <v>0</v>
      </c>
      <c r="I849" s="13">
        <f t="shared" si="40"/>
        <v>0</v>
      </c>
      <c r="J849" s="13">
        <f t="shared" si="41"/>
        <v>0</v>
      </c>
      <c r="K849" s="548"/>
    </row>
    <row r="850" spans="1:11">
      <c r="A850" s="363" t="s">
        <v>3546</v>
      </c>
      <c r="B850" s="54" t="s">
        <v>1030</v>
      </c>
      <c r="C850" s="52"/>
      <c r="D850" s="52" t="s">
        <v>151</v>
      </c>
      <c r="E850" s="666">
        <v>15</v>
      </c>
      <c r="F850" s="40"/>
      <c r="G850" s="53"/>
      <c r="H850" s="13">
        <f t="shared" si="42"/>
        <v>0</v>
      </c>
      <c r="I850" s="13">
        <f t="shared" si="40"/>
        <v>0</v>
      </c>
      <c r="J850" s="13">
        <f t="shared" si="41"/>
        <v>0</v>
      </c>
      <c r="K850" s="548"/>
    </row>
    <row r="851" spans="1:11">
      <c r="A851" s="363" t="s">
        <v>3547</v>
      </c>
      <c r="B851" s="54" t="s">
        <v>2484</v>
      </c>
      <c r="C851" s="52"/>
      <c r="D851" s="52" t="s">
        <v>151</v>
      </c>
      <c r="E851" s="666">
        <v>15</v>
      </c>
      <c r="F851" s="40"/>
      <c r="G851" s="53"/>
      <c r="H851" s="13">
        <f t="shared" si="42"/>
        <v>0</v>
      </c>
      <c r="I851" s="13">
        <f t="shared" si="40"/>
        <v>0</v>
      </c>
      <c r="J851" s="13">
        <f t="shared" si="41"/>
        <v>0</v>
      </c>
      <c r="K851" s="548"/>
    </row>
    <row r="852" spans="1:11">
      <c r="A852" s="363" t="s">
        <v>3548</v>
      </c>
      <c r="B852" s="54" t="s">
        <v>1031</v>
      </c>
      <c r="C852" s="52"/>
      <c r="D852" s="52" t="s">
        <v>151</v>
      </c>
      <c r="E852" s="666">
        <v>35</v>
      </c>
      <c r="F852" s="40"/>
      <c r="G852" s="53"/>
      <c r="H852" s="13">
        <f t="shared" si="42"/>
        <v>0</v>
      </c>
      <c r="I852" s="13">
        <f t="shared" si="40"/>
        <v>0</v>
      </c>
      <c r="J852" s="13">
        <f t="shared" si="41"/>
        <v>0</v>
      </c>
      <c r="K852" s="548"/>
    </row>
    <row r="853" spans="1:11" ht="24.6" customHeight="1">
      <c r="A853" s="363" t="s">
        <v>3549</v>
      </c>
      <c r="B853" s="54" t="s">
        <v>1032</v>
      </c>
      <c r="C853" s="52"/>
      <c r="D853" s="52" t="s">
        <v>151</v>
      </c>
      <c r="E853" s="666">
        <v>25</v>
      </c>
      <c r="F853" s="40"/>
      <c r="G853" s="53"/>
      <c r="H853" s="13">
        <f t="shared" si="42"/>
        <v>0</v>
      </c>
      <c r="I853" s="13">
        <f t="shared" si="40"/>
        <v>0</v>
      </c>
      <c r="J853" s="13">
        <f t="shared" si="41"/>
        <v>0</v>
      </c>
      <c r="K853" s="548"/>
    </row>
    <row r="854" spans="1:11">
      <c r="A854" s="363" t="s">
        <v>3550</v>
      </c>
      <c r="B854" s="54" t="s">
        <v>1033</v>
      </c>
      <c r="C854" s="52"/>
      <c r="D854" s="52" t="s">
        <v>444</v>
      </c>
      <c r="E854" s="666">
        <v>25</v>
      </c>
      <c r="F854" s="40"/>
      <c r="G854" s="53"/>
      <c r="H854" s="13">
        <f t="shared" si="42"/>
        <v>0</v>
      </c>
      <c r="I854" s="13">
        <f t="shared" si="40"/>
        <v>0</v>
      </c>
      <c r="J854" s="13">
        <f t="shared" si="41"/>
        <v>0</v>
      </c>
      <c r="K854" s="548"/>
    </row>
    <row r="855" spans="1:11">
      <c r="A855" s="363" t="s">
        <v>3551</v>
      </c>
      <c r="B855" s="54" t="s">
        <v>1034</v>
      </c>
      <c r="C855" s="52"/>
      <c r="D855" s="52" t="s">
        <v>585</v>
      </c>
      <c r="E855" s="666">
        <v>40</v>
      </c>
      <c r="F855" s="40"/>
      <c r="G855" s="53"/>
      <c r="H855" s="13">
        <f t="shared" si="42"/>
        <v>0</v>
      </c>
      <c r="I855" s="13">
        <f t="shared" si="40"/>
        <v>0</v>
      </c>
      <c r="J855" s="13">
        <f t="shared" si="41"/>
        <v>0</v>
      </c>
      <c r="K855" s="548"/>
    </row>
    <row r="856" spans="1:11" ht="22.5">
      <c r="A856" s="363" t="s">
        <v>3552</v>
      </c>
      <c r="B856" s="54" t="s">
        <v>1035</v>
      </c>
      <c r="C856" s="52"/>
      <c r="D856" s="52" t="s">
        <v>1036</v>
      </c>
      <c r="E856" s="666">
        <v>10</v>
      </c>
      <c r="F856" s="40"/>
      <c r="G856" s="53"/>
      <c r="H856" s="13">
        <f t="shared" si="42"/>
        <v>0</v>
      </c>
      <c r="I856" s="13">
        <f t="shared" si="40"/>
        <v>0</v>
      </c>
      <c r="J856" s="13">
        <f t="shared" si="41"/>
        <v>0</v>
      </c>
      <c r="K856" s="548"/>
    </row>
    <row r="857" spans="1:11" ht="22.5">
      <c r="A857" s="363" t="s">
        <v>3553</v>
      </c>
      <c r="B857" s="54" t="s">
        <v>1037</v>
      </c>
      <c r="C857" s="52"/>
      <c r="D857" s="52" t="s">
        <v>1036</v>
      </c>
      <c r="E857" s="666">
        <v>10</v>
      </c>
      <c r="F857" s="40"/>
      <c r="G857" s="53"/>
      <c r="H857" s="13">
        <f t="shared" si="42"/>
        <v>0</v>
      </c>
      <c r="I857" s="13">
        <f t="shared" si="40"/>
        <v>0</v>
      </c>
      <c r="J857" s="13">
        <f t="shared" si="41"/>
        <v>0</v>
      </c>
      <c r="K857" s="548"/>
    </row>
    <row r="858" spans="1:11" ht="33.75">
      <c r="A858" s="363" t="s">
        <v>3554</v>
      </c>
      <c r="B858" s="54" t="s">
        <v>1038</v>
      </c>
      <c r="C858" s="52"/>
      <c r="D858" s="52" t="s">
        <v>143</v>
      </c>
      <c r="E858" s="666">
        <v>310</v>
      </c>
      <c r="F858" s="40"/>
      <c r="G858" s="53"/>
      <c r="H858" s="13">
        <f t="shared" si="42"/>
        <v>0</v>
      </c>
      <c r="I858" s="13">
        <f t="shared" si="40"/>
        <v>0</v>
      </c>
      <c r="J858" s="13">
        <f t="shared" si="41"/>
        <v>0</v>
      </c>
      <c r="K858" s="548"/>
    </row>
    <row r="859" spans="1:11">
      <c r="A859" s="363" t="s">
        <v>3555</v>
      </c>
      <c r="B859" s="54" t="s">
        <v>1039</v>
      </c>
      <c r="C859" s="52"/>
      <c r="D859" s="52" t="s">
        <v>1040</v>
      </c>
      <c r="E859" s="666">
        <v>15</v>
      </c>
      <c r="F859" s="40"/>
      <c r="G859" s="53"/>
      <c r="H859" s="13">
        <f t="shared" si="42"/>
        <v>0</v>
      </c>
      <c r="I859" s="13">
        <f t="shared" si="40"/>
        <v>0</v>
      </c>
      <c r="J859" s="13">
        <f t="shared" si="41"/>
        <v>0</v>
      </c>
      <c r="K859" s="548"/>
    </row>
    <row r="860" spans="1:11">
      <c r="A860" s="363" t="s">
        <v>3556</v>
      </c>
      <c r="B860" s="54" t="s">
        <v>1039</v>
      </c>
      <c r="C860" s="52"/>
      <c r="D860" s="52" t="s">
        <v>1041</v>
      </c>
      <c r="E860" s="666">
        <v>22</v>
      </c>
      <c r="F860" s="40"/>
      <c r="G860" s="53"/>
      <c r="H860" s="13">
        <f t="shared" si="42"/>
        <v>0</v>
      </c>
      <c r="I860" s="13">
        <f t="shared" si="40"/>
        <v>0</v>
      </c>
      <c r="J860" s="13">
        <f t="shared" si="41"/>
        <v>0</v>
      </c>
      <c r="K860" s="548"/>
    </row>
    <row r="861" spans="1:11" ht="22.5">
      <c r="A861" s="363" t="s">
        <v>3557</v>
      </c>
      <c r="B861" s="54" t="s">
        <v>1042</v>
      </c>
      <c r="C861" s="52"/>
      <c r="D861" s="52" t="s">
        <v>1043</v>
      </c>
      <c r="E861" s="666">
        <v>45</v>
      </c>
      <c r="F861" s="40"/>
      <c r="G861" s="53"/>
      <c r="H861" s="13">
        <f t="shared" si="42"/>
        <v>0</v>
      </c>
      <c r="I861" s="13">
        <f t="shared" si="40"/>
        <v>0</v>
      </c>
      <c r="J861" s="13">
        <f t="shared" si="41"/>
        <v>0</v>
      </c>
      <c r="K861" s="548"/>
    </row>
    <row r="862" spans="1:11">
      <c r="A862" s="363" t="s">
        <v>3558</v>
      </c>
      <c r="B862" s="54" t="s">
        <v>1044</v>
      </c>
      <c r="C862" s="52"/>
      <c r="D862" s="52" t="s">
        <v>776</v>
      </c>
      <c r="E862" s="666">
        <v>25</v>
      </c>
      <c r="F862" s="40"/>
      <c r="G862" s="53"/>
      <c r="H862" s="13">
        <f t="shared" si="42"/>
        <v>0</v>
      </c>
      <c r="I862" s="13">
        <f t="shared" si="40"/>
        <v>0</v>
      </c>
      <c r="J862" s="13">
        <f t="shared" si="41"/>
        <v>0</v>
      </c>
      <c r="K862" s="548"/>
    </row>
    <row r="863" spans="1:11" ht="72.75" customHeight="1">
      <c r="A863" s="363" t="s">
        <v>3559</v>
      </c>
      <c r="B863" s="555" t="s">
        <v>1045</v>
      </c>
      <c r="C863" s="52"/>
      <c r="D863" s="52" t="s">
        <v>776</v>
      </c>
      <c r="E863" s="666">
        <v>15</v>
      </c>
      <c r="F863" s="40"/>
      <c r="G863" s="556"/>
      <c r="H863" s="13">
        <f t="shared" si="42"/>
        <v>0</v>
      </c>
      <c r="I863" s="13">
        <f t="shared" si="40"/>
        <v>0</v>
      </c>
      <c r="J863" s="13">
        <f t="shared" si="41"/>
        <v>0</v>
      </c>
      <c r="K863" s="548"/>
    </row>
    <row r="864" spans="1:11" ht="72.75" customHeight="1">
      <c r="A864" s="363" t="s">
        <v>3560</v>
      </c>
      <c r="B864" s="555" t="s">
        <v>1046</v>
      </c>
      <c r="C864" s="52"/>
      <c r="D864" s="52" t="s">
        <v>1047</v>
      </c>
      <c r="E864" s="666">
        <v>20</v>
      </c>
      <c r="F864" s="40"/>
      <c r="G864" s="556"/>
      <c r="H864" s="13">
        <f t="shared" si="42"/>
        <v>0</v>
      </c>
      <c r="I864" s="13">
        <f t="shared" si="40"/>
        <v>0</v>
      </c>
      <c r="J864" s="13">
        <f t="shared" si="41"/>
        <v>0</v>
      </c>
      <c r="K864" s="548"/>
    </row>
    <row r="865" spans="1:11" ht="56.25">
      <c r="A865" s="363" t="s">
        <v>3561</v>
      </c>
      <c r="B865" s="54" t="s">
        <v>1048</v>
      </c>
      <c r="C865" s="52"/>
      <c r="D865" s="52" t="s">
        <v>1049</v>
      </c>
      <c r="E865" s="666">
        <v>55</v>
      </c>
      <c r="F865" s="40"/>
      <c r="G865" s="53"/>
      <c r="H865" s="13">
        <f t="shared" si="42"/>
        <v>0</v>
      </c>
      <c r="I865" s="13">
        <f t="shared" si="40"/>
        <v>0</v>
      </c>
      <c r="J865" s="13">
        <f t="shared" si="41"/>
        <v>0</v>
      </c>
      <c r="K865" s="548"/>
    </row>
    <row r="866" spans="1:11" ht="56.25">
      <c r="A866" s="363" t="s">
        <v>3562</v>
      </c>
      <c r="B866" s="54" t="s">
        <v>1050</v>
      </c>
      <c r="C866" s="52"/>
      <c r="D866" s="52" t="s">
        <v>1049</v>
      </c>
      <c r="E866" s="666">
        <v>120</v>
      </c>
      <c r="F866" s="40"/>
      <c r="G866" s="53"/>
      <c r="H866" s="13">
        <f t="shared" si="42"/>
        <v>0</v>
      </c>
      <c r="I866" s="13">
        <f t="shared" si="40"/>
        <v>0</v>
      </c>
      <c r="J866" s="13">
        <f t="shared" si="41"/>
        <v>0</v>
      </c>
      <c r="K866" s="548"/>
    </row>
    <row r="867" spans="1:11">
      <c r="A867" s="363" t="s">
        <v>3563</v>
      </c>
      <c r="B867" s="54" t="s">
        <v>1051</v>
      </c>
      <c r="C867" s="52"/>
      <c r="D867" s="52" t="s">
        <v>167</v>
      </c>
      <c r="E867" s="666">
        <v>35</v>
      </c>
      <c r="F867" s="40"/>
      <c r="G867" s="53"/>
      <c r="H867" s="13">
        <f t="shared" si="42"/>
        <v>0</v>
      </c>
      <c r="I867" s="13">
        <f t="shared" si="40"/>
        <v>0</v>
      </c>
      <c r="J867" s="13">
        <f t="shared" si="41"/>
        <v>0</v>
      </c>
      <c r="K867" s="548"/>
    </row>
    <row r="868" spans="1:11">
      <c r="A868" s="363" t="s">
        <v>3564</v>
      </c>
      <c r="B868" s="26" t="s">
        <v>2758</v>
      </c>
      <c r="C868" s="8"/>
      <c r="D868" s="754" t="s">
        <v>576</v>
      </c>
      <c r="E868" s="70">
        <v>15</v>
      </c>
      <c r="F868" s="756"/>
      <c r="G868" s="105"/>
      <c r="H868" s="13">
        <f t="shared" si="42"/>
        <v>0</v>
      </c>
      <c r="I868" s="13">
        <f t="shared" si="40"/>
        <v>0</v>
      </c>
      <c r="J868" s="13">
        <f t="shared" si="41"/>
        <v>0</v>
      </c>
      <c r="K868" s="8"/>
    </row>
    <row r="869" spans="1:11" ht="22.5">
      <c r="A869" s="363" t="s">
        <v>3565</v>
      </c>
      <c r="B869" s="54" t="s">
        <v>1052</v>
      </c>
      <c r="C869" s="52"/>
      <c r="D869" s="52" t="s">
        <v>982</v>
      </c>
      <c r="E869" s="666">
        <v>5</v>
      </c>
      <c r="F869" s="40"/>
      <c r="G869" s="53"/>
      <c r="H869" s="13">
        <f t="shared" si="42"/>
        <v>0</v>
      </c>
      <c r="I869" s="13">
        <f t="shared" si="40"/>
        <v>0</v>
      </c>
      <c r="J869" s="13">
        <f t="shared" si="41"/>
        <v>0</v>
      </c>
      <c r="K869" s="548"/>
    </row>
    <row r="870" spans="1:11">
      <c r="A870" s="363" t="s">
        <v>3566</v>
      </c>
      <c r="B870" s="54" t="s">
        <v>1053</v>
      </c>
      <c r="C870" s="52"/>
      <c r="D870" s="52" t="s">
        <v>138</v>
      </c>
      <c r="E870" s="666">
        <v>10</v>
      </c>
      <c r="F870" s="40"/>
      <c r="G870" s="53"/>
      <c r="H870" s="13">
        <f t="shared" si="42"/>
        <v>0</v>
      </c>
      <c r="I870" s="13">
        <f t="shared" si="40"/>
        <v>0</v>
      </c>
      <c r="J870" s="13">
        <f t="shared" si="41"/>
        <v>0</v>
      </c>
      <c r="K870" s="548"/>
    </row>
    <row r="871" spans="1:11">
      <c r="A871" s="363" t="s">
        <v>3567</v>
      </c>
      <c r="B871" s="54" t="s">
        <v>1054</v>
      </c>
      <c r="C871" s="52"/>
      <c r="D871" s="52" t="s">
        <v>987</v>
      </c>
      <c r="E871" s="666">
        <v>70</v>
      </c>
      <c r="F871" s="40"/>
      <c r="G871" s="53"/>
      <c r="H871" s="13">
        <f t="shared" si="42"/>
        <v>0</v>
      </c>
      <c r="I871" s="13">
        <f t="shared" si="40"/>
        <v>0</v>
      </c>
      <c r="J871" s="13">
        <f t="shared" si="41"/>
        <v>0</v>
      </c>
      <c r="K871" s="548"/>
    </row>
    <row r="872" spans="1:11">
      <c r="A872" s="363" t="s">
        <v>3568</v>
      </c>
      <c r="B872" s="54" t="s">
        <v>1055</v>
      </c>
      <c r="C872" s="52"/>
      <c r="D872" s="52" t="s">
        <v>987</v>
      </c>
      <c r="E872" s="666">
        <v>275</v>
      </c>
      <c r="F872" s="40"/>
      <c r="G872" s="53"/>
      <c r="H872" s="13">
        <f t="shared" si="42"/>
        <v>0</v>
      </c>
      <c r="I872" s="13">
        <f t="shared" si="40"/>
        <v>0</v>
      </c>
      <c r="J872" s="13">
        <f t="shared" si="41"/>
        <v>0</v>
      </c>
      <c r="K872" s="548"/>
    </row>
    <row r="873" spans="1:11" ht="22.5">
      <c r="A873" s="363" t="s">
        <v>3569</v>
      </c>
      <c r="B873" s="54" t="s">
        <v>1293</v>
      </c>
      <c r="C873" s="52"/>
      <c r="D873" s="52" t="s">
        <v>337</v>
      </c>
      <c r="E873" s="666">
        <v>190</v>
      </c>
      <c r="F873" s="40"/>
      <c r="G873" s="53"/>
      <c r="H873" s="13">
        <f t="shared" si="42"/>
        <v>0</v>
      </c>
      <c r="I873" s="13">
        <f t="shared" si="40"/>
        <v>0</v>
      </c>
      <c r="J873" s="13">
        <f t="shared" si="41"/>
        <v>0</v>
      </c>
      <c r="K873" s="52"/>
    </row>
    <row r="874" spans="1:11">
      <c r="A874" s="363" t="s">
        <v>3570</v>
      </c>
      <c r="B874" s="54" t="s">
        <v>1056</v>
      </c>
      <c r="C874" s="52"/>
      <c r="D874" s="52" t="s">
        <v>815</v>
      </c>
      <c r="E874" s="666">
        <v>20</v>
      </c>
      <c r="F874" s="40"/>
      <c r="G874" s="53"/>
      <c r="H874" s="13">
        <f t="shared" si="42"/>
        <v>0</v>
      </c>
      <c r="I874" s="13">
        <f t="shared" si="40"/>
        <v>0</v>
      </c>
      <c r="J874" s="13">
        <f t="shared" si="41"/>
        <v>0</v>
      </c>
      <c r="K874" s="548"/>
    </row>
    <row r="875" spans="1:11">
      <c r="A875" s="363" t="s">
        <v>3571</v>
      </c>
      <c r="B875" s="54" t="s">
        <v>3643</v>
      </c>
      <c r="C875" s="52"/>
      <c r="D875" s="52" t="s">
        <v>121</v>
      </c>
      <c r="E875" s="666">
        <v>30</v>
      </c>
      <c r="F875" s="40"/>
      <c r="G875" s="53"/>
      <c r="H875" s="13">
        <f t="shared" ref="H875" si="43">F875*G875+F875</f>
        <v>0</v>
      </c>
      <c r="I875" s="13">
        <f t="shared" si="40"/>
        <v>0</v>
      </c>
      <c r="J875" s="13">
        <f t="shared" si="41"/>
        <v>0</v>
      </c>
      <c r="K875" s="548"/>
    </row>
    <row r="876" spans="1:11" ht="27.6" customHeight="1">
      <c r="A876" s="363" t="s">
        <v>3572</v>
      </c>
      <c r="B876" s="54" t="s">
        <v>3644</v>
      </c>
      <c r="C876" s="52"/>
      <c r="D876" s="52" t="s">
        <v>121</v>
      </c>
      <c r="E876" s="666">
        <v>26</v>
      </c>
      <c r="F876" s="40"/>
      <c r="G876" s="53"/>
      <c r="H876" s="13">
        <f t="shared" si="42"/>
        <v>0</v>
      </c>
      <c r="I876" s="13">
        <f t="shared" si="40"/>
        <v>0</v>
      </c>
      <c r="J876" s="13">
        <f t="shared" si="41"/>
        <v>0</v>
      </c>
      <c r="K876" s="548"/>
    </row>
    <row r="877" spans="1:11" ht="22.5">
      <c r="A877" s="363" t="s">
        <v>3573</v>
      </c>
      <c r="B877" s="54" t="s">
        <v>1294</v>
      </c>
      <c r="C877" s="52"/>
      <c r="D877" s="52" t="s">
        <v>1295</v>
      </c>
      <c r="E877" s="666">
        <v>850</v>
      </c>
      <c r="F877" s="40"/>
      <c r="G877" s="53"/>
      <c r="H877" s="13">
        <f t="shared" si="42"/>
        <v>0</v>
      </c>
      <c r="I877" s="13">
        <f t="shared" si="40"/>
        <v>0</v>
      </c>
      <c r="J877" s="13">
        <f t="shared" si="41"/>
        <v>0</v>
      </c>
      <c r="K877" s="52"/>
    </row>
    <row r="878" spans="1:11">
      <c r="A878" s="363" t="s">
        <v>3574</v>
      </c>
      <c r="B878" s="525" t="s">
        <v>2856</v>
      </c>
      <c r="C878" s="52"/>
      <c r="D878" s="527" t="s">
        <v>241</v>
      </c>
      <c r="E878" s="666">
        <v>20</v>
      </c>
      <c r="F878" s="40"/>
      <c r="G878" s="53"/>
      <c r="H878" s="13">
        <f t="shared" si="42"/>
        <v>0</v>
      </c>
      <c r="I878" s="13">
        <f t="shared" si="40"/>
        <v>0</v>
      </c>
      <c r="J878" s="13">
        <f t="shared" si="41"/>
        <v>0</v>
      </c>
      <c r="K878" s="52"/>
    </row>
    <row r="879" spans="1:11">
      <c r="A879" s="363" t="s">
        <v>3575</v>
      </c>
      <c r="B879" s="525" t="s">
        <v>1057</v>
      </c>
      <c r="C879" s="52"/>
      <c r="D879" s="527" t="s">
        <v>151</v>
      </c>
      <c r="E879" s="666">
        <v>55</v>
      </c>
      <c r="F879" s="40"/>
      <c r="G879" s="53"/>
      <c r="H879" s="13">
        <f t="shared" si="42"/>
        <v>0</v>
      </c>
      <c r="I879" s="13">
        <f t="shared" si="40"/>
        <v>0</v>
      </c>
      <c r="J879" s="13">
        <f t="shared" si="41"/>
        <v>0</v>
      </c>
      <c r="K879" s="52"/>
    </row>
    <row r="880" spans="1:11">
      <c r="A880" s="363" t="s">
        <v>3576</v>
      </c>
      <c r="B880" s="54" t="s">
        <v>1058</v>
      </c>
      <c r="C880" s="52"/>
      <c r="D880" s="52" t="s">
        <v>151</v>
      </c>
      <c r="E880" s="666">
        <v>35</v>
      </c>
      <c r="F880" s="40"/>
      <c r="G880" s="53"/>
      <c r="H880" s="13">
        <f t="shared" si="42"/>
        <v>0</v>
      </c>
      <c r="I880" s="13">
        <f t="shared" si="40"/>
        <v>0</v>
      </c>
      <c r="J880" s="13">
        <f t="shared" si="41"/>
        <v>0</v>
      </c>
      <c r="K880" s="52"/>
    </row>
    <row r="881" spans="1:11">
      <c r="A881" s="363" t="s">
        <v>3577</v>
      </c>
      <c r="B881" s="54" t="s">
        <v>1059</v>
      </c>
      <c r="C881" s="52"/>
      <c r="D881" s="52" t="s">
        <v>151</v>
      </c>
      <c r="E881" s="666">
        <v>35</v>
      </c>
      <c r="F881" s="40"/>
      <c r="G881" s="53"/>
      <c r="H881" s="13">
        <f t="shared" si="42"/>
        <v>0</v>
      </c>
      <c r="I881" s="13">
        <f t="shared" si="40"/>
        <v>0</v>
      </c>
      <c r="J881" s="13">
        <f t="shared" si="41"/>
        <v>0</v>
      </c>
      <c r="K881" s="548"/>
    </row>
    <row r="882" spans="1:11">
      <c r="A882" s="363" t="s">
        <v>3578</v>
      </c>
      <c r="B882" s="54" t="s">
        <v>1060</v>
      </c>
      <c r="C882" s="52"/>
      <c r="D882" s="52" t="s">
        <v>151</v>
      </c>
      <c r="E882" s="666">
        <v>10</v>
      </c>
      <c r="F882" s="40"/>
      <c r="G882" s="53"/>
      <c r="H882" s="13">
        <f t="shared" si="42"/>
        <v>0</v>
      </c>
      <c r="I882" s="13">
        <f t="shared" si="40"/>
        <v>0</v>
      </c>
      <c r="J882" s="13">
        <f t="shared" si="41"/>
        <v>0</v>
      </c>
      <c r="K882" s="548"/>
    </row>
    <row r="883" spans="1:11">
      <c r="A883" s="363" t="s">
        <v>3579</v>
      </c>
      <c r="B883" s="54" t="s">
        <v>1061</v>
      </c>
      <c r="C883" s="52"/>
      <c r="D883" s="52" t="s">
        <v>151</v>
      </c>
      <c r="E883" s="666">
        <v>10</v>
      </c>
      <c r="F883" s="40"/>
      <c r="G883" s="53"/>
      <c r="H883" s="13">
        <f t="shared" si="42"/>
        <v>0</v>
      </c>
      <c r="I883" s="13">
        <f t="shared" si="40"/>
        <v>0</v>
      </c>
      <c r="J883" s="13">
        <f t="shared" si="41"/>
        <v>0</v>
      </c>
      <c r="K883" s="52"/>
    </row>
    <row r="884" spans="1:11">
      <c r="A884" s="363" t="s">
        <v>3580</v>
      </c>
      <c r="B884" s="54" t="s">
        <v>1062</v>
      </c>
      <c r="C884" s="52"/>
      <c r="D884" s="52" t="s">
        <v>151</v>
      </c>
      <c r="E884" s="666">
        <v>60</v>
      </c>
      <c r="F884" s="40"/>
      <c r="G884" s="53"/>
      <c r="H884" s="13">
        <f t="shared" si="42"/>
        <v>0</v>
      </c>
      <c r="I884" s="13">
        <f t="shared" si="40"/>
        <v>0</v>
      </c>
      <c r="J884" s="13">
        <f t="shared" si="41"/>
        <v>0</v>
      </c>
      <c r="K884" s="52"/>
    </row>
    <row r="885" spans="1:11">
      <c r="A885" s="363" t="s">
        <v>3581</v>
      </c>
      <c r="B885" s="54" t="s">
        <v>1063</v>
      </c>
      <c r="C885" s="52"/>
      <c r="D885" s="52" t="s">
        <v>151</v>
      </c>
      <c r="E885" s="666">
        <v>30</v>
      </c>
      <c r="F885" s="40"/>
      <c r="G885" s="53"/>
      <c r="H885" s="13">
        <f t="shared" si="42"/>
        <v>0</v>
      </c>
      <c r="I885" s="13">
        <f t="shared" si="40"/>
        <v>0</v>
      </c>
      <c r="J885" s="13">
        <f t="shared" si="41"/>
        <v>0</v>
      </c>
      <c r="K885" s="52"/>
    </row>
    <row r="886" spans="1:11">
      <c r="A886" s="363" t="s">
        <v>3582</v>
      </c>
      <c r="B886" s="54" t="s">
        <v>1064</v>
      </c>
      <c r="C886" s="52"/>
      <c r="D886" s="52" t="s">
        <v>473</v>
      </c>
      <c r="E886" s="666">
        <v>15</v>
      </c>
      <c r="F886" s="40"/>
      <c r="G886" s="53"/>
      <c r="H886" s="13">
        <f t="shared" si="42"/>
        <v>0</v>
      </c>
      <c r="I886" s="13">
        <f t="shared" si="40"/>
        <v>0</v>
      </c>
      <c r="J886" s="13">
        <f t="shared" si="41"/>
        <v>0</v>
      </c>
      <c r="K886" s="52"/>
    </row>
    <row r="887" spans="1:11">
      <c r="A887" s="363" t="s">
        <v>3583</v>
      </c>
      <c r="B887" s="54" t="s">
        <v>1065</v>
      </c>
      <c r="C887" s="52"/>
      <c r="D887" s="52" t="s">
        <v>576</v>
      </c>
      <c r="E887" s="666">
        <v>160</v>
      </c>
      <c r="F887" s="40"/>
      <c r="G887" s="53"/>
      <c r="H887" s="13">
        <f t="shared" si="42"/>
        <v>0</v>
      </c>
      <c r="I887" s="13">
        <f t="shared" si="40"/>
        <v>0</v>
      </c>
      <c r="J887" s="13">
        <f t="shared" si="41"/>
        <v>0</v>
      </c>
      <c r="K887" s="52"/>
    </row>
    <row r="888" spans="1:11">
      <c r="A888" s="363" t="s">
        <v>3584</v>
      </c>
      <c r="B888" s="54" t="s">
        <v>1066</v>
      </c>
      <c r="C888" s="52"/>
      <c r="D888" s="52" t="s">
        <v>67</v>
      </c>
      <c r="E888" s="666">
        <v>400</v>
      </c>
      <c r="F888" s="40"/>
      <c r="G888" s="53"/>
      <c r="H888" s="13">
        <f t="shared" si="42"/>
        <v>0</v>
      </c>
      <c r="I888" s="13">
        <f t="shared" si="40"/>
        <v>0</v>
      </c>
      <c r="J888" s="13">
        <f t="shared" si="41"/>
        <v>0</v>
      </c>
      <c r="K888" s="52"/>
    </row>
    <row r="889" spans="1:11" ht="26.25" customHeight="1">
      <c r="A889" s="363" t="s">
        <v>3585</v>
      </c>
      <c r="B889" s="54" t="s">
        <v>1067</v>
      </c>
      <c r="C889" s="52"/>
      <c r="D889" s="52" t="s">
        <v>402</v>
      </c>
      <c r="E889" s="666">
        <v>140</v>
      </c>
      <c r="F889" s="40"/>
      <c r="G889" s="53"/>
      <c r="H889" s="13">
        <f t="shared" si="42"/>
        <v>0</v>
      </c>
      <c r="I889" s="13">
        <f t="shared" si="40"/>
        <v>0</v>
      </c>
      <c r="J889" s="13">
        <f t="shared" si="41"/>
        <v>0</v>
      </c>
      <c r="K889" s="52"/>
    </row>
    <row r="890" spans="1:11">
      <c r="A890" s="363" t="s">
        <v>3586</v>
      </c>
      <c r="B890" s="54" t="s">
        <v>1068</v>
      </c>
      <c r="C890" s="52"/>
      <c r="D890" s="52" t="s">
        <v>1069</v>
      </c>
      <c r="E890" s="666">
        <v>10</v>
      </c>
      <c r="F890" s="40"/>
      <c r="G890" s="53"/>
      <c r="H890" s="13">
        <f t="shared" si="42"/>
        <v>0</v>
      </c>
      <c r="I890" s="13">
        <f t="shared" si="40"/>
        <v>0</v>
      </c>
      <c r="J890" s="13">
        <f t="shared" si="41"/>
        <v>0</v>
      </c>
      <c r="K890" s="52"/>
    </row>
    <row r="891" spans="1:11">
      <c r="A891" s="363" t="s">
        <v>3587</v>
      </c>
      <c r="B891" s="54" t="s">
        <v>1070</v>
      </c>
      <c r="C891" s="52"/>
      <c r="D891" s="52" t="s">
        <v>1071</v>
      </c>
      <c r="E891" s="666">
        <v>560</v>
      </c>
      <c r="F891" s="40"/>
      <c r="G891" s="53"/>
      <c r="H891" s="13">
        <f t="shared" si="42"/>
        <v>0</v>
      </c>
      <c r="I891" s="13">
        <f t="shared" si="40"/>
        <v>0</v>
      </c>
      <c r="J891" s="13">
        <f t="shared" si="41"/>
        <v>0</v>
      </c>
      <c r="K891" s="548"/>
    </row>
    <row r="892" spans="1:11" ht="22.5">
      <c r="A892" s="363" t="s">
        <v>3588</v>
      </c>
      <c r="B892" s="54" t="s">
        <v>1072</v>
      </c>
      <c r="C892" s="52"/>
      <c r="D892" s="52" t="s">
        <v>1073</v>
      </c>
      <c r="E892" s="666">
        <v>30</v>
      </c>
      <c r="F892" s="40"/>
      <c r="G892" s="53"/>
      <c r="H892" s="13">
        <f t="shared" si="42"/>
        <v>0</v>
      </c>
      <c r="I892" s="13">
        <f t="shared" si="40"/>
        <v>0</v>
      </c>
      <c r="J892" s="13">
        <f t="shared" si="41"/>
        <v>0</v>
      </c>
      <c r="K892" s="548"/>
    </row>
    <row r="893" spans="1:11">
      <c r="A893" s="363" t="s">
        <v>3589</v>
      </c>
      <c r="B893" s="54" t="s">
        <v>1074</v>
      </c>
      <c r="C893" s="52"/>
      <c r="D893" s="52" t="s">
        <v>109</v>
      </c>
      <c r="E893" s="666">
        <v>90</v>
      </c>
      <c r="F893" s="40"/>
      <c r="G893" s="53"/>
      <c r="H893" s="13">
        <f t="shared" si="42"/>
        <v>0</v>
      </c>
      <c r="I893" s="13">
        <f t="shared" si="40"/>
        <v>0</v>
      </c>
      <c r="J893" s="13">
        <f t="shared" si="41"/>
        <v>0</v>
      </c>
      <c r="K893" s="548"/>
    </row>
    <row r="894" spans="1:11">
      <c r="A894" s="363" t="s">
        <v>3590</v>
      </c>
      <c r="B894" s="54" t="s">
        <v>1075</v>
      </c>
      <c r="C894" s="52"/>
      <c r="D894" s="52" t="s">
        <v>576</v>
      </c>
      <c r="E894" s="666">
        <v>25</v>
      </c>
      <c r="F894" s="40"/>
      <c r="G894" s="53"/>
      <c r="H894" s="13">
        <f t="shared" si="42"/>
        <v>0</v>
      </c>
      <c r="I894" s="13">
        <f t="shared" si="40"/>
        <v>0</v>
      </c>
      <c r="J894" s="13">
        <f t="shared" si="41"/>
        <v>0</v>
      </c>
      <c r="K894" s="548"/>
    </row>
    <row r="895" spans="1:11" ht="34.5" customHeight="1">
      <c r="A895" s="363" t="s">
        <v>3591</v>
      </c>
      <c r="B895" s="54" t="s">
        <v>1076</v>
      </c>
      <c r="C895" s="52"/>
      <c r="D895" s="52" t="s">
        <v>576</v>
      </c>
      <c r="E895" s="666">
        <v>25</v>
      </c>
      <c r="F895" s="40"/>
      <c r="G895" s="53"/>
      <c r="H895" s="13">
        <f t="shared" si="42"/>
        <v>0</v>
      </c>
      <c r="I895" s="13">
        <f t="shared" si="40"/>
        <v>0</v>
      </c>
      <c r="J895" s="13">
        <f t="shared" si="41"/>
        <v>0</v>
      </c>
      <c r="K895" s="52"/>
    </row>
    <row r="896" spans="1:11" ht="20.25" customHeight="1">
      <c r="A896" s="363" t="s">
        <v>3592</v>
      </c>
      <c r="B896" s="54" t="s">
        <v>2802</v>
      </c>
      <c r="C896" s="52"/>
      <c r="D896" s="52" t="s">
        <v>251</v>
      </c>
      <c r="E896" s="666">
        <v>55</v>
      </c>
      <c r="F896" s="40"/>
      <c r="G896" s="53"/>
      <c r="H896" s="13">
        <f t="shared" si="42"/>
        <v>0</v>
      </c>
      <c r="I896" s="13">
        <f t="shared" si="40"/>
        <v>0</v>
      </c>
      <c r="J896" s="13">
        <f t="shared" si="41"/>
        <v>0</v>
      </c>
      <c r="K896" s="548"/>
    </row>
    <row r="897" spans="1:11" ht="22.5">
      <c r="A897" s="363" t="s">
        <v>3593</v>
      </c>
      <c r="B897" s="54" t="s">
        <v>1077</v>
      </c>
      <c r="C897" s="52"/>
      <c r="D897" s="52" t="s">
        <v>1078</v>
      </c>
      <c r="E897" s="666">
        <v>160</v>
      </c>
      <c r="F897" s="40"/>
      <c r="G897" s="53"/>
      <c r="H897" s="13">
        <f t="shared" si="42"/>
        <v>0</v>
      </c>
      <c r="I897" s="13">
        <f t="shared" si="40"/>
        <v>0</v>
      </c>
      <c r="J897" s="13">
        <f t="shared" si="41"/>
        <v>0</v>
      </c>
      <c r="K897" s="548"/>
    </row>
    <row r="898" spans="1:11" ht="22.5">
      <c r="A898" s="363" t="s">
        <v>3594</v>
      </c>
      <c r="B898" s="54" t="s">
        <v>1079</v>
      </c>
      <c r="C898" s="52"/>
      <c r="D898" s="52" t="s">
        <v>817</v>
      </c>
      <c r="E898" s="666">
        <v>10</v>
      </c>
      <c r="F898" s="40"/>
      <c r="G898" s="53"/>
      <c r="H898" s="13">
        <f t="shared" si="42"/>
        <v>0</v>
      </c>
      <c r="I898" s="13">
        <f t="shared" si="40"/>
        <v>0</v>
      </c>
      <c r="J898" s="13">
        <f t="shared" si="41"/>
        <v>0</v>
      </c>
      <c r="K898" s="548"/>
    </row>
    <row r="899" spans="1:11">
      <c r="A899" s="363" t="s">
        <v>3595</v>
      </c>
      <c r="B899" s="54" t="s">
        <v>1080</v>
      </c>
      <c r="C899" s="52"/>
      <c r="D899" s="52" t="s">
        <v>397</v>
      </c>
      <c r="E899" s="666">
        <v>30</v>
      </c>
      <c r="F899" s="40"/>
      <c r="G899" s="53"/>
      <c r="H899" s="13">
        <f t="shared" si="42"/>
        <v>0</v>
      </c>
      <c r="I899" s="13">
        <f t="shared" si="40"/>
        <v>0</v>
      </c>
      <c r="J899" s="13">
        <f t="shared" si="41"/>
        <v>0</v>
      </c>
      <c r="K899" s="548"/>
    </row>
    <row r="900" spans="1:11">
      <c r="A900" s="363" t="s">
        <v>3596</v>
      </c>
      <c r="B900" s="54" t="s">
        <v>1081</v>
      </c>
      <c r="C900" s="52"/>
      <c r="D900" s="52" t="s">
        <v>1082</v>
      </c>
      <c r="E900" s="666">
        <v>15</v>
      </c>
      <c r="F900" s="40"/>
      <c r="G900" s="53"/>
      <c r="H900" s="13">
        <f t="shared" si="42"/>
        <v>0</v>
      </c>
      <c r="I900" s="13">
        <f t="shared" ref="I900:I912" si="44">E900*F900</f>
        <v>0</v>
      </c>
      <c r="J900" s="13">
        <f t="shared" ref="J900:J912" si="45">I900*G900+I900</f>
        <v>0</v>
      </c>
      <c r="K900" s="548"/>
    </row>
    <row r="901" spans="1:11">
      <c r="A901" s="363" t="s">
        <v>3597</v>
      </c>
      <c r="B901" s="54" t="s">
        <v>1081</v>
      </c>
      <c r="C901" s="52"/>
      <c r="D901" s="52" t="s">
        <v>397</v>
      </c>
      <c r="E901" s="666">
        <v>15</v>
      </c>
      <c r="F901" s="40"/>
      <c r="G901" s="53"/>
      <c r="H901" s="13">
        <f t="shared" si="42"/>
        <v>0</v>
      </c>
      <c r="I901" s="13">
        <f t="shared" si="44"/>
        <v>0</v>
      </c>
      <c r="J901" s="13">
        <f t="shared" si="45"/>
        <v>0</v>
      </c>
      <c r="K901" s="548"/>
    </row>
    <row r="902" spans="1:11">
      <c r="A902" s="363" t="s">
        <v>3598</v>
      </c>
      <c r="B902" s="54" t="s">
        <v>1083</v>
      </c>
      <c r="C902" s="52"/>
      <c r="D902" s="52" t="s">
        <v>397</v>
      </c>
      <c r="E902" s="666">
        <v>10</v>
      </c>
      <c r="F902" s="40"/>
      <c r="G902" s="53"/>
      <c r="H902" s="13">
        <f t="shared" si="42"/>
        <v>0</v>
      </c>
      <c r="I902" s="13">
        <f t="shared" si="44"/>
        <v>0</v>
      </c>
      <c r="J902" s="13">
        <f t="shared" si="45"/>
        <v>0</v>
      </c>
      <c r="K902" s="548"/>
    </row>
    <row r="903" spans="1:11">
      <c r="A903" s="363" t="s">
        <v>3599</v>
      </c>
      <c r="B903" s="54" t="s">
        <v>1084</v>
      </c>
      <c r="C903" s="52"/>
      <c r="D903" s="52" t="s">
        <v>251</v>
      </c>
      <c r="E903" s="666">
        <v>30</v>
      </c>
      <c r="F903" s="40"/>
      <c r="G903" s="53"/>
      <c r="H903" s="13">
        <f t="shared" ref="H903:H912" si="46">F903*G903+F903</f>
        <v>0</v>
      </c>
      <c r="I903" s="13">
        <f t="shared" si="44"/>
        <v>0</v>
      </c>
      <c r="J903" s="13">
        <f t="shared" si="45"/>
        <v>0</v>
      </c>
      <c r="K903" s="548"/>
    </row>
    <row r="904" spans="1:11" ht="22.5">
      <c r="A904" s="363" t="s">
        <v>3600</v>
      </c>
      <c r="B904" s="54" t="s">
        <v>1085</v>
      </c>
      <c r="C904" s="52"/>
      <c r="D904" s="52" t="s">
        <v>58</v>
      </c>
      <c r="E904" s="666">
        <v>65</v>
      </c>
      <c r="F904" s="40"/>
      <c r="G904" s="53"/>
      <c r="H904" s="13">
        <f t="shared" si="46"/>
        <v>0</v>
      </c>
      <c r="I904" s="13">
        <f t="shared" si="44"/>
        <v>0</v>
      </c>
      <c r="J904" s="13">
        <f t="shared" si="45"/>
        <v>0</v>
      </c>
      <c r="K904" s="548"/>
    </row>
    <row r="905" spans="1:11">
      <c r="A905" s="363" t="s">
        <v>3601</v>
      </c>
      <c r="B905" s="54" t="s">
        <v>1086</v>
      </c>
      <c r="C905" s="52"/>
      <c r="D905" s="52" t="s">
        <v>58</v>
      </c>
      <c r="E905" s="666">
        <v>900</v>
      </c>
      <c r="F905" s="40"/>
      <c r="G905" s="53"/>
      <c r="H905" s="13">
        <f t="shared" si="46"/>
        <v>0</v>
      </c>
      <c r="I905" s="13">
        <f t="shared" si="44"/>
        <v>0</v>
      </c>
      <c r="J905" s="13">
        <f t="shared" si="45"/>
        <v>0</v>
      </c>
      <c r="K905" s="548"/>
    </row>
    <row r="906" spans="1:11">
      <c r="A906" s="363" t="s">
        <v>3602</v>
      </c>
      <c r="B906" s="54" t="s">
        <v>1296</v>
      </c>
      <c r="C906" s="52"/>
      <c r="D906" s="52" t="s">
        <v>1297</v>
      </c>
      <c r="E906" s="666">
        <v>5</v>
      </c>
      <c r="F906" s="40"/>
      <c r="G906" s="53"/>
      <c r="H906" s="13">
        <f t="shared" si="46"/>
        <v>0</v>
      </c>
      <c r="I906" s="13">
        <f t="shared" si="44"/>
        <v>0</v>
      </c>
      <c r="J906" s="13">
        <f t="shared" si="45"/>
        <v>0</v>
      </c>
      <c r="K906" s="52"/>
    </row>
    <row r="907" spans="1:11">
      <c r="A907" s="363" t="s">
        <v>3603</v>
      </c>
      <c r="B907" s="543" t="s">
        <v>1087</v>
      </c>
      <c r="C907" s="551"/>
      <c r="D907" s="52" t="s">
        <v>1088</v>
      </c>
      <c r="E907" s="666">
        <v>50</v>
      </c>
      <c r="F907" s="40"/>
      <c r="G907" s="53"/>
      <c r="H907" s="13">
        <f t="shared" si="46"/>
        <v>0</v>
      </c>
      <c r="I907" s="13">
        <f t="shared" si="44"/>
        <v>0</v>
      </c>
      <c r="J907" s="13">
        <f t="shared" si="45"/>
        <v>0</v>
      </c>
      <c r="K907" s="557"/>
    </row>
    <row r="908" spans="1:11">
      <c r="A908" s="363" t="s">
        <v>3604</v>
      </c>
      <c r="B908" s="54" t="s">
        <v>1089</v>
      </c>
      <c r="C908" s="52"/>
      <c r="D908" s="52" t="s">
        <v>1090</v>
      </c>
      <c r="E908" s="666">
        <v>45</v>
      </c>
      <c r="F908" s="40"/>
      <c r="G908" s="53"/>
      <c r="H908" s="13">
        <f t="shared" si="46"/>
        <v>0</v>
      </c>
      <c r="I908" s="13">
        <f t="shared" si="44"/>
        <v>0</v>
      </c>
      <c r="J908" s="13">
        <f t="shared" si="45"/>
        <v>0</v>
      </c>
      <c r="K908" s="548"/>
    </row>
    <row r="909" spans="1:11">
      <c r="A909" s="363" t="s">
        <v>3605</v>
      </c>
      <c r="B909" s="54" t="s">
        <v>1298</v>
      </c>
      <c r="C909" s="52"/>
      <c r="D909" s="52" t="s">
        <v>497</v>
      </c>
      <c r="E909" s="666">
        <v>55</v>
      </c>
      <c r="F909" s="40"/>
      <c r="G909" s="53"/>
      <c r="H909" s="13">
        <f t="shared" si="46"/>
        <v>0</v>
      </c>
      <c r="I909" s="13">
        <f t="shared" si="44"/>
        <v>0</v>
      </c>
      <c r="J909" s="13">
        <f t="shared" si="45"/>
        <v>0</v>
      </c>
      <c r="K909" s="52"/>
    </row>
    <row r="910" spans="1:11">
      <c r="A910" s="363" t="s">
        <v>3647</v>
      </c>
      <c r="B910" s="525" t="s">
        <v>1299</v>
      </c>
      <c r="C910" s="363"/>
      <c r="D910" s="527" t="s">
        <v>1267</v>
      </c>
      <c r="E910" s="666">
        <v>70</v>
      </c>
      <c r="F910" s="40"/>
      <c r="G910" s="53"/>
      <c r="H910" s="13">
        <f t="shared" si="46"/>
        <v>0</v>
      </c>
      <c r="I910" s="13">
        <f t="shared" si="44"/>
        <v>0</v>
      </c>
      <c r="J910" s="13">
        <f t="shared" si="45"/>
        <v>0</v>
      </c>
      <c r="K910" s="52"/>
    </row>
    <row r="911" spans="1:11">
      <c r="A911" s="363" t="s">
        <v>3648</v>
      </c>
      <c r="B911" s="85" t="s">
        <v>1091</v>
      </c>
      <c r="C911" s="551"/>
      <c r="D911" s="551" t="s">
        <v>473</v>
      </c>
      <c r="E911" s="831">
        <v>25</v>
      </c>
      <c r="F911" s="546"/>
      <c r="G911" s="547"/>
      <c r="H911" s="13">
        <f t="shared" si="46"/>
        <v>0</v>
      </c>
      <c r="I911" s="13">
        <f t="shared" si="44"/>
        <v>0</v>
      </c>
      <c r="J911" s="13">
        <f t="shared" si="45"/>
        <v>0</v>
      </c>
      <c r="K911" s="548"/>
    </row>
    <row r="912" spans="1:11">
      <c r="A912" s="363" t="s">
        <v>3649</v>
      </c>
      <c r="B912" s="368" t="s">
        <v>1092</v>
      </c>
      <c r="C912" s="363"/>
      <c r="D912" s="363" t="s">
        <v>473</v>
      </c>
      <c r="E912" s="408">
        <v>25</v>
      </c>
      <c r="F912" s="331"/>
      <c r="G912" s="369"/>
      <c r="H912" s="13">
        <f t="shared" si="46"/>
        <v>0</v>
      </c>
      <c r="I912" s="13">
        <f t="shared" si="44"/>
        <v>0</v>
      </c>
      <c r="J912" s="13">
        <f t="shared" si="45"/>
        <v>0</v>
      </c>
      <c r="K912" s="711"/>
    </row>
    <row r="913" spans="2:10">
      <c r="H913" s="561" t="s">
        <v>10</v>
      </c>
      <c r="I913" s="561">
        <f>SUM(I3:I912)</f>
        <v>0</v>
      </c>
      <c r="J913" s="561">
        <f>SUM(J3:J912)</f>
        <v>0</v>
      </c>
    </row>
    <row r="914" spans="2:10">
      <c r="B914" s="888" t="s">
        <v>1093</v>
      </c>
      <c r="C914" s="888"/>
      <c r="D914" s="888"/>
      <c r="E914" s="888"/>
      <c r="F914" s="888"/>
      <c r="G914" s="888"/>
      <c r="H914" s="888"/>
    </row>
    <row r="915" spans="2:10">
      <c r="B915" s="888"/>
      <c r="C915" s="888"/>
      <c r="D915" s="888"/>
      <c r="E915" s="888"/>
      <c r="F915" s="888"/>
      <c r="G915" s="888"/>
      <c r="H915" s="888"/>
    </row>
    <row r="916" spans="2:10">
      <c r="B916" s="683"/>
      <c r="C916" s="684"/>
      <c r="D916" s="684"/>
      <c r="E916" s="684"/>
      <c r="F916" s="684"/>
      <c r="G916" s="684"/>
      <c r="H916" s="684"/>
      <c r="I916" s="560"/>
    </row>
    <row r="917" spans="2:10" ht="15">
      <c r="B917" s="865" t="s">
        <v>3659</v>
      </c>
      <c r="C917" s="684"/>
      <c r="D917" s="684"/>
      <c r="E917" s="684"/>
      <c r="F917" s="684"/>
      <c r="G917" s="684"/>
      <c r="H917" s="684"/>
    </row>
    <row r="918" spans="2:10">
      <c r="B918" s="37" t="s">
        <v>3668</v>
      </c>
    </row>
    <row r="919" spans="2:10">
      <c r="B919" s="37" t="s">
        <v>3660</v>
      </c>
    </row>
    <row r="921" spans="2:10" ht="15">
      <c r="B921" s="886" t="s">
        <v>2738</v>
      </c>
      <c r="C921" s="886"/>
      <c r="D921" s="886"/>
      <c r="E921" s="886"/>
      <c r="F921" s="886"/>
    </row>
  </sheetData>
  <sheetProtection selectLockedCells="1" selectUnlockedCells="1"/>
  <sortState xmlns:xlrd2="http://schemas.microsoft.com/office/spreadsheetml/2017/richdata2" ref="A3:K912">
    <sortCondition ref="B3:B912"/>
  </sortState>
  <mergeCells count="3">
    <mergeCell ref="A1:B1"/>
    <mergeCell ref="B914:H915"/>
    <mergeCell ref="B921:F921"/>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rowBreaks count="3" manualBreakCount="3">
    <brk id="685" max="12" man="1"/>
    <brk id="711" max="12" man="1"/>
    <brk id="738"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99"/>
  <sheetViews>
    <sheetView tabSelected="1" view="pageBreakPreview" zoomScale="90" zoomScaleNormal="90" zoomScaleSheetLayoutView="90" workbookViewId="0">
      <selection activeCell="G15" sqref="G15"/>
    </sheetView>
  </sheetViews>
  <sheetFormatPr defaultColWidth="8.375" defaultRowHeight="14.25" customHeight="1"/>
  <cols>
    <col min="1" max="1" width="5.5" customWidth="1"/>
    <col min="2" max="2" width="41.375" style="141" customWidth="1"/>
    <col min="3" max="3" width="15.875" customWidth="1"/>
    <col min="4" max="4" width="15.25" style="46" customWidth="1"/>
    <col min="5" max="5" width="8" style="191" customWidth="1"/>
    <col min="6" max="6" width="11.5" customWidth="1"/>
    <col min="7" max="7" width="8.25" customWidth="1"/>
    <col min="8" max="8" width="9.25" customWidth="1"/>
    <col min="9" max="9" width="13.5" customWidth="1"/>
    <col min="10" max="10" width="13.25" customWidth="1"/>
    <col min="11" max="11" width="17.125" customWidth="1"/>
  </cols>
  <sheetData>
    <row r="1" spans="1:11" ht="14.25" customHeight="1">
      <c r="A1" s="2"/>
      <c r="B1" s="242" t="s">
        <v>3706</v>
      </c>
      <c r="C1" s="4"/>
      <c r="D1" s="48"/>
      <c r="E1" s="4"/>
      <c r="F1" s="2"/>
      <c r="G1" s="2"/>
      <c r="H1" s="2"/>
      <c r="I1" s="2"/>
      <c r="J1" s="2"/>
      <c r="K1" s="2"/>
    </row>
    <row r="2" spans="1:11" ht="70.5" customHeight="1">
      <c r="A2" s="384" t="s">
        <v>12</v>
      </c>
      <c r="B2" s="384" t="s">
        <v>13</v>
      </c>
      <c r="C2" s="316" t="s">
        <v>14</v>
      </c>
      <c r="D2" s="384" t="s">
        <v>15</v>
      </c>
      <c r="E2" s="384" t="s">
        <v>16</v>
      </c>
      <c r="F2" s="316" t="s">
        <v>17</v>
      </c>
      <c r="G2" s="316" t="s">
        <v>1095</v>
      </c>
      <c r="H2" s="316" t="s">
        <v>38</v>
      </c>
      <c r="I2" s="316" t="s">
        <v>20</v>
      </c>
      <c r="J2" s="384" t="s">
        <v>21</v>
      </c>
      <c r="K2" s="316" t="s">
        <v>22</v>
      </c>
    </row>
    <row r="3" spans="1:11" ht="13.5" customHeight="1">
      <c r="A3" s="330" t="s">
        <v>2554</v>
      </c>
      <c r="B3" s="318" t="s">
        <v>2049</v>
      </c>
      <c r="C3" s="318"/>
      <c r="D3" s="346" t="s">
        <v>2050</v>
      </c>
      <c r="E3" s="646">
        <v>5</v>
      </c>
      <c r="F3" s="340"/>
      <c r="G3" s="333"/>
      <c r="H3" s="13">
        <f t="shared" ref="H3:H34" si="0">F3*G3+F3</f>
        <v>0</v>
      </c>
      <c r="I3" s="13">
        <f t="shared" ref="I3:I34" si="1">E3*F3</f>
        <v>0</v>
      </c>
      <c r="J3" s="13">
        <f t="shared" ref="J3:J34" si="2">I3*G3+I3</f>
        <v>0</v>
      </c>
      <c r="K3" s="316"/>
    </row>
    <row r="4" spans="1:11" ht="14.25" customHeight="1">
      <c r="A4" s="330" t="s">
        <v>2555</v>
      </c>
      <c r="B4" s="318" t="s">
        <v>2049</v>
      </c>
      <c r="C4" s="318"/>
      <c r="D4" s="317" t="s">
        <v>128</v>
      </c>
      <c r="E4" s="316">
        <v>30</v>
      </c>
      <c r="F4" s="340"/>
      <c r="G4" s="333"/>
      <c r="H4" s="13">
        <f t="shared" si="0"/>
        <v>0</v>
      </c>
      <c r="I4" s="13">
        <f t="shared" si="1"/>
        <v>0</v>
      </c>
      <c r="J4" s="13">
        <f t="shared" si="2"/>
        <v>0</v>
      </c>
      <c r="K4" s="316"/>
    </row>
    <row r="5" spans="1:11" ht="33.75" customHeight="1">
      <c r="A5" s="330" t="s">
        <v>2556</v>
      </c>
      <c r="B5" s="318" t="s">
        <v>2051</v>
      </c>
      <c r="C5" s="318"/>
      <c r="D5" s="317" t="s">
        <v>132</v>
      </c>
      <c r="E5" s="316">
        <v>30</v>
      </c>
      <c r="F5" s="340"/>
      <c r="G5" s="333"/>
      <c r="H5" s="13">
        <f t="shared" si="0"/>
        <v>0</v>
      </c>
      <c r="I5" s="13">
        <f t="shared" si="1"/>
        <v>0</v>
      </c>
      <c r="J5" s="13">
        <f t="shared" si="2"/>
        <v>0</v>
      </c>
      <c r="K5" s="316"/>
    </row>
    <row r="6" spans="1:11" ht="14.25" customHeight="1">
      <c r="A6" s="330" t="s">
        <v>2557</v>
      </c>
      <c r="B6" s="318" t="s">
        <v>2052</v>
      </c>
      <c r="C6" s="318"/>
      <c r="D6" s="317" t="s">
        <v>1748</v>
      </c>
      <c r="E6" s="646">
        <v>50</v>
      </c>
      <c r="F6" s="340"/>
      <c r="G6" s="333"/>
      <c r="H6" s="13">
        <f t="shared" si="0"/>
        <v>0</v>
      </c>
      <c r="I6" s="13">
        <f t="shared" si="1"/>
        <v>0</v>
      </c>
      <c r="J6" s="13">
        <f t="shared" si="2"/>
        <v>0</v>
      </c>
      <c r="K6" s="316"/>
    </row>
    <row r="7" spans="1:11">
      <c r="A7" s="330" t="s">
        <v>2558</v>
      </c>
      <c r="B7" s="519" t="s">
        <v>2445</v>
      </c>
      <c r="C7" s="519"/>
      <c r="D7" s="518" t="s">
        <v>2443</v>
      </c>
      <c r="E7" s="5">
        <v>6</v>
      </c>
      <c r="F7" s="294"/>
      <c r="G7" s="105"/>
      <c r="H7" s="13">
        <f t="shared" si="0"/>
        <v>0</v>
      </c>
      <c r="I7" s="13">
        <f t="shared" si="1"/>
        <v>0</v>
      </c>
      <c r="J7" s="13">
        <f t="shared" si="2"/>
        <v>0</v>
      </c>
      <c r="K7" s="10"/>
    </row>
    <row r="8" spans="1:11" ht="15" customHeight="1">
      <c r="A8" s="330" t="s">
        <v>2559</v>
      </c>
      <c r="B8" s="519" t="s">
        <v>2444</v>
      </c>
      <c r="C8" s="519"/>
      <c r="D8" s="518" t="s">
        <v>2443</v>
      </c>
      <c r="E8" s="5">
        <v>12</v>
      </c>
      <c r="F8" s="294"/>
      <c r="G8" s="105"/>
      <c r="H8" s="13">
        <f t="shared" si="0"/>
        <v>0</v>
      </c>
      <c r="I8" s="13">
        <f t="shared" si="1"/>
        <v>0</v>
      </c>
      <c r="J8" s="13">
        <f t="shared" si="2"/>
        <v>0</v>
      </c>
      <c r="K8" s="10"/>
    </row>
    <row r="9" spans="1:11" ht="20.25" customHeight="1">
      <c r="A9" s="330" t="s">
        <v>2560</v>
      </c>
      <c r="B9" s="519" t="s">
        <v>2446</v>
      </c>
      <c r="C9" s="519"/>
      <c r="D9" s="518" t="s">
        <v>2443</v>
      </c>
      <c r="E9" s="5">
        <v>3</v>
      </c>
      <c r="F9" s="294"/>
      <c r="G9" s="105"/>
      <c r="H9" s="13">
        <f t="shared" si="0"/>
        <v>0</v>
      </c>
      <c r="I9" s="13">
        <f t="shared" si="1"/>
        <v>0</v>
      </c>
      <c r="J9" s="13">
        <f t="shared" si="2"/>
        <v>0</v>
      </c>
      <c r="K9" s="28"/>
    </row>
    <row r="10" spans="1:11" ht="28.5" customHeight="1">
      <c r="A10" s="330" t="s">
        <v>2561</v>
      </c>
      <c r="B10" s="8" t="s">
        <v>2053</v>
      </c>
      <c r="C10" s="537"/>
      <c r="D10" s="39" t="s">
        <v>1790</v>
      </c>
      <c r="E10" s="794">
        <v>90</v>
      </c>
      <c r="F10" s="539"/>
      <c r="G10" s="45"/>
      <c r="H10" s="13">
        <f t="shared" si="0"/>
        <v>0</v>
      </c>
      <c r="I10" s="13">
        <f t="shared" si="1"/>
        <v>0</v>
      </c>
      <c r="J10" s="13">
        <f t="shared" si="2"/>
        <v>0</v>
      </c>
      <c r="K10" s="211"/>
    </row>
    <row r="11" spans="1:11" ht="34.5" customHeight="1">
      <c r="A11" s="330" t="s">
        <v>2562</v>
      </c>
      <c r="B11" s="8" t="s">
        <v>2054</v>
      </c>
      <c r="C11" s="103"/>
      <c r="D11" s="10" t="s">
        <v>2055</v>
      </c>
      <c r="E11" s="794">
        <v>190</v>
      </c>
      <c r="F11" s="539"/>
      <c r="G11" s="45"/>
      <c r="H11" s="13">
        <f t="shared" si="0"/>
        <v>0</v>
      </c>
      <c r="I11" s="13">
        <f t="shared" si="1"/>
        <v>0</v>
      </c>
      <c r="J11" s="13">
        <f t="shared" si="2"/>
        <v>0</v>
      </c>
      <c r="K11" s="211"/>
    </row>
    <row r="12" spans="1:11" ht="33.75" customHeight="1">
      <c r="A12" s="330" t="s">
        <v>2563</v>
      </c>
      <c r="B12" s="8" t="s">
        <v>2056</v>
      </c>
      <c r="C12" s="103"/>
      <c r="D12" s="10" t="s">
        <v>2055</v>
      </c>
      <c r="E12" s="794">
        <v>160</v>
      </c>
      <c r="F12" s="539"/>
      <c r="G12" s="45"/>
      <c r="H12" s="13">
        <f t="shared" si="0"/>
        <v>0</v>
      </c>
      <c r="I12" s="13">
        <f t="shared" si="1"/>
        <v>0</v>
      </c>
      <c r="J12" s="13">
        <f t="shared" si="2"/>
        <v>0</v>
      </c>
      <c r="K12" s="78"/>
    </row>
    <row r="13" spans="1:11" ht="18" customHeight="1">
      <c r="A13" s="330" t="s">
        <v>2564</v>
      </c>
      <c r="B13" s="8" t="s">
        <v>2057</v>
      </c>
      <c r="C13" s="74"/>
      <c r="D13" s="10" t="s">
        <v>2058</v>
      </c>
      <c r="E13" s="248">
        <v>10</v>
      </c>
      <c r="F13" s="41"/>
      <c r="G13" s="105"/>
      <c r="H13" s="13">
        <f t="shared" si="0"/>
        <v>0</v>
      </c>
      <c r="I13" s="13">
        <f t="shared" si="1"/>
        <v>0</v>
      </c>
      <c r="J13" s="13">
        <f t="shared" si="2"/>
        <v>0</v>
      </c>
      <c r="K13" s="530"/>
    </row>
    <row r="14" spans="1:11" ht="18" customHeight="1">
      <c r="A14" s="330" t="s">
        <v>2565</v>
      </c>
      <c r="B14" s="318" t="s">
        <v>2059</v>
      </c>
      <c r="C14" s="366"/>
      <c r="D14" s="317" t="s">
        <v>2058</v>
      </c>
      <c r="E14" s="646">
        <v>10</v>
      </c>
      <c r="F14" s="340"/>
      <c r="G14" s="333"/>
      <c r="H14" s="13">
        <f t="shared" si="0"/>
        <v>0</v>
      </c>
      <c r="I14" s="13">
        <f t="shared" si="1"/>
        <v>0</v>
      </c>
      <c r="J14" s="13">
        <f t="shared" si="2"/>
        <v>0</v>
      </c>
      <c r="K14" s="348"/>
    </row>
    <row r="15" spans="1:11" ht="31.9" customHeight="1">
      <c r="A15" s="330" t="s">
        <v>2566</v>
      </c>
      <c r="B15" s="364" t="s">
        <v>2847</v>
      </c>
      <c r="C15" s="364"/>
      <c r="D15" s="317" t="s">
        <v>2846</v>
      </c>
      <c r="E15" s="316">
        <v>15</v>
      </c>
      <c r="F15" s="509"/>
      <c r="G15" s="333"/>
      <c r="H15" s="13">
        <f t="shared" si="0"/>
        <v>0</v>
      </c>
      <c r="I15" s="13">
        <f t="shared" si="1"/>
        <v>0</v>
      </c>
      <c r="J15" s="13">
        <f t="shared" si="2"/>
        <v>0</v>
      </c>
      <c r="K15" s="317"/>
    </row>
    <row r="16" spans="1:11" ht="14.25" customHeight="1">
      <c r="A16" s="330" t="s">
        <v>2567</v>
      </c>
      <c r="B16" s="364" t="s">
        <v>2516</v>
      </c>
      <c r="C16" s="364"/>
      <c r="D16" s="538" t="s">
        <v>2517</v>
      </c>
      <c r="E16" s="316">
        <v>190</v>
      </c>
      <c r="F16" s="509"/>
      <c r="G16" s="333"/>
      <c r="H16" s="13">
        <f t="shared" si="0"/>
        <v>0</v>
      </c>
      <c r="I16" s="13">
        <f t="shared" si="1"/>
        <v>0</v>
      </c>
      <c r="J16" s="13">
        <f t="shared" si="2"/>
        <v>0</v>
      </c>
      <c r="K16" s="317"/>
    </row>
    <row r="17" spans="1:12" ht="24" customHeight="1">
      <c r="A17" s="330" t="s">
        <v>2568</v>
      </c>
      <c r="B17" s="451" t="s">
        <v>2060</v>
      </c>
      <c r="C17" s="451"/>
      <c r="D17" s="484" t="s">
        <v>67</v>
      </c>
      <c r="E17" s="403">
        <v>6</v>
      </c>
      <c r="F17" s="340"/>
      <c r="G17" s="405"/>
      <c r="H17" s="13">
        <f t="shared" si="0"/>
        <v>0</v>
      </c>
      <c r="I17" s="13">
        <f t="shared" si="1"/>
        <v>0</v>
      </c>
      <c r="J17" s="13">
        <f t="shared" si="2"/>
        <v>0</v>
      </c>
      <c r="K17" s="401"/>
    </row>
    <row r="18" spans="1:12" ht="31.15" customHeight="1">
      <c r="A18" s="330" t="s">
        <v>2569</v>
      </c>
      <c r="B18" s="451" t="s">
        <v>2061</v>
      </c>
      <c r="C18" s="451"/>
      <c r="D18" s="484" t="s">
        <v>67</v>
      </c>
      <c r="E18" s="403">
        <v>6</v>
      </c>
      <c r="F18" s="340"/>
      <c r="G18" s="405"/>
      <c r="H18" s="13">
        <f t="shared" si="0"/>
        <v>0</v>
      </c>
      <c r="I18" s="13">
        <f t="shared" si="1"/>
        <v>0</v>
      </c>
      <c r="J18" s="13">
        <f t="shared" si="2"/>
        <v>0</v>
      </c>
      <c r="K18" s="401"/>
    </row>
    <row r="19" spans="1:12" ht="34.9" customHeight="1">
      <c r="A19" s="330" t="s">
        <v>2570</v>
      </c>
      <c r="B19" s="451" t="s">
        <v>2062</v>
      </c>
      <c r="C19" s="451"/>
      <c r="D19" s="484" t="s">
        <v>67</v>
      </c>
      <c r="E19" s="403">
        <v>15</v>
      </c>
      <c r="F19" s="340"/>
      <c r="G19" s="405"/>
      <c r="H19" s="13">
        <f t="shared" si="0"/>
        <v>0</v>
      </c>
      <c r="I19" s="13">
        <f t="shared" si="1"/>
        <v>0</v>
      </c>
      <c r="J19" s="13">
        <f t="shared" si="2"/>
        <v>0</v>
      </c>
      <c r="K19" s="401"/>
    </row>
    <row r="20" spans="1:12" ht="33.6" customHeight="1">
      <c r="A20" s="330" t="s">
        <v>2571</v>
      </c>
      <c r="B20" s="451" t="s">
        <v>2850</v>
      </c>
      <c r="C20" s="451"/>
      <c r="D20" s="484" t="s">
        <v>2849</v>
      </c>
      <c r="E20" s="403">
        <v>6</v>
      </c>
      <c r="F20" s="340"/>
      <c r="G20" s="405"/>
      <c r="H20" s="13">
        <f t="shared" si="0"/>
        <v>0</v>
      </c>
      <c r="I20" s="13">
        <f t="shared" si="1"/>
        <v>0</v>
      </c>
      <c r="J20" s="13">
        <f t="shared" si="2"/>
        <v>0</v>
      </c>
      <c r="K20" s="401"/>
    </row>
    <row r="21" spans="1:12" ht="36.6" customHeight="1">
      <c r="A21" s="330" t="s">
        <v>2572</v>
      </c>
      <c r="B21" s="451" t="s">
        <v>2063</v>
      </c>
      <c r="C21" s="451"/>
      <c r="D21" s="484" t="s">
        <v>2064</v>
      </c>
      <c r="E21" s="403">
        <v>45</v>
      </c>
      <c r="F21" s="340"/>
      <c r="G21" s="405"/>
      <c r="H21" s="13">
        <f t="shared" si="0"/>
        <v>0</v>
      </c>
      <c r="I21" s="13">
        <f t="shared" si="1"/>
        <v>0</v>
      </c>
      <c r="J21" s="13">
        <f t="shared" si="2"/>
        <v>0</v>
      </c>
      <c r="K21" s="401"/>
    </row>
    <row r="22" spans="1:12" ht="33" customHeight="1">
      <c r="A22" s="330" t="s">
        <v>2573</v>
      </c>
      <c r="B22" s="451" t="s">
        <v>2065</v>
      </c>
      <c r="C22" s="451"/>
      <c r="D22" s="484" t="s">
        <v>1667</v>
      </c>
      <c r="E22" s="403">
        <v>100</v>
      </c>
      <c r="F22" s="340"/>
      <c r="G22" s="405"/>
      <c r="H22" s="13">
        <f t="shared" si="0"/>
        <v>0</v>
      </c>
      <c r="I22" s="13">
        <f t="shared" si="1"/>
        <v>0</v>
      </c>
      <c r="J22" s="13">
        <f t="shared" si="2"/>
        <v>0</v>
      </c>
      <c r="K22" s="401"/>
    </row>
    <row r="23" spans="1:12" ht="34.15" customHeight="1">
      <c r="A23" s="330" t="s">
        <v>2574</v>
      </c>
      <c r="B23" s="318" t="s">
        <v>2066</v>
      </c>
      <c r="C23" s="366"/>
      <c r="D23" s="317" t="s">
        <v>402</v>
      </c>
      <c r="E23" s="646">
        <v>5</v>
      </c>
      <c r="F23" s="520"/>
      <c r="G23" s="347"/>
      <c r="H23" s="13">
        <f t="shared" si="0"/>
        <v>0</v>
      </c>
      <c r="I23" s="13">
        <f t="shared" si="1"/>
        <v>0</v>
      </c>
      <c r="J23" s="13">
        <f t="shared" si="2"/>
        <v>0</v>
      </c>
      <c r="K23" s="348"/>
    </row>
    <row r="24" spans="1:12" ht="69.75" customHeight="1">
      <c r="A24" s="330" t="s">
        <v>2575</v>
      </c>
      <c r="B24" s="318" t="s">
        <v>2067</v>
      </c>
      <c r="C24" s="318"/>
      <c r="D24" s="317" t="s">
        <v>2068</v>
      </c>
      <c r="E24" s="646">
        <v>6</v>
      </c>
      <c r="F24" s="340"/>
      <c r="G24" s="333"/>
      <c r="H24" s="13">
        <f t="shared" si="0"/>
        <v>0</v>
      </c>
      <c r="I24" s="13">
        <f t="shared" si="1"/>
        <v>0</v>
      </c>
      <c r="J24" s="13">
        <f t="shared" si="2"/>
        <v>0</v>
      </c>
      <c r="K24" s="321"/>
    </row>
    <row r="25" spans="1:12" ht="31.9" customHeight="1">
      <c r="A25" s="330" t="s">
        <v>2576</v>
      </c>
      <c r="B25" s="321" t="s">
        <v>2759</v>
      </c>
      <c r="C25" s="741"/>
      <c r="D25" s="380" t="s">
        <v>167</v>
      </c>
      <c r="E25" s="384">
        <v>15</v>
      </c>
      <c r="F25" s="742"/>
      <c r="G25" s="743"/>
      <c r="H25" s="13">
        <f t="shared" si="0"/>
        <v>0</v>
      </c>
      <c r="I25" s="13">
        <f t="shared" si="1"/>
        <v>0</v>
      </c>
      <c r="J25" s="13">
        <f t="shared" si="2"/>
        <v>0</v>
      </c>
      <c r="K25" s="8"/>
    </row>
    <row r="26" spans="1:12" ht="27" customHeight="1">
      <c r="A26" s="330" t="s">
        <v>2577</v>
      </c>
      <c r="B26" s="321" t="s">
        <v>2760</v>
      </c>
      <c r="C26" s="741"/>
      <c r="D26" s="380" t="s">
        <v>167</v>
      </c>
      <c r="E26" s="384">
        <v>15</v>
      </c>
      <c r="F26" s="742"/>
      <c r="G26" s="743"/>
      <c r="H26" s="13">
        <f t="shared" si="0"/>
        <v>0</v>
      </c>
      <c r="I26" s="13">
        <f t="shared" si="1"/>
        <v>0</v>
      </c>
      <c r="J26" s="13">
        <f t="shared" si="2"/>
        <v>0</v>
      </c>
      <c r="K26" s="8"/>
    </row>
    <row r="27" spans="1:12" ht="33.6" customHeight="1">
      <c r="A27" s="330" t="s">
        <v>2578</v>
      </c>
      <c r="B27" s="364" t="s">
        <v>2761</v>
      </c>
      <c r="C27" s="741"/>
      <c r="D27" s="380" t="s">
        <v>2762</v>
      </c>
      <c r="E27" s="384">
        <v>24</v>
      </c>
      <c r="F27" s="742"/>
      <c r="G27" s="743"/>
      <c r="H27" s="13">
        <f t="shared" si="0"/>
        <v>0</v>
      </c>
      <c r="I27" s="13">
        <f t="shared" si="1"/>
        <v>0</v>
      </c>
      <c r="J27" s="13">
        <f t="shared" si="2"/>
        <v>0</v>
      </c>
      <c r="K27" s="8"/>
    </row>
    <row r="28" spans="1:12" ht="34.9" customHeight="1">
      <c r="A28" s="330" t="s">
        <v>2579</v>
      </c>
      <c r="B28" s="368" t="s">
        <v>2442</v>
      </c>
      <c r="C28" s="552"/>
      <c r="D28" s="363" t="s">
        <v>130</v>
      </c>
      <c r="E28" s="408">
        <v>35</v>
      </c>
      <c r="F28" s="331"/>
      <c r="G28" s="775"/>
      <c r="H28" s="13">
        <f t="shared" si="0"/>
        <v>0</v>
      </c>
      <c r="I28" s="13">
        <f t="shared" si="1"/>
        <v>0</v>
      </c>
      <c r="J28" s="13">
        <f t="shared" si="2"/>
        <v>0</v>
      </c>
      <c r="K28" s="548"/>
    </row>
    <row r="29" spans="1:12" ht="60" customHeight="1">
      <c r="A29" s="330" t="s">
        <v>2580</v>
      </c>
      <c r="B29" s="368" t="s">
        <v>2069</v>
      </c>
      <c r="C29" s="552"/>
      <c r="D29" s="363" t="s">
        <v>2070</v>
      </c>
      <c r="E29" s="408">
        <v>20</v>
      </c>
      <c r="F29" s="340"/>
      <c r="G29" s="775"/>
      <c r="H29" s="13">
        <f t="shared" si="0"/>
        <v>0</v>
      </c>
      <c r="I29" s="13">
        <f t="shared" si="1"/>
        <v>0</v>
      </c>
      <c r="J29" s="13">
        <f t="shared" si="2"/>
        <v>0</v>
      </c>
      <c r="K29" s="52"/>
    </row>
    <row r="30" spans="1:12" ht="37.9" customHeight="1">
      <c r="A30" s="330" t="s">
        <v>2581</v>
      </c>
      <c r="B30" s="368" t="s">
        <v>2071</v>
      </c>
      <c r="C30" s="552"/>
      <c r="D30" s="363" t="s">
        <v>2072</v>
      </c>
      <c r="E30" s="408">
        <v>10</v>
      </c>
      <c r="F30" s="340"/>
      <c r="G30" s="775"/>
      <c r="H30" s="13">
        <f t="shared" si="0"/>
        <v>0</v>
      </c>
      <c r="I30" s="13">
        <f t="shared" si="1"/>
        <v>0</v>
      </c>
      <c r="J30" s="13">
        <f t="shared" si="2"/>
        <v>0</v>
      </c>
      <c r="K30" s="52"/>
    </row>
    <row r="31" spans="1:12" ht="66.75" customHeight="1">
      <c r="A31" s="330" t="s">
        <v>2582</v>
      </c>
      <c r="B31" s="368" t="s">
        <v>2073</v>
      </c>
      <c r="C31" s="552"/>
      <c r="D31" s="363" t="s">
        <v>1231</v>
      </c>
      <c r="E31" s="408">
        <v>50</v>
      </c>
      <c r="F31" s="340"/>
      <c r="G31" s="775"/>
      <c r="H31" s="13">
        <f t="shared" si="0"/>
        <v>0</v>
      </c>
      <c r="I31" s="13">
        <f t="shared" si="1"/>
        <v>0</v>
      </c>
      <c r="J31" s="13">
        <f t="shared" si="2"/>
        <v>0</v>
      </c>
      <c r="K31" s="52"/>
    </row>
    <row r="32" spans="1:12" ht="62.25" customHeight="1">
      <c r="A32" s="330" t="s">
        <v>2583</v>
      </c>
      <c r="B32" s="368" t="s">
        <v>2074</v>
      </c>
      <c r="C32" s="363"/>
      <c r="D32" s="363" t="s">
        <v>1231</v>
      </c>
      <c r="E32" s="408">
        <v>25</v>
      </c>
      <c r="F32" s="340"/>
      <c r="G32" s="369"/>
      <c r="H32" s="13">
        <f t="shared" si="0"/>
        <v>0</v>
      </c>
      <c r="I32" s="13">
        <f t="shared" si="1"/>
        <v>0</v>
      </c>
      <c r="J32" s="13">
        <f t="shared" si="2"/>
        <v>0</v>
      </c>
      <c r="K32" s="363"/>
      <c r="L32" s="419"/>
    </row>
    <row r="33" spans="1:11" ht="65.25" customHeight="1">
      <c r="A33" s="330" t="s">
        <v>2584</v>
      </c>
      <c r="B33" s="368" t="s">
        <v>2075</v>
      </c>
      <c r="C33" s="363"/>
      <c r="D33" s="363" t="s">
        <v>1231</v>
      </c>
      <c r="E33" s="408">
        <v>15</v>
      </c>
      <c r="F33" s="340"/>
      <c r="G33" s="369"/>
      <c r="H33" s="13">
        <f t="shared" si="0"/>
        <v>0</v>
      </c>
      <c r="I33" s="13">
        <f t="shared" si="1"/>
        <v>0</v>
      </c>
      <c r="J33" s="13">
        <f t="shared" si="2"/>
        <v>0</v>
      </c>
      <c r="K33" s="363"/>
    </row>
    <row r="34" spans="1:11" ht="46.5" customHeight="1">
      <c r="A34" s="330" t="s">
        <v>2585</v>
      </c>
      <c r="B34" s="322" t="s">
        <v>2076</v>
      </c>
      <c r="C34" s="317"/>
      <c r="D34" s="317" t="s">
        <v>2077</v>
      </c>
      <c r="E34" s="316">
        <v>3</v>
      </c>
      <c r="F34" s="340"/>
      <c r="G34" s="325"/>
      <c r="H34" s="13">
        <f t="shared" si="0"/>
        <v>0</v>
      </c>
      <c r="I34" s="13">
        <f t="shared" si="1"/>
        <v>0</v>
      </c>
      <c r="J34" s="13">
        <f t="shared" si="2"/>
        <v>0</v>
      </c>
      <c r="K34" s="363"/>
    </row>
    <row r="35" spans="1:11" ht="45" customHeight="1">
      <c r="A35" s="330" t="s">
        <v>2586</v>
      </c>
      <c r="B35" s="322" t="s">
        <v>2078</v>
      </c>
      <c r="C35" s="317"/>
      <c r="D35" s="317" t="s">
        <v>2079</v>
      </c>
      <c r="E35" s="316">
        <v>12</v>
      </c>
      <c r="F35" s="340"/>
      <c r="G35" s="325"/>
      <c r="H35" s="13">
        <f t="shared" ref="H35:H66" si="3">F35*G35+F35</f>
        <v>0</v>
      </c>
      <c r="I35" s="13">
        <f t="shared" ref="I35:I66" si="4">E35*F35</f>
        <v>0</v>
      </c>
      <c r="J35" s="13">
        <f t="shared" ref="J35:J66" si="5">I35*G35+I35</f>
        <v>0</v>
      </c>
      <c r="K35" s="317"/>
    </row>
    <row r="36" spans="1:11" ht="49.9" customHeight="1">
      <c r="A36" s="330" t="s">
        <v>2587</v>
      </c>
      <c r="B36" s="322" t="s">
        <v>2080</v>
      </c>
      <c r="C36" s="317"/>
      <c r="D36" s="317" t="s">
        <v>2081</v>
      </c>
      <c r="E36" s="316">
        <v>80</v>
      </c>
      <c r="F36" s="340"/>
      <c r="G36" s="325"/>
      <c r="H36" s="13">
        <f t="shared" si="3"/>
        <v>0</v>
      </c>
      <c r="I36" s="13">
        <f t="shared" si="4"/>
        <v>0</v>
      </c>
      <c r="J36" s="13">
        <f t="shared" si="5"/>
        <v>0</v>
      </c>
      <c r="K36" s="317"/>
    </row>
    <row r="37" spans="1:11" ht="28.9" customHeight="1">
      <c r="A37" s="330" t="s">
        <v>2588</v>
      </c>
      <c r="B37" s="322" t="s">
        <v>2082</v>
      </c>
      <c r="C37" s="317"/>
      <c r="D37" s="317" t="s">
        <v>2083</v>
      </c>
      <c r="E37" s="316">
        <v>5</v>
      </c>
      <c r="F37" s="340"/>
      <c r="G37" s="325"/>
      <c r="H37" s="13">
        <f t="shared" si="3"/>
        <v>0</v>
      </c>
      <c r="I37" s="13">
        <f t="shared" si="4"/>
        <v>0</v>
      </c>
      <c r="J37" s="13">
        <f t="shared" si="5"/>
        <v>0</v>
      </c>
      <c r="K37" s="317"/>
    </row>
    <row r="38" spans="1:11" ht="41.25" customHeight="1">
      <c r="A38" s="330" t="s">
        <v>2589</v>
      </c>
      <c r="B38" s="322" t="s">
        <v>2763</v>
      </c>
      <c r="C38" s="318"/>
      <c r="D38" s="380" t="s">
        <v>2764</v>
      </c>
      <c r="E38" s="384">
        <v>8</v>
      </c>
      <c r="F38" s="742"/>
      <c r="G38" s="333"/>
      <c r="H38" s="13">
        <f t="shared" si="3"/>
        <v>0</v>
      </c>
      <c r="I38" s="13">
        <f t="shared" si="4"/>
        <v>0</v>
      </c>
      <c r="J38" s="13">
        <f t="shared" si="5"/>
        <v>0</v>
      </c>
      <c r="K38" s="318"/>
    </row>
    <row r="39" spans="1:11" ht="39.75" customHeight="1">
      <c r="A39" s="330" t="s">
        <v>2590</v>
      </c>
      <c r="B39" s="368" t="s">
        <v>2861</v>
      </c>
      <c r="C39" s="363"/>
      <c r="D39" s="363" t="s">
        <v>2862</v>
      </c>
      <c r="E39" s="408">
        <v>10</v>
      </c>
      <c r="F39" s="340"/>
      <c r="G39" s="369"/>
      <c r="H39" s="13">
        <f t="shared" si="3"/>
        <v>0</v>
      </c>
      <c r="I39" s="13">
        <f t="shared" si="4"/>
        <v>0</v>
      </c>
      <c r="J39" s="13">
        <f t="shared" si="5"/>
        <v>0</v>
      </c>
      <c r="K39" s="363"/>
    </row>
    <row r="40" spans="1:11" ht="30.6" customHeight="1">
      <c r="A40" s="330" t="s">
        <v>2591</v>
      </c>
      <c r="B40" s="318" t="s">
        <v>2086</v>
      </c>
      <c r="C40" s="318"/>
      <c r="D40" s="317" t="s">
        <v>2087</v>
      </c>
      <c r="E40" s="353">
        <v>20</v>
      </c>
      <c r="F40" s="421"/>
      <c r="G40" s="333"/>
      <c r="H40" s="13">
        <f t="shared" si="3"/>
        <v>0</v>
      </c>
      <c r="I40" s="13">
        <f t="shared" si="4"/>
        <v>0</v>
      </c>
      <c r="J40" s="13">
        <f t="shared" si="5"/>
        <v>0</v>
      </c>
      <c r="K40" s="318"/>
    </row>
    <row r="41" spans="1:11" ht="41.45" customHeight="1">
      <c r="A41" s="330" t="s">
        <v>2592</v>
      </c>
      <c r="B41" s="318" t="s">
        <v>2088</v>
      </c>
      <c r="C41" s="318"/>
      <c r="D41" s="317" t="s">
        <v>2087</v>
      </c>
      <c r="E41" s="353">
        <v>15</v>
      </c>
      <c r="F41" s="421"/>
      <c r="G41" s="333"/>
      <c r="H41" s="13">
        <f t="shared" si="3"/>
        <v>0</v>
      </c>
      <c r="I41" s="13">
        <f t="shared" si="4"/>
        <v>0</v>
      </c>
      <c r="J41" s="13">
        <f t="shared" si="5"/>
        <v>0</v>
      </c>
      <c r="K41" s="318"/>
    </row>
    <row r="42" spans="1:11" ht="60" customHeight="1">
      <c r="A42" s="330" t="s">
        <v>2593</v>
      </c>
      <c r="B42" s="318" t="s">
        <v>2089</v>
      </c>
      <c r="C42" s="318"/>
      <c r="D42" s="317" t="s">
        <v>2087</v>
      </c>
      <c r="E42" s="353">
        <v>15</v>
      </c>
      <c r="F42" s="421"/>
      <c r="G42" s="333"/>
      <c r="H42" s="13">
        <f t="shared" si="3"/>
        <v>0</v>
      </c>
      <c r="I42" s="13">
        <f t="shared" si="4"/>
        <v>0</v>
      </c>
      <c r="J42" s="13">
        <f t="shared" si="5"/>
        <v>0</v>
      </c>
      <c r="K42" s="318"/>
    </row>
    <row r="43" spans="1:11" ht="48.75" customHeight="1">
      <c r="A43" s="330" t="s">
        <v>2594</v>
      </c>
      <c r="B43" s="368" t="s">
        <v>2090</v>
      </c>
      <c r="C43" s="363"/>
      <c r="D43" s="363" t="s">
        <v>2072</v>
      </c>
      <c r="E43" s="408">
        <v>40</v>
      </c>
      <c r="F43" s="340"/>
      <c r="G43" s="369"/>
      <c r="H43" s="13">
        <f t="shared" si="3"/>
        <v>0</v>
      </c>
      <c r="I43" s="13">
        <f t="shared" si="4"/>
        <v>0</v>
      </c>
      <c r="J43" s="13">
        <f t="shared" si="5"/>
        <v>0</v>
      </c>
      <c r="K43" s="363"/>
    </row>
    <row r="44" spans="1:11" ht="60.75" customHeight="1">
      <c r="A44" s="330" t="s">
        <v>2595</v>
      </c>
      <c r="B44" s="368" t="s">
        <v>2091</v>
      </c>
      <c r="C44" s="363"/>
      <c r="D44" s="363" t="s">
        <v>2072</v>
      </c>
      <c r="E44" s="408">
        <v>40</v>
      </c>
      <c r="F44" s="340"/>
      <c r="G44" s="369"/>
      <c r="H44" s="13">
        <f t="shared" si="3"/>
        <v>0</v>
      </c>
      <c r="I44" s="13">
        <f t="shared" si="4"/>
        <v>0</v>
      </c>
      <c r="J44" s="13">
        <f t="shared" si="5"/>
        <v>0</v>
      </c>
      <c r="K44" s="363"/>
    </row>
    <row r="45" spans="1:11" ht="40.9" customHeight="1">
      <c r="A45" s="330" t="s">
        <v>2596</v>
      </c>
      <c r="B45" s="368" t="s">
        <v>2092</v>
      </c>
      <c r="C45" s="363"/>
      <c r="D45" s="363" t="s">
        <v>2093</v>
      </c>
      <c r="E45" s="408">
        <v>5</v>
      </c>
      <c r="F45" s="340"/>
      <c r="G45" s="369"/>
      <c r="H45" s="13">
        <f t="shared" si="3"/>
        <v>0</v>
      </c>
      <c r="I45" s="13">
        <f t="shared" si="4"/>
        <v>0</v>
      </c>
      <c r="J45" s="13">
        <f t="shared" si="5"/>
        <v>0</v>
      </c>
      <c r="K45" s="363"/>
    </row>
    <row r="46" spans="1:11" ht="28.9" customHeight="1">
      <c r="A46" s="330" t="s">
        <v>2597</v>
      </c>
      <c r="B46" s="368" t="s">
        <v>2094</v>
      </c>
      <c r="C46" s="363"/>
      <c r="D46" s="363" t="s">
        <v>2095</v>
      </c>
      <c r="E46" s="408">
        <v>75</v>
      </c>
      <c r="F46" s="340"/>
      <c r="G46" s="369"/>
      <c r="H46" s="13">
        <f t="shared" si="3"/>
        <v>0</v>
      </c>
      <c r="I46" s="13">
        <f t="shared" si="4"/>
        <v>0</v>
      </c>
      <c r="J46" s="13">
        <f t="shared" si="5"/>
        <v>0</v>
      </c>
      <c r="K46" s="363"/>
    </row>
    <row r="47" spans="1:11" ht="34.15" customHeight="1">
      <c r="A47" s="330" t="s">
        <v>2598</v>
      </c>
      <c r="B47" s="368" t="s">
        <v>2094</v>
      </c>
      <c r="C47" s="363"/>
      <c r="D47" s="363" t="s">
        <v>2096</v>
      </c>
      <c r="E47" s="408">
        <v>145</v>
      </c>
      <c r="F47" s="340"/>
      <c r="G47" s="369"/>
      <c r="H47" s="13">
        <f t="shared" si="3"/>
        <v>0</v>
      </c>
      <c r="I47" s="13">
        <f t="shared" si="4"/>
        <v>0</v>
      </c>
      <c r="J47" s="13">
        <f t="shared" si="5"/>
        <v>0</v>
      </c>
      <c r="K47" s="363"/>
    </row>
    <row r="48" spans="1:11" ht="34.9" customHeight="1">
      <c r="A48" s="330" t="s">
        <v>2599</v>
      </c>
      <c r="B48" s="368" t="s">
        <v>2097</v>
      </c>
      <c r="C48" s="363"/>
      <c r="D48" s="363" t="s">
        <v>2098</v>
      </c>
      <c r="E48" s="408">
        <v>55</v>
      </c>
      <c r="F48" s="340"/>
      <c r="G48" s="369"/>
      <c r="H48" s="13">
        <f t="shared" si="3"/>
        <v>0</v>
      </c>
      <c r="I48" s="13">
        <f t="shared" si="4"/>
        <v>0</v>
      </c>
      <c r="J48" s="13">
        <f t="shared" si="5"/>
        <v>0</v>
      </c>
      <c r="K48" s="640"/>
    </row>
    <row r="49" spans="1:11" ht="61.5" customHeight="1">
      <c r="A49" s="330" t="s">
        <v>2600</v>
      </c>
      <c r="B49" s="318" t="s">
        <v>2099</v>
      </c>
      <c r="C49" s="363"/>
      <c r="D49" s="364" t="s">
        <v>2100</v>
      </c>
      <c r="E49" s="408">
        <v>24</v>
      </c>
      <c r="F49" s="340"/>
      <c r="G49" s="369"/>
      <c r="H49" s="13">
        <f t="shared" si="3"/>
        <v>0</v>
      </c>
      <c r="I49" s="13">
        <f t="shared" si="4"/>
        <v>0</v>
      </c>
      <c r="J49" s="13">
        <f t="shared" si="5"/>
        <v>0</v>
      </c>
      <c r="K49" s="363"/>
    </row>
    <row r="50" spans="1:11" ht="49.5" customHeight="1">
      <c r="A50" s="330" t="s">
        <v>2601</v>
      </c>
      <c r="B50" s="368" t="s">
        <v>2101</v>
      </c>
      <c r="C50" s="363"/>
      <c r="D50" s="363" t="s">
        <v>1231</v>
      </c>
      <c r="E50" s="408">
        <v>55</v>
      </c>
      <c r="F50" s="340"/>
      <c r="G50" s="369"/>
      <c r="H50" s="13">
        <f t="shared" si="3"/>
        <v>0</v>
      </c>
      <c r="I50" s="13">
        <f t="shared" si="4"/>
        <v>0</v>
      </c>
      <c r="J50" s="13">
        <f t="shared" si="5"/>
        <v>0</v>
      </c>
      <c r="K50" s="363"/>
    </row>
    <row r="51" spans="1:11" ht="29.45" customHeight="1">
      <c r="A51" s="330" t="s">
        <v>2602</v>
      </c>
      <c r="B51" s="368" t="s">
        <v>2102</v>
      </c>
      <c r="C51" s="318"/>
      <c r="D51" s="317" t="s">
        <v>2103</v>
      </c>
      <c r="E51" s="384">
        <v>30</v>
      </c>
      <c r="F51" s="331"/>
      <c r="G51" s="349"/>
      <c r="H51" s="13">
        <f t="shared" si="3"/>
        <v>0</v>
      </c>
      <c r="I51" s="13">
        <f t="shared" si="4"/>
        <v>0</v>
      </c>
      <c r="J51" s="13">
        <f t="shared" si="5"/>
        <v>0</v>
      </c>
      <c r="K51" s="321"/>
    </row>
    <row r="52" spans="1:11" ht="33" customHeight="1">
      <c r="A52" s="330" t="s">
        <v>2603</v>
      </c>
      <c r="B52" s="368" t="s">
        <v>2104</v>
      </c>
      <c r="C52" s="318"/>
      <c r="D52" s="317" t="s">
        <v>2105</v>
      </c>
      <c r="E52" s="384">
        <v>60</v>
      </c>
      <c r="F52" s="331"/>
      <c r="G52" s="349"/>
      <c r="H52" s="13">
        <f t="shared" si="3"/>
        <v>0</v>
      </c>
      <c r="I52" s="13">
        <f t="shared" si="4"/>
        <v>0</v>
      </c>
      <c r="J52" s="13">
        <f t="shared" si="5"/>
        <v>0</v>
      </c>
      <c r="K52" s="321"/>
    </row>
    <row r="53" spans="1:11" ht="28.15" customHeight="1">
      <c r="A53" s="330" t="s">
        <v>2604</v>
      </c>
      <c r="B53" s="322" t="s">
        <v>2106</v>
      </c>
      <c r="C53" s="317"/>
      <c r="D53" s="317" t="s">
        <v>138</v>
      </c>
      <c r="E53" s="316">
        <v>6</v>
      </c>
      <c r="F53" s="340"/>
      <c r="G53" s="325"/>
      <c r="H53" s="13">
        <f t="shared" si="3"/>
        <v>0</v>
      </c>
      <c r="I53" s="13">
        <f t="shared" si="4"/>
        <v>0</v>
      </c>
      <c r="J53" s="13">
        <f t="shared" si="5"/>
        <v>0</v>
      </c>
      <c r="K53" s="317"/>
    </row>
    <row r="54" spans="1:11" ht="57" customHeight="1">
      <c r="A54" s="330" t="s">
        <v>2605</v>
      </c>
      <c r="B54" s="322" t="s">
        <v>2107</v>
      </c>
      <c r="C54" s="317"/>
      <c r="D54" s="317" t="s">
        <v>2108</v>
      </c>
      <c r="E54" s="316">
        <v>6</v>
      </c>
      <c r="F54" s="340"/>
      <c r="G54" s="325"/>
      <c r="H54" s="13">
        <f t="shared" si="3"/>
        <v>0</v>
      </c>
      <c r="I54" s="13">
        <f t="shared" si="4"/>
        <v>0</v>
      </c>
      <c r="J54" s="13">
        <f t="shared" si="5"/>
        <v>0</v>
      </c>
      <c r="K54" s="317"/>
    </row>
    <row r="55" spans="1:11" ht="28.9" customHeight="1">
      <c r="A55" s="330" t="s">
        <v>2606</v>
      </c>
      <c r="B55" s="321" t="s">
        <v>2765</v>
      </c>
      <c r="C55" s="318"/>
      <c r="D55" s="380" t="s">
        <v>2766</v>
      </c>
      <c r="E55" s="384">
        <v>1008</v>
      </c>
      <c r="F55" s="742"/>
      <c r="G55" s="333"/>
      <c r="H55" s="13">
        <f t="shared" si="3"/>
        <v>0</v>
      </c>
      <c r="I55" s="13">
        <f t="shared" si="4"/>
        <v>0</v>
      </c>
      <c r="J55" s="13">
        <f t="shared" si="5"/>
        <v>0</v>
      </c>
      <c r="K55" s="318"/>
    </row>
    <row r="56" spans="1:11" ht="19.899999999999999" customHeight="1">
      <c r="A56" s="330" t="s">
        <v>2607</v>
      </c>
      <c r="B56" s="368" t="s">
        <v>2109</v>
      </c>
      <c r="C56" s="363"/>
      <c r="D56" s="363" t="s">
        <v>2110</v>
      </c>
      <c r="E56" s="408">
        <v>50</v>
      </c>
      <c r="F56" s="340"/>
      <c r="G56" s="369"/>
      <c r="H56" s="13">
        <f t="shared" si="3"/>
        <v>0</v>
      </c>
      <c r="I56" s="13">
        <f t="shared" si="4"/>
        <v>0</v>
      </c>
      <c r="J56" s="13">
        <f t="shared" si="5"/>
        <v>0</v>
      </c>
      <c r="K56" s="363"/>
    </row>
    <row r="57" spans="1:11" ht="30.6" customHeight="1">
      <c r="A57" s="330" t="s">
        <v>2608</v>
      </c>
      <c r="B57" s="322" t="s">
        <v>2111</v>
      </c>
      <c r="C57" s="317"/>
      <c r="D57" s="317" t="s">
        <v>2112</v>
      </c>
      <c r="E57" s="316">
        <v>3</v>
      </c>
      <c r="F57" s="340"/>
      <c r="G57" s="325"/>
      <c r="H57" s="13">
        <f t="shared" si="3"/>
        <v>0</v>
      </c>
      <c r="I57" s="13">
        <f t="shared" si="4"/>
        <v>0</v>
      </c>
      <c r="J57" s="13">
        <f t="shared" si="5"/>
        <v>0</v>
      </c>
      <c r="K57" s="317"/>
    </row>
    <row r="58" spans="1:11" ht="35.450000000000003" customHeight="1">
      <c r="A58" s="330" t="s">
        <v>2609</v>
      </c>
      <c r="B58" s="322" t="s">
        <v>2113</v>
      </c>
      <c r="C58" s="318"/>
      <c r="D58" s="317" t="s">
        <v>2114</v>
      </c>
      <c r="E58" s="316">
        <v>10</v>
      </c>
      <c r="F58" s="340"/>
      <c r="G58" s="347"/>
      <c r="H58" s="13">
        <f t="shared" si="3"/>
        <v>0</v>
      </c>
      <c r="I58" s="13">
        <f t="shared" si="4"/>
        <v>0</v>
      </c>
      <c r="J58" s="13">
        <f t="shared" si="5"/>
        <v>0</v>
      </c>
      <c r="K58" s="318"/>
    </row>
    <row r="59" spans="1:11" ht="27.75" customHeight="1">
      <c r="A59" s="330" t="s">
        <v>2610</v>
      </c>
      <c r="B59" s="321" t="s">
        <v>2767</v>
      </c>
      <c r="C59" s="318"/>
      <c r="D59" s="380" t="s">
        <v>2768</v>
      </c>
      <c r="E59" s="384">
        <v>60</v>
      </c>
      <c r="F59" s="742"/>
      <c r="G59" s="333"/>
      <c r="H59" s="13">
        <f t="shared" si="3"/>
        <v>0</v>
      </c>
      <c r="I59" s="13">
        <f t="shared" si="4"/>
        <v>0</v>
      </c>
      <c r="J59" s="13">
        <f t="shared" si="5"/>
        <v>0</v>
      </c>
      <c r="K59" s="318"/>
    </row>
    <row r="60" spans="1:11" ht="22.9" customHeight="1">
      <c r="A60" s="330" t="s">
        <v>2611</v>
      </c>
      <c r="B60" s="322" t="s">
        <v>2845</v>
      </c>
      <c r="C60" s="318"/>
      <c r="D60" s="317" t="s">
        <v>132</v>
      </c>
      <c r="E60" s="316">
        <v>10</v>
      </c>
      <c r="F60" s="340"/>
      <c r="G60" s="347"/>
      <c r="H60" s="13">
        <f t="shared" si="3"/>
        <v>0</v>
      </c>
      <c r="I60" s="13">
        <f t="shared" si="4"/>
        <v>0</v>
      </c>
      <c r="J60" s="13">
        <f t="shared" si="5"/>
        <v>0</v>
      </c>
      <c r="K60" s="317"/>
    </row>
    <row r="61" spans="1:11" ht="40.9" customHeight="1">
      <c r="A61" s="330" t="s">
        <v>2612</v>
      </c>
      <c r="B61" s="322" t="s">
        <v>2115</v>
      </c>
      <c r="C61" s="317"/>
      <c r="D61" s="317" t="s">
        <v>1981</v>
      </c>
      <c r="E61" s="316">
        <v>40</v>
      </c>
      <c r="F61" s="340"/>
      <c r="G61" s="325"/>
      <c r="H61" s="13">
        <f t="shared" si="3"/>
        <v>0</v>
      </c>
      <c r="I61" s="13">
        <f t="shared" si="4"/>
        <v>0</v>
      </c>
      <c r="J61" s="13">
        <f t="shared" si="5"/>
        <v>0</v>
      </c>
      <c r="K61" s="317"/>
    </row>
    <row r="62" spans="1:11" ht="20.45" customHeight="1">
      <c r="A62" s="330" t="s">
        <v>2613</v>
      </c>
      <c r="B62" s="321" t="s">
        <v>2769</v>
      </c>
      <c r="C62" s="318"/>
      <c r="D62" s="380" t="s">
        <v>2770</v>
      </c>
      <c r="E62" s="384">
        <v>15</v>
      </c>
      <c r="F62" s="742"/>
      <c r="G62" s="333"/>
      <c r="H62" s="13">
        <f t="shared" si="3"/>
        <v>0</v>
      </c>
      <c r="I62" s="13">
        <f t="shared" si="4"/>
        <v>0</v>
      </c>
      <c r="J62" s="13">
        <f t="shared" si="5"/>
        <v>0</v>
      </c>
      <c r="K62" s="318"/>
    </row>
    <row r="63" spans="1:11" ht="120.75" customHeight="1">
      <c r="A63" s="330" t="s">
        <v>2614</v>
      </c>
      <c r="B63" s="368" t="s">
        <v>1194</v>
      </c>
      <c r="C63" s="363"/>
      <c r="D63" s="361" t="s">
        <v>734</v>
      </c>
      <c r="E63" s="408">
        <v>60</v>
      </c>
      <c r="F63" s="331"/>
      <c r="G63" s="369"/>
      <c r="H63" s="13">
        <f t="shared" si="3"/>
        <v>0</v>
      </c>
      <c r="I63" s="13">
        <f t="shared" si="4"/>
        <v>0</v>
      </c>
      <c r="J63" s="13">
        <f t="shared" si="5"/>
        <v>0</v>
      </c>
      <c r="K63" s="392"/>
    </row>
    <row r="64" spans="1:11" ht="14.25" customHeight="1">
      <c r="A64" s="330" t="s">
        <v>2615</v>
      </c>
      <c r="B64" s="322" t="s">
        <v>2116</v>
      </c>
      <c r="C64" s="317"/>
      <c r="D64" s="355" t="s">
        <v>3678</v>
      </c>
      <c r="E64" s="316">
        <v>12</v>
      </c>
      <c r="F64" s="340"/>
      <c r="G64" s="325"/>
      <c r="H64" s="13">
        <f t="shared" si="3"/>
        <v>0</v>
      </c>
      <c r="I64" s="13">
        <f t="shared" si="4"/>
        <v>0</v>
      </c>
      <c r="J64" s="13">
        <f t="shared" si="5"/>
        <v>0</v>
      </c>
      <c r="K64" s="317"/>
    </row>
    <row r="65" spans="1:11" ht="14.25" customHeight="1">
      <c r="A65" s="330" t="s">
        <v>2616</v>
      </c>
      <c r="B65" s="322" t="s">
        <v>2553</v>
      </c>
      <c r="C65" s="317"/>
      <c r="D65" s="355" t="s">
        <v>3679</v>
      </c>
      <c r="E65" s="316">
        <v>12</v>
      </c>
      <c r="F65" s="340"/>
      <c r="G65" s="325"/>
      <c r="H65" s="13">
        <f t="shared" si="3"/>
        <v>0</v>
      </c>
      <c r="I65" s="13">
        <f t="shared" si="4"/>
        <v>0</v>
      </c>
      <c r="J65" s="13">
        <f t="shared" si="5"/>
        <v>0</v>
      </c>
      <c r="K65" s="317"/>
    </row>
    <row r="66" spans="1:11" ht="35.450000000000003" customHeight="1">
      <c r="A66" s="330" t="s">
        <v>2617</v>
      </c>
      <c r="B66" s="322" t="s">
        <v>2117</v>
      </c>
      <c r="C66" s="317"/>
      <c r="D66" s="317" t="s">
        <v>2118</v>
      </c>
      <c r="E66" s="316">
        <v>300</v>
      </c>
      <c r="F66" s="340"/>
      <c r="G66" s="325"/>
      <c r="H66" s="13">
        <f t="shared" si="3"/>
        <v>0</v>
      </c>
      <c r="I66" s="13">
        <f t="shared" si="4"/>
        <v>0</v>
      </c>
      <c r="J66" s="13">
        <f t="shared" si="5"/>
        <v>0</v>
      </c>
      <c r="K66" s="317"/>
    </row>
    <row r="67" spans="1:11" ht="30" customHeight="1">
      <c r="A67" s="330" t="s">
        <v>2618</v>
      </c>
      <c r="B67" s="322" t="s">
        <v>2119</v>
      </c>
      <c r="C67" s="317"/>
      <c r="D67" s="317" t="s">
        <v>2118</v>
      </c>
      <c r="E67" s="316">
        <v>160</v>
      </c>
      <c r="F67" s="340"/>
      <c r="G67" s="325"/>
      <c r="H67" s="13">
        <f t="shared" ref="H67:H90" si="6">F67*G67+F67</f>
        <v>0</v>
      </c>
      <c r="I67" s="13">
        <f t="shared" ref="I67:I90" si="7">E67*F67</f>
        <v>0</v>
      </c>
      <c r="J67" s="13">
        <f t="shared" ref="J67:J90" si="8">I67*G67+I67</f>
        <v>0</v>
      </c>
      <c r="K67" s="363"/>
    </row>
    <row r="68" spans="1:11" ht="29.25" customHeight="1">
      <c r="A68" s="330" t="s">
        <v>2619</v>
      </c>
      <c r="B68" s="368" t="s">
        <v>2120</v>
      </c>
      <c r="C68" s="363"/>
      <c r="D68" s="363" t="s">
        <v>2013</v>
      </c>
      <c r="E68" s="408">
        <v>15</v>
      </c>
      <c r="F68" s="340"/>
      <c r="G68" s="369"/>
      <c r="H68" s="13">
        <f t="shared" si="6"/>
        <v>0</v>
      </c>
      <c r="I68" s="13">
        <f t="shared" si="7"/>
        <v>0</v>
      </c>
      <c r="J68" s="13">
        <f t="shared" si="8"/>
        <v>0</v>
      </c>
      <c r="K68" s="363"/>
    </row>
    <row r="69" spans="1:11" ht="24" customHeight="1">
      <c r="A69" s="330" t="s">
        <v>2620</v>
      </c>
      <c r="B69" s="368" t="s">
        <v>2121</v>
      </c>
      <c r="C69" s="363"/>
      <c r="D69" s="363" t="s">
        <v>402</v>
      </c>
      <c r="E69" s="408">
        <v>235</v>
      </c>
      <c r="F69" s="340"/>
      <c r="G69" s="369"/>
      <c r="H69" s="13">
        <f t="shared" si="6"/>
        <v>0</v>
      </c>
      <c r="I69" s="13">
        <f t="shared" si="7"/>
        <v>0</v>
      </c>
      <c r="J69" s="13">
        <f t="shared" si="8"/>
        <v>0</v>
      </c>
      <c r="K69" s="363"/>
    </row>
    <row r="70" spans="1:11" ht="14.25" customHeight="1">
      <c r="A70" s="330" t="s">
        <v>2621</v>
      </c>
      <c r="B70" s="368" t="s">
        <v>2122</v>
      </c>
      <c r="C70" s="363"/>
      <c r="D70" s="363" t="s">
        <v>497</v>
      </c>
      <c r="E70" s="408">
        <v>20</v>
      </c>
      <c r="F70" s="340"/>
      <c r="G70" s="369"/>
      <c r="H70" s="13">
        <f t="shared" si="6"/>
        <v>0</v>
      </c>
      <c r="I70" s="13">
        <f t="shared" si="7"/>
        <v>0</v>
      </c>
      <c r="J70" s="13">
        <f t="shared" si="8"/>
        <v>0</v>
      </c>
      <c r="K70" s="317"/>
    </row>
    <row r="71" spans="1:11" ht="49.9" customHeight="1">
      <c r="A71" s="330" t="s">
        <v>2622</v>
      </c>
      <c r="B71" s="322" t="s">
        <v>2872</v>
      </c>
      <c r="C71" s="317"/>
      <c r="D71" s="317" t="s">
        <v>2123</v>
      </c>
      <c r="E71" s="316">
        <v>35</v>
      </c>
      <c r="F71" s="340"/>
      <c r="G71" s="325"/>
      <c r="H71" s="13">
        <f t="shared" si="6"/>
        <v>0</v>
      </c>
      <c r="I71" s="13">
        <f t="shared" si="7"/>
        <v>0</v>
      </c>
      <c r="J71" s="13">
        <f t="shared" si="8"/>
        <v>0</v>
      </c>
      <c r="K71" s="404"/>
    </row>
    <row r="72" spans="1:11" ht="14.25" customHeight="1">
      <c r="A72" s="330" t="s">
        <v>2623</v>
      </c>
      <c r="B72" s="399" t="s">
        <v>2124</v>
      </c>
      <c r="C72" s="400"/>
      <c r="D72" s="484" t="s">
        <v>2125</v>
      </c>
      <c r="E72" s="403">
        <v>30</v>
      </c>
      <c r="F72" s="340"/>
      <c r="G72" s="405"/>
      <c r="H72" s="13">
        <f t="shared" si="6"/>
        <v>0</v>
      </c>
      <c r="I72" s="13">
        <f t="shared" si="7"/>
        <v>0</v>
      </c>
      <c r="J72" s="13">
        <f t="shared" si="8"/>
        <v>0</v>
      </c>
      <c r="K72" s="317"/>
    </row>
    <row r="73" spans="1:11" ht="14.25" customHeight="1">
      <c r="A73" s="330" t="s">
        <v>2624</v>
      </c>
      <c r="B73" s="318" t="s">
        <v>2858</v>
      </c>
      <c r="C73" s="423"/>
      <c r="D73" s="317" t="s">
        <v>1100</v>
      </c>
      <c r="E73" s="353">
        <v>130</v>
      </c>
      <c r="F73" s="421"/>
      <c r="G73" s="333"/>
      <c r="H73" s="13">
        <f t="shared" si="6"/>
        <v>0</v>
      </c>
      <c r="I73" s="13">
        <f t="shared" si="7"/>
        <v>0</v>
      </c>
      <c r="J73" s="13">
        <f t="shared" si="8"/>
        <v>0</v>
      </c>
      <c r="K73" s="388"/>
    </row>
    <row r="74" spans="1:11" ht="14.25" customHeight="1">
      <c r="A74" s="330" t="s">
        <v>2625</v>
      </c>
      <c r="B74" s="318" t="s">
        <v>2126</v>
      </c>
      <c r="C74" s="423"/>
      <c r="D74" s="317" t="s">
        <v>911</v>
      </c>
      <c r="E74" s="353">
        <v>30</v>
      </c>
      <c r="F74" s="421"/>
      <c r="G74" s="333"/>
      <c r="H74" s="13">
        <f t="shared" si="6"/>
        <v>0</v>
      </c>
      <c r="I74" s="13">
        <f t="shared" si="7"/>
        <v>0</v>
      </c>
      <c r="J74" s="13">
        <f t="shared" si="8"/>
        <v>0</v>
      </c>
      <c r="K74" s="388"/>
    </row>
    <row r="75" spans="1:11" ht="14.25" customHeight="1">
      <c r="A75" s="330" t="s">
        <v>2626</v>
      </c>
      <c r="B75" s="318" t="s">
        <v>2127</v>
      </c>
      <c r="C75" s="423"/>
      <c r="D75" s="317" t="s">
        <v>151</v>
      </c>
      <c r="E75" s="353">
        <v>30</v>
      </c>
      <c r="F75" s="340"/>
      <c r="G75" s="333"/>
      <c r="H75" s="13">
        <f t="shared" si="6"/>
        <v>0</v>
      </c>
      <c r="I75" s="13">
        <f t="shared" si="7"/>
        <v>0</v>
      </c>
      <c r="J75" s="13">
        <f t="shared" si="8"/>
        <v>0</v>
      </c>
      <c r="K75" s="363"/>
    </row>
    <row r="76" spans="1:11" ht="14.25" customHeight="1">
      <c r="A76" s="330" t="s">
        <v>2627</v>
      </c>
      <c r="B76" s="368" t="s">
        <v>2128</v>
      </c>
      <c r="C76" s="363"/>
      <c r="D76" s="363" t="s">
        <v>1100</v>
      </c>
      <c r="E76" s="408">
        <v>80</v>
      </c>
      <c r="F76" s="340"/>
      <c r="G76" s="369"/>
      <c r="H76" s="13">
        <f t="shared" si="6"/>
        <v>0</v>
      </c>
      <c r="I76" s="13">
        <f t="shared" si="7"/>
        <v>0</v>
      </c>
      <c r="J76" s="13">
        <f t="shared" si="8"/>
        <v>0</v>
      </c>
      <c r="K76" s="318"/>
    </row>
    <row r="77" spans="1:11" ht="14.25" customHeight="1">
      <c r="A77" s="330" t="s">
        <v>2628</v>
      </c>
      <c r="B77" s="318" t="s">
        <v>2129</v>
      </c>
      <c r="C77" s="315"/>
      <c r="D77" s="317" t="s">
        <v>337</v>
      </c>
      <c r="E77" s="353">
        <v>20</v>
      </c>
      <c r="F77" s="344"/>
      <c r="G77" s="347"/>
      <c r="H77" s="13">
        <f t="shared" si="6"/>
        <v>0</v>
      </c>
      <c r="I77" s="13">
        <f t="shared" si="7"/>
        <v>0</v>
      </c>
      <c r="J77" s="13">
        <f t="shared" si="8"/>
        <v>0</v>
      </c>
      <c r="K77" s="318"/>
    </row>
    <row r="78" spans="1:11" ht="14.25" customHeight="1">
      <c r="A78" s="330" t="s">
        <v>2629</v>
      </c>
      <c r="B78" s="318" t="s">
        <v>2130</v>
      </c>
      <c r="C78" s="315"/>
      <c r="D78" s="317" t="s">
        <v>337</v>
      </c>
      <c r="E78" s="353">
        <v>40</v>
      </c>
      <c r="F78" s="340"/>
      <c r="G78" s="347"/>
      <c r="H78" s="13">
        <f t="shared" si="6"/>
        <v>0</v>
      </c>
      <c r="I78" s="13">
        <f t="shared" si="7"/>
        <v>0</v>
      </c>
      <c r="J78" s="13">
        <f t="shared" si="8"/>
        <v>0</v>
      </c>
      <c r="K78" s="363"/>
    </row>
    <row r="79" spans="1:11" ht="26.45" customHeight="1">
      <c r="A79" s="330" t="s">
        <v>2630</v>
      </c>
      <c r="B79" s="368" t="s">
        <v>2131</v>
      </c>
      <c r="C79" s="363"/>
      <c r="D79" s="363" t="s">
        <v>2072</v>
      </c>
      <c r="E79" s="408">
        <v>40</v>
      </c>
      <c r="F79" s="340"/>
      <c r="G79" s="369"/>
      <c r="H79" s="13">
        <f t="shared" si="6"/>
        <v>0</v>
      </c>
      <c r="I79" s="13">
        <f t="shared" si="7"/>
        <v>0</v>
      </c>
      <c r="J79" s="13">
        <f t="shared" si="8"/>
        <v>0</v>
      </c>
      <c r="K79" s="348"/>
    </row>
    <row r="80" spans="1:11" ht="14.25" customHeight="1">
      <c r="A80" s="330" t="s">
        <v>2631</v>
      </c>
      <c r="B80" s="318" t="s">
        <v>2132</v>
      </c>
      <c r="C80" s="366"/>
      <c r="D80" s="317" t="s">
        <v>2133</v>
      </c>
      <c r="E80" s="646">
        <v>6</v>
      </c>
      <c r="F80" s="340"/>
      <c r="G80" s="333"/>
      <c r="H80" s="13">
        <f t="shared" si="6"/>
        <v>0</v>
      </c>
      <c r="I80" s="13">
        <f t="shared" si="7"/>
        <v>0</v>
      </c>
      <c r="J80" s="13">
        <f t="shared" si="8"/>
        <v>0</v>
      </c>
      <c r="K80" s="348"/>
    </row>
    <row r="81" spans="1:11" ht="14.25" customHeight="1">
      <c r="A81" s="330" t="s">
        <v>2632</v>
      </c>
      <c r="B81" s="318" t="s">
        <v>2134</v>
      </c>
      <c r="C81" s="366"/>
      <c r="D81" s="317" t="s">
        <v>2133</v>
      </c>
      <c r="E81" s="646">
        <v>6</v>
      </c>
      <c r="F81" s="340"/>
      <c r="G81" s="333"/>
      <c r="H81" s="13">
        <f t="shared" si="6"/>
        <v>0</v>
      </c>
      <c r="I81" s="13">
        <f t="shared" si="7"/>
        <v>0</v>
      </c>
      <c r="J81" s="13">
        <f t="shared" si="8"/>
        <v>0</v>
      </c>
      <c r="K81" s="485"/>
    </row>
    <row r="82" spans="1:11" ht="14.25" customHeight="1">
      <c r="A82" s="330" t="s">
        <v>2633</v>
      </c>
      <c r="B82" s="322" t="s">
        <v>2135</v>
      </c>
      <c r="C82" s="364"/>
      <c r="D82" s="330" t="s">
        <v>2136</v>
      </c>
      <c r="E82" s="384">
        <v>6</v>
      </c>
      <c r="F82" s="340"/>
      <c r="G82" s="486"/>
      <c r="H82" s="13">
        <f t="shared" si="6"/>
        <v>0</v>
      </c>
      <c r="I82" s="13">
        <f t="shared" si="7"/>
        <v>0</v>
      </c>
      <c r="J82" s="13">
        <f t="shared" si="8"/>
        <v>0</v>
      </c>
      <c r="K82" s="348"/>
    </row>
    <row r="83" spans="1:11" ht="14.25" customHeight="1">
      <c r="A83" s="330" t="s">
        <v>2634</v>
      </c>
      <c r="B83" s="54" t="s">
        <v>1290</v>
      </c>
      <c r="C83" s="52"/>
      <c r="D83" s="52" t="s">
        <v>402</v>
      </c>
      <c r="E83" s="666">
        <v>350</v>
      </c>
      <c r="F83" s="40"/>
      <c r="G83" s="53"/>
      <c r="H83" s="13">
        <f t="shared" si="6"/>
        <v>0</v>
      </c>
      <c r="I83" s="13">
        <f t="shared" si="7"/>
        <v>0</v>
      </c>
      <c r="J83" s="13">
        <f t="shared" si="8"/>
        <v>0</v>
      </c>
      <c r="K83" s="52"/>
    </row>
    <row r="84" spans="1:11" ht="29.25" customHeight="1">
      <c r="A84" s="330" t="s">
        <v>2635</v>
      </c>
      <c r="B84" s="318" t="s">
        <v>2137</v>
      </c>
      <c r="C84" s="366"/>
      <c r="D84" s="317" t="s">
        <v>2138</v>
      </c>
      <c r="E84" s="646">
        <v>6</v>
      </c>
      <c r="F84" s="340"/>
      <c r="G84" s="333"/>
      <c r="H84" s="13">
        <f t="shared" si="6"/>
        <v>0</v>
      </c>
      <c r="I84" s="13">
        <f t="shared" si="7"/>
        <v>0</v>
      </c>
      <c r="J84" s="13">
        <f t="shared" si="8"/>
        <v>0</v>
      </c>
      <c r="K84" s="348"/>
    </row>
    <row r="85" spans="1:11" ht="30" customHeight="1">
      <c r="A85" s="330" t="s">
        <v>2636</v>
      </c>
      <c r="B85" s="318" t="s">
        <v>2139</v>
      </c>
      <c r="C85" s="366"/>
      <c r="D85" s="317" t="s">
        <v>2140</v>
      </c>
      <c r="E85" s="646">
        <v>6</v>
      </c>
      <c r="F85" s="421"/>
      <c r="G85" s="333"/>
      <c r="H85" s="13">
        <f t="shared" si="6"/>
        <v>0</v>
      </c>
      <c r="I85" s="13">
        <f t="shared" si="7"/>
        <v>0</v>
      </c>
      <c r="J85" s="13">
        <f t="shared" si="8"/>
        <v>0</v>
      </c>
      <c r="K85" s="318"/>
    </row>
    <row r="86" spans="1:11" ht="14.25" customHeight="1">
      <c r="A86" s="330" t="s">
        <v>2637</v>
      </c>
      <c r="B86" s="318" t="s">
        <v>2141</v>
      </c>
      <c r="C86" s="318"/>
      <c r="D86" s="317" t="s">
        <v>151</v>
      </c>
      <c r="E86" s="353">
        <v>10</v>
      </c>
      <c r="F86" s="421"/>
      <c r="G86" s="333"/>
      <c r="H86" s="13">
        <f t="shared" si="6"/>
        <v>0</v>
      </c>
      <c r="I86" s="13">
        <f t="shared" si="7"/>
        <v>0</v>
      </c>
      <c r="J86" s="13">
        <f t="shared" si="8"/>
        <v>0</v>
      </c>
      <c r="K86" s="318"/>
    </row>
    <row r="87" spans="1:11" ht="14.25" customHeight="1">
      <c r="A87" s="330" t="s">
        <v>2638</v>
      </c>
      <c r="B87" s="318" t="s">
        <v>2142</v>
      </c>
      <c r="C87" s="318"/>
      <c r="D87" s="317" t="s">
        <v>1920</v>
      </c>
      <c r="E87" s="353">
        <v>15</v>
      </c>
      <c r="F87" s="421"/>
      <c r="G87" s="333"/>
      <c r="H87" s="13">
        <f t="shared" si="6"/>
        <v>0</v>
      </c>
      <c r="I87" s="13">
        <f t="shared" si="7"/>
        <v>0</v>
      </c>
      <c r="J87" s="13">
        <f t="shared" si="8"/>
        <v>0</v>
      </c>
      <c r="K87" s="318"/>
    </row>
    <row r="88" spans="1:11" ht="14.25" customHeight="1">
      <c r="A88" s="330" t="s">
        <v>2639</v>
      </c>
      <c r="B88" s="318" t="s">
        <v>3703</v>
      </c>
      <c r="C88" s="318"/>
      <c r="D88" s="317" t="s">
        <v>1920</v>
      </c>
      <c r="E88" s="353">
        <v>15</v>
      </c>
      <c r="F88" s="421"/>
      <c r="G88" s="333"/>
      <c r="H88" s="13">
        <f t="shared" si="6"/>
        <v>0</v>
      </c>
      <c r="I88" s="13">
        <f t="shared" si="7"/>
        <v>0</v>
      </c>
      <c r="J88" s="13">
        <f t="shared" si="8"/>
        <v>0</v>
      </c>
      <c r="K88" s="321"/>
    </row>
    <row r="89" spans="1:11" ht="14.25" customHeight="1">
      <c r="A89" s="330" t="s">
        <v>2640</v>
      </c>
      <c r="B89" s="318" t="s">
        <v>2143</v>
      </c>
      <c r="C89" s="318"/>
      <c r="D89" s="317" t="s">
        <v>151</v>
      </c>
      <c r="E89" s="353">
        <v>10</v>
      </c>
      <c r="F89" s="340"/>
      <c r="G89" s="333"/>
      <c r="H89" s="13">
        <f t="shared" si="6"/>
        <v>0</v>
      </c>
      <c r="I89" s="13">
        <f t="shared" si="7"/>
        <v>0</v>
      </c>
      <c r="J89" s="13">
        <f t="shared" si="8"/>
        <v>0</v>
      </c>
      <c r="K89" s="321"/>
    </row>
    <row r="90" spans="1:11" ht="14.25" customHeight="1">
      <c r="A90" s="330" t="s">
        <v>2641</v>
      </c>
      <c r="B90" s="318" t="s">
        <v>2144</v>
      </c>
      <c r="C90" s="318"/>
      <c r="D90" s="317" t="s">
        <v>151</v>
      </c>
      <c r="E90" s="353">
        <v>10</v>
      </c>
      <c r="F90" s="340"/>
      <c r="G90" s="333"/>
      <c r="H90" s="13">
        <f t="shared" si="6"/>
        <v>0</v>
      </c>
      <c r="I90" s="13">
        <f t="shared" si="7"/>
        <v>0</v>
      </c>
      <c r="J90" s="13">
        <f t="shared" si="8"/>
        <v>0</v>
      </c>
      <c r="K90" s="321"/>
    </row>
    <row r="91" spans="1:11" ht="14.25" customHeight="1">
      <c r="B91" s="142"/>
      <c r="C91" s="1"/>
      <c r="D91" s="145"/>
      <c r="E91" s="94"/>
      <c r="F91" s="1"/>
      <c r="G91" s="169"/>
      <c r="H91" s="480" t="s">
        <v>1335</v>
      </c>
      <c r="I91" s="481">
        <f>SUM(I3:I90)</f>
        <v>0</v>
      </c>
      <c r="J91" s="482">
        <f>SUM(J3:J90)</f>
        <v>0</v>
      </c>
      <c r="K91" s="1"/>
    </row>
    <row r="92" spans="1:11" ht="14.25" customHeight="1">
      <c r="B92" s="685"/>
      <c r="C92" s="682"/>
      <c r="D92" s="686"/>
      <c r="E92" s="687"/>
      <c r="F92" s="682"/>
      <c r="G92" s="682"/>
      <c r="H92" s="682"/>
      <c r="I92" s="682"/>
    </row>
    <row r="93" spans="1:11" ht="14.25" customHeight="1">
      <c r="B93" s="688" t="s">
        <v>3687</v>
      </c>
      <c r="C93" s="689"/>
      <c r="D93" s="690"/>
      <c r="E93" s="691"/>
      <c r="F93" s="689"/>
      <c r="G93" s="689"/>
      <c r="H93" s="689"/>
      <c r="I93" s="689"/>
    </row>
    <row r="95" spans="1:11" ht="14.25" customHeight="1">
      <c r="B95" s="886" t="s">
        <v>2738</v>
      </c>
      <c r="C95" s="886"/>
      <c r="D95" s="886"/>
      <c r="E95" s="886"/>
      <c r="F95" s="886"/>
    </row>
    <row r="97" spans="2:2" ht="14.25" customHeight="1">
      <c r="B97" s="865" t="s">
        <v>3659</v>
      </c>
    </row>
    <row r="98" spans="2:2" ht="23.25" customHeight="1">
      <c r="B98" s="37" t="s">
        <v>3670</v>
      </c>
    </row>
    <row r="99" spans="2:2" ht="21.75" customHeight="1">
      <c r="B99" s="37" t="s">
        <v>3662</v>
      </c>
    </row>
  </sheetData>
  <sheetProtection selectLockedCells="1" selectUnlockedCells="1"/>
  <sortState xmlns:xlrd2="http://schemas.microsoft.com/office/spreadsheetml/2017/richdata2" ref="A3:K90">
    <sortCondition ref="B3:B90"/>
  </sortState>
  <mergeCells count="1">
    <mergeCell ref="B95:F95"/>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40"/>
  </sheetPr>
  <dimension ref="A1:IU44"/>
  <sheetViews>
    <sheetView view="pageBreakPreview" zoomScale="90" zoomScaleNormal="90" zoomScaleSheetLayoutView="90" workbookViewId="0">
      <selection activeCell="D9" sqref="D9"/>
    </sheetView>
  </sheetViews>
  <sheetFormatPr defaultColWidth="8.5" defaultRowHeight="12.75" customHeight="1"/>
  <cols>
    <col min="1" max="1" width="4.5" style="243" customWidth="1"/>
    <col min="2" max="2" width="45.5" style="171" customWidth="1"/>
    <col min="3" max="3" width="17.875" style="171" customWidth="1"/>
    <col min="4" max="4" width="12.125" style="172" customWidth="1"/>
    <col min="5" max="5" width="6.375" style="173" customWidth="1"/>
    <col min="6" max="6" width="9.5" style="174" customWidth="1"/>
    <col min="7" max="7" width="8.25" style="171" customWidth="1"/>
    <col min="8" max="8" width="9.5" style="174" customWidth="1"/>
    <col min="9" max="9" width="14.125" style="174" customWidth="1"/>
    <col min="10" max="10" width="14.375" style="171" customWidth="1"/>
    <col min="11" max="11" width="17.625" style="171" customWidth="1"/>
    <col min="12" max="16384" width="8.5" style="171"/>
  </cols>
  <sheetData>
    <row r="1" spans="1:255" ht="18" customHeight="1">
      <c r="A1" s="166"/>
      <c r="B1" s="3" t="s">
        <v>3657</v>
      </c>
      <c r="C1" s="166"/>
      <c r="D1" s="82"/>
      <c r="E1" s="176"/>
      <c r="F1" s="177"/>
      <c r="G1" s="175"/>
      <c r="H1" s="177"/>
      <c r="I1" s="177"/>
      <c r="J1" s="175"/>
      <c r="K1" s="175"/>
    </row>
    <row r="2" spans="1:255" ht="13.5" customHeight="1">
      <c r="A2" s="166"/>
      <c r="B2" s="97"/>
      <c r="C2" s="166"/>
      <c r="D2" s="82"/>
      <c r="E2" s="176"/>
      <c r="F2" s="177"/>
      <c r="G2" s="175"/>
      <c r="H2" s="177"/>
      <c r="I2" s="177"/>
      <c r="J2" s="175"/>
      <c r="K2" s="175"/>
    </row>
    <row r="3" spans="1:255" ht="12.75" customHeight="1">
      <c r="A3" s="3" t="s">
        <v>2145</v>
      </c>
      <c r="B3" s="168"/>
      <c r="C3" s="168"/>
      <c r="D3" s="31"/>
      <c r="E3" s="620"/>
      <c r="F3" s="621"/>
      <c r="G3" s="142"/>
      <c r="H3" s="621"/>
      <c r="I3" s="621"/>
      <c r="J3" s="142"/>
      <c r="K3" s="142"/>
    </row>
    <row r="4" spans="1:255" ht="76.5" customHeight="1">
      <c r="A4" s="70" t="s">
        <v>12</v>
      </c>
      <c r="B4" s="70" t="s">
        <v>13</v>
      </c>
      <c r="C4" s="5" t="s">
        <v>14</v>
      </c>
      <c r="D4" s="102" t="s">
        <v>15</v>
      </c>
      <c r="E4" s="50" t="s">
        <v>16</v>
      </c>
      <c r="F4" s="622" t="s">
        <v>17</v>
      </c>
      <c r="G4" s="598" t="s">
        <v>1095</v>
      </c>
      <c r="H4" s="623" t="s">
        <v>38</v>
      </c>
      <c r="I4" s="624" t="s">
        <v>20</v>
      </c>
      <c r="J4" s="178" t="s">
        <v>21</v>
      </c>
      <c r="K4" s="5" t="s">
        <v>22</v>
      </c>
      <c r="IU4"/>
    </row>
    <row r="5" spans="1:255" ht="15" customHeight="1">
      <c r="A5" s="625" t="s">
        <v>2554</v>
      </c>
      <c r="B5" s="626" t="s">
        <v>2146</v>
      </c>
      <c r="C5" s="626"/>
      <c r="D5" s="625" t="s">
        <v>402</v>
      </c>
      <c r="E5" s="868">
        <v>90</v>
      </c>
      <c r="F5" s="627"/>
      <c r="G5" s="44"/>
      <c r="H5" s="13">
        <f t="shared" ref="H5:H11" si="0">F5*G5+F5</f>
        <v>0</v>
      </c>
      <c r="I5" s="13">
        <f t="shared" ref="I5:I11" si="1">E5*F5</f>
        <v>0</v>
      </c>
      <c r="J5" s="13">
        <f t="shared" ref="J5:J11" si="2">I5*G5+I5</f>
        <v>0</v>
      </c>
      <c r="K5" s="8"/>
      <c r="IU5"/>
    </row>
    <row r="6" spans="1:255" ht="15" customHeight="1">
      <c r="A6" s="625" t="s">
        <v>2555</v>
      </c>
      <c r="B6" s="626" t="s">
        <v>2147</v>
      </c>
      <c r="C6" s="626"/>
      <c r="D6" s="625" t="s">
        <v>402</v>
      </c>
      <c r="E6" s="868">
        <v>10</v>
      </c>
      <c r="F6" s="627"/>
      <c r="G6" s="44"/>
      <c r="H6" s="13">
        <f t="shared" si="0"/>
        <v>0</v>
      </c>
      <c r="I6" s="13">
        <f t="shared" si="1"/>
        <v>0</v>
      </c>
      <c r="J6" s="13">
        <f t="shared" si="2"/>
        <v>0</v>
      </c>
      <c r="K6" s="8"/>
      <c r="IU6"/>
    </row>
    <row r="7" spans="1:255" ht="15" customHeight="1">
      <c r="A7" s="625" t="s">
        <v>2556</v>
      </c>
      <c r="B7" s="626" t="s">
        <v>2148</v>
      </c>
      <c r="C7" s="626"/>
      <c r="D7" s="625" t="s">
        <v>2149</v>
      </c>
      <c r="E7" s="868">
        <v>35</v>
      </c>
      <c r="F7" s="627"/>
      <c r="G7" s="44"/>
      <c r="H7" s="13">
        <f t="shared" si="0"/>
        <v>0</v>
      </c>
      <c r="I7" s="13">
        <f t="shared" si="1"/>
        <v>0</v>
      </c>
      <c r="J7" s="13">
        <f t="shared" si="2"/>
        <v>0</v>
      </c>
      <c r="K7" s="8"/>
      <c r="IU7"/>
    </row>
    <row r="8" spans="1:255" ht="15" customHeight="1">
      <c r="A8" s="625" t="s">
        <v>2557</v>
      </c>
      <c r="B8" s="626" t="s">
        <v>2150</v>
      </c>
      <c r="C8" s="626"/>
      <c r="D8" s="625" t="s">
        <v>2149</v>
      </c>
      <c r="E8" s="868">
        <v>35</v>
      </c>
      <c r="F8" s="627"/>
      <c r="G8" s="44"/>
      <c r="H8" s="13">
        <f t="shared" si="0"/>
        <v>0</v>
      </c>
      <c r="I8" s="13">
        <f t="shared" si="1"/>
        <v>0</v>
      </c>
      <c r="J8" s="13">
        <f t="shared" si="2"/>
        <v>0</v>
      </c>
      <c r="K8" s="8"/>
      <c r="IU8"/>
    </row>
    <row r="9" spans="1:255" ht="15" customHeight="1">
      <c r="A9" s="625" t="s">
        <v>2558</v>
      </c>
      <c r="B9" s="626" t="s">
        <v>2151</v>
      </c>
      <c r="C9" s="9"/>
      <c r="D9" s="10" t="s">
        <v>26</v>
      </c>
      <c r="E9" s="868">
        <v>600</v>
      </c>
      <c r="F9" s="627"/>
      <c r="G9" s="30"/>
      <c r="H9" s="13">
        <f t="shared" si="0"/>
        <v>0</v>
      </c>
      <c r="I9" s="13">
        <f t="shared" si="1"/>
        <v>0</v>
      </c>
      <c r="J9" s="13">
        <f t="shared" si="2"/>
        <v>0</v>
      </c>
      <c r="K9" s="10"/>
      <c r="IU9"/>
    </row>
    <row r="10" spans="1:255" ht="15" customHeight="1">
      <c r="A10" s="625" t="s">
        <v>2559</v>
      </c>
      <c r="B10" s="626" t="s">
        <v>2152</v>
      </c>
      <c r="C10" s="9"/>
      <c r="D10" s="625" t="s">
        <v>2149</v>
      </c>
      <c r="E10" s="868">
        <v>36</v>
      </c>
      <c r="F10" s="627"/>
      <c r="G10" s="30"/>
      <c r="H10" s="13">
        <f t="shared" si="0"/>
        <v>0</v>
      </c>
      <c r="I10" s="13">
        <f t="shared" si="1"/>
        <v>0</v>
      </c>
      <c r="J10" s="13">
        <f t="shared" si="2"/>
        <v>0</v>
      </c>
      <c r="K10" s="10"/>
      <c r="IU10"/>
    </row>
    <row r="11" spans="1:255" ht="15" customHeight="1">
      <c r="A11" s="625" t="s">
        <v>2560</v>
      </c>
      <c r="B11" s="626" t="s">
        <v>2153</v>
      </c>
      <c r="C11" s="626"/>
      <c r="D11" s="625" t="s">
        <v>2149</v>
      </c>
      <c r="E11" s="868">
        <v>10</v>
      </c>
      <c r="F11" s="627"/>
      <c r="G11" s="44"/>
      <c r="H11" s="13">
        <f t="shared" si="0"/>
        <v>0</v>
      </c>
      <c r="I11" s="13">
        <f t="shared" si="1"/>
        <v>0</v>
      </c>
      <c r="J11" s="13">
        <f t="shared" si="2"/>
        <v>0</v>
      </c>
      <c r="K11" s="8"/>
      <c r="IU11"/>
    </row>
    <row r="12" spans="1:255" ht="12.75" customHeight="1">
      <c r="A12" s="106"/>
      <c r="B12" s="15"/>
      <c r="C12" s="180"/>
      <c r="D12" s="31"/>
      <c r="E12" s="181"/>
      <c r="F12" s="182"/>
      <c r="G12" s="183"/>
      <c r="H12" s="628" t="s">
        <v>1335</v>
      </c>
      <c r="I12" s="629">
        <f>SUM(I5:I11)</f>
        <v>0</v>
      </c>
      <c r="J12" s="629">
        <f>SUM(J5:J11)</f>
        <v>0</v>
      </c>
      <c r="K12" s="142"/>
    </row>
    <row r="13" spans="1:255" ht="16.5" customHeight="1">
      <c r="A13" s="168"/>
      <c r="B13" s="142"/>
      <c r="C13" s="142"/>
      <c r="D13" s="31"/>
      <c r="E13" s="620"/>
      <c r="F13" s="621"/>
      <c r="G13" s="142"/>
      <c r="H13" s="621"/>
      <c r="I13" s="621"/>
      <c r="J13" s="142"/>
      <c r="K13" s="142"/>
    </row>
    <row r="14" spans="1:255" ht="15" customHeight="1">
      <c r="A14" s="242" t="s">
        <v>2154</v>
      </c>
      <c r="B14" s="168"/>
      <c r="C14" s="142"/>
      <c r="D14" s="31"/>
      <c r="E14" s="620"/>
      <c r="F14" s="621"/>
      <c r="G14" s="142"/>
      <c r="H14" s="621"/>
      <c r="I14" s="621"/>
      <c r="J14" s="142"/>
      <c r="K14" s="142"/>
    </row>
    <row r="15" spans="1:255" ht="76.5" customHeight="1">
      <c r="A15" s="70" t="s">
        <v>12</v>
      </c>
      <c r="B15" s="101" t="s">
        <v>13</v>
      </c>
      <c r="C15" s="5" t="s">
        <v>14</v>
      </c>
      <c r="D15" s="102" t="s">
        <v>15</v>
      </c>
      <c r="E15" s="50" t="s">
        <v>16</v>
      </c>
      <c r="F15" s="623" t="s">
        <v>17</v>
      </c>
      <c r="G15" s="598" t="s">
        <v>1095</v>
      </c>
      <c r="H15" s="630" t="s">
        <v>38</v>
      </c>
      <c r="I15" s="624" t="s">
        <v>20</v>
      </c>
      <c r="J15" s="70" t="s">
        <v>21</v>
      </c>
      <c r="K15" s="5" t="s">
        <v>22</v>
      </c>
    </row>
    <row r="16" spans="1:255" ht="15" customHeight="1">
      <c r="A16" s="625" t="s">
        <v>2554</v>
      </c>
      <c r="B16" s="8" t="s">
        <v>2155</v>
      </c>
      <c r="C16" s="8"/>
      <c r="D16" s="10" t="s">
        <v>2156</v>
      </c>
      <c r="E16" s="50">
        <v>500</v>
      </c>
      <c r="F16" s="631"/>
      <c r="G16" s="632"/>
      <c r="H16" s="13">
        <f>F16*G16+F16</f>
        <v>0</v>
      </c>
      <c r="I16" s="13">
        <f>E16*F16</f>
        <v>0</v>
      </c>
      <c r="J16" s="13">
        <f>I16*G16+I16</f>
        <v>0</v>
      </c>
      <c r="K16" s="8"/>
    </row>
    <row r="17" spans="1:11" ht="15" customHeight="1">
      <c r="A17" s="625" t="s">
        <v>2555</v>
      </c>
      <c r="B17" s="8" t="s">
        <v>2157</v>
      </c>
      <c r="C17" s="8"/>
      <c r="D17" s="10" t="s">
        <v>2156</v>
      </c>
      <c r="E17" s="50">
        <v>220</v>
      </c>
      <c r="F17" s="631"/>
      <c r="G17" s="632"/>
      <c r="H17" s="13">
        <f t="shared" ref="H17:H42" si="3">F17*G17+F17</f>
        <v>0</v>
      </c>
      <c r="I17" s="13">
        <f t="shared" ref="I17:I42" si="4">E17*F17</f>
        <v>0</v>
      </c>
      <c r="J17" s="13">
        <f t="shared" ref="J17:J42" si="5">I17*G17+I17</f>
        <v>0</v>
      </c>
      <c r="K17" s="8"/>
    </row>
    <row r="18" spans="1:11" ht="15" customHeight="1">
      <c r="A18" s="625" t="s">
        <v>2556</v>
      </c>
      <c r="B18" s="8" t="s">
        <v>2158</v>
      </c>
      <c r="C18" s="8"/>
      <c r="D18" s="10" t="s">
        <v>2156</v>
      </c>
      <c r="E18" s="50">
        <v>250</v>
      </c>
      <c r="F18" s="631"/>
      <c r="G18" s="632"/>
      <c r="H18" s="13">
        <f t="shared" si="3"/>
        <v>0</v>
      </c>
      <c r="I18" s="13">
        <f t="shared" si="4"/>
        <v>0</v>
      </c>
      <c r="J18" s="13">
        <f t="shared" si="5"/>
        <v>0</v>
      </c>
      <c r="K18" s="8"/>
    </row>
    <row r="19" spans="1:11" ht="15" customHeight="1">
      <c r="A19" s="625" t="s">
        <v>2557</v>
      </c>
      <c r="B19" s="626" t="s">
        <v>2159</v>
      </c>
      <c r="C19" s="626"/>
      <c r="D19" s="625" t="s">
        <v>2156</v>
      </c>
      <c r="E19" s="856">
        <v>100</v>
      </c>
      <c r="F19" s="634"/>
      <c r="G19" s="632"/>
      <c r="H19" s="13">
        <f t="shared" si="3"/>
        <v>0</v>
      </c>
      <c r="I19" s="13">
        <f t="shared" si="4"/>
        <v>0</v>
      </c>
      <c r="J19" s="13">
        <f t="shared" si="5"/>
        <v>0</v>
      </c>
      <c r="K19" s="8"/>
    </row>
    <row r="20" spans="1:11" ht="15" customHeight="1">
      <c r="A20" s="625" t="s">
        <v>2558</v>
      </c>
      <c r="B20" s="8" t="s">
        <v>2160</v>
      </c>
      <c r="C20" s="8"/>
      <c r="D20" s="10" t="s">
        <v>2156</v>
      </c>
      <c r="E20" s="50">
        <v>720</v>
      </c>
      <c r="F20" s="631"/>
      <c r="G20" s="632"/>
      <c r="H20" s="13">
        <f t="shared" si="3"/>
        <v>0</v>
      </c>
      <c r="I20" s="13">
        <f t="shared" si="4"/>
        <v>0</v>
      </c>
      <c r="J20" s="13">
        <f t="shared" si="5"/>
        <v>0</v>
      </c>
      <c r="K20" s="8"/>
    </row>
    <row r="21" spans="1:11" ht="15" customHeight="1">
      <c r="A21" s="625" t="s">
        <v>2559</v>
      </c>
      <c r="B21" s="8" t="s">
        <v>2161</v>
      </c>
      <c r="C21" s="8"/>
      <c r="D21" s="10" t="s">
        <v>2156</v>
      </c>
      <c r="E21" s="50">
        <v>170</v>
      </c>
      <c r="F21" s="631"/>
      <c r="G21" s="632"/>
      <c r="H21" s="13">
        <f t="shared" si="3"/>
        <v>0</v>
      </c>
      <c r="I21" s="13">
        <f t="shared" si="4"/>
        <v>0</v>
      </c>
      <c r="J21" s="13">
        <f t="shared" si="5"/>
        <v>0</v>
      </c>
      <c r="K21" s="8"/>
    </row>
    <row r="22" spans="1:11" ht="15" customHeight="1">
      <c r="A22" s="625" t="s">
        <v>2560</v>
      </c>
      <c r="B22" s="8" t="s">
        <v>2162</v>
      </c>
      <c r="C22" s="8"/>
      <c r="D22" s="10" t="s">
        <v>2156</v>
      </c>
      <c r="E22" s="50">
        <v>140</v>
      </c>
      <c r="F22" s="631"/>
      <c r="G22" s="632"/>
      <c r="H22" s="13">
        <f t="shared" si="3"/>
        <v>0</v>
      </c>
      <c r="I22" s="13">
        <f t="shared" si="4"/>
        <v>0</v>
      </c>
      <c r="J22" s="13">
        <f t="shared" si="5"/>
        <v>0</v>
      </c>
      <c r="K22" s="8"/>
    </row>
    <row r="23" spans="1:11" ht="15.75" customHeight="1">
      <c r="A23" s="625" t="s">
        <v>2561</v>
      </c>
      <c r="B23" s="8" t="s">
        <v>2163</v>
      </c>
      <c r="C23" s="8"/>
      <c r="D23" s="10" t="s">
        <v>2156</v>
      </c>
      <c r="E23" s="50">
        <v>120</v>
      </c>
      <c r="F23" s="635"/>
      <c r="G23" s="105"/>
      <c r="H23" s="13">
        <f t="shared" si="3"/>
        <v>0</v>
      </c>
      <c r="I23" s="13">
        <f t="shared" si="4"/>
        <v>0</v>
      </c>
      <c r="J23" s="13">
        <f t="shared" si="5"/>
        <v>0</v>
      </c>
      <c r="K23" s="8"/>
    </row>
    <row r="24" spans="1:11" ht="18" customHeight="1">
      <c r="A24" s="625" t="s">
        <v>2562</v>
      </c>
      <c r="B24" s="8" t="s">
        <v>2164</v>
      </c>
      <c r="C24" s="8"/>
      <c r="D24" s="10" t="s">
        <v>2165</v>
      </c>
      <c r="E24" s="50">
        <v>22</v>
      </c>
      <c r="F24" s="635"/>
      <c r="G24" s="105"/>
      <c r="H24" s="13">
        <f t="shared" si="3"/>
        <v>0</v>
      </c>
      <c r="I24" s="13">
        <f t="shared" si="4"/>
        <v>0</v>
      </c>
      <c r="J24" s="13">
        <f t="shared" si="5"/>
        <v>0</v>
      </c>
      <c r="K24" s="8"/>
    </row>
    <row r="25" spans="1:11" ht="19.5" customHeight="1">
      <c r="A25" s="625" t="s">
        <v>2563</v>
      </c>
      <c r="B25" s="8" t="s">
        <v>2166</v>
      </c>
      <c r="C25" s="8"/>
      <c r="D25" s="10" t="s">
        <v>2149</v>
      </c>
      <c r="E25" s="50">
        <v>80</v>
      </c>
      <c r="F25" s="635"/>
      <c r="G25" s="105"/>
      <c r="H25" s="13">
        <f t="shared" si="3"/>
        <v>0</v>
      </c>
      <c r="I25" s="13">
        <f t="shared" si="4"/>
        <v>0</v>
      </c>
      <c r="J25" s="13">
        <f t="shared" si="5"/>
        <v>0</v>
      </c>
      <c r="K25" s="8"/>
    </row>
    <row r="26" spans="1:11" ht="18" customHeight="1">
      <c r="A26" s="625" t="s">
        <v>2564</v>
      </c>
      <c r="B26" s="8" t="s">
        <v>2167</v>
      </c>
      <c r="C26" s="8"/>
      <c r="D26" s="10" t="s">
        <v>2149</v>
      </c>
      <c r="E26" s="50">
        <v>15</v>
      </c>
      <c r="F26" s="635"/>
      <c r="G26" s="105"/>
      <c r="H26" s="13">
        <f t="shared" si="3"/>
        <v>0</v>
      </c>
      <c r="I26" s="13">
        <f t="shared" si="4"/>
        <v>0</v>
      </c>
      <c r="J26" s="13">
        <f t="shared" si="5"/>
        <v>0</v>
      </c>
      <c r="K26" s="8"/>
    </row>
    <row r="27" spans="1:11" ht="18" customHeight="1">
      <c r="A27" s="625" t="s">
        <v>2565</v>
      </c>
      <c r="B27" s="8" t="s">
        <v>2461</v>
      </c>
      <c r="C27" s="8"/>
      <c r="D27" s="10" t="s">
        <v>2149</v>
      </c>
      <c r="E27" s="50">
        <v>10</v>
      </c>
      <c r="F27" s="635"/>
      <c r="G27" s="105"/>
      <c r="H27" s="13">
        <f t="shared" si="3"/>
        <v>0</v>
      </c>
      <c r="I27" s="13">
        <f t="shared" si="4"/>
        <v>0</v>
      </c>
      <c r="J27" s="13">
        <f t="shared" si="5"/>
        <v>0</v>
      </c>
      <c r="K27" s="8"/>
    </row>
    <row r="28" spans="1:11" ht="15.75" customHeight="1">
      <c r="A28" s="625" t="s">
        <v>2566</v>
      </c>
      <c r="B28" s="8" t="s">
        <v>2168</v>
      </c>
      <c r="C28" s="8"/>
      <c r="D28" s="10" t="s">
        <v>2149</v>
      </c>
      <c r="E28" s="50">
        <v>30</v>
      </c>
      <c r="F28" s="635"/>
      <c r="G28" s="105"/>
      <c r="H28" s="13">
        <f t="shared" si="3"/>
        <v>0</v>
      </c>
      <c r="I28" s="13">
        <f t="shared" si="4"/>
        <v>0</v>
      </c>
      <c r="J28" s="13">
        <f t="shared" si="5"/>
        <v>0</v>
      </c>
      <c r="K28" s="8"/>
    </row>
    <row r="29" spans="1:11" ht="17.25" customHeight="1">
      <c r="A29" s="625" t="s">
        <v>2567</v>
      </c>
      <c r="B29" s="8" t="s">
        <v>2169</v>
      </c>
      <c r="C29" s="8"/>
      <c r="D29" s="10" t="s">
        <v>2149</v>
      </c>
      <c r="E29" s="50">
        <v>26</v>
      </c>
      <c r="F29" s="635"/>
      <c r="G29" s="105"/>
      <c r="H29" s="13">
        <f t="shared" si="3"/>
        <v>0</v>
      </c>
      <c r="I29" s="13">
        <f t="shared" si="4"/>
        <v>0</v>
      </c>
      <c r="J29" s="13">
        <f t="shared" si="5"/>
        <v>0</v>
      </c>
      <c r="K29" s="8"/>
    </row>
    <row r="30" spans="1:11" ht="15.75" customHeight="1">
      <c r="A30" s="625" t="s">
        <v>2568</v>
      </c>
      <c r="B30" s="8" t="s">
        <v>2170</v>
      </c>
      <c r="C30" s="8"/>
      <c r="D30" s="10" t="s">
        <v>2149</v>
      </c>
      <c r="E30" s="50">
        <v>18</v>
      </c>
      <c r="F30" s="635"/>
      <c r="G30" s="105"/>
      <c r="H30" s="13">
        <f t="shared" si="3"/>
        <v>0</v>
      </c>
      <c r="I30" s="13">
        <f t="shared" si="4"/>
        <v>0</v>
      </c>
      <c r="J30" s="13">
        <f t="shared" si="5"/>
        <v>0</v>
      </c>
      <c r="K30" s="8"/>
    </row>
    <row r="31" spans="1:11" ht="15.75" customHeight="1">
      <c r="A31" s="625" t="s">
        <v>2569</v>
      </c>
      <c r="B31" s="8" t="s">
        <v>2170</v>
      </c>
      <c r="C31" s="8"/>
      <c r="D31" s="10" t="s">
        <v>2817</v>
      </c>
      <c r="E31" s="50">
        <v>12</v>
      </c>
      <c r="F31" s="635"/>
      <c r="G31" s="105"/>
      <c r="H31" s="13">
        <f t="shared" si="3"/>
        <v>0</v>
      </c>
      <c r="I31" s="13">
        <f t="shared" si="4"/>
        <v>0</v>
      </c>
      <c r="J31" s="13">
        <f t="shared" si="5"/>
        <v>0</v>
      </c>
      <c r="K31" s="8"/>
    </row>
    <row r="32" spans="1:11" ht="18" customHeight="1">
      <c r="A32" s="625" t="s">
        <v>2570</v>
      </c>
      <c r="B32" s="8" t="s">
        <v>2171</v>
      </c>
      <c r="C32" s="8"/>
      <c r="D32" s="10" t="s">
        <v>2817</v>
      </c>
      <c r="E32" s="50">
        <v>6</v>
      </c>
      <c r="F32" s="635"/>
      <c r="G32" s="105"/>
      <c r="H32" s="13">
        <f t="shared" si="3"/>
        <v>0</v>
      </c>
      <c r="I32" s="13">
        <f t="shared" si="4"/>
        <v>0</v>
      </c>
      <c r="J32" s="13">
        <f t="shared" si="5"/>
        <v>0</v>
      </c>
      <c r="K32" s="8"/>
    </row>
    <row r="33" spans="1:11" ht="18" customHeight="1">
      <c r="A33" s="625" t="s">
        <v>2571</v>
      </c>
      <c r="B33" s="8" t="s">
        <v>2172</v>
      </c>
      <c r="C33" s="8"/>
      <c r="D33" s="10" t="s">
        <v>2818</v>
      </c>
      <c r="E33" s="50">
        <v>13</v>
      </c>
      <c r="F33" s="635"/>
      <c r="G33" s="105"/>
      <c r="H33" s="13">
        <f t="shared" si="3"/>
        <v>0</v>
      </c>
      <c r="I33" s="13">
        <f t="shared" si="4"/>
        <v>0</v>
      </c>
      <c r="J33" s="13">
        <f t="shared" si="5"/>
        <v>0</v>
      </c>
      <c r="K33" s="8"/>
    </row>
    <row r="34" spans="1:11" ht="62.45" customHeight="1">
      <c r="A34" s="625" t="s">
        <v>2572</v>
      </c>
      <c r="B34" s="8" t="s">
        <v>2173</v>
      </c>
      <c r="C34" s="8"/>
      <c r="D34" s="10" t="s">
        <v>2174</v>
      </c>
      <c r="E34" s="50">
        <v>60</v>
      </c>
      <c r="F34" s="636"/>
      <c r="G34" s="105"/>
      <c r="H34" s="13">
        <f t="shared" si="3"/>
        <v>0</v>
      </c>
      <c r="I34" s="13">
        <f t="shared" si="4"/>
        <v>0</v>
      </c>
      <c r="J34" s="13">
        <f t="shared" si="5"/>
        <v>0</v>
      </c>
      <c r="K34" s="10"/>
    </row>
    <row r="35" spans="1:11" ht="63" customHeight="1">
      <c r="A35" s="625" t="s">
        <v>2573</v>
      </c>
      <c r="B35" s="8" t="s">
        <v>2173</v>
      </c>
      <c r="C35" s="8"/>
      <c r="D35" s="10" t="s">
        <v>2175</v>
      </c>
      <c r="E35" s="50">
        <v>1050</v>
      </c>
      <c r="F35" s="636"/>
      <c r="G35" s="105"/>
      <c r="H35" s="13">
        <f t="shared" si="3"/>
        <v>0</v>
      </c>
      <c r="I35" s="13">
        <f t="shared" si="4"/>
        <v>0</v>
      </c>
      <c r="J35" s="13">
        <f t="shared" si="5"/>
        <v>0</v>
      </c>
      <c r="K35" s="10"/>
    </row>
    <row r="36" spans="1:11" ht="45.75" customHeight="1">
      <c r="A36" s="625" t="s">
        <v>2574</v>
      </c>
      <c r="B36" s="8" t="s">
        <v>2176</v>
      </c>
      <c r="C36" s="8"/>
      <c r="D36" s="10" t="s">
        <v>2177</v>
      </c>
      <c r="E36" s="50">
        <v>20000</v>
      </c>
      <c r="F36" s="635"/>
      <c r="G36" s="105"/>
      <c r="H36" s="13">
        <f t="shared" si="3"/>
        <v>0</v>
      </c>
      <c r="I36" s="13">
        <f t="shared" si="4"/>
        <v>0</v>
      </c>
      <c r="J36" s="13">
        <f t="shared" si="5"/>
        <v>0</v>
      </c>
      <c r="K36" s="10"/>
    </row>
    <row r="37" spans="1:11" ht="48" customHeight="1">
      <c r="A37" s="625" t="s">
        <v>2575</v>
      </c>
      <c r="B37" s="8" t="s">
        <v>2178</v>
      </c>
      <c r="C37" s="8"/>
      <c r="D37" s="10" t="s">
        <v>2179</v>
      </c>
      <c r="E37" s="50">
        <v>30</v>
      </c>
      <c r="F37" s="635"/>
      <c r="G37" s="105"/>
      <c r="H37" s="13">
        <f t="shared" si="3"/>
        <v>0</v>
      </c>
      <c r="I37" s="13">
        <f t="shared" si="4"/>
        <v>0</v>
      </c>
      <c r="J37" s="13">
        <f t="shared" si="5"/>
        <v>0</v>
      </c>
      <c r="K37" s="10"/>
    </row>
    <row r="38" spans="1:11" ht="48" customHeight="1">
      <c r="A38" s="625" t="s">
        <v>2576</v>
      </c>
      <c r="B38" s="8" t="s">
        <v>2180</v>
      </c>
      <c r="C38" s="8"/>
      <c r="D38" s="10" t="s">
        <v>1667</v>
      </c>
      <c r="E38" s="50">
        <v>0</v>
      </c>
      <c r="F38" s="635"/>
      <c r="G38" s="105"/>
      <c r="H38" s="13">
        <f t="shared" si="3"/>
        <v>0</v>
      </c>
      <c r="I38" s="13">
        <f t="shared" si="4"/>
        <v>0</v>
      </c>
      <c r="J38" s="13">
        <f t="shared" si="5"/>
        <v>0</v>
      </c>
      <c r="K38" s="10"/>
    </row>
    <row r="39" spans="1:11" ht="41.25" customHeight="1">
      <c r="A39" s="625" t="s">
        <v>2577</v>
      </c>
      <c r="B39" s="8" t="s">
        <v>2181</v>
      </c>
      <c r="C39" s="8"/>
      <c r="D39" s="10" t="s">
        <v>2182</v>
      </c>
      <c r="E39" s="50">
        <v>40</v>
      </c>
      <c r="F39" s="637"/>
      <c r="G39" s="632"/>
      <c r="H39" s="13">
        <f t="shared" si="3"/>
        <v>0</v>
      </c>
      <c r="I39" s="13">
        <f t="shared" si="4"/>
        <v>0</v>
      </c>
      <c r="J39" s="13">
        <f t="shared" si="5"/>
        <v>0</v>
      </c>
      <c r="K39" s="10"/>
    </row>
    <row r="40" spans="1:11" ht="39.75" customHeight="1">
      <c r="A40" s="625" t="s">
        <v>2578</v>
      </c>
      <c r="B40" s="8" t="s">
        <v>2181</v>
      </c>
      <c r="C40" s="8"/>
      <c r="D40" s="10" t="s">
        <v>1667</v>
      </c>
      <c r="E40" s="50">
        <v>60</v>
      </c>
      <c r="F40" s="637"/>
      <c r="G40" s="632"/>
      <c r="H40" s="13">
        <f t="shared" si="3"/>
        <v>0</v>
      </c>
      <c r="I40" s="13">
        <f t="shared" si="4"/>
        <v>0</v>
      </c>
      <c r="J40" s="13">
        <f t="shared" si="5"/>
        <v>0</v>
      </c>
      <c r="K40" s="10"/>
    </row>
    <row r="41" spans="1:11" ht="48.6" customHeight="1">
      <c r="A41" s="625" t="s">
        <v>2579</v>
      </c>
      <c r="B41" s="8" t="s">
        <v>2183</v>
      </c>
      <c r="C41" s="8"/>
      <c r="D41" s="10" t="s">
        <v>2182</v>
      </c>
      <c r="E41" s="50">
        <v>50</v>
      </c>
      <c r="F41" s="637"/>
      <c r="G41" s="632"/>
      <c r="H41" s="13">
        <f t="shared" si="3"/>
        <v>0</v>
      </c>
      <c r="I41" s="13">
        <f t="shared" si="4"/>
        <v>0</v>
      </c>
      <c r="J41" s="13">
        <f t="shared" si="5"/>
        <v>0</v>
      </c>
      <c r="K41" s="10"/>
    </row>
    <row r="42" spans="1:11" ht="48.6" customHeight="1">
      <c r="A42" s="625" t="s">
        <v>2580</v>
      </c>
      <c r="B42" s="8" t="s">
        <v>2183</v>
      </c>
      <c r="C42" s="8"/>
      <c r="D42" s="10" t="s">
        <v>113</v>
      </c>
      <c r="E42" s="50">
        <v>1500</v>
      </c>
      <c r="F42" s="638"/>
      <c r="G42" s="44"/>
      <c r="H42" s="13">
        <f t="shared" si="3"/>
        <v>0</v>
      </c>
      <c r="I42" s="13">
        <f t="shared" si="4"/>
        <v>0</v>
      </c>
      <c r="J42" s="13">
        <f t="shared" si="5"/>
        <v>0</v>
      </c>
      <c r="K42" s="10"/>
    </row>
    <row r="43" spans="1:11" ht="15.75" customHeight="1">
      <c r="A43" s="168"/>
      <c r="B43" s="142"/>
      <c r="C43" s="142"/>
      <c r="D43" s="31"/>
      <c r="E43" s="620"/>
      <c r="F43" s="621"/>
      <c r="G43" s="142"/>
      <c r="H43" s="639" t="s">
        <v>1335</v>
      </c>
      <c r="I43" s="629">
        <f>SUM(I16:I42)</f>
        <v>0</v>
      </c>
      <c r="J43" s="629">
        <f>SUM(J16:J42)</f>
        <v>0</v>
      </c>
      <c r="K43" s="142"/>
    </row>
    <row r="44" spans="1:11" ht="12.75" customHeight="1">
      <c r="A44" s="168"/>
      <c r="B44" s="886" t="s">
        <v>2738</v>
      </c>
      <c r="C44" s="886"/>
      <c r="D44" s="886"/>
      <c r="E44" s="886"/>
      <c r="F44" s="886"/>
      <c r="G44" s="142"/>
      <c r="H44" s="621"/>
      <c r="I44" s="621"/>
      <c r="J44" s="142"/>
      <c r="K44" s="142"/>
    </row>
  </sheetData>
  <sheetProtection selectLockedCells="1" selectUnlockedCells="1"/>
  <mergeCells count="1">
    <mergeCell ref="B44:F44"/>
  </mergeCells>
  <phoneticPr fontId="71" type="noConversion"/>
  <pageMargins left="0.19685039370078741" right="0.19685039370078741" top="1.1023622047244095" bottom="1.0236220472440944" header="0.51181102362204722" footer="0.51181102362204722"/>
  <pageSetup paperSize="9" scale="75"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9"/>
  <sheetViews>
    <sheetView view="pageBreakPreview" zoomScaleNormal="90" zoomScaleSheetLayoutView="100" workbookViewId="0">
      <selection activeCell="C4" sqref="C4"/>
    </sheetView>
  </sheetViews>
  <sheetFormatPr defaultColWidth="8.375" defaultRowHeight="14.25" customHeight="1"/>
  <cols>
    <col min="1" max="1" width="4.25" customWidth="1"/>
    <col min="2" max="2" width="29.75" customWidth="1"/>
    <col min="3" max="3" width="16.625" customWidth="1"/>
    <col min="4" max="4" width="9.625" customWidth="1"/>
    <col min="5" max="5" width="7.5" style="191" customWidth="1"/>
    <col min="6" max="6" width="10.875" customWidth="1"/>
    <col min="8" max="8" width="10.5" customWidth="1"/>
    <col min="9" max="9" width="15.875" customWidth="1"/>
    <col min="10" max="10" width="16.375" customWidth="1"/>
    <col min="11" max="11" width="19.375" customWidth="1"/>
  </cols>
  <sheetData>
    <row r="1" spans="1:11" ht="14.25" customHeight="1">
      <c r="A1" s="2"/>
      <c r="B1" s="3" t="s">
        <v>2534</v>
      </c>
      <c r="C1" s="235"/>
      <c r="D1" s="2"/>
      <c r="E1" s="4"/>
      <c r="F1" s="2"/>
      <c r="G1" s="2"/>
      <c r="H1" s="2"/>
      <c r="I1" s="2"/>
      <c r="J1" s="2"/>
      <c r="K1" s="2"/>
    </row>
    <row r="2" spans="1:11" ht="76.5" customHeight="1">
      <c r="A2" s="70" t="s">
        <v>12</v>
      </c>
      <c r="B2" s="70" t="s">
        <v>13</v>
      </c>
      <c r="C2" s="5" t="s">
        <v>14</v>
      </c>
      <c r="D2" s="70" t="s">
        <v>15</v>
      </c>
      <c r="E2" s="5" t="s">
        <v>16</v>
      </c>
      <c r="F2" s="5" t="s">
        <v>2820</v>
      </c>
      <c r="G2" s="5" t="s">
        <v>1095</v>
      </c>
      <c r="H2" s="5" t="s">
        <v>1159</v>
      </c>
      <c r="I2" s="5" t="s">
        <v>20</v>
      </c>
      <c r="J2" s="5" t="s">
        <v>21</v>
      </c>
      <c r="K2" s="5" t="s">
        <v>22</v>
      </c>
    </row>
    <row r="3" spans="1:11" ht="50.25" customHeight="1">
      <c r="A3" s="330" t="s">
        <v>2554</v>
      </c>
      <c r="B3" s="322" t="s">
        <v>2047</v>
      </c>
      <c r="C3" s="317"/>
      <c r="D3" s="317" t="s">
        <v>2048</v>
      </c>
      <c r="E3" s="316">
        <v>230</v>
      </c>
      <c r="F3" s="340"/>
      <c r="G3" s="325"/>
      <c r="H3" s="13">
        <f>F3*G3+F3</f>
        <v>0</v>
      </c>
      <c r="I3" s="13">
        <f>E3*F3</f>
        <v>0</v>
      </c>
      <c r="J3" s="13">
        <f>I3*G3+I3</f>
        <v>0</v>
      </c>
      <c r="K3" s="317"/>
    </row>
    <row r="4" spans="1:11" ht="57" customHeight="1">
      <c r="A4" s="330" t="s">
        <v>2555</v>
      </c>
      <c r="B4" s="364" t="s">
        <v>1842</v>
      </c>
      <c r="C4" s="363"/>
      <c r="D4" s="317" t="s">
        <v>1843</v>
      </c>
      <c r="E4" s="384">
        <v>400</v>
      </c>
      <c r="F4" s="746"/>
      <c r="G4" s="369"/>
      <c r="H4" s="13">
        <f>F4*G4+F4</f>
        <v>0</v>
      </c>
      <c r="I4" s="13">
        <f>E4*F4</f>
        <v>0</v>
      </c>
      <c r="J4" s="13">
        <f>I4*G4+I4</f>
        <v>0</v>
      </c>
      <c r="K4" s="392"/>
    </row>
    <row r="5" spans="1:11" ht="14.25" customHeight="1">
      <c r="A5" s="1"/>
      <c r="B5" s="1"/>
      <c r="C5" s="1"/>
      <c r="D5" s="1"/>
      <c r="E5" s="94"/>
      <c r="F5" s="1"/>
      <c r="G5" s="890" t="s">
        <v>10</v>
      </c>
      <c r="H5" s="890"/>
      <c r="I5" s="395">
        <f>SUM(I3:I4)</f>
        <v>0</v>
      </c>
      <c r="J5" s="643">
        <f>SUM(J3:J4)</f>
        <v>0</v>
      </c>
      <c r="K5" s="644"/>
    </row>
    <row r="8" spans="1:11" ht="14.25" customHeight="1">
      <c r="B8" s="886" t="s">
        <v>2738</v>
      </c>
      <c r="C8" s="886"/>
      <c r="D8" s="886"/>
      <c r="E8" s="886"/>
      <c r="F8" s="886"/>
    </row>
    <row r="9" spans="1:11" ht="14.25" customHeight="1">
      <c r="B9" s="682"/>
    </row>
  </sheetData>
  <sheetProtection selectLockedCells="1" selectUnlockedCells="1"/>
  <mergeCells count="2">
    <mergeCell ref="G5:H5"/>
    <mergeCell ref="B8:F8"/>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62"/>
  <sheetViews>
    <sheetView view="pageBreakPreview" topLeftCell="A53" zoomScaleNormal="90" zoomScaleSheetLayoutView="100" workbookViewId="0">
      <selection activeCell="F3" sqref="F3:G3"/>
    </sheetView>
  </sheetViews>
  <sheetFormatPr defaultRowHeight="14.25" customHeight="1"/>
  <cols>
    <col min="1" max="1" width="3.25" customWidth="1"/>
    <col min="2" max="2" width="32.125" customWidth="1"/>
    <col min="3" max="3" width="15.125" customWidth="1"/>
    <col min="4" max="4" width="17.625" style="244" customWidth="1"/>
    <col min="5" max="5" width="8.125" style="191" customWidth="1"/>
    <col min="6" max="6" width="10.25" customWidth="1"/>
    <col min="7" max="7" width="8.5" customWidth="1"/>
    <col min="8" max="8" width="11" customWidth="1"/>
    <col min="9" max="9" width="13" customWidth="1"/>
    <col min="10" max="10" width="14.25" customWidth="1"/>
    <col min="11" max="11" width="14.875" customWidth="1"/>
    <col min="12" max="12" width="11.5" customWidth="1"/>
  </cols>
  <sheetData>
    <row r="1" spans="1:12" ht="15" customHeight="1">
      <c r="B1" s="3" t="s">
        <v>3</v>
      </c>
    </row>
    <row r="2" spans="1:12" ht="96" customHeight="1">
      <c r="A2" s="366" t="s">
        <v>12</v>
      </c>
      <c r="B2" s="316" t="s">
        <v>13</v>
      </c>
      <c r="C2" s="316" t="s">
        <v>1907</v>
      </c>
      <c r="D2" s="646" t="s">
        <v>15</v>
      </c>
      <c r="E2" s="646" t="s">
        <v>16</v>
      </c>
      <c r="F2" s="647" t="s">
        <v>1547</v>
      </c>
      <c r="G2" s="646" t="s">
        <v>1548</v>
      </c>
      <c r="H2" s="647" t="s">
        <v>19</v>
      </c>
      <c r="I2" s="647" t="s">
        <v>20</v>
      </c>
      <c r="J2" s="430" t="s">
        <v>21</v>
      </c>
      <c r="K2" s="316" t="s">
        <v>22</v>
      </c>
      <c r="L2" s="648" t="s">
        <v>1568</v>
      </c>
    </row>
    <row r="3" spans="1:12" ht="30" customHeight="1">
      <c r="A3" s="39" t="s">
        <v>2554</v>
      </c>
      <c r="B3" s="9" t="s">
        <v>2186</v>
      </c>
      <c r="C3" s="8"/>
      <c r="D3" s="10" t="s">
        <v>2187</v>
      </c>
      <c r="E3" s="50">
        <v>90</v>
      </c>
      <c r="F3" s="90"/>
      <c r="G3" s="12"/>
      <c r="H3" s="13">
        <f>F3*G3+F3</f>
        <v>0</v>
      </c>
      <c r="I3" s="13">
        <f>E3*F3</f>
        <v>0</v>
      </c>
      <c r="J3" s="13">
        <f>I3*G3+I3</f>
        <v>0</v>
      </c>
      <c r="K3" s="8"/>
      <c r="L3" s="649"/>
    </row>
    <row r="4" spans="1:12" ht="30" customHeight="1">
      <c r="A4" s="39" t="s">
        <v>2555</v>
      </c>
      <c r="B4" s="9" t="s">
        <v>2186</v>
      </c>
      <c r="C4" s="8"/>
      <c r="D4" s="10" t="s">
        <v>105</v>
      </c>
      <c r="E4" s="50">
        <v>20</v>
      </c>
      <c r="F4" s="90"/>
      <c r="G4" s="12"/>
      <c r="H4" s="13">
        <f t="shared" ref="H4:H58" si="0">F4*G4+F4</f>
        <v>0</v>
      </c>
      <c r="I4" s="13">
        <f t="shared" ref="I4:I58" si="1">E4*F4</f>
        <v>0</v>
      </c>
      <c r="J4" s="13">
        <f t="shared" ref="J4:J58" si="2">I4*G4+I4</f>
        <v>0</v>
      </c>
      <c r="K4" s="8"/>
      <c r="L4" s="649"/>
    </row>
    <row r="5" spans="1:12" ht="95.25" customHeight="1">
      <c r="A5" s="39" t="s">
        <v>2556</v>
      </c>
      <c r="B5" s="318" t="s">
        <v>2188</v>
      </c>
      <c r="C5" s="315"/>
      <c r="D5" s="322" t="s">
        <v>2189</v>
      </c>
      <c r="E5" s="353">
        <v>1600</v>
      </c>
      <c r="F5" s="650"/>
      <c r="G5" s="347"/>
      <c r="H5" s="13">
        <f t="shared" si="0"/>
        <v>0</v>
      </c>
      <c r="I5" s="13">
        <f t="shared" si="1"/>
        <v>0</v>
      </c>
      <c r="J5" s="13">
        <f t="shared" si="2"/>
        <v>0</v>
      </c>
      <c r="K5" s="321"/>
      <c r="L5" s="649"/>
    </row>
    <row r="6" spans="1:12" ht="38.25" customHeight="1">
      <c r="A6" s="39" t="s">
        <v>2557</v>
      </c>
      <c r="B6" s="8" t="s">
        <v>2286</v>
      </c>
      <c r="C6" s="103"/>
      <c r="D6" s="39" t="s">
        <v>985</v>
      </c>
      <c r="E6" s="794">
        <v>12</v>
      </c>
      <c r="F6" s="179"/>
      <c r="G6" s="104"/>
      <c r="H6" s="13">
        <f t="shared" si="0"/>
        <v>0</v>
      </c>
      <c r="I6" s="13">
        <f t="shared" si="1"/>
        <v>0</v>
      </c>
      <c r="J6" s="13">
        <f t="shared" si="2"/>
        <v>0</v>
      </c>
      <c r="K6" s="78"/>
      <c r="L6" s="649"/>
    </row>
    <row r="7" spans="1:12" ht="37.9" customHeight="1">
      <c r="A7" s="39" t="s">
        <v>2558</v>
      </c>
      <c r="B7" s="8" t="s">
        <v>2287</v>
      </c>
      <c r="C7" s="103"/>
      <c r="D7" s="39" t="s">
        <v>985</v>
      </c>
      <c r="E7" s="794">
        <v>12</v>
      </c>
      <c r="F7" s="179"/>
      <c r="G7" s="104"/>
      <c r="H7" s="13">
        <f t="shared" si="0"/>
        <v>0</v>
      </c>
      <c r="I7" s="13">
        <f t="shared" si="1"/>
        <v>0</v>
      </c>
      <c r="J7" s="13">
        <f t="shared" si="2"/>
        <v>0</v>
      </c>
      <c r="K7" s="78"/>
      <c r="L7" s="649"/>
    </row>
    <row r="8" spans="1:12" ht="42.6" customHeight="1">
      <c r="A8" s="39" t="s">
        <v>2559</v>
      </c>
      <c r="B8" s="8" t="s">
        <v>2190</v>
      </c>
      <c r="C8" s="23"/>
      <c r="D8" s="29" t="s">
        <v>2191</v>
      </c>
      <c r="E8" s="834">
        <v>40</v>
      </c>
      <c r="F8" s="51"/>
      <c r="G8" s="651"/>
      <c r="H8" s="13">
        <f t="shared" si="0"/>
        <v>0</v>
      </c>
      <c r="I8" s="13">
        <f t="shared" si="1"/>
        <v>0</v>
      </c>
      <c r="J8" s="13">
        <f t="shared" si="2"/>
        <v>0</v>
      </c>
      <c r="K8" s="26"/>
      <c r="L8" s="649"/>
    </row>
    <row r="9" spans="1:12" ht="143.44999999999999" customHeight="1">
      <c r="A9" s="39" t="s">
        <v>2560</v>
      </c>
      <c r="B9" s="372" t="s">
        <v>2192</v>
      </c>
      <c r="C9" s="318"/>
      <c r="D9" s="377" t="s">
        <v>2823</v>
      </c>
      <c r="E9" s="385">
        <v>144</v>
      </c>
      <c r="F9" s="390"/>
      <c r="G9" s="349"/>
      <c r="H9" s="13">
        <f t="shared" si="0"/>
        <v>0</v>
      </c>
      <c r="I9" s="13">
        <f t="shared" si="1"/>
        <v>0</v>
      </c>
      <c r="J9" s="13">
        <f t="shared" si="2"/>
        <v>0</v>
      </c>
      <c r="K9" s="348"/>
      <c r="L9" s="649"/>
    </row>
    <row r="10" spans="1:12" ht="162.6" customHeight="1">
      <c r="A10" s="39" t="s">
        <v>2561</v>
      </c>
      <c r="B10" s="91" t="s">
        <v>2193</v>
      </c>
      <c r="C10" s="8"/>
      <c r="D10" s="652" t="s">
        <v>26</v>
      </c>
      <c r="E10" s="794">
        <v>60</v>
      </c>
      <c r="F10" s="653"/>
      <c r="G10" s="104"/>
      <c r="H10" s="13">
        <f t="shared" si="0"/>
        <v>0</v>
      </c>
      <c r="I10" s="13">
        <f t="shared" si="1"/>
        <v>0</v>
      </c>
      <c r="J10" s="13">
        <f t="shared" si="2"/>
        <v>0</v>
      </c>
      <c r="K10" s="530"/>
      <c r="L10" s="649"/>
    </row>
    <row r="11" spans="1:12" ht="165.75" customHeight="1">
      <c r="A11" s="39" t="s">
        <v>2562</v>
      </c>
      <c r="B11" s="91" t="s">
        <v>2193</v>
      </c>
      <c r="C11" s="8"/>
      <c r="D11" s="652" t="s">
        <v>582</v>
      </c>
      <c r="E11" s="794">
        <v>60</v>
      </c>
      <c r="F11" s="653"/>
      <c r="G11" s="104"/>
      <c r="H11" s="13">
        <f t="shared" si="0"/>
        <v>0</v>
      </c>
      <c r="I11" s="13">
        <f t="shared" si="1"/>
        <v>0</v>
      </c>
      <c r="J11" s="13">
        <f t="shared" si="2"/>
        <v>0</v>
      </c>
      <c r="K11" s="530"/>
      <c r="L11" s="649"/>
    </row>
    <row r="12" spans="1:12" ht="55.9" customHeight="1">
      <c r="A12" s="39" t="s">
        <v>2563</v>
      </c>
      <c r="B12" s="372" t="s">
        <v>2194</v>
      </c>
      <c r="C12" s="318"/>
      <c r="D12" s="377" t="s">
        <v>2195</v>
      </c>
      <c r="E12" s="385">
        <v>30</v>
      </c>
      <c r="F12" s="390"/>
      <c r="G12" s="349"/>
      <c r="H12" s="13">
        <f t="shared" si="0"/>
        <v>0</v>
      </c>
      <c r="I12" s="13">
        <f t="shared" si="1"/>
        <v>0</v>
      </c>
      <c r="J12" s="13">
        <f t="shared" si="2"/>
        <v>0</v>
      </c>
      <c r="K12" s="348"/>
      <c r="L12" s="649"/>
    </row>
    <row r="13" spans="1:12" ht="89.45" customHeight="1">
      <c r="A13" s="39" t="s">
        <v>2564</v>
      </c>
      <c r="B13" s="372" t="s">
        <v>2196</v>
      </c>
      <c r="C13" s="318"/>
      <c r="D13" s="377" t="s">
        <v>2197</v>
      </c>
      <c r="E13" s="385">
        <v>12</v>
      </c>
      <c r="F13" s="390"/>
      <c r="G13" s="349"/>
      <c r="H13" s="13">
        <f t="shared" si="0"/>
        <v>0</v>
      </c>
      <c r="I13" s="13">
        <f t="shared" si="1"/>
        <v>0</v>
      </c>
      <c r="J13" s="13">
        <f t="shared" si="2"/>
        <v>0</v>
      </c>
      <c r="K13" s="348"/>
      <c r="L13" s="649"/>
    </row>
    <row r="14" spans="1:12" ht="86.45" customHeight="1">
      <c r="A14" s="39" t="s">
        <v>2565</v>
      </c>
      <c r="B14" s="372" t="s">
        <v>2196</v>
      </c>
      <c r="C14" s="318"/>
      <c r="D14" s="377" t="s">
        <v>2198</v>
      </c>
      <c r="E14" s="385">
        <v>12</v>
      </c>
      <c r="F14" s="390"/>
      <c r="G14" s="349"/>
      <c r="H14" s="13">
        <f t="shared" si="0"/>
        <v>0</v>
      </c>
      <c r="I14" s="13">
        <f t="shared" si="1"/>
        <v>0</v>
      </c>
      <c r="J14" s="13">
        <f t="shared" si="2"/>
        <v>0</v>
      </c>
      <c r="K14" s="348"/>
      <c r="L14" s="649"/>
    </row>
    <row r="15" spans="1:12" ht="51.6" customHeight="1">
      <c r="A15" s="39" t="s">
        <v>2566</v>
      </c>
      <c r="B15" s="318" t="s">
        <v>2199</v>
      </c>
      <c r="C15" s="318"/>
      <c r="D15" s="317" t="s">
        <v>105</v>
      </c>
      <c r="E15" s="353">
        <v>6</v>
      </c>
      <c r="F15" s="373"/>
      <c r="G15" s="333"/>
      <c r="H15" s="13">
        <f t="shared" si="0"/>
        <v>0</v>
      </c>
      <c r="I15" s="13">
        <f t="shared" si="1"/>
        <v>0</v>
      </c>
      <c r="J15" s="13">
        <f t="shared" si="2"/>
        <v>0</v>
      </c>
      <c r="K15" s="318"/>
      <c r="L15" s="649"/>
    </row>
    <row r="16" spans="1:12" ht="59.45" customHeight="1">
      <c r="A16" s="39" t="s">
        <v>2567</v>
      </c>
      <c r="B16" s="318" t="s">
        <v>2200</v>
      </c>
      <c r="C16" s="318"/>
      <c r="D16" s="317" t="s">
        <v>32</v>
      </c>
      <c r="E16" s="353">
        <v>12</v>
      </c>
      <c r="F16" s="373"/>
      <c r="G16" s="333"/>
      <c r="H16" s="13">
        <f t="shared" si="0"/>
        <v>0</v>
      </c>
      <c r="I16" s="13">
        <f t="shared" si="1"/>
        <v>0</v>
      </c>
      <c r="J16" s="13">
        <f t="shared" si="2"/>
        <v>0</v>
      </c>
      <c r="K16" s="318"/>
      <c r="L16" s="649"/>
    </row>
    <row r="17" spans="1:12" ht="60.6" customHeight="1">
      <c r="A17" s="39" t="s">
        <v>2568</v>
      </c>
      <c r="B17" s="318" t="s">
        <v>2201</v>
      </c>
      <c r="C17" s="318"/>
      <c r="D17" s="317" t="s">
        <v>26</v>
      </c>
      <c r="E17" s="353">
        <v>12</v>
      </c>
      <c r="F17" s="373"/>
      <c r="G17" s="333"/>
      <c r="H17" s="13">
        <f t="shared" si="0"/>
        <v>0</v>
      </c>
      <c r="I17" s="13">
        <f t="shared" si="1"/>
        <v>0</v>
      </c>
      <c r="J17" s="13">
        <f t="shared" si="2"/>
        <v>0</v>
      </c>
      <c r="K17" s="318"/>
      <c r="L17" s="649"/>
    </row>
    <row r="18" spans="1:12" ht="25.9" customHeight="1">
      <c r="A18" s="39" t="s">
        <v>2569</v>
      </c>
      <c r="B18" s="364" t="s">
        <v>1859</v>
      </c>
      <c r="C18" s="363"/>
      <c r="D18" s="330" t="s">
        <v>2497</v>
      </c>
      <c r="E18" s="384">
        <v>10</v>
      </c>
      <c r="F18" s="745"/>
      <c r="G18" s="369"/>
      <c r="H18" s="13">
        <f t="shared" si="0"/>
        <v>0</v>
      </c>
      <c r="I18" s="13">
        <f t="shared" si="1"/>
        <v>0</v>
      </c>
      <c r="J18" s="13">
        <f t="shared" si="2"/>
        <v>0</v>
      </c>
      <c r="K18" s="392"/>
      <c r="L18" s="649"/>
    </row>
    <row r="19" spans="1:12" ht="40.5" customHeight="1">
      <c r="A19" s="39" t="s">
        <v>2570</v>
      </c>
      <c r="B19" s="318" t="s">
        <v>1187</v>
      </c>
      <c r="C19" s="535"/>
      <c r="D19" s="317" t="s">
        <v>1188</v>
      </c>
      <c r="E19" s="814">
        <v>210</v>
      </c>
      <c r="F19" s="390"/>
      <c r="G19" s="333"/>
      <c r="H19" s="13">
        <f t="shared" si="0"/>
        <v>0</v>
      </c>
      <c r="I19" s="13">
        <f t="shared" si="1"/>
        <v>0</v>
      </c>
      <c r="J19" s="13">
        <f t="shared" si="2"/>
        <v>0</v>
      </c>
      <c r="K19" s="334"/>
      <c r="L19" s="649"/>
    </row>
    <row r="20" spans="1:12" ht="102" customHeight="1">
      <c r="A20" s="39" t="s">
        <v>2571</v>
      </c>
      <c r="B20" s="318" t="s">
        <v>2202</v>
      </c>
      <c r="C20" s="315"/>
      <c r="D20" s="322" t="s">
        <v>2189</v>
      </c>
      <c r="E20" s="353">
        <v>60</v>
      </c>
      <c r="F20" s="650"/>
      <c r="G20" s="347"/>
      <c r="H20" s="13">
        <f t="shared" si="0"/>
        <v>0</v>
      </c>
      <c r="I20" s="13">
        <f t="shared" si="1"/>
        <v>0</v>
      </c>
      <c r="J20" s="13">
        <f t="shared" si="2"/>
        <v>0</v>
      </c>
      <c r="K20" s="321"/>
      <c r="L20" s="649"/>
    </row>
    <row r="21" spans="1:12" ht="97.5" customHeight="1">
      <c r="A21" s="39" t="s">
        <v>2572</v>
      </c>
      <c r="B21" s="318" t="s">
        <v>2203</v>
      </c>
      <c r="C21" s="315"/>
      <c r="D21" s="322" t="s">
        <v>2189</v>
      </c>
      <c r="E21" s="353">
        <v>40</v>
      </c>
      <c r="F21" s="650"/>
      <c r="G21" s="347"/>
      <c r="H21" s="13">
        <f t="shared" si="0"/>
        <v>0</v>
      </c>
      <c r="I21" s="13">
        <f t="shared" si="1"/>
        <v>0</v>
      </c>
      <c r="J21" s="13">
        <f t="shared" si="2"/>
        <v>0</v>
      </c>
      <c r="K21" s="321"/>
      <c r="L21" s="649"/>
    </row>
    <row r="22" spans="1:12" ht="102.75" customHeight="1">
      <c r="A22" s="39" t="s">
        <v>2573</v>
      </c>
      <c r="B22" s="318" t="s">
        <v>2204</v>
      </c>
      <c r="C22" s="315"/>
      <c r="D22" s="322" t="s">
        <v>2189</v>
      </c>
      <c r="E22" s="353">
        <v>200</v>
      </c>
      <c r="F22" s="650"/>
      <c r="G22" s="347"/>
      <c r="H22" s="13">
        <f t="shared" si="0"/>
        <v>0</v>
      </c>
      <c r="I22" s="13">
        <f t="shared" si="1"/>
        <v>0</v>
      </c>
      <c r="J22" s="13">
        <f t="shared" si="2"/>
        <v>0</v>
      </c>
      <c r="K22" s="321"/>
      <c r="L22" s="649"/>
    </row>
    <row r="23" spans="1:12" ht="37.5" customHeight="1">
      <c r="A23" s="39" t="s">
        <v>2574</v>
      </c>
      <c r="B23" s="318" t="s">
        <v>2288</v>
      </c>
      <c r="C23" s="386"/>
      <c r="D23" s="330" t="s">
        <v>985</v>
      </c>
      <c r="E23" s="810">
        <v>290</v>
      </c>
      <c r="F23" s="431"/>
      <c r="G23" s="349"/>
      <c r="H23" s="13">
        <f t="shared" si="0"/>
        <v>0</v>
      </c>
      <c r="I23" s="13">
        <f t="shared" si="1"/>
        <v>0</v>
      </c>
      <c r="J23" s="13">
        <f t="shared" si="2"/>
        <v>0</v>
      </c>
      <c r="K23" s="367"/>
      <c r="L23" s="649"/>
    </row>
    <row r="24" spans="1:12" ht="96" customHeight="1">
      <c r="A24" s="39" t="s">
        <v>2575</v>
      </c>
      <c r="B24" s="318" t="s">
        <v>2205</v>
      </c>
      <c r="C24" s="315"/>
      <c r="D24" s="322" t="s">
        <v>2206</v>
      </c>
      <c r="E24" s="353">
        <v>1200</v>
      </c>
      <c r="F24" s="650"/>
      <c r="G24" s="347"/>
      <c r="H24" s="13">
        <f t="shared" si="0"/>
        <v>0</v>
      </c>
      <c r="I24" s="13">
        <f t="shared" si="1"/>
        <v>0</v>
      </c>
      <c r="J24" s="13">
        <f t="shared" si="2"/>
        <v>0</v>
      </c>
      <c r="K24" s="321"/>
      <c r="L24" s="649"/>
    </row>
    <row r="25" spans="1:12" ht="102.75" customHeight="1">
      <c r="A25" s="39" t="s">
        <v>2576</v>
      </c>
      <c r="B25" s="318" t="s">
        <v>2207</v>
      </c>
      <c r="C25" s="315"/>
      <c r="D25" s="322" t="s">
        <v>2189</v>
      </c>
      <c r="E25" s="353">
        <v>80</v>
      </c>
      <c r="F25" s="650"/>
      <c r="G25" s="347"/>
      <c r="H25" s="13">
        <f t="shared" si="0"/>
        <v>0</v>
      </c>
      <c r="I25" s="13">
        <f t="shared" si="1"/>
        <v>0</v>
      </c>
      <c r="J25" s="13">
        <f t="shared" si="2"/>
        <v>0</v>
      </c>
      <c r="K25" s="321"/>
      <c r="L25" s="649"/>
    </row>
    <row r="26" spans="1:12" ht="99" customHeight="1">
      <c r="A26" s="39" t="s">
        <v>2577</v>
      </c>
      <c r="B26" s="318" t="s">
        <v>2208</v>
      </c>
      <c r="C26" s="315"/>
      <c r="D26" s="322" t="s">
        <v>2189</v>
      </c>
      <c r="E26" s="353">
        <v>1200</v>
      </c>
      <c r="F26" s="650"/>
      <c r="G26" s="347"/>
      <c r="H26" s="13">
        <f t="shared" si="0"/>
        <v>0</v>
      </c>
      <c r="I26" s="13">
        <f t="shared" si="1"/>
        <v>0</v>
      </c>
      <c r="J26" s="13">
        <f t="shared" si="2"/>
        <v>0</v>
      </c>
      <c r="K26" s="321"/>
      <c r="L26" s="649"/>
    </row>
    <row r="27" spans="1:12" ht="98.25" customHeight="1">
      <c r="A27" s="39" t="s">
        <v>2578</v>
      </c>
      <c r="B27" s="318" t="s">
        <v>2209</v>
      </c>
      <c r="C27" s="315"/>
      <c r="D27" s="322" t="s">
        <v>2189</v>
      </c>
      <c r="E27" s="353">
        <v>1800</v>
      </c>
      <c r="F27" s="650"/>
      <c r="G27" s="347"/>
      <c r="H27" s="13">
        <f t="shared" si="0"/>
        <v>0</v>
      </c>
      <c r="I27" s="13">
        <f t="shared" si="1"/>
        <v>0</v>
      </c>
      <c r="J27" s="13">
        <f t="shared" si="2"/>
        <v>0</v>
      </c>
      <c r="K27" s="321"/>
      <c r="L27" s="649"/>
    </row>
    <row r="28" spans="1:12" ht="96.75" customHeight="1">
      <c r="A28" s="39" t="s">
        <v>2579</v>
      </c>
      <c r="B28" s="318" t="s">
        <v>2210</v>
      </c>
      <c r="C28" s="315"/>
      <c r="D28" s="322" t="s">
        <v>2189</v>
      </c>
      <c r="E28" s="353">
        <v>100</v>
      </c>
      <c r="F28" s="650"/>
      <c r="G28" s="347"/>
      <c r="H28" s="13">
        <f t="shared" si="0"/>
        <v>0</v>
      </c>
      <c r="I28" s="13">
        <f t="shared" si="1"/>
        <v>0</v>
      </c>
      <c r="J28" s="13">
        <f t="shared" si="2"/>
        <v>0</v>
      </c>
      <c r="K28" s="321"/>
      <c r="L28" s="649"/>
    </row>
    <row r="29" spans="1:12" ht="21.75" customHeight="1">
      <c r="A29" s="39" t="s">
        <v>2580</v>
      </c>
      <c r="B29" s="318" t="s">
        <v>1437</v>
      </c>
      <c r="C29" s="366"/>
      <c r="D29" s="317" t="s">
        <v>2211</v>
      </c>
      <c r="E29" s="799">
        <v>350</v>
      </c>
      <c r="F29" s="370"/>
      <c r="G29" s="333"/>
      <c r="H29" s="13">
        <f t="shared" si="0"/>
        <v>0</v>
      </c>
      <c r="I29" s="13">
        <f t="shared" si="1"/>
        <v>0</v>
      </c>
      <c r="J29" s="13">
        <f t="shared" si="2"/>
        <v>0</v>
      </c>
      <c r="K29" s="348"/>
      <c r="L29" s="649"/>
    </row>
    <row r="30" spans="1:12" ht="26.25" customHeight="1">
      <c r="A30" s="39" t="s">
        <v>2581</v>
      </c>
      <c r="B30" s="322" t="s">
        <v>1868</v>
      </c>
      <c r="C30" s="363"/>
      <c r="D30" s="330" t="s">
        <v>985</v>
      </c>
      <c r="E30" s="384">
        <v>100</v>
      </c>
      <c r="F30" s="746"/>
      <c r="G30" s="369"/>
      <c r="H30" s="13">
        <f t="shared" si="0"/>
        <v>0</v>
      </c>
      <c r="I30" s="13">
        <f t="shared" si="1"/>
        <v>0</v>
      </c>
      <c r="J30" s="13">
        <f t="shared" si="2"/>
        <v>0</v>
      </c>
      <c r="K30" s="392"/>
      <c r="L30" s="649"/>
    </row>
    <row r="31" spans="1:12" ht="45" customHeight="1">
      <c r="A31" s="39" t="s">
        <v>2582</v>
      </c>
      <c r="B31" s="318" t="s">
        <v>2212</v>
      </c>
      <c r="C31" s="315"/>
      <c r="D31" s="322" t="s">
        <v>2191</v>
      </c>
      <c r="E31" s="353">
        <v>200</v>
      </c>
      <c r="F31" s="650"/>
      <c r="G31" s="347"/>
      <c r="H31" s="13">
        <f t="shared" si="0"/>
        <v>0</v>
      </c>
      <c r="I31" s="13">
        <f t="shared" si="1"/>
        <v>0</v>
      </c>
      <c r="J31" s="13">
        <f t="shared" si="2"/>
        <v>0</v>
      </c>
      <c r="K31" s="321"/>
      <c r="L31" s="649"/>
    </row>
    <row r="32" spans="1:12" ht="40.5" customHeight="1">
      <c r="A32" s="39" t="s">
        <v>2583</v>
      </c>
      <c r="B32" s="318" t="s">
        <v>2213</v>
      </c>
      <c r="C32" s="315"/>
      <c r="D32" s="322" t="s">
        <v>2214</v>
      </c>
      <c r="E32" s="353">
        <v>200</v>
      </c>
      <c r="F32" s="650"/>
      <c r="G32" s="347"/>
      <c r="H32" s="13">
        <f t="shared" si="0"/>
        <v>0</v>
      </c>
      <c r="I32" s="13">
        <f t="shared" si="1"/>
        <v>0</v>
      </c>
      <c r="J32" s="13">
        <f t="shared" si="2"/>
        <v>0</v>
      </c>
      <c r="K32" s="321"/>
      <c r="L32" s="649"/>
    </row>
    <row r="33" spans="1:12" ht="24.75" customHeight="1">
      <c r="A33" s="39" t="s">
        <v>2584</v>
      </c>
      <c r="B33" s="318" t="s">
        <v>2289</v>
      </c>
      <c r="C33" s="386"/>
      <c r="D33" s="330" t="s">
        <v>985</v>
      </c>
      <c r="E33" s="385">
        <v>60</v>
      </c>
      <c r="F33" s="431"/>
      <c r="G33" s="349"/>
      <c r="H33" s="13">
        <f t="shared" si="0"/>
        <v>0</v>
      </c>
      <c r="I33" s="13">
        <f t="shared" si="1"/>
        <v>0</v>
      </c>
      <c r="J33" s="13">
        <f t="shared" si="2"/>
        <v>0</v>
      </c>
      <c r="K33" s="367"/>
      <c r="L33" s="649"/>
    </row>
    <row r="34" spans="1:12" ht="26.25" customHeight="1">
      <c r="A34" s="39" t="s">
        <v>2585</v>
      </c>
      <c r="B34" s="318" t="s">
        <v>2290</v>
      </c>
      <c r="C34" s="386"/>
      <c r="D34" s="330" t="s">
        <v>985</v>
      </c>
      <c r="E34" s="810">
        <v>350</v>
      </c>
      <c r="F34" s="431"/>
      <c r="G34" s="349"/>
      <c r="H34" s="13">
        <f t="shared" si="0"/>
        <v>0</v>
      </c>
      <c r="I34" s="13">
        <f t="shared" si="1"/>
        <v>0</v>
      </c>
      <c r="J34" s="13">
        <f t="shared" si="2"/>
        <v>0</v>
      </c>
      <c r="K34" s="367"/>
      <c r="L34" s="649"/>
    </row>
    <row r="35" spans="1:12" ht="39" customHeight="1">
      <c r="A35" s="39" t="s">
        <v>2586</v>
      </c>
      <c r="B35" s="322" t="s">
        <v>1196</v>
      </c>
      <c r="C35" s="318"/>
      <c r="D35" s="317" t="s">
        <v>1195</v>
      </c>
      <c r="E35" s="807">
        <v>1250</v>
      </c>
      <c r="F35" s="390"/>
      <c r="G35" s="371"/>
      <c r="H35" s="13">
        <f t="shared" si="0"/>
        <v>0</v>
      </c>
      <c r="I35" s="13">
        <f t="shared" si="1"/>
        <v>0</v>
      </c>
      <c r="J35" s="13">
        <f t="shared" si="2"/>
        <v>0</v>
      </c>
      <c r="K35" s="367"/>
      <c r="L35" s="649"/>
    </row>
    <row r="36" spans="1:12" ht="30.75" customHeight="1">
      <c r="A36" s="39" t="s">
        <v>2587</v>
      </c>
      <c r="B36" s="318" t="s">
        <v>2291</v>
      </c>
      <c r="C36" s="386"/>
      <c r="D36" s="330" t="s">
        <v>985</v>
      </c>
      <c r="E36" s="385">
        <v>15</v>
      </c>
      <c r="F36" s="431"/>
      <c r="G36" s="349"/>
      <c r="H36" s="13">
        <f t="shared" si="0"/>
        <v>0</v>
      </c>
      <c r="I36" s="13">
        <f t="shared" si="1"/>
        <v>0</v>
      </c>
      <c r="J36" s="13">
        <f t="shared" si="2"/>
        <v>0</v>
      </c>
      <c r="K36" s="367"/>
      <c r="L36" s="649"/>
    </row>
    <row r="37" spans="1:12" ht="34.5" customHeight="1">
      <c r="A37" s="39" t="s">
        <v>2588</v>
      </c>
      <c r="B37" s="318" t="s">
        <v>1942</v>
      </c>
      <c r="C37" s="386"/>
      <c r="D37" s="330" t="s">
        <v>985</v>
      </c>
      <c r="E37" s="810">
        <v>125</v>
      </c>
      <c r="F37" s="431"/>
      <c r="G37" s="349"/>
      <c r="H37" s="13">
        <f t="shared" si="0"/>
        <v>0</v>
      </c>
      <c r="I37" s="13">
        <f t="shared" si="1"/>
        <v>0</v>
      </c>
      <c r="J37" s="13">
        <f t="shared" si="2"/>
        <v>0</v>
      </c>
      <c r="K37" s="367"/>
      <c r="L37" s="649"/>
    </row>
    <row r="38" spans="1:12" ht="108.75" customHeight="1">
      <c r="A38" s="39" t="s">
        <v>2589</v>
      </c>
      <c r="B38" s="318" t="s">
        <v>2215</v>
      </c>
      <c r="C38" s="315"/>
      <c r="D38" s="322" t="s">
        <v>2189</v>
      </c>
      <c r="E38" s="353">
        <v>1500</v>
      </c>
      <c r="F38" s="650"/>
      <c r="G38" s="347"/>
      <c r="H38" s="13">
        <f t="shared" si="0"/>
        <v>0</v>
      </c>
      <c r="I38" s="13">
        <f t="shared" si="1"/>
        <v>0</v>
      </c>
      <c r="J38" s="13">
        <f t="shared" si="2"/>
        <v>0</v>
      </c>
      <c r="K38" s="321"/>
      <c r="L38" s="649"/>
    </row>
    <row r="39" spans="1:12" ht="30.75" customHeight="1">
      <c r="A39" s="39" t="s">
        <v>2590</v>
      </c>
      <c r="B39" s="318" t="s">
        <v>2525</v>
      </c>
      <c r="C39" s="318"/>
      <c r="D39" s="355" t="s">
        <v>985</v>
      </c>
      <c r="E39" s="353">
        <v>25</v>
      </c>
      <c r="F39" s="373"/>
      <c r="G39" s="333"/>
      <c r="H39" s="13">
        <f t="shared" si="0"/>
        <v>0</v>
      </c>
      <c r="I39" s="13">
        <f t="shared" si="1"/>
        <v>0</v>
      </c>
      <c r="J39" s="13">
        <f t="shared" si="2"/>
        <v>0</v>
      </c>
      <c r="K39" s="318"/>
      <c r="L39" s="649"/>
    </row>
    <row r="40" spans="1:12" ht="30.75" customHeight="1">
      <c r="A40" s="39" t="s">
        <v>2591</v>
      </c>
      <c r="B40" s="318" t="s">
        <v>2216</v>
      </c>
      <c r="C40" s="318"/>
      <c r="D40" s="317" t="s">
        <v>32</v>
      </c>
      <c r="E40" s="814">
        <v>35</v>
      </c>
      <c r="F40" s="373"/>
      <c r="G40" s="333"/>
      <c r="H40" s="13">
        <f t="shared" si="0"/>
        <v>0</v>
      </c>
      <c r="I40" s="13">
        <f t="shared" si="1"/>
        <v>0</v>
      </c>
      <c r="J40" s="13">
        <f t="shared" si="2"/>
        <v>0</v>
      </c>
      <c r="K40" s="318"/>
      <c r="L40" s="649"/>
    </row>
    <row r="41" spans="1:12" ht="97.5" customHeight="1">
      <c r="A41" s="39" t="s">
        <v>2592</v>
      </c>
      <c r="B41" s="318" t="s">
        <v>2217</v>
      </c>
      <c r="C41" s="315"/>
      <c r="D41" s="322" t="s">
        <v>2189</v>
      </c>
      <c r="E41" s="353">
        <v>100</v>
      </c>
      <c r="F41" s="650"/>
      <c r="G41" s="347"/>
      <c r="H41" s="13">
        <f t="shared" si="0"/>
        <v>0</v>
      </c>
      <c r="I41" s="13">
        <f t="shared" si="1"/>
        <v>0</v>
      </c>
      <c r="J41" s="13">
        <f t="shared" si="2"/>
        <v>0</v>
      </c>
      <c r="K41" s="318"/>
      <c r="L41" s="649"/>
    </row>
    <row r="42" spans="1:12" ht="43.5" customHeight="1">
      <c r="A42" s="39" t="s">
        <v>2593</v>
      </c>
      <c r="B42" s="318" t="s">
        <v>2523</v>
      </c>
      <c r="C42" s="318"/>
      <c r="D42" s="355" t="s">
        <v>2524</v>
      </c>
      <c r="E42" s="353">
        <v>25</v>
      </c>
      <c r="F42" s="373"/>
      <c r="G42" s="333"/>
      <c r="H42" s="13">
        <f t="shared" si="0"/>
        <v>0</v>
      </c>
      <c r="I42" s="13">
        <f t="shared" si="1"/>
        <v>0</v>
      </c>
      <c r="J42" s="13">
        <f t="shared" si="2"/>
        <v>0</v>
      </c>
      <c r="K42" s="318"/>
      <c r="L42" s="649"/>
    </row>
    <row r="43" spans="1:12" ht="56.25" customHeight="1">
      <c r="A43" s="39" t="s">
        <v>2594</v>
      </c>
      <c r="B43" s="318" t="s">
        <v>2218</v>
      </c>
      <c r="C43" s="318"/>
      <c r="D43" s="317" t="s">
        <v>2219</v>
      </c>
      <c r="E43" s="814">
        <v>30</v>
      </c>
      <c r="F43" s="373"/>
      <c r="G43" s="333"/>
      <c r="H43" s="13">
        <f t="shared" si="0"/>
        <v>0</v>
      </c>
      <c r="I43" s="13">
        <f t="shared" si="1"/>
        <v>0</v>
      </c>
      <c r="J43" s="13">
        <f t="shared" si="2"/>
        <v>0</v>
      </c>
      <c r="K43" s="318"/>
      <c r="L43" s="656"/>
    </row>
    <row r="44" spans="1:12" ht="50.25" customHeight="1">
      <c r="A44" s="39" t="s">
        <v>2595</v>
      </c>
      <c r="B44" s="318" t="s">
        <v>2218</v>
      </c>
      <c r="C44" s="318"/>
      <c r="D44" s="317" t="s">
        <v>2220</v>
      </c>
      <c r="E44" s="353">
        <v>6</v>
      </c>
      <c r="F44" s="373"/>
      <c r="G44" s="333"/>
      <c r="H44" s="13">
        <f t="shared" si="0"/>
        <v>0</v>
      </c>
      <c r="I44" s="13">
        <f t="shared" si="1"/>
        <v>0</v>
      </c>
      <c r="J44" s="13">
        <f t="shared" si="2"/>
        <v>0</v>
      </c>
      <c r="K44" s="318"/>
      <c r="L44" s="321"/>
    </row>
    <row r="45" spans="1:12" ht="67.5" customHeight="1">
      <c r="A45" s="39" t="s">
        <v>2596</v>
      </c>
      <c r="B45" s="318" t="s">
        <v>2221</v>
      </c>
      <c r="C45" s="318"/>
      <c r="D45" s="317" t="s">
        <v>2222</v>
      </c>
      <c r="E45" s="353">
        <v>6</v>
      </c>
      <c r="F45" s="373"/>
      <c r="G45" s="333"/>
      <c r="H45" s="13">
        <f t="shared" si="0"/>
        <v>0</v>
      </c>
      <c r="I45" s="13">
        <f t="shared" si="1"/>
        <v>0</v>
      </c>
      <c r="J45" s="13">
        <f t="shared" si="2"/>
        <v>0</v>
      </c>
      <c r="K45" s="318"/>
      <c r="L45" s="321"/>
    </row>
    <row r="46" spans="1:12" ht="62.25" customHeight="1">
      <c r="A46" s="39" t="s">
        <v>2597</v>
      </c>
      <c r="B46" s="318" t="s">
        <v>2221</v>
      </c>
      <c r="C46" s="318"/>
      <c r="D46" s="317" t="s">
        <v>2223</v>
      </c>
      <c r="E46" s="353">
        <v>20</v>
      </c>
      <c r="F46" s="373"/>
      <c r="G46" s="333"/>
      <c r="H46" s="13">
        <f t="shared" si="0"/>
        <v>0</v>
      </c>
      <c r="I46" s="13">
        <f t="shared" si="1"/>
        <v>0</v>
      </c>
      <c r="J46" s="13">
        <f t="shared" si="2"/>
        <v>0</v>
      </c>
      <c r="K46" s="318"/>
      <c r="L46" s="321"/>
    </row>
    <row r="47" spans="1:12" ht="66.75" customHeight="1">
      <c r="A47" s="39" t="s">
        <v>2598</v>
      </c>
      <c r="B47" s="318" t="s">
        <v>2224</v>
      </c>
      <c r="C47" s="318"/>
      <c r="D47" s="355" t="s">
        <v>2225</v>
      </c>
      <c r="E47" s="353">
        <v>20</v>
      </c>
      <c r="F47" s="373"/>
      <c r="G47" s="333"/>
      <c r="H47" s="13">
        <f t="shared" si="0"/>
        <v>0</v>
      </c>
      <c r="I47" s="13">
        <f t="shared" si="1"/>
        <v>0</v>
      </c>
      <c r="J47" s="13">
        <f t="shared" si="2"/>
        <v>0</v>
      </c>
      <c r="K47" s="318"/>
      <c r="L47" s="321"/>
    </row>
    <row r="48" spans="1:12" ht="52.5" customHeight="1">
      <c r="A48" s="39" t="s">
        <v>2599</v>
      </c>
      <c r="B48" s="318" t="s">
        <v>2226</v>
      </c>
      <c r="C48" s="318"/>
      <c r="D48" s="317" t="s">
        <v>2227</v>
      </c>
      <c r="E48" s="353">
        <v>20</v>
      </c>
      <c r="F48" s="373"/>
      <c r="G48" s="333"/>
      <c r="H48" s="13">
        <f t="shared" si="0"/>
        <v>0</v>
      </c>
      <c r="I48" s="13">
        <f t="shared" si="1"/>
        <v>0</v>
      </c>
      <c r="J48" s="13">
        <f t="shared" si="2"/>
        <v>0</v>
      </c>
      <c r="K48" s="318"/>
      <c r="L48" s="321"/>
    </row>
    <row r="49" spans="1:12" ht="75.75" customHeight="1">
      <c r="A49" s="39" t="s">
        <v>2600</v>
      </c>
      <c r="B49" s="318" t="s">
        <v>2228</v>
      </c>
      <c r="C49" s="318"/>
      <c r="D49" s="317" t="s">
        <v>2229</v>
      </c>
      <c r="E49" s="353">
        <v>5</v>
      </c>
      <c r="F49" s="373"/>
      <c r="G49" s="333"/>
      <c r="H49" s="13">
        <f t="shared" si="0"/>
        <v>0</v>
      </c>
      <c r="I49" s="13">
        <f t="shared" si="1"/>
        <v>0</v>
      </c>
      <c r="J49" s="13">
        <f t="shared" si="2"/>
        <v>0</v>
      </c>
      <c r="K49" s="318"/>
      <c r="L49" s="321"/>
    </row>
    <row r="50" spans="1:12" ht="54.75" customHeight="1">
      <c r="A50" s="39" t="s">
        <v>2601</v>
      </c>
      <c r="B50" s="318" t="s">
        <v>2230</v>
      </c>
      <c r="C50" s="318"/>
      <c r="D50" s="317" t="s">
        <v>2231</v>
      </c>
      <c r="E50" s="353">
        <v>130</v>
      </c>
      <c r="F50" s="373"/>
      <c r="G50" s="333"/>
      <c r="H50" s="13">
        <f t="shared" si="0"/>
        <v>0</v>
      </c>
      <c r="I50" s="13">
        <f t="shared" si="1"/>
        <v>0</v>
      </c>
      <c r="J50" s="13">
        <f t="shared" si="2"/>
        <v>0</v>
      </c>
      <c r="K50" s="318"/>
      <c r="L50" s="321"/>
    </row>
    <row r="51" spans="1:12" ht="52.5" customHeight="1">
      <c r="A51" s="39" t="s">
        <v>2602</v>
      </c>
      <c r="B51" s="318" t="s">
        <v>2232</v>
      </c>
      <c r="C51" s="318"/>
      <c r="D51" s="317" t="s">
        <v>2233</v>
      </c>
      <c r="E51" s="353">
        <v>60</v>
      </c>
      <c r="F51" s="373"/>
      <c r="G51" s="333"/>
      <c r="H51" s="13">
        <f t="shared" si="0"/>
        <v>0</v>
      </c>
      <c r="I51" s="13">
        <f t="shared" si="1"/>
        <v>0</v>
      </c>
      <c r="J51" s="13">
        <f t="shared" si="2"/>
        <v>0</v>
      </c>
      <c r="K51" s="318"/>
      <c r="L51" s="321"/>
    </row>
    <row r="52" spans="1:12" ht="69" customHeight="1">
      <c r="A52" s="39" t="s">
        <v>2603</v>
      </c>
      <c r="B52" s="318" t="s">
        <v>2234</v>
      </c>
      <c r="C52" s="318"/>
      <c r="D52" s="317" t="s">
        <v>2235</v>
      </c>
      <c r="E52" s="353">
        <v>6</v>
      </c>
      <c r="F52" s="373"/>
      <c r="G52" s="333"/>
      <c r="H52" s="13">
        <f t="shared" si="0"/>
        <v>0</v>
      </c>
      <c r="I52" s="13">
        <f t="shared" si="1"/>
        <v>0</v>
      </c>
      <c r="J52" s="13">
        <f t="shared" si="2"/>
        <v>0</v>
      </c>
      <c r="K52" s="318"/>
      <c r="L52" s="321"/>
    </row>
    <row r="53" spans="1:12" ht="51.75" customHeight="1">
      <c r="A53" s="39" t="s">
        <v>2604</v>
      </c>
      <c r="B53" s="318" t="s">
        <v>2236</v>
      </c>
      <c r="C53" s="318"/>
      <c r="D53" s="317" t="s">
        <v>2237</v>
      </c>
      <c r="E53" s="353">
        <v>20</v>
      </c>
      <c r="F53" s="373"/>
      <c r="G53" s="333"/>
      <c r="H53" s="13">
        <f t="shared" si="0"/>
        <v>0</v>
      </c>
      <c r="I53" s="13">
        <f t="shared" si="1"/>
        <v>0</v>
      </c>
      <c r="J53" s="13">
        <f t="shared" si="2"/>
        <v>0</v>
      </c>
      <c r="K53" s="318"/>
      <c r="L53" s="321"/>
    </row>
    <row r="54" spans="1:12" ht="54.75" customHeight="1">
      <c r="A54" s="39" t="s">
        <v>2605</v>
      </c>
      <c r="B54" s="318" t="s">
        <v>2238</v>
      </c>
      <c r="C54" s="318"/>
      <c r="D54" s="317" t="s">
        <v>2239</v>
      </c>
      <c r="E54" s="353">
        <v>140</v>
      </c>
      <c r="F54" s="373"/>
      <c r="G54" s="333"/>
      <c r="H54" s="13">
        <f t="shared" si="0"/>
        <v>0</v>
      </c>
      <c r="I54" s="13">
        <f t="shared" si="1"/>
        <v>0</v>
      </c>
      <c r="J54" s="13">
        <f t="shared" si="2"/>
        <v>0</v>
      </c>
      <c r="K54" s="318"/>
      <c r="L54" s="321"/>
    </row>
    <row r="55" spans="1:12" ht="72" customHeight="1">
      <c r="A55" s="39" t="s">
        <v>2606</v>
      </c>
      <c r="B55" s="318" t="s">
        <v>2240</v>
      </c>
      <c r="C55" s="318"/>
      <c r="D55" s="317" t="s">
        <v>2241</v>
      </c>
      <c r="E55" s="353">
        <v>5</v>
      </c>
      <c r="F55" s="373"/>
      <c r="G55" s="333"/>
      <c r="H55" s="13">
        <f t="shared" si="0"/>
        <v>0</v>
      </c>
      <c r="I55" s="13">
        <f t="shared" si="1"/>
        <v>0</v>
      </c>
      <c r="J55" s="13">
        <f t="shared" si="2"/>
        <v>0</v>
      </c>
      <c r="K55" s="318"/>
      <c r="L55" s="321"/>
    </row>
    <row r="56" spans="1:12" ht="72.75" customHeight="1">
      <c r="A56" s="39" t="s">
        <v>2607</v>
      </c>
      <c r="B56" s="318" t="s">
        <v>2242</v>
      </c>
      <c r="C56" s="318"/>
      <c r="D56" s="355" t="s">
        <v>2243</v>
      </c>
      <c r="E56" s="353">
        <v>15</v>
      </c>
      <c r="F56" s="373"/>
      <c r="G56" s="333"/>
      <c r="H56" s="13">
        <f t="shared" si="0"/>
        <v>0</v>
      </c>
      <c r="I56" s="13">
        <f t="shared" si="1"/>
        <v>0</v>
      </c>
      <c r="J56" s="13">
        <f t="shared" si="2"/>
        <v>0</v>
      </c>
      <c r="K56" s="318"/>
      <c r="L56" s="321"/>
    </row>
    <row r="57" spans="1:12" ht="73.900000000000006" customHeight="1">
      <c r="A57" s="39" t="s">
        <v>2608</v>
      </c>
      <c r="B57" s="318" t="s">
        <v>2244</v>
      </c>
      <c r="C57" s="318"/>
      <c r="D57" s="317" t="s">
        <v>2245</v>
      </c>
      <c r="E57" s="353">
        <v>5</v>
      </c>
      <c r="F57" s="373"/>
      <c r="G57" s="333"/>
      <c r="H57" s="13">
        <f t="shared" si="0"/>
        <v>0</v>
      </c>
      <c r="I57" s="13">
        <f t="shared" si="1"/>
        <v>0</v>
      </c>
      <c r="J57" s="13">
        <f t="shared" si="2"/>
        <v>0</v>
      </c>
      <c r="K57" s="318"/>
      <c r="L57" s="321"/>
    </row>
    <row r="58" spans="1:12" ht="80.25" customHeight="1">
      <c r="A58" s="39" t="s">
        <v>2609</v>
      </c>
      <c r="B58" s="645" t="s">
        <v>2246</v>
      </c>
      <c r="C58" s="363"/>
      <c r="D58" s="363" t="s">
        <v>2247</v>
      </c>
      <c r="E58" s="408">
        <v>200</v>
      </c>
      <c r="F58" s="331"/>
      <c r="G58" s="369"/>
      <c r="H58" s="13">
        <f t="shared" si="0"/>
        <v>0</v>
      </c>
      <c r="I58" s="13">
        <f t="shared" si="1"/>
        <v>0</v>
      </c>
      <c r="J58" s="13">
        <f t="shared" si="2"/>
        <v>0</v>
      </c>
      <c r="K58" s="392"/>
      <c r="L58" s="857"/>
    </row>
    <row r="59" spans="1:12" ht="31.5" customHeight="1">
      <c r="A59" s="1"/>
      <c r="B59" s="1"/>
      <c r="C59" s="1"/>
      <c r="D59" s="654"/>
      <c r="E59" s="94"/>
      <c r="F59" s="1"/>
      <c r="G59" s="1"/>
      <c r="H59" s="351" t="s">
        <v>1335</v>
      </c>
      <c r="I59" s="655">
        <f>SUM(I3:I58)</f>
        <v>0</v>
      </c>
      <c r="J59" s="655">
        <f>SUM(J3:J58)</f>
        <v>0</v>
      </c>
      <c r="K59" s="657"/>
    </row>
    <row r="61" spans="1:12" ht="34.5" customHeight="1">
      <c r="B61" s="898" t="s">
        <v>1575</v>
      </c>
      <c r="C61" s="898"/>
      <c r="D61" s="898"/>
      <c r="E61" s="898"/>
      <c r="F61" s="898"/>
      <c r="G61" s="898"/>
      <c r="H61" s="898"/>
      <c r="I61" s="898"/>
    </row>
    <row r="62" spans="1:12" ht="14.25" customHeight="1">
      <c r="B62" s="886" t="s">
        <v>2738</v>
      </c>
      <c r="C62" s="886"/>
      <c r="D62" s="886"/>
      <c r="E62" s="886"/>
      <c r="F62" s="886"/>
    </row>
  </sheetData>
  <sheetProtection selectLockedCells="1" selectUnlockedCells="1"/>
  <sortState xmlns:xlrd2="http://schemas.microsoft.com/office/spreadsheetml/2017/richdata2" ref="A3:L58">
    <sortCondition ref="B3:B58"/>
  </sortState>
  <mergeCells count="2">
    <mergeCell ref="B61:I61"/>
    <mergeCell ref="B62:F62"/>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rowBreaks count="1" manualBreakCount="1">
    <brk id="13" max="1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43"/>
  <sheetViews>
    <sheetView view="pageBreakPreview" topLeftCell="A33" zoomScale="97" zoomScaleNormal="90" zoomScaleSheetLayoutView="100" workbookViewId="0">
      <selection activeCell="J8" sqref="J8"/>
    </sheetView>
  </sheetViews>
  <sheetFormatPr defaultRowHeight="14.25" customHeight="1"/>
  <cols>
    <col min="1" max="1" width="3.25" customWidth="1"/>
    <col min="2" max="2" width="35.25" customWidth="1"/>
    <col min="3" max="3" width="17.875" customWidth="1"/>
    <col min="4" max="4" width="20.75" style="96" customWidth="1"/>
    <col min="5" max="5" width="10.125" style="191" customWidth="1"/>
    <col min="6" max="6" width="10.25" customWidth="1"/>
    <col min="7" max="7" width="8.5" customWidth="1"/>
    <col min="8" max="8" width="11" customWidth="1"/>
    <col min="9" max="9" width="12.875" customWidth="1"/>
    <col min="10" max="10" width="12.625" customWidth="1"/>
    <col min="11" max="11" width="14.375" customWidth="1"/>
  </cols>
  <sheetData>
    <row r="1" spans="1:11" ht="15" customHeight="1">
      <c r="B1" s="3" t="s">
        <v>4</v>
      </c>
    </row>
    <row r="2" spans="1:11" ht="84.6" customHeight="1">
      <c r="A2" s="74" t="s">
        <v>12</v>
      </c>
      <c r="B2" s="246" t="s">
        <v>13</v>
      </c>
      <c r="C2" s="5" t="s">
        <v>14</v>
      </c>
      <c r="D2" s="247" t="s">
        <v>15</v>
      </c>
      <c r="E2" s="248" t="s">
        <v>16</v>
      </c>
      <c r="F2" s="217" t="s">
        <v>1547</v>
      </c>
      <c r="G2" s="248" t="s">
        <v>1548</v>
      </c>
      <c r="H2" s="217" t="s">
        <v>19</v>
      </c>
      <c r="I2" s="249" t="s">
        <v>20</v>
      </c>
      <c r="J2" s="178" t="s">
        <v>21</v>
      </c>
      <c r="K2" s="5" t="s">
        <v>22</v>
      </c>
    </row>
    <row r="3" spans="1:11" ht="63" customHeight="1">
      <c r="A3" s="39" t="s">
        <v>2554</v>
      </c>
      <c r="B3" s="147" t="s">
        <v>2824</v>
      </c>
      <c r="C3" s="147"/>
      <c r="D3" s="148" t="s">
        <v>1665</v>
      </c>
      <c r="E3" s="266">
        <v>60</v>
      </c>
      <c r="F3" s="540"/>
      <c r="G3" s="149"/>
      <c r="H3" s="13">
        <f>F3*G3+F3</f>
        <v>0</v>
      </c>
      <c r="I3" s="13">
        <f>E3*F3</f>
        <v>0</v>
      </c>
      <c r="J3" s="13">
        <f>I3*G3+I3</f>
        <v>0</v>
      </c>
      <c r="K3" s="78"/>
    </row>
    <row r="4" spans="1:11" ht="36.6" customHeight="1">
      <c r="A4" s="39" t="s">
        <v>2555</v>
      </c>
      <c r="B4" s="54" t="s">
        <v>2248</v>
      </c>
      <c r="C4" s="527"/>
      <c r="D4" s="52" t="s">
        <v>2249</v>
      </c>
      <c r="E4" s="835">
        <v>32</v>
      </c>
      <c r="F4" s="24"/>
      <c r="G4" s="53"/>
      <c r="H4" s="13">
        <f t="shared" ref="H4:H38" si="0">F4*G4+F4</f>
        <v>0</v>
      </c>
      <c r="I4" s="13">
        <f t="shared" ref="I4:I38" si="1">E4*F4</f>
        <v>0</v>
      </c>
      <c r="J4" s="13">
        <f t="shared" ref="J4:J38" si="2">I4*G4+I4</f>
        <v>0</v>
      </c>
      <c r="K4" s="548"/>
    </row>
    <row r="5" spans="1:11" ht="71.25" customHeight="1">
      <c r="A5" s="39" t="s">
        <v>2556</v>
      </c>
      <c r="B5" s="91" t="s">
        <v>2250</v>
      </c>
      <c r="C5" s="8"/>
      <c r="D5" s="652" t="s">
        <v>2251</v>
      </c>
      <c r="E5" s="836">
        <v>12</v>
      </c>
      <c r="F5" s="653"/>
      <c r="G5" s="45"/>
      <c r="H5" s="13">
        <f t="shared" si="0"/>
        <v>0</v>
      </c>
      <c r="I5" s="13">
        <f t="shared" si="1"/>
        <v>0</v>
      </c>
      <c r="J5" s="13">
        <f t="shared" si="2"/>
        <v>0</v>
      </c>
      <c r="K5" s="530"/>
    </row>
    <row r="6" spans="1:11" ht="63.75" customHeight="1">
      <c r="A6" s="39" t="s">
        <v>2557</v>
      </c>
      <c r="B6" s="91" t="s">
        <v>2250</v>
      </c>
      <c r="C6" s="8"/>
      <c r="D6" s="652" t="s">
        <v>2252</v>
      </c>
      <c r="E6" s="836">
        <v>55</v>
      </c>
      <c r="F6" s="653"/>
      <c r="G6" s="45"/>
      <c r="H6" s="13">
        <f t="shared" si="0"/>
        <v>0</v>
      </c>
      <c r="I6" s="13">
        <f t="shared" si="1"/>
        <v>0</v>
      </c>
      <c r="J6" s="13">
        <f t="shared" si="2"/>
        <v>0</v>
      </c>
      <c r="K6" s="530"/>
    </row>
    <row r="7" spans="1:11" ht="66.75" customHeight="1">
      <c r="A7" s="39" t="s">
        <v>2558</v>
      </c>
      <c r="B7" s="91" t="s">
        <v>2250</v>
      </c>
      <c r="C7" s="8"/>
      <c r="D7" s="652" t="s">
        <v>2253</v>
      </c>
      <c r="E7" s="836">
        <v>22</v>
      </c>
      <c r="F7" s="653"/>
      <c r="G7" s="45"/>
      <c r="H7" s="13">
        <f t="shared" si="0"/>
        <v>0</v>
      </c>
      <c r="I7" s="13">
        <f t="shared" si="1"/>
        <v>0</v>
      </c>
      <c r="J7" s="13">
        <f t="shared" si="2"/>
        <v>0</v>
      </c>
      <c r="K7" s="530"/>
    </row>
    <row r="8" spans="1:11" ht="33.6" customHeight="1">
      <c r="A8" s="39" t="s">
        <v>2559</v>
      </c>
      <c r="B8" s="8" t="s">
        <v>2254</v>
      </c>
      <c r="C8" s="8"/>
      <c r="D8" s="10" t="s">
        <v>2255</v>
      </c>
      <c r="E8" s="834">
        <v>1500</v>
      </c>
      <c r="F8" s="24"/>
      <c r="G8" s="25"/>
      <c r="H8" s="13">
        <f t="shared" si="0"/>
        <v>0</v>
      </c>
      <c r="I8" s="13">
        <f t="shared" si="1"/>
        <v>0</v>
      </c>
      <c r="J8" s="13">
        <f t="shared" si="2"/>
        <v>0</v>
      </c>
      <c r="K8" s="8"/>
    </row>
    <row r="9" spans="1:11" ht="32.450000000000003" customHeight="1">
      <c r="A9" s="39" t="s">
        <v>2560</v>
      </c>
      <c r="B9" s="8" t="s">
        <v>1681</v>
      </c>
      <c r="C9" s="23"/>
      <c r="D9" s="10" t="s">
        <v>2256</v>
      </c>
      <c r="E9" s="834">
        <v>200</v>
      </c>
      <c r="F9" s="42"/>
      <c r="G9" s="44"/>
      <c r="H9" s="13">
        <f t="shared" si="0"/>
        <v>0</v>
      </c>
      <c r="I9" s="13">
        <f t="shared" si="1"/>
        <v>0</v>
      </c>
      <c r="J9" s="13">
        <f t="shared" si="2"/>
        <v>0</v>
      </c>
      <c r="K9" s="26"/>
    </row>
    <row r="10" spans="1:11" ht="25.5" customHeight="1">
      <c r="A10" s="39" t="s">
        <v>2561</v>
      </c>
      <c r="B10" s="8" t="s">
        <v>1682</v>
      </c>
      <c r="C10" s="23"/>
      <c r="D10" s="10" t="s">
        <v>2257</v>
      </c>
      <c r="E10" s="834">
        <v>700</v>
      </c>
      <c r="F10" s="42"/>
      <c r="G10" s="44"/>
      <c r="H10" s="13">
        <f t="shared" si="0"/>
        <v>0</v>
      </c>
      <c r="I10" s="13">
        <f t="shared" si="1"/>
        <v>0</v>
      </c>
      <c r="J10" s="13">
        <f t="shared" si="2"/>
        <v>0</v>
      </c>
      <c r="K10" s="26"/>
    </row>
    <row r="11" spans="1:11" ht="28.5" customHeight="1">
      <c r="A11" s="39" t="s">
        <v>2562</v>
      </c>
      <c r="B11" s="8" t="s">
        <v>2258</v>
      </c>
      <c r="C11" s="8"/>
      <c r="D11" s="10" t="s">
        <v>2042</v>
      </c>
      <c r="E11" s="834">
        <v>100</v>
      </c>
      <c r="F11" s="90"/>
      <c r="G11" s="105"/>
      <c r="H11" s="13">
        <f t="shared" si="0"/>
        <v>0</v>
      </c>
      <c r="I11" s="13">
        <f t="shared" si="1"/>
        <v>0</v>
      </c>
      <c r="J11" s="13">
        <f t="shared" si="2"/>
        <v>0</v>
      </c>
      <c r="K11" s="8"/>
    </row>
    <row r="12" spans="1:11" ht="22.15" customHeight="1">
      <c r="A12" s="39" t="s">
        <v>2563</v>
      </c>
      <c r="B12" s="8" t="s">
        <v>2259</v>
      </c>
      <c r="C12" s="8"/>
      <c r="D12" s="10" t="s">
        <v>2260</v>
      </c>
      <c r="E12" s="837">
        <v>4100</v>
      </c>
      <c r="F12" s="250"/>
      <c r="G12" s="44"/>
      <c r="H12" s="13">
        <f t="shared" si="0"/>
        <v>0</v>
      </c>
      <c r="I12" s="13">
        <f t="shared" si="1"/>
        <v>0</v>
      </c>
      <c r="J12" s="13">
        <f t="shared" si="2"/>
        <v>0</v>
      </c>
      <c r="K12" s="26"/>
    </row>
    <row r="13" spans="1:11" ht="27" customHeight="1">
      <c r="A13" s="39" t="s">
        <v>2564</v>
      </c>
      <c r="B13" s="8" t="s">
        <v>2261</v>
      </c>
      <c r="C13" s="8"/>
      <c r="D13" s="10" t="s">
        <v>2260</v>
      </c>
      <c r="E13" s="837">
        <v>1000</v>
      </c>
      <c r="F13" s="250"/>
      <c r="G13" s="44"/>
      <c r="H13" s="13">
        <f t="shared" si="0"/>
        <v>0</v>
      </c>
      <c r="I13" s="13">
        <f t="shared" si="1"/>
        <v>0</v>
      </c>
      <c r="J13" s="13">
        <f t="shared" si="2"/>
        <v>0</v>
      </c>
      <c r="K13" s="26"/>
    </row>
    <row r="14" spans="1:11" ht="25.5" customHeight="1">
      <c r="A14" s="39" t="s">
        <v>2565</v>
      </c>
      <c r="B14" s="29" t="s">
        <v>1697</v>
      </c>
      <c r="C14" s="23"/>
      <c r="D14" s="10" t="s">
        <v>2262</v>
      </c>
      <c r="E14" s="834">
        <v>15500</v>
      </c>
      <c r="F14" s="42"/>
      <c r="G14" s="44"/>
      <c r="H14" s="13">
        <f t="shared" si="0"/>
        <v>0</v>
      </c>
      <c r="I14" s="13">
        <f t="shared" si="1"/>
        <v>0</v>
      </c>
      <c r="J14" s="13">
        <f t="shared" si="2"/>
        <v>0</v>
      </c>
      <c r="K14" s="26"/>
    </row>
    <row r="15" spans="1:11" ht="38.25" customHeight="1">
      <c r="A15" s="39" t="s">
        <v>2566</v>
      </c>
      <c r="B15" s="29" t="s">
        <v>1698</v>
      </c>
      <c r="C15" s="23"/>
      <c r="D15" s="10" t="s">
        <v>2263</v>
      </c>
      <c r="E15" s="50">
        <v>1000</v>
      </c>
      <c r="F15" s="135"/>
      <c r="G15" s="44"/>
      <c r="H15" s="13">
        <f t="shared" si="0"/>
        <v>0</v>
      </c>
      <c r="I15" s="13">
        <f t="shared" si="1"/>
        <v>0</v>
      </c>
      <c r="J15" s="13">
        <f t="shared" si="2"/>
        <v>0</v>
      </c>
      <c r="K15" s="26"/>
    </row>
    <row r="16" spans="1:11" ht="31.5" customHeight="1">
      <c r="A16" s="39" t="s">
        <v>2567</v>
      </c>
      <c r="B16" s="29" t="s">
        <v>1701</v>
      </c>
      <c r="C16" s="23"/>
      <c r="D16" s="10" t="s">
        <v>2256</v>
      </c>
      <c r="E16" s="50">
        <v>2200</v>
      </c>
      <c r="F16" s="42"/>
      <c r="G16" s="44"/>
      <c r="H16" s="13">
        <f t="shared" si="0"/>
        <v>0</v>
      </c>
      <c r="I16" s="13">
        <f t="shared" si="1"/>
        <v>0</v>
      </c>
      <c r="J16" s="13">
        <f t="shared" si="2"/>
        <v>0</v>
      </c>
      <c r="K16" s="26"/>
    </row>
    <row r="17" spans="1:11" ht="43.5" customHeight="1">
      <c r="A17" s="39" t="s">
        <v>2568</v>
      </c>
      <c r="B17" s="29" t="s">
        <v>1702</v>
      </c>
      <c r="C17" s="23"/>
      <c r="D17" s="10" t="s">
        <v>2257</v>
      </c>
      <c r="E17" s="50">
        <v>5000</v>
      </c>
      <c r="F17" s="42"/>
      <c r="G17" s="44"/>
      <c r="H17" s="13">
        <f t="shared" si="0"/>
        <v>0</v>
      </c>
      <c r="I17" s="13">
        <f t="shared" si="1"/>
        <v>0</v>
      </c>
      <c r="J17" s="13">
        <f t="shared" si="2"/>
        <v>0</v>
      </c>
      <c r="K17" s="26"/>
    </row>
    <row r="18" spans="1:11" ht="35.25" customHeight="1">
      <c r="A18" s="39" t="s">
        <v>2569</v>
      </c>
      <c r="B18" s="8" t="s">
        <v>2264</v>
      </c>
      <c r="C18" s="23"/>
      <c r="D18" s="10" t="s">
        <v>3639</v>
      </c>
      <c r="E18" s="50">
        <v>2500</v>
      </c>
      <c r="F18" s="42"/>
      <c r="G18" s="44"/>
      <c r="H18" s="13">
        <f t="shared" si="0"/>
        <v>0</v>
      </c>
      <c r="I18" s="13">
        <f t="shared" si="1"/>
        <v>0</v>
      </c>
      <c r="J18" s="13">
        <f t="shared" si="2"/>
        <v>0</v>
      </c>
      <c r="K18" s="26"/>
    </row>
    <row r="19" spans="1:11" ht="38.450000000000003" customHeight="1">
      <c r="A19" s="39" t="s">
        <v>2570</v>
      </c>
      <c r="B19" s="8" t="s">
        <v>2265</v>
      </c>
      <c r="C19" s="23"/>
      <c r="D19" s="10" t="s">
        <v>3640</v>
      </c>
      <c r="E19" s="50">
        <v>100</v>
      </c>
      <c r="F19" s="42"/>
      <c r="G19" s="44"/>
      <c r="H19" s="13">
        <f t="shared" si="0"/>
        <v>0</v>
      </c>
      <c r="I19" s="13">
        <f t="shared" si="1"/>
        <v>0</v>
      </c>
      <c r="J19" s="13">
        <f t="shared" si="2"/>
        <v>0</v>
      </c>
      <c r="K19" s="26"/>
    </row>
    <row r="20" spans="1:11" ht="36.6" customHeight="1">
      <c r="A20" s="39" t="s">
        <v>2571</v>
      </c>
      <c r="B20" s="8" t="s">
        <v>2266</v>
      </c>
      <c r="C20" s="8"/>
      <c r="D20" s="10" t="s">
        <v>2042</v>
      </c>
      <c r="E20" s="825">
        <v>65</v>
      </c>
      <c r="F20" s="90"/>
      <c r="G20" s="105"/>
      <c r="H20" s="13">
        <f t="shared" si="0"/>
        <v>0</v>
      </c>
      <c r="I20" s="13">
        <f t="shared" si="1"/>
        <v>0</v>
      </c>
      <c r="J20" s="13">
        <f t="shared" si="2"/>
        <v>0</v>
      </c>
      <c r="K20" s="8"/>
    </row>
    <row r="21" spans="1:11" ht="43.9" customHeight="1">
      <c r="A21" s="39" t="s">
        <v>2572</v>
      </c>
      <c r="B21" s="8" t="s">
        <v>2267</v>
      </c>
      <c r="C21" s="23"/>
      <c r="D21" s="10" t="s">
        <v>2255</v>
      </c>
      <c r="E21" s="50">
        <v>1200</v>
      </c>
      <c r="F21" s="42"/>
      <c r="G21" s="44"/>
      <c r="H21" s="13">
        <f t="shared" si="0"/>
        <v>0</v>
      </c>
      <c r="I21" s="13">
        <f t="shared" si="1"/>
        <v>0</v>
      </c>
      <c r="J21" s="13">
        <f t="shared" si="2"/>
        <v>0</v>
      </c>
      <c r="K21" s="26"/>
    </row>
    <row r="22" spans="1:11" ht="90.75" customHeight="1">
      <c r="A22" s="39" t="s">
        <v>2573</v>
      </c>
      <c r="B22" s="8" t="s">
        <v>2822</v>
      </c>
      <c r="C22" s="23"/>
      <c r="D22" s="10">
        <v>10</v>
      </c>
      <c r="E22" s="50">
        <v>10</v>
      </c>
      <c r="F22" s="42"/>
      <c r="G22" s="44"/>
      <c r="H22" s="13">
        <f t="shared" si="0"/>
        <v>0</v>
      </c>
      <c r="I22" s="13">
        <f t="shared" si="1"/>
        <v>0</v>
      </c>
      <c r="J22" s="13">
        <f t="shared" si="2"/>
        <v>0</v>
      </c>
      <c r="K22" s="8"/>
    </row>
    <row r="23" spans="1:11" ht="88.5" customHeight="1">
      <c r="A23" s="39" t="s">
        <v>2574</v>
      </c>
      <c r="B23" s="8" t="s">
        <v>2821</v>
      </c>
      <c r="C23" s="23"/>
      <c r="D23" s="10">
        <v>5</v>
      </c>
      <c r="E23" s="50">
        <v>10</v>
      </c>
      <c r="F23" s="42"/>
      <c r="G23" s="44"/>
      <c r="H23" s="13">
        <f t="shared" si="0"/>
        <v>0</v>
      </c>
      <c r="I23" s="13">
        <f t="shared" si="1"/>
        <v>0</v>
      </c>
      <c r="J23" s="13">
        <f t="shared" si="2"/>
        <v>0</v>
      </c>
      <c r="K23" s="8"/>
    </row>
    <row r="24" spans="1:11" ht="84.75" customHeight="1">
      <c r="A24" s="39" t="s">
        <v>2575</v>
      </c>
      <c r="B24" s="8" t="s">
        <v>2268</v>
      </c>
      <c r="C24" s="23"/>
      <c r="D24" s="10">
        <v>10</v>
      </c>
      <c r="E24" s="50">
        <v>10</v>
      </c>
      <c r="F24" s="42"/>
      <c r="G24" s="44"/>
      <c r="H24" s="13">
        <f t="shared" si="0"/>
        <v>0</v>
      </c>
      <c r="I24" s="13">
        <f t="shared" si="1"/>
        <v>0</v>
      </c>
      <c r="J24" s="13">
        <f t="shared" si="2"/>
        <v>0</v>
      </c>
      <c r="K24" s="8"/>
    </row>
    <row r="25" spans="1:11" ht="35.25" customHeight="1">
      <c r="A25" s="39" t="s">
        <v>2576</v>
      </c>
      <c r="B25" s="8" t="s">
        <v>2269</v>
      </c>
      <c r="C25" s="23"/>
      <c r="D25" s="10"/>
      <c r="E25" s="50">
        <v>2000</v>
      </c>
      <c r="F25" s="42"/>
      <c r="G25" s="44"/>
      <c r="H25" s="13">
        <f t="shared" si="0"/>
        <v>0</v>
      </c>
      <c r="I25" s="13">
        <f t="shared" si="1"/>
        <v>0</v>
      </c>
      <c r="J25" s="13">
        <f t="shared" si="2"/>
        <v>0</v>
      </c>
      <c r="K25" s="8"/>
    </row>
    <row r="26" spans="1:11" ht="75" customHeight="1">
      <c r="A26" s="39" t="s">
        <v>2577</v>
      </c>
      <c r="B26" s="519" t="s">
        <v>2456</v>
      </c>
      <c r="C26" s="8"/>
      <c r="D26" s="10" t="s">
        <v>2455</v>
      </c>
      <c r="E26" s="50">
        <v>18</v>
      </c>
      <c r="F26" s="42"/>
      <c r="G26" s="44"/>
      <c r="H26" s="13">
        <f t="shared" si="0"/>
        <v>0</v>
      </c>
      <c r="I26" s="13">
        <f t="shared" si="1"/>
        <v>0</v>
      </c>
      <c r="J26" s="13">
        <f t="shared" si="2"/>
        <v>0</v>
      </c>
      <c r="K26" s="8"/>
    </row>
    <row r="27" spans="1:11" ht="33" customHeight="1">
      <c r="A27" s="39" t="s">
        <v>2578</v>
      </c>
      <c r="B27" s="8" t="s">
        <v>2270</v>
      </c>
      <c r="C27" s="8"/>
      <c r="D27" s="10" t="s">
        <v>2271</v>
      </c>
      <c r="E27" s="825">
        <v>30</v>
      </c>
      <c r="F27" s="90"/>
      <c r="G27" s="105"/>
      <c r="H27" s="13">
        <f t="shared" si="0"/>
        <v>0</v>
      </c>
      <c r="I27" s="13">
        <f t="shared" si="1"/>
        <v>0</v>
      </c>
      <c r="J27" s="13">
        <f t="shared" si="2"/>
        <v>0</v>
      </c>
      <c r="K27" s="8"/>
    </row>
    <row r="28" spans="1:11" ht="43.15" customHeight="1">
      <c r="A28" s="39" t="s">
        <v>2579</v>
      </c>
      <c r="B28" s="8" t="s">
        <v>2272</v>
      </c>
      <c r="C28" s="8"/>
      <c r="D28" s="10" t="s">
        <v>2271</v>
      </c>
      <c r="E28" s="50">
        <v>30</v>
      </c>
      <c r="F28" s="90"/>
      <c r="G28" s="105"/>
      <c r="H28" s="13">
        <f t="shared" si="0"/>
        <v>0</v>
      </c>
      <c r="I28" s="13">
        <f t="shared" si="1"/>
        <v>0</v>
      </c>
      <c r="J28" s="13">
        <f t="shared" si="2"/>
        <v>0</v>
      </c>
      <c r="K28" s="8"/>
    </row>
    <row r="29" spans="1:11" ht="76.150000000000006" customHeight="1">
      <c r="A29" s="39" t="s">
        <v>2580</v>
      </c>
      <c r="B29" s="8" t="s">
        <v>2454</v>
      </c>
      <c r="C29" s="300"/>
      <c r="D29" s="10" t="s">
        <v>2453</v>
      </c>
      <c r="E29" s="70">
        <v>1000</v>
      </c>
      <c r="F29" s="517"/>
      <c r="G29" s="45"/>
      <c r="H29" s="13">
        <f t="shared" si="0"/>
        <v>0</v>
      </c>
      <c r="I29" s="13">
        <f t="shared" si="1"/>
        <v>0</v>
      </c>
      <c r="J29" s="13">
        <f t="shared" si="2"/>
        <v>0</v>
      </c>
      <c r="K29" s="52"/>
    </row>
    <row r="30" spans="1:11" ht="34.15" customHeight="1">
      <c r="A30" s="39" t="s">
        <v>2581</v>
      </c>
      <c r="B30" s="8" t="s">
        <v>2452</v>
      </c>
      <c r="C30" s="300"/>
      <c r="D30" s="10" t="s">
        <v>2451</v>
      </c>
      <c r="E30" s="70">
        <v>100</v>
      </c>
      <c r="F30" s="517"/>
      <c r="G30" s="45"/>
      <c r="H30" s="13">
        <f t="shared" si="0"/>
        <v>0</v>
      </c>
      <c r="I30" s="13">
        <f t="shared" si="1"/>
        <v>0</v>
      </c>
      <c r="J30" s="13">
        <f t="shared" si="2"/>
        <v>0</v>
      </c>
      <c r="K30" s="52"/>
    </row>
    <row r="31" spans="1:11" ht="62.25" customHeight="1">
      <c r="A31" s="39" t="s">
        <v>2582</v>
      </c>
      <c r="B31" s="8" t="s">
        <v>2273</v>
      </c>
      <c r="C31" s="8"/>
      <c r="D31" s="10" t="s">
        <v>2274</v>
      </c>
      <c r="E31" s="50">
        <v>20</v>
      </c>
      <c r="F31" s="90"/>
      <c r="G31" s="105"/>
      <c r="H31" s="13">
        <f t="shared" si="0"/>
        <v>0</v>
      </c>
      <c r="I31" s="13">
        <f t="shared" si="1"/>
        <v>0</v>
      </c>
      <c r="J31" s="13">
        <f t="shared" si="2"/>
        <v>0</v>
      </c>
      <c r="K31" s="8"/>
    </row>
    <row r="32" spans="1:11" ht="70.5" customHeight="1">
      <c r="A32" s="39" t="s">
        <v>2583</v>
      </c>
      <c r="B32" s="8" t="s">
        <v>2275</v>
      </c>
      <c r="C32" s="8"/>
      <c r="D32" s="10" t="s">
        <v>2276</v>
      </c>
      <c r="E32" s="50">
        <v>20</v>
      </c>
      <c r="F32" s="90"/>
      <c r="G32" s="105"/>
      <c r="H32" s="13">
        <f t="shared" si="0"/>
        <v>0</v>
      </c>
      <c r="I32" s="13">
        <f t="shared" si="1"/>
        <v>0</v>
      </c>
      <c r="J32" s="13">
        <f t="shared" si="2"/>
        <v>0</v>
      </c>
      <c r="K32" s="8"/>
    </row>
    <row r="33" spans="1:11" ht="62.25" customHeight="1">
      <c r="A33" s="39" t="s">
        <v>2584</v>
      </c>
      <c r="B33" s="8" t="s">
        <v>2277</v>
      </c>
      <c r="C33" s="8"/>
      <c r="D33" s="10" t="s">
        <v>2276</v>
      </c>
      <c r="E33" s="50">
        <v>20</v>
      </c>
      <c r="F33" s="90"/>
      <c r="G33" s="105"/>
      <c r="H33" s="13">
        <f t="shared" si="0"/>
        <v>0</v>
      </c>
      <c r="I33" s="13">
        <f t="shared" si="1"/>
        <v>0</v>
      </c>
      <c r="J33" s="13">
        <f t="shared" si="2"/>
        <v>0</v>
      </c>
      <c r="K33" s="8"/>
    </row>
    <row r="34" spans="1:11" ht="66.75" customHeight="1">
      <c r="A34" s="39" t="s">
        <v>2585</v>
      </c>
      <c r="B34" s="8" t="s">
        <v>2278</v>
      </c>
      <c r="C34" s="8"/>
      <c r="D34" s="10" t="s">
        <v>2274</v>
      </c>
      <c r="E34" s="50">
        <v>20</v>
      </c>
      <c r="F34" s="90"/>
      <c r="G34" s="105"/>
      <c r="H34" s="13">
        <f t="shared" si="0"/>
        <v>0</v>
      </c>
      <c r="I34" s="13">
        <f t="shared" si="1"/>
        <v>0</v>
      </c>
      <c r="J34" s="13">
        <f t="shared" si="2"/>
        <v>0</v>
      </c>
      <c r="K34" s="8"/>
    </row>
    <row r="35" spans="1:11" ht="59.25" customHeight="1">
      <c r="A35" s="39" t="s">
        <v>2586</v>
      </c>
      <c r="B35" s="8" t="s">
        <v>2279</v>
      </c>
      <c r="C35" s="8"/>
      <c r="D35" s="10" t="s">
        <v>2280</v>
      </c>
      <c r="E35" s="50">
        <v>20</v>
      </c>
      <c r="F35" s="90"/>
      <c r="G35" s="105"/>
      <c r="H35" s="13">
        <f t="shared" si="0"/>
        <v>0</v>
      </c>
      <c r="I35" s="13">
        <f t="shared" si="1"/>
        <v>0</v>
      </c>
      <c r="J35" s="13">
        <f t="shared" si="2"/>
        <v>0</v>
      </c>
      <c r="K35" s="8"/>
    </row>
    <row r="36" spans="1:11" ht="65.25" customHeight="1">
      <c r="A36" s="39" t="s">
        <v>2587</v>
      </c>
      <c r="B36" s="8" t="s">
        <v>2281</v>
      </c>
      <c r="C36" s="8"/>
      <c r="D36" s="10" t="s">
        <v>2280</v>
      </c>
      <c r="E36" s="825">
        <v>300</v>
      </c>
      <c r="F36" s="90"/>
      <c r="G36" s="105"/>
      <c r="H36" s="13">
        <f t="shared" si="0"/>
        <v>0</v>
      </c>
      <c r="I36" s="13">
        <f t="shared" si="1"/>
        <v>0</v>
      </c>
      <c r="J36" s="13">
        <f t="shared" si="2"/>
        <v>0</v>
      </c>
      <c r="K36" s="8"/>
    </row>
    <row r="37" spans="1:11" ht="60.75" customHeight="1">
      <c r="A37" s="39" t="s">
        <v>2588</v>
      </c>
      <c r="B37" s="8" t="s">
        <v>2282</v>
      </c>
      <c r="C37" s="8"/>
      <c r="D37" s="10" t="s">
        <v>2276</v>
      </c>
      <c r="E37" s="50">
        <v>20</v>
      </c>
      <c r="F37" s="90"/>
      <c r="G37" s="105"/>
      <c r="H37" s="13">
        <f t="shared" si="0"/>
        <v>0</v>
      </c>
      <c r="I37" s="13">
        <f t="shared" si="1"/>
        <v>0</v>
      </c>
      <c r="J37" s="13">
        <f t="shared" si="2"/>
        <v>0</v>
      </c>
      <c r="K37" s="8"/>
    </row>
    <row r="38" spans="1:11" ht="60.6" customHeight="1">
      <c r="A38" s="39" t="s">
        <v>2589</v>
      </c>
      <c r="B38" s="8" t="s">
        <v>2283</v>
      </c>
      <c r="C38" s="8"/>
      <c r="D38" s="10" t="s">
        <v>2274</v>
      </c>
      <c r="E38" s="50">
        <v>20</v>
      </c>
      <c r="F38" s="90"/>
      <c r="G38" s="105"/>
      <c r="H38" s="13">
        <f t="shared" si="0"/>
        <v>0</v>
      </c>
      <c r="I38" s="13">
        <f t="shared" si="1"/>
        <v>0</v>
      </c>
      <c r="J38" s="13">
        <f t="shared" si="2"/>
        <v>0</v>
      </c>
      <c r="K38" s="8"/>
    </row>
    <row r="39" spans="1:11" ht="14.25" customHeight="1">
      <c r="A39" s="142"/>
      <c r="B39" s="142"/>
      <c r="C39" s="142"/>
      <c r="D39" s="31"/>
      <c r="E39" s="168"/>
      <c r="F39" s="142"/>
      <c r="G39" s="142"/>
      <c r="H39" s="70" t="s">
        <v>1335</v>
      </c>
      <c r="I39" s="251">
        <f>SUM(I3:I38)</f>
        <v>0</v>
      </c>
      <c r="J39" s="252">
        <f>SUM(J3:J38)</f>
        <v>0</v>
      </c>
      <c r="K39" s="658"/>
    </row>
    <row r="40" spans="1:11" ht="16.5" customHeight="1">
      <c r="B40" s="886" t="s">
        <v>2738</v>
      </c>
      <c r="C40" s="886"/>
      <c r="D40" s="886"/>
      <c r="E40" s="886"/>
      <c r="F40" s="886"/>
    </row>
    <row r="41" spans="1:11" ht="30.75" customHeight="1">
      <c r="B41" s="900" t="s">
        <v>2284</v>
      </c>
      <c r="C41" s="900"/>
      <c r="D41" s="900"/>
      <c r="E41" s="900"/>
      <c r="F41" s="900"/>
      <c r="G41" s="900"/>
      <c r="H41" s="900"/>
      <c r="I41" s="900"/>
    </row>
    <row r="42" spans="1:11" ht="33.75" customHeight="1">
      <c r="B42" s="254" t="s">
        <v>2285</v>
      </c>
      <c r="C42" s="191"/>
      <c r="D42" s="253"/>
    </row>
    <row r="43" spans="1:11" ht="42" customHeight="1">
      <c r="B43" s="899" t="s">
        <v>1575</v>
      </c>
      <c r="C43" s="899"/>
      <c r="D43" s="899"/>
      <c r="E43" s="899"/>
    </row>
  </sheetData>
  <sheetProtection selectLockedCells="1" selectUnlockedCells="1"/>
  <sortState xmlns:xlrd2="http://schemas.microsoft.com/office/spreadsheetml/2017/richdata2" ref="A3:K38">
    <sortCondition ref="B3:B38"/>
  </sortState>
  <mergeCells count="3">
    <mergeCell ref="B43:E43"/>
    <mergeCell ref="B40:F40"/>
    <mergeCell ref="B41:I41"/>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13"/>
  <sheetViews>
    <sheetView view="pageBreakPreview" zoomScale="91" zoomScaleNormal="90" zoomScaleSheetLayoutView="91" workbookViewId="0">
      <selection activeCell="F5" sqref="F5"/>
    </sheetView>
  </sheetViews>
  <sheetFormatPr defaultColWidth="8" defaultRowHeight="15"/>
  <cols>
    <col min="1" max="1" width="3.375" style="255" customWidth="1"/>
    <col min="2" max="2" width="27.125" style="256" customWidth="1"/>
    <col min="3" max="3" width="15.5" style="256" customWidth="1"/>
    <col min="4" max="4" width="20.75" style="257" customWidth="1"/>
    <col min="5" max="5" width="10.5" style="289" customWidth="1"/>
    <col min="6" max="6" width="11.375" style="123" customWidth="1"/>
    <col min="7" max="7" width="8" style="255"/>
    <col min="8" max="8" width="11.75" style="123" customWidth="1"/>
    <col min="9" max="9" width="17.125" style="123" customWidth="1"/>
    <col min="10" max="10" width="18.75" style="123" customWidth="1"/>
    <col min="11" max="11" width="14" style="123" customWidth="1"/>
    <col min="12" max="16384" width="8" style="123"/>
  </cols>
  <sheetData>
    <row r="1" spans="1:11" ht="19.5" customHeight="1">
      <c r="B1" s="260" t="s">
        <v>2438</v>
      </c>
    </row>
    <row r="2" spans="1:11" ht="87" customHeight="1">
      <c r="A2" s="5" t="s">
        <v>12</v>
      </c>
      <c r="B2" s="5" t="s">
        <v>13</v>
      </c>
      <c r="C2" s="5" t="s">
        <v>14</v>
      </c>
      <c r="D2" s="5" t="s">
        <v>15</v>
      </c>
      <c r="E2" s="5" t="s">
        <v>16</v>
      </c>
      <c r="F2" s="5" t="s">
        <v>17</v>
      </c>
      <c r="G2" s="5" t="s">
        <v>2389</v>
      </c>
      <c r="H2" s="5" t="s">
        <v>38</v>
      </c>
      <c r="I2" s="5" t="s">
        <v>20</v>
      </c>
      <c r="J2" s="5" t="s">
        <v>21</v>
      </c>
      <c r="K2" s="5" t="s">
        <v>22</v>
      </c>
    </row>
    <row r="3" spans="1:11" ht="33.75" customHeight="1">
      <c r="A3" s="10" t="s">
        <v>2554</v>
      </c>
      <c r="B3" s="8" t="s">
        <v>2390</v>
      </c>
      <c r="C3" s="519"/>
      <c r="D3" s="10" t="s">
        <v>1938</v>
      </c>
      <c r="E3" s="5">
        <v>12</v>
      </c>
      <c r="F3" s="294"/>
      <c r="G3" s="105"/>
      <c r="H3" s="633">
        <f>F3*G3+F3</f>
        <v>0</v>
      </c>
      <c r="I3" s="633">
        <f>E3*F3</f>
        <v>0</v>
      </c>
      <c r="J3" s="633">
        <f>I3*G3+I3</f>
        <v>0</v>
      </c>
      <c r="K3" s="10"/>
    </row>
    <row r="4" spans="1:11">
      <c r="A4" s="10" t="s">
        <v>2555</v>
      </c>
      <c r="B4" s="8" t="s">
        <v>2391</v>
      </c>
      <c r="C4" s="519"/>
      <c r="D4" s="10" t="s">
        <v>1938</v>
      </c>
      <c r="E4" s="5">
        <v>50</v>
      </c>
      <c r="F4" s="294"/>
      <c r="G4" s="105"/>
      <c r="H4" s="633">
        <f t="shared" ref="H4:H9" si="0">F4*G4+F4</f>
        <v>0</v>
      </c>
      <c r="I4" s="633">
        <f t="shared" ref="I4:I9" si="1">E4*F4</f>
        <v>0</v>
      </c>
      <c r="J4" s="633">
        <f t="shared" ref="J4:J9" si="2">I4*G4+I4</f>
        <v>0</v>
      </c>
      <c r="K4" s="10"/>
    </row>
    <row r="5" spans="1:11" ht="22.15" customHeight="1">
      <c r="A5" s="10" t="s">
        <v>2556</v>
      </c>
      <c r="B5" s="8" t="s">
        <v>2393</v>
      </c>
      <c r="C5" s="519"/>
      <c r="D5" s="10" t="s">
        <v>60</v>
      </c>
      <c r="E5" s="5">
        <v>3</v>
      </c>
      <c r="F5" s="294"/>
      <c r="G5" s="105"/>
      <c r="H5" s="633">
        <f t="shared" si="0"/>
        <v>0</v>
      </c>
      <c r="I5" s="633">
        <f t="shared" si="1"/>
        <v>0</v>
      </c>
      <c r="J5" s="633">
        <f t="shared" si="2"/>
        <v>0</v>
      </c>
      <c r="K5" s="10"/>
    </row>
    <row r="6" spans="1:11" ht="26.45" customHeight="1">
      <c r="A6" s="10" t="s">
        <v>2557</v>
      </c>
      <c r="B6" s="27" t="s">
        <v>2392</v>
      </c>
      <c r="C6" s="659"/>
      <c r="D6" s="28" t="s">
        <v>60</v>
      </c>
      <c r="E6" s="598">
        <v>25</v>
      </c>
      <c r="F6" s="503"/>
      <c r="G6" s="105"/>
      <c r="H6" s="633">
        <f t="shared" si="0"/>
        <v>0</v>
      </c>
      <c r="I6" s="633">
        <f t="shared" si="1"/>
        <v>0</v>
      </c>
      <c r="J6" s="633">
        <f t="shared" si="2"/>
        <v>0</v>
      </c>
      <c r="K6" s="28"/>
    </row>
    <row r="7" spans="1:11">
      <c r="A7" s="10" t="s">
        <v>2558</v>
      </c>
      <c r="B7" s="8" t="s">
        <v>2515</v>
      </c>
      <c r="C7" s="519"/>
      <c r="D7" s="10" t="s">
        <v>67</v>
      </c>
      <c r="E7" s="5">
        <v>12</v>
      </c>
      <c r="F7" s="294"/>
      <c r="G7" s="105"/>
      <c r="H7" s="633">
        <f t="shared" si="0"/>
        <v>0</v>
      </c>
      <c r="I7" s="633">
        <f t="shared" si="1"/>
        <v>0</v>
      </c>
      <c r="J7" s="633">
        <f t="shared" si="2"/>
        <v>0</v>
      </c>
      <c r="K7" s="10"/>
    </row>
    <row r="8" spans="1:11">
      <c r="A8" s="10" t="s">
        <v>2559</v>
      </c>
      <c r="B8" s="8" t="s">
        <v>2513</v>
      </c>
      <c r="C8" s="519"/>
      <c r="D8" s="10" t="s">
        <v>2514</v>
      </c>
      <c r="E8" s="5">
        <v>6</v>
      </c>
      <c r="F8" s="294"/>
      <c r="G8" s="105"/>
      <c r="H8" s="633">
        <f t="shared" si="0"/>
        <v>0</v>
      </c>
      <c r="I8" s="633">
        <f t="shared" si="1"/>
        <v>0</v>
      </c>
      <c r="J8" s="633">
        <f t="shared" si="2"/>
        <v>0</v>
      </c>
      <c r="K8" s="10"/>
    </row>
    <row r="9" spans="1:11" ht="22.5">
      <c r="A9" s="10" t="s">
        <v>2560</v>
      </c>
      <c r="B9" s="27" t="s">
        <v>2394</v>
      </c>
      <c r="C9" s="659"/>
      <c r="D9" s="28" t="s">
        <v>2395</v>
      </c>
      <c r="E9" s="598">
        <v>65</v>
      </c>
      <c r="F9" s="503"/>
      <c r="G9" s="105"/>
      <c r="H9" s="633">
        <f t="shared" si="0"/>
        <v>0</v>
      </c>
      <c r="I9" s="633">
        <f t="shared" si="1"/>
        <v>0</v>
      </c>
      <c r="J9" s="633">
        <f t="shared" si="2"/>
        <v>0</v>
      </c>
      <c r="K9" s="28"/>
    </row>
    <row r="10" spans="1:11">
      <c r="A10" s="494"/>
      <c r="B10" s="660"/>
      <c r="C10" s="660"/>
      <c r="D10" s="661"/>
      <c r="E10" s="515"/>
      <c r="F10" s="662"/>
      <c r="G10" s="901" t="s">
        <v>10</v>
      </c>
      <c r="H10" s="902"/>
      <c r="I10" s="663">
        <f>SUM(I3:I9)</f>
        <v>0</v>
      </c>
      <c r="J10" s="664">
        <f>SUM(J3:J9)</f>
        <v>0</v>
      </c>
      <c r="K10" s="665"/>
    </row>
    <row r="11" spans="1:11">
      <c r="A11" s="119"/>
      <c r="B11" s="903"/>
      <c r="C11" s="903"/>
      <c r="D11" s="903"/>
      <c r="E11" s="903"/>
      <c r="F11" s="122"/>
      <c r="G11" s="119"/>
      <c r="H11" s="122"/>
      <c r="I11" s="122"/>
      <c r="J11" s="122"/>
      <c r="K11" s="122"/>
    </row>
    <row r="12" spans="1:11">
      <c r="A12" s="119"/>
      <c r="B12" s="886" t="s">
        <v>2738</v>
      </c>
      <c r="C12" s="886"/>
      <c r="D12" s="886"/>
      <c r="E12" s="886"/>
      <c r="F12" s="886"/>
      <c r="G12" s="119"/>
      <c r="H12" s="122"/>
      <c r="I12" s="122"/>
      <c r="J12" s="122"/>
      <c r="K12" s="122"/>
    </row>
    <row r="13" spans="1:11">
      <c r="A13" s="119"/>
      <c r="B13" s="692"/>
      <c r="C13" s="299"/>
      <c r="D13" s="298"/>
      <c r="E13" s="286"/>
      <c r="F13" s="122"/>
      <c r="G13" s="119"/>
      <c r="H13" s="122"/>
      <c r="I13" s="122"/>
      <c r="J13" s="122"/>
      <c r="K13" s="122"/>
    </row>
  </sheetData>
  <sheetProtection selectLockedCells="1" selectUnlockedCells="1"/>
  <sortState xmlns:xlrd2="http://schemas.microsoft.com/office/spreadsheetml/2017/richdata2" ref="A3:K9">
    <sortCondition ref="B3:B9"/>
  </sortState>
  <mergeCells count="3">
    <mergeCell ref="G10:H10"/>
    <mergeCell ref="B11:E11"/>
    <mergeCell ref="B12:F12"/>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8"/>
  <sheetViews>
    <sheetView view="pageBreakPreview" zoomScale="93" zoomScaleNormal="90" zoomScaleSheetLayoutView="93" workbookViewId="0">
      <selection activeCell="H4" sqref="H4"/>
    </sheetView>
  </sheetViews>
  <sheetFormatPr defaultColWidth="9" defaultRowHeight="14.25"/>
  <cols>
    <col min="1" max="1" width="3.625" style="36" customWidth="1"/>
    <col min="2" max="2" width="30.625" style="37" customWidth="1"/>
    <col min="3" max="3" width="14.625" style="36" customWidth="1"/>
    <col min="4" max="4" width="12.5" style="36" customWidth="1"/>
    <col min="5" max="5" width="9" style="76"/>
    <col min="6" max="6" width="9.875" style="76" customWidth="1"/>
    <col min="7" max="7" width="7.125" style="36" customWidth="1"/>
    <col min="8" max="8" width="9.875" style="36" customWidth="1"/>
    <col min="9" max="9" width="15.25" style="36" customWidth="1"/>
    <col min="10" max="10" width="14.875" style="36" customWidth="1"/>
    <col min="11" max="11" width="15.25" style="36" customWidth="1"/>
    <col min="12" max="16384" width="9" style="36"/>
  </cols>
  <sheetData>
    <row r="1" spans="1:12" ht="15" customHeight="1">
      <c r="A1" s="887" t="s">
        <v>2535</v>
      </c>
      <c r="B1" s="887"/>
      <c r="C1" s="887"/>
      <c r="D1" s="887"/>
      <c r="E1" s="887"/>
      <c r="F1" s="887"/>
      <c r="G1" s="887"/>
    </row>
    <row r="2" spans="1:12" ht="78.75">
      <c r="A2" s="666" t="s">
        <v>12</v>
      </c>
      <c r="B2" s="667" t="s">
        <v>13</v>
      </c>
      <c r="C2" s="666" t="s">
        <v>1183</v>
      </c>
      <c r="D2" s="666" t="s">
        <v>15</v>
      </c>
      <c r="E2" s="666" t="s">
        <v>16</v>
      </c>
      <c r="F2" s="666" t="s">
        <v>17</v>
      </c>
      <c r="G2" s="666" t="s">
        <v>1184</v>
      </c>
      <c r="H2" s="666" t="s">
        <v>1159</v>
      </c>
      <c r="I2" s="666" t="s">
        <v>20</v>
      </c>
      <c r="J2" s="666" t="s">
        <v>21</v>
      </c>
      <c r="K2" s="5" t="s">
        <v>22</v>
      </c>
      <c r="L2" s="77"/>
    </row>
    <row r="3" spans="1:12" ht="34.5" customHeight="1">
      <c r="A3" s="71" t="s">
        <v>2554</v>
      </c>
      <c r="B3" s="674" t="s">
        <v>2429</v>
      </c>
      <c r="C3" s="9"/>
      <c r="D3" s="10" t="s">
        <v>444</v>
      </c>
      <c r="E3" s="70">
        <v>48</v>
      </c>
      <c r="F3" s="653"/>
      <c r="G3" s="45"/>
      <c r="H3" s="633">
        <f>F3*G3+F3</f>
        <v>0</v>
      </c>
      <c r="I3" s="633">
        <f>E3*F3</f>
        <v>0</v>
      </c>
      <c r="J3" s="633">
        <f>I3*G3+I3</f>
        <v>0</v>
      </c>
      <c r="K3" s="668"/>
    </row>
    <row r="4" spans="1:12" ht="30.75" customHeight="1">
      <c r="A4" s="71" t="s">
        <v>2555</v>
      </c>
      <c r="B4" s="364" t="s">
        <v>2430</v>
      </c>
      <c r="C4" s="9"/>
      <c r="D4" s="10" t="s">
        <v>444</v>
      </c>
      <c r="E4" s="70">
        <v>85</v>
      </c>
      <c r="F4" s="653"/>
      <c r="G4" s="45"/>
      <c r="H4" s="633">
        <f t="shared" ref="H4:H5" si="0">F4*G4+F4</f>
        <v>0</v>
      </c>
      <c r="I4" s="633">
        <f t="shared" ref="I4:I5" si="1">E4*F4</f>
        <v>0</v>
      </c>
      <c r="J4" s="633">
        <f t="shared" ref="J4:J5" si="2">I4*G4+I4</f>
        <v>0</v>
      </c>
      <c r="K4" s="668"/>
    </row>
    <row r="5" spans="1:12" ht="49.9" customHeight="1">
      <c r="A5" s="71" t="s">
        <v>2556</v>
      </c>
      <c r="B5" s="364" t="s">
        <v>2431</v>
      </c>
      <c r="C5" s="9"/>
      <c r="D5" s="10" t="s">
        <v>1100</v>
      </c>
      <c r="E5" s="70">
        <v>90</v>
      </c>
      <c r="F5" s="653"/>
      <c r="G5" s="45"/>
      <c r="H5" s="633">
        <f t="shared" si="0"/>
        <v>0</v>
      </c>
      <c r="I5" s="633">
        <f t="shared" si="1"/>
        <v>0</v>
      </c>
      <c r="J5" s="633">
        <f t="shared" si="2"/>
        <v>0</v>
      </c>
      <c r="K5" s="668"/>
    </row>
    <row r="6" spans="1:12">
      <c r="A6" s="669"/>
      <c r="B6" s="84"/>
      <c r="C6" s="84"/>
      <c r="D6" s="84"/>
      <c r="E6" s="84"/>
      <c r="F6" s="84"/>
      <c r="G6" s="151"/>
      <c r="H6" s="670" t="s">
        <v>10</v>
      </c>
      <c r="I6" s="152">
        <f>SUM(I3:I5)</f>
        <v>0</v>
      </c>
      <c r="J6" s="153">
        <f>SUM(J3:J5)</f>
        <v>0</v>
      </c>
      <c r="K6" s="151"/>
    </row>
    <row r="7" spans="1:12">
      <c r="A7" s="82"/>
      <c r="G7" s="77"/>
      <c r="I7" s="904"/>
      <c r="J7" s="904"/>
      <c r="K7" s="904"/>
    </row>
    <row r="8" spans="1:12" ht="15">
      <c r="A8" s="81"/>
      <c r="B8" s="886" t="s">
        <v>2738</v>
      </c>
      <c r="C8" s="886"/>
      <c r="D8" s="886"/>
      <c r="E8" s="886"/>
      <c r="F8" s="886"/>
      <c r="I8" s="894"/>
      <c r="J8" s="894"/>
      <c r="K8" s="894"/>
    </row>
  </sheetData>
  <sheetProtection selectLockedCells="1" selectUnlockedCells="1"/>
  <mergeCells count="4">
    <mergeCell ref="A1:G1"/>
    <mergeCell ref="I7:K7"/>
    <mergeCell ref="I8:K8"/>
    <mergeCell ref="B8:F8"/>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75"/>
  <sheetViews>
    <sheetView view="pageBreakPreview" topLeftCell="A26" zoomScale="90" zoomScaleNormal="90" zoomScaleSheetLayoutView="90" workbookViewId="0">
      <selection activeCell="B34" sqref="B34"/>
    </sheetView>
  </sheetViews>
  <sheetFormatPr defaultColWidth="8" defaultRowHeight="15"/>
  <cols>
    <col min="1" max="1" width="5" style="255" customWidth="1"/>
    <col min="2" max="2" width="27.125" style="256" customWidth="1"/>
    <col min="3" max="3" width="13.75" style="256" customWidth="1"/>
    <col min="4" max="4" width="15" style="257" customWidth="1"/>
    <col min="5" max="5" width="10.5" style="258" customWidth="1"/>
    <col min="6" max="6" width="9.625" style="256" customWidth="1"/>
    <col min="7" max="7" width="11" style="257" customWidth="1"/>
    <col min="8" max="8" width="14.25" style="256" customWidth="1"/>
    <col min="9" max="9" width="13.875" style="256" customWidth="1"/>
    <col min="10" max="11" width="13.75" style="256" customWidth="1"/>
    <col min="12" max="12" width="11.25" style="256" customWidth="1"/>
    <col min="13" max="16384" width="8" style="123"/>
  </cols>
  <sheetData>
    <row r="1" spans="1:12">
      <c r="A1" s="259"/>
      <c r="B1" s="260" t="s">
        <v>2292</v>
      </c>
      <c r="C1" s="261"/>
      <c r="D1" s="262"/>
      <c r="E1" s="263"/>
      <c r="F1" s="264"/>
      <c r="G1" s="262"/>
      <c r="H1" s="264"/>
      <c r="I1" s="264"/>
      <c r="J1" s="264"/>
      <c r="K1" s="264"/>
      <c r="L1" s="264"/>
    </row>
    <row r="2" spans="1:12" ht="89.45" customHeight="1">
      <c r="A2" s="148" t="s">
        <v>12</v>
      </c>
      <c r="B2" s="265" t="s">
        <v>13</v>
      </c>
      <c r="C2" s="5" t="s">
        <v>14</v>
      </c>
      <c r="D2" s="266" t="s">
        <v>1569</v>
      </c>
      <c r="E2" s="266" t="s">
        <v>1570</v>
      </c>
      <c r="F2" s="266" t="s">
        <v>1571</v>
      </c>
      <c r="G2" s="125" t="s">
        <v>2293</v>
      </c>
      <c r="H2" s="125" t="s">
        <v>1573</v>
      </c>
      <c r="I2" s="266" t="s">
        <v>20</v>
      </c>
      <c r="J2" s="265" t="s">
        <v>21</v>
      </c>
      <c r="K2" s="5" t="s">
        <v>22</v>
      </c>
      <c r="L2" s="125" t="s">
        <v>1568</v>
      </c>
    </row>
    <row r="3" spans="1:12" ht="22.5">
      <c r="A3" s="268" t="s">
        <v>2554</v>
      </c>
      <c r="B3" s="147" t="s">
        <v>2295</v>
      </c>
      <c r="C3" s="147"/>
      <c r="D3" s="238" t="s">
        <v>2294</v>
      </c>
      <c r="E3" s="838">
        <v>500</v>
      </c>
      <c r="F3" s="239"/>
      <c r="G3" s="240"/>
      <c r="H3" s="633">
        <f>F3*G3+F3</f>
        <v>0</v>
      </c>
      <c r="I3" s="633">
        <f>E3*F3</f>
        <v>0</v>
      </c>
      <c r="J3" s="633">
        <f>I3*G3+I3</f>
        <v>0</v>
      </c>
      <c r="K3" s="241"/>
      <c r="L3" s="267"/>
    </row>
    <row r="4" spans="1:12">
      <c r="A4" s="268" t="s">
        <v>2555</v>
      </c>
      <c r="B4" s="236" t="s">
        <v>2296</v>
      </c>
      <c r="C4" s="237"/>
      <c r="D4" s="238" t="s">
        <v>2297</v>
      </c>
      <c r="E4" s="838">
        <v>290</v>
      </c>
      <c r="F4" s="239"/>
      <c r="G4" s="240"/>
      <c r="H4" s="633">
        <f t="shared" ref="H4:H66" si="0">F4*G4+F4</f>
        <v>0</v>
      </c>
      <c r="I4" s="633">
        <f t="shared" ref="I4:I66" si="1">E4*F4</f>
        <v>0</v>
      </c>
      <c r="J4" s="633">
        <f t="shared" ref="J4:J66" si="2">I4*G4+I4</f>
        <v>0</v>
      </c>
      <c r="K4" s="241"/>
      <c r="L4" s="267"/>
    </row>
    <row r="5" spans="1:12" ht="45">
      <c r="A5" s="268" t="s">
        <v>2556</v>
      </c>
      <c r="B5" s="147" t="s">
        <v>2543</v>
      </c>
      <c r="C5" s="147"/>
      <c r="D5" s="238" t="s">
        <v>2298</v>
      </c>
      <c r="E5" s="838">
        <v>24</v>
      </c>
      <c r="F5" s="239"/>
      <c r="G5" s="240"/>
      <c r="H5" s="633">
        <f t="shared" si="0"/>
        <v>0</v>
      </c>
      <c r="I5" s="633">
        <f t="shared" si="1"/>
        <v>0</v>
      </c>
      <c r="J5" s="633">
        <f t="shared" si="2"/>
        <v>0</v>
      </c>
      <c r="K5" s="241"/>
      <c r="L5" s="267"/>
    </row>
    <row r="6" spans="1:12" ht="45">
      <c r="A6" s="268" t="s">
        <v>2557</v>
      </c>
      <c r="B6" s="147" t="s">
        <v>2543</v>
      </c>
      <c r="C6" s="147"/>
      <c r="D6" s="238" t="s">
        <v>2299</v>
      </c>
      <c r="E6" s="838">
        <v>35</v>
      </c>
      <c r="F6" s="239"/>
      <c r="G6" s="240"/>
      <c r="H6" s="633">
        <f t="shared" si="0"/>
        <v>0</v>
      </c>
      <c r="I6" s="633">
        <f t="shared" si="1"/>
        <v>0</v>
      </c>
      <c r="J6" s="633">
        <f t="shared" si="2"/>
        <v>0</v>
      </c>
      <c r="K6" s="241"/>
      <c r="L6" s="269"/>
    </row>
    <row r="7" spans="1:12" ht="123.6" customHeight="1">
      <c r="A7" s="268" t="s">
        <v>2558</v>
      </c>
      <c r="B7" s="236" t="s">
        <v>2300</v>
      </c>
      <c r="C7" s="147"/>
      <c r="D7" s="148" t="s">
        <v>2301</v>
      </c>
      <c r="E7" s="266">
        <v>15</v>
      </c>
      <c r="F7" s="270"/>
      <c r="G7" s="149"/>
      <c r="H7" s="633">
        <f t="shared" si="0"/>
        <v>0</v>
      </c>
      <c r="I7" s="633">
        <f t="shared" si="1"/>
        <v>0</v>
      </c>
      <c r="J7" s="633">
        <f t="shared" si="2"/>
        <v>0</v>
      </c>
      <c r="K7" s="241"/>
      <c r="L7" s="267"/>
    </row>
    <row r="8" spans="1:12" ht="124.5" customHeight="1">
      <c r="A8" s="268" t="s">
        <v>2559</v>
      </c>
      <c r="B8" s="236" t="s">
        <v>2302</v>
      </c>
      <c r="C8" s="147"/>
      <c r="D8" s="148" t="s">
        <v>2303</v>
      </c>
      <c r="E8" s="266">
        <v>280</v>
      </c>
      <c r="F8" s="270"/>
      <c r="G8" s="149"/>
      <c r="H8" s="633">
        <f t="shared" si="0"/>
        <v>0</v>
      </c>
      <c r="I8" s="633">
        <f t="shared" si="1"/>
        <v>0</v>
      </c>
      <c r="J8" s="633">
        <f t="shared" si="2"/>
        <v>0</v>
      </c>
      <c r="K8" s="241"/>
      <c r="L8" s="267"/>
    </row>
    <row r="9" spans="1:12" ht="48" customHeight="1">
      <c r="A9" s="268" t="s">
        <v>2560</v>
      </c>
      <c r="B9" s="126" t="s">
        <v>2304</v>
      </c>
      <c r="C9" s="271"/>
      <c r="D9" s="272" t="s">
        <v>2182</v>
      </c>
      <c r="E9" s="839">
        <v>35</v>
      </c>
      <c r="F9" s="241"/>
      <c r="G9" s="127"/>
      <c r="H9" s="633">
        <f t="shared" si="0"/>
        <v>0</v>
      </c>
      <c r="I9" s="633">
        <f t="shared" si="1"/>
        <v>0</v>
      </c>
      <c r="J9" s="633">
        <f t="shared" si="2"/>
        <v>0</v>
      </c>
      <c r="K9" s="241"/>
      <c r="L9" s="267"/>
    </row>
    <row r="10" spans="1:12" ht="46.5" customHeight="1">
      <c r="A10" s="268" t="s">
        <v>2561</v>
      </c>
      <c r="B10" s="126" t="s">
        <v>2304</v>
      </c>
      <c r="C10" s="271"/>
      <c r="D10" s="272" t="s">
        <v>2305</v>
      </c>
      <c r="E10" s="839">
        <v>100</v>
      </c>
      <c r="F10" s="241"/>
      <c r="G10" s="127"/>
      <c r="H10" s="633">
        <f t="shared" si="0"/>
        <v>0</v>
      </c>
      <c r="I10" s="633">
        <f t="shared" si="1"/>
        <v>0</v>
      </c>
      <c r="J10" s="633">
        <f t="shared" si="2"/>
        <v>0</v>
      </c>
      <c r="K10" s="241"/>
      <c r="L10" s="267"/>
    </row>
    <row r="11" spans="1:12" ht="47.25" customHeight="1">
      <c r="A11" s="268" t="s">
        <v>2562</v>
      </c>
      <c r="B11" s="29" t="s">
        <v>2306</v>
      </c>
      <c r="C11" s="271"/>
      <c r="D11" s="10" t="s">
        <v>2307</v>
      </c>
      <c r="E11" s="5">
        <v>150</v>
      </c>
      <c r="F11" s="273"/>
      <c r="G11" s="30"/>
      <c r="H11" s="633">
        <f t="shared" si="0"/>
        <v>0</v>
      </c>
      <c r="I11" s="633">
        <f t="shared" si="1"/>
        <v>0</v>
      </c>
      <c r="J11" s="633">
        <f t="shared" si="2"/>
        <v>0</v>
      </c>
      <c r="K11" s="241"/>
      <c r="L11" s="267"/>
    </row>
    <row r="12" spans="1:12" ht="39" customHeight="1">
      <c r="A12" s="268" t="s">
        <v>2563</v>
      </c>
      <c r="B12" s="126" t="s">
        <v>2308</v>
      </c>
      <c r="C12" s="271"/>
      <c r="D12" s="272" t="s">
        <v>2309</v>
      </c>
      <c r="E12" s="839">
        <v>50</v>
      </c>
      <c r="F12" s="241"/>
      <c r="G12" s="127"/>
      <c r="H12" s="633">
        <f t="shared" si="0"/>
        <v>0</v>
      </c>
      <c r="I12" s="633">
        <f t="shared" si="1"/>
        <v>0</v>
      </c>
      <c r="J12" s="633">
        <f t="shared" si="2"/>
        <v>0</v>
      </c>
      <c r="K12" s="241"/>
      <c r="L12" s="10"/>
    </row>
    <row r="13" spans="1:12" ht="47.25" customHeight="1">
      <c r="A13" s="268" t="s">
        <v>2564</v>
      </c>
      <c r="B13" s="126" t="s">
        <v>2308</v>
      </c>
      <c r="C13" s="271"/>
      <c r="D13" s="272" t="s">
        <v>2064</v>
      </c>
      <c r="E13" s="839">
        <v>200</v>
      </c>
      <c r="F13" s="241"/>
      <c r="G13" s="127"/>
      <c r="H13" s="633">
        <f t="shared" si="0"/>
        <v>0</v>
      </c>
      <c r="I13" s="633">
        <f t="shared" si="1"/>
        <v>0</v>
      </c>
      <c r="J13" s="633">
        <f t="shared" si="2"/>
        <v>0</v>
      </c>
      <c r="K13" s="241"/>
      <c r="L13" s="267"/>
    </row>
    <row r="14" spans="1:12">
      <c r="A14" s="268" t="s">
        <v>2565</v>
      </c>
      <c r="B14" s="236" t="s">
        <v>2310</v>
      </c>
      <c r="C14" s="237"/>
      <c r="D14" s="238" t="s">
        <v>1100</v>
      </c>
      <c r="E14" s="838">
        <v>250</v>
      </c>
      <c r="F14" s="239"/>
      <c r="G14" s="240"/>
      <c r="H14" s="633">
        <f t="shared" si="0"/>
        <v>0</v>
      </c>
      <c r="I14" s="633">
        <f t="shared" si="1"/>
        <v>0</v>
      </c>
      <c r="J14" s="633">
        <f t="shared" si="2"/>
        <v>0</v>
      </c>
      <c r="K14" s="241"/>
      <c r="L14" s="267"/>
    </row>
    <row r="15" spans="1:12">
      <c r="A15" s="268" t="s">
        <v>2566</v>
      </c>
      <c r="B15" s="236" t="s">
        <v>2311</v>
      </c>
      <c r="C15" s="237"/>
      <c r="D15" s="238" t="s">
        <v>1100</v>
      </c>
      <c r="E15" s="838">
        <v>165</v>
      </c>
      <c r="F15" s="239"/>
      <c r="G15" s="240"/>
      <c r="H15" s="633">
        <f t="shared" si="0"/>
        <v>0</v>
      </c>
      <c r="I15" s="633">
        <f t="shared" si="1"/>
        <v>0</v>
      </c>
      <c r="J15" s="633">
        <f t="shared" si="2"/>
        <v>0</v>
      </c>
      <c r="K15" s="241"/>
      <c r="L15" s="267"/>
    </row>
    <row r="16" spans="1:12" ht="27" customHeight="1">
      <c r="A16" s="268" t="s">
        <v>2567</v>
      </c>
      <c r="B16" s="236" t="s">
        <v>2312</v>
      </c>
      <c r="C16" s="237"/>
      <c r="D16" s="238" t="s">
        <v>1071</v>
      </c>
      <c r="E16" s="838">
        <v>12</v>
      </c>
      <c r="F16" s="239"/>
      <c r="G16" s="240"/>
      <c r="H16" s="633">
        <f t="shared" si="0"/>
        <v>0</v>
      </c>
      <c r="I16" s="633">
        <f t="shared" si="1"/>
        <v>0</v>
      </c>
      <c r="J16" s="633">
        <f t="shared" si="2"/>
        <v>0</v>
      </c>
      <c r="K16" s="702"/>
      <c r="L16" s="269"/>
    </row>
    <row r="17" spans="1:12" ht="45">
      <c r="A17" s="268" t="s">
        <v>2568</v>
      </c>
      <c r="B17" s="29" t="s">
        <v>2736</v>
      </c>
      <c r="C17" s="10"/>
      <c r="D17" s="39" t="s">
        <v>158</v>
      </c>
      <c r="E17" s="70">
        <v>24</v>
      </c>
      <c r="F17" s="92"/>
      <c r="G17" s="240"/>
      <c r="H17" s="633">
        <f t="shared" si="0"/>
        <v>0</v>
      </c>
      <c r="I17" s="633">
        <f t="shared" si="1"/>
        <v>0</v>
      </c>
      <c r="J17" s="633">
        <f t="shared" si="2"/>
        <v>0</v>
      </c>
      <c r="K17" s="282"/>
      <c r="L17" s="26"/>
    </row>
    <row r="18" spans="1:12" ht="63" customHeight="1">
      <c r="A18" s="268" t="s">
        <v>2569</v>
      </c>
      <c r="B18" s="29" t="s">
        <v>2735</v>
      </c>
      <c r="C18" s="10"/>
      <c r="D18" s="39" t="s">
        <v>158</v>
      </c>
      <c r="E18" s="70">
        <v>24</v>
      </c>
      <c r="F18" s="92"/>
      <c r="G18" s="240"/>
      <c r="H18" s="633">
        <f t="shared" si="0"/>
        <v>0</v>
      </c>
      <c r="I18" s="633">
        <f t="shared" si="1"/>
        <v>0</v>
      </c>
      <c r="J18" s="633">
        <f t="shared" si="2"/>
        <v>0</v>
      </c>
      <c r="K18" s="282"/>
      <c r="L18" s="26"/>
    </row>
    <row r="19" spans="1:12" ht="63" customHeight="1">
      <c r="A19" s="268" t="s">
        <v>2570</v>
      </c>
      <c r="B19" s="29" t="s">
        <v>2737</v>
      </c>
      <c r="C19" s="10"/>
      <c r="D19" s="39" t="s">
        <v>158</v>
      </c>
      <c r="E19" s="70">
        <v>12</v>
      </c>
      <c r="F19" s="92"/>
      <c r="G19" s="240"/>
      <c r="H19" s="633">
        <f t="shared" si="0"/>
        <v>0</v>
      </c>
      <c r="I19" s="633">
        <f t="shared" si="1"/>
        <v>0</v>
      </c>
      <c r="J19" s="633">
        <f t="shared" si="2"/>
        <v>0</v>
      </c>
      <c r="K19" s="282"/>
      <c r="L19" s="26"/>
    </row>
    <row r="20" spans="1:12" ht="60.6" customHeight="1">
      <c r="A20" s="268" t="s">
        <v>2571</v>
      </c>
      <c r="B20" s="126" t="s">
        <v>2313</v>
      </c>
      <c r="C20" s="271"/>
      <c r="D20" s="272" t="s">
        <v>2314</v>
      </c>
      <c r="E20" s="839">
        <v>5</v>
      </c>
      <c r="F20" s="274"/>
      <c r="G20" s="127"/>
      <c r="H20" s="633">
        <f t="shared" si="0"/>
        <v>0</v>
      </c>
      <c r="I20" s="633">
        <f t="shared" si="1"/>
        <v>0</v>
      </c>
      <c r="J20" s="633">
        <f t="shared" si="2"/>
        <v>0</v>
      </c>
      <c r="K20" s="241"/>
      <c r="L20" s="269"/>
    </row>
    <row r="21" spans="1:12" ht="56.25" customHeight="1">
      <c r="A21" s="268" t="s">
        <v>2572</v>
      </c>
      <c r="B21" s="126" t="s">
        <v>2315</v>
      </c>
      <c r="C21" s="271"/>
      <c r="D21" s="272" t="s">
        <v>2314</v>
      </c>
      <c r="E21" s="839">
        <v>15</v>
      </c>
      <c r="F21" s="274"/>
      <c r="G21" s="127"/>
      <c r="H21" s="633">
        <f t="shared" si="0"/>
        <v>0</v>
      </c>
      <c r="I21" s="633">
        <f t="shared" si="1"/>
        <v>0</v>
      </c>
      <c r="J21" s="633">
        <f t="shared" si="2"/>
        <v>0</v>
      </c>
      <c r="K21" s="241"/>
      <c r="L21" s="269"/>
    </row>
    <row r="22" spans="1:12" ht="65.25" customHeight="1">
      <c r="A22" s="268" t="s">
        <v>2573</v>
      </c>
      <c r="B22" s="126" t="s">
        <v>2316</v>
      </c>
      <c r="C22" s="271"/>
      <c r="D22" s="272" t="s">
        <v>1100</v>
      </c>
      <c r="E22" s="839">
        <v>75</v>
      </c>
      <c r="F22" s="241"/>
      <c r="G22" s="127"/>
      <c r="H22" s="633">
        <f t="shared" si="0"/>
        <v>0</v>
      </c>
      <c r="I22" s="633">
        <f t="shared" si="1"/>
        <v>0</v>
      </c>
      <c r="J22" s="633">
        <f t="shared" si="2"/>
        <v>0</v>
      </c>
      <c r="K22" s="241"/>
      <c r="L22" s="269"/>
    </row>
    <row r="23" spans="1:12" ht="46.9" customHeight="1">
      <c r="A23" s="268" t="s">
        <v>2574</v>
      </c>
      <c r="B23" s="29" t="s">
        <v>2412</v>
      </c>
      <c r="C23" s="8"/>
      <c r="D23" s="10" t="s">
        <v>2413</v>
      </c>
      <c r="E23" s="812">
        <v>60</v>
      </c>
      <c r="F23" s="40"/>
      <c r="G23" s="72"/>
      <c r="H23" s="633">
        <f t="shared" si="0"/>
        <v>0</v>
      </c>
      <c r="I23" s="633">
        <f t="shared" si="1"/>
        <v>0</v>
      </c>
      <c r="J23" s="633">
        <f t="shared" si="2"/>
        <v>0</v>
      </c>
      <c r="K23" s="668"/>
      <c r="L23" s="519"/>
    </row>
    <row r="24" spans="1:12" ht="55.15" customHeight="1">
      <c r="A24" s="268" t="s">
        <v>2575</v>
      </c>
      <c r="B24" s="29" t="s">
        <v>2414</v>
      </c>
      <c r="C24" s="8"/>
      <c r="D24" s="10" t="s">
        <v>2415</v>
      </c>
      <c r="E24" s="812">
        <v>60</v>
      </c>
      <c r="F24" s="40"/>
      <c r="G24" s="72"/>
      <c r="H24" s="633">
        <f t="shared" si="0"/>
        <v>0</v>
      </c>
      <c r="I24" s="633">
        <f t="shared" si="1"/>
        <v>0</v>
      </c>
      <c r="J24" s="633">
        <f t="shared" si="2"/>
        <v>0</v>
      </c>
      <c r="K24" s="668"/>
      <c r="L24" s="519"/>
    </row>
    <row r="25" spans="1:12" ht="55.5" customHeight="1">
      <c r="A25" s="268" t="s">
        <v>2576</v>
      </c>
      <c r="B25" s="399" t="s">
        <v>2544</v>
      </c>
      <c r="C25" s="400"/>
      <c r="D25" s="484" t="s">
        <v>1100</v>
      </c>
      <c r="E25" s="403">
        <v>50</v>
      </c>
      <c r="F25" s="479"/>
      <c r="G25" s="405"/>
      <c r="H25" s="633">
        <f t="shared" si="0"/>
        <v>0</v>
      </c>
      <c r="I25" s="633">
        <f t="shared" si="1"/>
        <v>0</v>
      </c>
      <c r="J25" s="633">
        <f t="shared" si="2"/>
        <v>0</v>
      </c>
      <c r="K25" s="479"/>
      <c r="L25" s="489"/>
    </row>
    <row r="26" spans="1:12" ht="56.25" customHeight="1">
      <c r="A26" s="268" t="s">
        <v>2577</v>
      </c>
      <c r="B26" s="399" t="s">
        <v>2545</v>
      </c>
      <c r="C26" s="400"/>
      <c r="D26" s="484" t="s">
        <v>1100</v>
      </c>
      <c r="E26" s="403">
        <v>30</v>
      </c>
      <c r="F26" s="479"/>
      <c r="G26" s="405"/>
      <c r="H26" s="633">
        <f t="shared" si="0"/>
        <v>0</v>
      </c>
      <c r="I26" s="633">
        <f t="shared" si="1"/>
        <v>0</v>
      </c>
      <c r="J26" s="633">
        <f t="shared" si="2"/>
        <v>0</v>
      </c>
      <c r="K26" s="479"/>
      <c r="L26" s="489"/>
    </row>
    <row r="27" spans="1:12" ht="31.15" customHeight="1">
      <c r="A27" s="268" t="s">
        <v>2578</v>
      </c>
      <c r="B27" s="318" t="s">
        <v>2348</v>
      </c>
      <c r="C27" s="364"/>
      <c r="D27" s="317" t="s">
        <v>67</v>
      </c>
      <c r="E27" s="316">
        <v>12</v>
      </c>
      <c r="F27" s="410"/>
      <c r="G27" s="333"/>
      <c r="H27" s="633">
        <f t="shared" si="0"/>
        <v>0</v>
      </c>
      <c r="I27" s="633">
        <f t="shared" si="1"/>
        <v>0</v>
      </c>
      <c r="J27" s="633">
        <f t="shared" si="2"/>
        <v>0</v>
      </c>
      <c r="K27" s="410"/>
      <c r="L27" s="364"/>
    </row>
    <row r="28" spans="1:12">
      <c r="A28" s="268" t="s">
        <v>2579</v>
      </c>
      <c r="B28" s="318" t="s">
        <v>2349</v>
      </c>
      <c r="C28" s="364"/>
      <c r="D28" s="317" t="s">
        <v>67</v>
      </c>
      <c r="E28" s="316">
        <v>12</v>
      </c>
      <c r="F28" s="410"/>
      <c r="G28" s="333"/>
      <c r="H28" s="633">
        <f t="shared" si="0"/>
        <v>0</v>
      </c>
      <c r="I28" s="633">
        <f t="shared" si="1"/>
        <v>0</v>
      </c>
      <c r="J28" s="633">
        <f t="shared" si="2"/>
        <v>0</v>
      </c>
      <c r="K28" s="410"/>
      <c r="L28" s="269"/>
    </row>
    <row r="29" spans="1:12" ht="42.75" customHeight="1">
      <c r="A29" s="268" t="s">
        <v>2580</v>
      </c>
      <c r="B29" s="318" t="s">
        <v>2350</v>
      </c>
      <c r="C29" s="364"/>
      <c r="D29" s="317" t="s">
        <v>67</v>
      </c>
      <c r="E29" s="316">
        <v>6</v>
      </c>
      <c r="F29" s="410"/>
      <c r="G29" s="333"/>
      <c r="H29" s="633">
        <f t="shared" si="0"/>
        <v>0</v>
      </c>
      <c r="I29" s="633">
        <f t="shared" si="1"/>
        <v>0</v>
      </c>
      <c r="J29" s="633">
        <f t="shared" si="2"/>
        <v>0</v>
      </c>
      <c r="K29" s="410"/>
      <c r="L29" s="269"/>
    </row>
    <row r="30" spans="1:12" ht="78.75" customHeight="1">
      <c r="A30" s="268" t="s">
        <v>2581</v>
      </c>
      <c r="B30" s="731" t="s">
        <v>3688</v>
      </c>
      <c r="C30" s="293"/>
      <c r="D30" s="238" t="s">
        <v>2362</v>
      </c>
      <c r="E30" s="840">
        <v>60</v>
      </c>
      <c r="F30" s="294"/>
      <c r="G30" s="295"/>
      <c r="H30" s="633">
        <f t="shared" si="0"/>
        <v>0</v>
      </c>
      <c r="I30" s="633">
        <f t="shared" si="1"/>
        <v>0</v>
      </c>
      <c r="J30" s="633">
        <f t="shared" si="2"/>
        <v>0</v>
      </c>
      <c r="K30" s="296"/>
      <c r="L30" s="294"/>
    </row>
    <row r="31" spans="1:12" ht="85.5" customHeight="1">
      <c r="A31" s="268" t="s">
        <v>2582</v>
      </c>
      <c r="B31" s="731" t="s">
        <v>3688</v>
      </c>
      <c r="C31" s="293"/>
      <c r="D31" s="238" t="s">
        <v>2368</v>
      </c>
      <c r="E31" s="840">
        <v>520</v>
      </c>
      <c r="F31" s="294"/>
      <c r="G31" s="295"/>
      <c r="H31" s="633">
        <f t="shared" si="0"/>
        <v>0</v>
      </c>
      <c r="I31" s="633">
        <f t="shared" si="1"/>
        <v>0</v>
      </c>
      <c r="J31" s="633">
        <f t="shared" si="2"/>
        <v>0</v>
      </c>
      <c r="K31" s="296"/>
      <c r="L31" s="294"/>
    </row>
    <row r="32" spans="1:12" ht="30" customHeight="1">
      <c r="A32" s="268" t="s">
        <v>2583</v>
      </c>
      <c r="B32" s="364" t="s">
        <v>2418</v>
      </c>
      <c r="C32" s="364"/>
      <c r="D32" s="538" t="s">
        <v>67</v>
      </c>
      <c r="E32" s="581">
        <v>12</v>
      </c>
      <c r="F32" s="331"/>
      <c r="G32" s="369"/>
      <c r="H32" s="633">
        <f t="shared" si="0"/>
        <v>0</v>
      </c>
      <c r="I32" s="633">
        <f t="shared" si="1"/>
        <v>0</v>
      </c>
      <c r="J32" s="633">
        <f t="shared" si="2"/>
        <v>0</v>
      </c>
      <c r="K32" s="363"/>
      <c r="L32" s="269"/>
    </row>
    <row r="33" spans="1:12" ht="33" customHeight="1">
      <c r="A33" s="268" t="s">
        <v>2584</v>
      </c>
      <c r="B33" s="364" t="s">
        <v>2419</v>
      </c>
      <c r="C33" s="364"/>
      <c r="D33" s="538" t="s">
        <v>67</v>
      </c>
      <c r="E33" s="353">
        <v>12</v>
      </c>
      <c r="F33" s="331"/>
      <c r="G33" s="347"/>
      <c r="H33" s="633">
        <f t="shared" si="0"/>
        <v>0</v>
      </c>
      <c r="I33" s="633">
        <f t="shared" si="1"/>
        <v>0</v>
      </c>
      <c r="J33" s="633">
        <f t="shared" si="2"/>
        <v>0</v>
      </c>
      <c r="K33" s="367"/>
      <c r="L33" s="269"/>
    </row>
    <row r="34" spans="1:12" ht="28.15" customHeight="1">
      <c r="A34" s="268" t="s">
        <v>2585</v>
      </c>
      <c r="B34" s="236" t="s">
        <v>2317</v>
      </c>
      <c r="C34" s="237"/>
      <c r="D34" s="238" t="s">
        <v>1670</v>
      </c>
      <c r="E34" s="838">
        <v>120</v>
      </c>
      <c r="F34" s="239"/>
      <c r="G34" s="240"/>
      <c r="H34" s="633">
        <f t="shared" si="0"/>
        <v>0</v>
      </c>
      <c r="I34" s="633">
        <f t="shared" si="1"/>
        <v>0</v>
      </c>
      <c r="J34" s="633">
        <f t="shared" si="2"/>
        <v>0</v>
      </c>
      <c r="K34" s="241"/>
      <c r="L34" s="269"/>
    </row>
    <row r="35" spans="1:12" ht="40.15" customHeight="1">
      <c r="A35" s="268" t="s">
        <v>2586</v>
      </c>
      <c r="B35" s="236" t="s">
        <v>2318</v>
      </c>
      <c r="C35" s="237"/>
      <c r="D35" s="238" t="s">
        <v>1670</v>
      </c>
      <c r="E35" s="838">
        <v>200</v>
      </c>
      <c r="F35" s="239"/>
      <c r="G35" s="240"/>
      <c r="H35" s="633">
        <f t="shared" si="0"/>
        <v>0</v>
      </c>
      <c r="I35" s="633">
        <f t="shared" si="1"/>
        <v>0</v>
      </c>
      <c r="J35" s="633">
        <f t="shared" si="2"/>
        <v>0</v>
      </c>
      <c r="K35" s="241"/>
      <c r="L35" s="269"/>
    </row>
    <row r="36" spans="1:12" ht="31.15" customHeight="1">
      <c r="A36" s="268" t="s">
        <v>2587</v>
      </c>
      <c r="B36" s="147" t="s">
        <v>2548</v>
      </c>
      <c r="C36" s="311"/>
      <c r="D36" s="272"/>
      <c r="E36" s="839">
        <v>20</v>
      </c>
      <c r="F36" s="241"/>
      <c r="G36" s="127"/>
      <c r="H36" s="633">
        <f t="shared" si="0"/>
        <v>0</v>
      </c>
      <c r="I36" s="633">
        <f t="shared" si="1"/>
        <v>0</v>
      </c>
      <c r="J36" s="633">
        <f t="shared" si="2"/>
        <v>0</v>
      </c>
      <c r="K36" s="241"/>
      <c r="L36" s="267"/>
    </row>
    <row r="37" spans="1:12" ht="62.25" customHeight="1">
      <c r="A37" s="268" t="s">
        <v>2588</v>
      </c>
      <c r="B37" s="147" t="s">
        <v>3694</v>
      </c>
      <c r="C37" s="311"/>
      <c r="D37" s="272"/>
      <c r="E37" s="839">
        <v>50</v>
      </c>
      <c r="F37" s="241"/>
      <c r="G37" s="127"/>
      <c r="H37" s="633">
        <f t="shared" si="0"/>
        <v>0</v>
      </c>
      <c r="I37" s="633">
        <f t="shared" si="1"/>
        <v>0</v>
      </c>
      <c r="J37" s="633">
        <f t="shared" si="2"/>
        <v>0</v>
      </c>
      <c r="K37" s="241"/>
      <c r="L37" s="267"/>
    </row>
    <row r="38" spans="1:12" ht="62.25" customHeight="1">
      <c r="A38" s="268" t="s">
        <v>2589</v>
      </c>
      <c r="B38" s="147" t="s">
        <v>3695</v>
      </c>
      <c r="C38" s="271"/>
      <c r="D38" s="272"/>
      <c r="E38" s="839">
        <v>485</v>
      </c>
      <c r="F38" s="241"/>
      <c r="G38" s="127"/>
      <c r="H38" s="633">
        <f t="shared" si="0"/>
        <v>0</v>
      </c>
      <c r="I38" s="633">
        <f t="shared" si="1"/>
        <v>0</v>
      </c>
      <c r="J38" s="633">
        <f t="shared" si="2"/>
        <v>0</v>
      </c>
      <c r="K38" s="241"/>
      <c r="L38" s="267"/>
    </row>
    <row r="39" spans="1:12" ht="44.25" customHeight="1">
      <c r="A39" s="268" t="s">
        <v>2590</v>
      </c>
      <c r="B39" s="871" t="s">
        <v>2807</v>
      </c>
      <c r="C39" s="364"/>
      <c r="D39" s="476" t="s">
        <v>2420</v>
      </c>
      <c r="E39" s="581">
        <v>230</v>
      </c>
      <c r="F39" s="331"/>
      <c r="G39" s="369"/>
      <c r="H39" s="633">
        <f t="shared" si="0"/>
        <v>0</v>
      </c>
      <c r="I39" s="633">
        <f t="shared" si="1"/>
        <v>0</v>
      </c>
      <c r="J39" s="633">
        <f t="shared" si="2"/>
        <v>0</v>
      </c>
      <c r="K39" s="363"/>
      <c r="L39" s="267"/>
    </row>
    <row r="40" spans="1:12" ht="22.5">
      <c r="A40" s="268" t="s">
        <v>2591</v>
      </c>
      <c r="B40" s="871" t="s">
        <v>2421</v>
      </c>
      <c r="C40" s="364"/>
      <c r="D40" s="476" t="s">
        <v>67</v>
      </c>
      <c r="E40" s="841">
        <v>12</v>
      </c>
      <c r="F40" s="331"/>
      <c r="G40" s="369"/>
      <c r="H40" s="633">
        <f t="shared" si="0"/>
        <v>0</v>
      </c>
      <c r="I40" s="633">
        <f t="shared" si="1"/>
        <v>0</v>
      </c>
      <c r="J40" s="633">
        <f t="shared" si="2"/>
        <v>0</v>
      </c>
      <c r="K40" s="380"/>
      <c r="L40" s="267"/>
    </row>
    <row r="41" spans="1:12">
      <c r="A41" s="268" t="s">
        <v>2592</v>
      </c>
      <c r="B41" s="731" t="s">
        <v>2319</v>
      </c>
      <c r="C41" s="237"/>
      <c r="D41" s="238" t="s">
        <v>2294</v>
      </c>
      <c r="E41" s="838">
        <v>50</v>
      </c>
      <c r="F41" s="239"/>
      <c r="G41" s="240"/>
      <c r="H41" s="633">
        <f t="shared" si="0"/>
        <v>0</v>
      </c>
      <c r="I41" s="633">
        <f t="shared" si="1"/>
        <v>0</v>
      </c>
      <c r="J41" s="633">
        <f t="shared" si="2"/>
        <v>0</v>
      </c>
      <c r="K41" s="241"/>
      <c r="L41" s="267"/>
    </row>
    <row r="42" spans="1:12">
      <c r="A42" s="268" t="s">
        <v>2593</v>
      </c>
      <c r="B42" s="731" t="s">
        <v>2320</v>
      </c>
      <c r="C42" s="237"/>
      <c r="D42" s="238" t="s">
        <v>2294</v>
      </c>
      <c r="E42" s="838">
        <v>60</v>
      </c>
      <c r="F42" s="239"/>
      <c r="G42" s="240"/>
      <c r="H42" s="633">
        <f t="shared" si="0"/>
        <v>0</v>
      </c>
      <c r="I42" s="633">
        <f t="shared" si="1"/>
        <v>0</v>
      </c>
      <c r="J42" s="633">
        <f t="shared" si="2"/>
        <v>0</v>
      </c>
      <c r="K42" s="241"/>
      <c r="L42" s="269"/>
    </row>
    <row r="43" spans="1:12" ht="22.5">
      <c r="A43" s="268" t="s">
        <v>2594</v>
      </c>
      <c r="B43" s="870" t="s">
        <v>2084</v>
      </c>
      <c r="C43" s="389"/>
      <c r="D43" s="309" t="s">
        <v>60</v>
      </c>
      <c r="E43" s="815">
        <v>20</v>
      </c>
      <c r="F43" s="390"/>
      <c r="G43" s="343"/>
      <c r="H43" s="633">
        <f t="shared" si="0"/>
        <v>0</v>
      </c>
      <c r="I43" s="633">
        <f t="shared" si="1"/>
        <v>0</v>
      </c>
      <c r="J43" s="633">
        <f t="shared" si="2"/>
        <v>0</v>
      </c>
      <c r="K43" s="391"/>
      <c r="L43" s="269"/>
    </row>
    <row r="44" spans="1:12" ht="41.25" customHeight="1">
      <c r="A44" s="268" t="s">
        <v>2595</v>
      </c>
      <c r="B44" s="870" t="s">
        <v>2085</v>
      </c>
      <c r="C44" s="389"/>
      <c r="D44" s="310" t="s">
        <v>291</v>
      </c>
      <c r="E44" s="815">
        <v>20</v>
      </c>
      <c r="F44" s="390"/>
      <c r="G44" s="343"/>
      <c r="H44" s="633">
        <f t="shared" si="0"/>
        <v>0</v>
      </c>
      <c r="I44" s="633">
        <f t="shared" si="1"/>
        <v>0</v>
      </c>
      <c r="J44" s="633">
        <f t="shared" si="2"/>
        <v>0</v>
      </c>
      <c r="K44" s="391"/>
      <c r="L44" s="269"/>
    </row>
    <row r="45" spans="1:12" ht="63" customHeight="1">
      <c r="A45" s="268" t="s">
        <v>2596</v>
      </c>
      <c r="B45" s="872" t="s">
        <v>3680</v>
      </c>
      <c r="C45" s="271"/>
      <c r="D45" s="272" t="s">
        <v>1100</v>
      </c>
      <c r="E45" s="839">
        <v>220</v>
      </c>
      <c r="F45" s="241"/>
      <c r="G45" s="127"/>
      <c r="H45" s="633">
        <f t="shared" si="0"/>
        <v>0</v>
      </c>
      <c r="I45" s="633">
        <f t="shared" si="1"/>
        <v>0</v>
      </c>
      <c r="J45" s="633">
        <f t="shared" si="2"/>
        <v>0</v>
      </c>
      <c r="K45" s="241"/>
      <c r="L45" s="269"/>
    </row>
    <row r="46" spans="1:12" ht="77.45" customHeight="1">
      <c r="A46" s="268" t="s">
        <v>2597</v>
      </c>
      <c r="B46" s="275" t="s">
        <v>2321</v>
      </c>
      <c r="C46" s="276"/>
      <c r="D46" s="277" t="s">
        <v>2322</v>
      </c>
      <c r="E46" s="842">
        <v>30</v>
      </c>
      <c r="F46" s="278"/>
      <c r="G46" s="279"/>
      <c r="H46" s="633">
        <f t="shared" si="0"/>
        <v>0</v>
      </c>
      <c r="I46" s="633">
        <f t="shared" si="1"/>
        <v>0</v>
      </c>
      <c r="J46" s="633">
        <f t="shared" si="2"/>
        <v>0</v>
      </c>
      <c r="K46" s="241"/>
      <c r="L46" s="269"/>
    </row>
    <row r="47" spans="1:12">
      <c r="A47" s="268" t="s">
        <v>2598</v>
      </c>
      <c r="B47" s="236" t="s">
        <v>2323</v>
      </c>
      <c r="C47" s="237"/>
      <c r="D47" s="238" t="s">
        <v>1670</v>
      </c>
      <c r="E47" s="838">
        <v>25</v>
      </c>
      <c r="F47" s="239"/>
      <c r="G47" s="240"/>
      <c r="H47" s="633">
        <f t="shared" si="0"/>
        <v>0</v>
      </c>
      <c r="I47" s="633">
        <f t="shared" si="1"/>
        <v>0</v>
      </c>
      <c r="J47" s="633">
        <f t="shared" si="2"/>
        <v>0</v>
      </c>
      <c r="K47" s="241"/>
      <c r="L47" s="269"/>
    </row>
    <row r="48" spans="1:12" ht="22.5">
      <c r="A48" s="268" t="s">
        <v>2599</v>
      </c>
      <c r="B48" s="236" t="s">
        <v>2324</v>
      </c>
      <c r="C48" s="237"/>
      <c r="D48" s="238" t="s">
        <v>1748</v>
      </c>
      <c r="E48" s="838">
        <v>30</v>
      </c>
      <c r="F48" s="239"/>
      <c r="G48" s="240"/>
      <c r="H48" s="633">
        <f t="shared" si="0"/>
        <v>0</v>
      </c>
      <c r="I48" s="633">
        <f t="shared" si="1"/>
        <v>0</v>
      </c>
      <c r="J48" s="633">
        <f t="shared" si="2"/>
        <v>0</v>
      </c>
      <c r="K48" s="241"/>
      <c r="L48" s="267"/>
    </row>
    <row r="49" spans="1:12" ht="33.75" customHeight="1">
      <c r="A49" s="268" t="s">
        <v>2600</v>
      </c>
      <c r="B49" s="236" t="s">
        <v>2325</v>
      </c>
      <c r="C49" s="237"/>
      <c r="D49" s="238" t="s">
        <v>2326</v>
      </c>
      <c r="E49" s="839">
        <v>80</v>
      </c>
      <c r="F49" s="274"/>
      <c r="G49" s="127"/>
      <c r="H49" s="633">
        <f t="shared" si="0"/>
        <v>0</v>
      </c>
      <c r="I49" s="633">
        <f t="shared" si="1"/>
        <v>0</v>
      </c>
      <c r="J49" s="633">
        <f t="shared" si="2"/>
        <v>0</v>
      </c>
      <c r="K49" s="241"/>
      <c r="L49" s="269"/>
    </row>
    <row r="50" spans="1:12" ht="28.5" customHeight="1">
      <c r="A50" s="268" t="s">
        <v>2601</v>
      </c>
      <c r="B50" s="318" t="s">
        <v>1669</v>
      </c>
      <c r="C50" s="318"/>
      <c r="D50" s="317" t="s">
        <v>164</v>
      </c>
      <c r="E50" s="316">
        <v>100</v>
      </c>
      <c r="F50" s="410"/>
      <c r="G50" s="333"/>
      <c r="H50" s="633">
        <f t="shared" si="0"/>
        <v>0</v>
      </c>
      <c r="I50" s="633">
        <f t="shared" si="1"/>
        <v>0</v>
      </c>
      <c r="J50" s="633">
        <f t="shared" si="2"/>
        <v>0</v>
      </c>
      <c r="K50" s="367"/>
      <c r="L50" s="489"/>
    </row>
    <row r="51" spans="1:12" ht="68.25" customHeight="1">
      <c r="A51" s="268" t="s">
        <v>2602</v>
      </c>
      <c r="B51" s="731" t="s">
        <v>3689</v>
      </c>
      <c r="C51" s="237"/>
      <c r="D51" s="238" t="s">
        <v>2327</v>
      </c>
      <c r="E51" s="839">
        <v>100</v>
      </c>
      <c r="F51" s="241"/>
      <c r="G51" s="127"/>
      <c r="H51" s="633">
        <f t="shared" si="0"/>
        <v>0</v>
      </c>
      <c r="I51" s="633">
        <f t="shared" si="1"/>
        <v>0</v>
      </c>
      <c r="J51" s="633">
        <f t="shared" si="2"/>
        <v>0</v>
      </c>
      <c r="K51" s="241"/>
      <c r="L51" s="474"/>
    </row>
    <row r="52" spans="1:12" ht="72.75" customHeight="1">
      <c r="A52" s="268" t="s">
        <v>2603</v>
      </c>
      <c r="B52" s="731" t="s">
        <v>3689</v>
      </c>
      <c r="C52" s="237"/>
      <c r="D52" s="238" t="s">
        <v>2328</v>
      </c>
      <c r="E52" s="839">
        <v>140</v>
      </c>
      <c r="F52" s="241"/>
      <c r="G52" s="127"/>
      <c r="H52" s="633">
        <f t="shared" si="0"/>
        <v>0</v>
      </c>
      <c r="I52" s="633">
        <f t="shared" si="1"/>
        <v>0</v>
      </c>
      <c r="J52" s="633">
        <f t="shared" si="2"/>
        <v>0</v>
      </c>
      <c r="K52" s="241"/>
      <c r="L52" s="474"/>
    </row>
    <row r="53" spans="1:12" ht="69.75" customHeight="1">
      <c r="A53" s="268" t="s">
        <v>2604</v>
      </c>
      <c r="B53" s="731" t="s">
        <v>3689</v>
      </c>
      <c r="C53" s="237"/>
      <c r="D53" s="238" t="s">
        <v>2329</v>
      </c>
      <c r="E53" s="839">
        <v>330</v>
      </c>
      <c r="F53" s="241"/>
      <c r="G53" s="127"/>
      <c r="H53" s="633">
        <f t="shared" si="0"/>
        <v>0</v>
      </c>
      <c r="I53" s="633">
        <f t="shared" si="1"/>
        <v>0</v>
      </c>
      <c r="J53" s="633">
        <f t="shared" si="2"/>
        <v>0</v>
      </c>
      <c r="K53" s="241"/>
      <c r="L53" s="474"/>
    </row>
    <row r="54" spans="1:12" ht="54" customHeight="1">
      <c r="A54" s="268" t="s">
        <v>2605</v>
      </c>
      <c r="B54" s="126" t="s">
        <v>3618</v>
      </c>
      <c r="C54" s="271"/>
      <c r="D54" s="272" t="s">
        <v>1100</v>
      </c>
      <c r="E54" s="839">
        <v>50</v>
      </c>
      <c r="F54" s="241"/>
      <c r="G54" s="127"/>
      <c r="H54" s="633">
        <f t="shared" si="0"/>
        <v>0</v>
      </c>
      <c r="I54" s="633">
        <f t="shared" si="1"/>
        <v>0</v>
      </c>
      <c r="J54" s="633">
        <f t="shared" si="2"/>
        <v>0</v>
      </c>
      <c r="K54" s="241"/>
      <c r="L54" s="474"/>
    </row>
    <row r="55" spans="1:12" ht="48.75" customHeight="1">
      <c r="A55" s="268" t="s">
        <v>2606</v>
      </c>
      <c r="B55" s="147" t="s">
        <v>2546</v>
      </c>
      <c r="C55" s="271"/>
      <c r="D55" s="272" t="s">
        <v>1100</v>
      </c>
      <c r="E55" s="839">
        <v>120</v>
      </c>
      <c r="F55" s="241"/>
      <c r="G55" s="127"/>
      <c r="H55" s="633">
        <f t="shared" si="0"/>
        <v>0</v>
      </c>
      <c r="I55" s="633">
        <f t="shared" si="1"/>
        <v>0</v>
      </c>
      <c r="J55" s="633">
        <f t="shared" si="2"/>
        <v>0</v>
      </c>
      <c r="K55" s="241"/>
      <c r="L55" s="474"/>
    </row>
    <row r="56" spans="1:12">
      <c r="A56" s="268" t="s">
        <v>2607</v>
      </c>
      <c r="B56" s="322" t="s">
        <v>2382</v>
      </c>
      <c r="C56" s="317"/>
      <c r="D56" s="317" t="s">
        <v>2118</v>
      </c>
      <c r="E56" s="316">
        <v>400</v>
      </c>
      <c r="F56" s="509"/>
      <c r="G56" s="325"/>
      <c r="H56" s="633">
        <f t="shared" si="0"/>
        <v>0</v>
      </c>
      <c r="I56" s="633">
        <f t="shared" si="1"/>
        <v>0</v>
      </c>
      <c r="J56" s="633">
        <f t="shared" si="2"/>
        <v>0</v>
      </c>
      <c r="K56" s="701"/>
      <c r="L56" s="474"/>
    </row>
    <row r="57" spans="1:12">
      <c r="A57" s="268" t="s">
        <v>2608</v>
      </c>
      <c r="B57" s="322" t="s">
        <v>2843</v>
      </c>
      <c r="C57" s="317"/>
      <c r="D57" s="317" t="s">
        <v>2844</v>
      </c>
      <c r="E57" s="316">
        <v>120</v>
      </c>
      <c r="F57" s="509"/>
      <c r="G57" s="325"/>
      <c r="H57" s="633">
        <f t="shared" si="0"/>
        <v>0</v>
      </c>
      <c r="I57" s="633">
        <f t="shared" si="1"/>
        <v>0</v>
      </c>
      <c r="J57" s="633">
        <f t="shared" si="2"/>
        <v>0</v>
      </c>
      <c r="K57" s="701"/>
      <c r="L57" s="474"/>
    </row>
    <row r="58" spans="1:12" ht="61.5" customHeight="1">
      <c r="A58" s="268" t="s">
        <v>2609</v>
      </c>
      <c r="B58" s="126" t="s">
        <v>2330</v>
      </c>
      <c r="C58" s="271"/>
      <c r="D58" s="272" t="s">
        <v>1100</v>
      </c>
      <c r="E58" s="839">
        <v>120</v>
      </c>
      <c r="F58" s="274"/>
      <c r="G58" s="127"/>
      <c r="H58" s="633">
        <f t="shared" si="0"/>
        <v>0</v>
      </c>
      <c r="I58" s="633">
        <f t="shared" si="1"/>
        <v>0</v>
      </c>
      <c r="J58" s="633">
        <f t="shared" si="2"/>
        <v>0</v>
      </c>
      <c r="K58" s="488"/>
      <c r="L58" s="474"/>
    </row>
    <row r="59" spans="1:12" ht="25.5" customHeight="1">
      <c r="A59" s="268" t="s">
        <v>2610</v>
      </c>
      <c r="B59" s="659" t="s">
        <v>2387</v>
      </c>
      <c r="C59" s="659"/>
      <c r="D59" s="703" t="s">
        <v>2388</v>
      </c>
      <c r="E59" s="598">
        <v>10</v>
      </c>
      <c r="F59" s="503"/>
      <c r="G59" s="680"/>
      <c r="H59" s="633">
        <f t="shared" si="0"/>
        <v>0</v>
      </c>
      <c r="I59" s="633">
        <f t="shared" si="1"/>
        <v>0</v>
      </c>
      <c r="J59" s="633">
        <f t="shared" si="2"/>
        <v>0</v>
      </c>
      <c r="K59" s="704"/>
      <c r="L59" s="474"/>
    </row>
    <row r="60" spans="1:12" ht="26.25" customHeight="1">
      <c r="A60" s="268" t="s">
        <v>2611</v>
      </c>
      <c r="B60" s="318" t="s">
        <v>1792</v>
      </c>
      <c r="C60" s="364"/>
      <c r="D60" s="317" t="s">
        <v>776</v>
      </c>
      <c r="E60" s="316">
        <v>20</v>
      </c>
      <c r="F60" s="509"/>
      <c r="G60" s="333"/>
      <c r="H60" s="633">
        <f t="shared" si="0"/>
        <v>0</v>
      </c>
      <c r="I60" s="633">
        <f t="shared" si="1"/>
        <v>0</v>
      </c>
      <c r="J60" s="633">
        <f t="shared" si="2"/>
        <v>0</v>
      </c>
      <c r="K60" s="317"/>
      <c r="L60" s="474"/>
    </row>
    <row r="61" spans="1:12" ht="22.5">
      <c r="A61" s="268" t="s">
        <v>2612</v>
      </c>
      <c r="B61" s="318" t="s">
        <v>1793</v>
      </c>
      <c r="C61" s="364"/>
      <c r="D61" s="317" t="s">
        <v>776</v>
      </c>
      <c r="E61" s="316">
        <v>28</v>
      </c>
      <c r="F61" s="509"/>
      <c r="G61" s="333"/>
      <c r="H61" s="633">
        <f t="shared" si="0"/>
        <v>0</v>
      </c>
      <c r="I61" s="633">
        <f t="shared" si="1"/>
        <v>0</v>
      </c>
      <c r="J61" s="633">
        <f t="shared" si="2"/>
        <v>0</v>
      </c>
      <c r="K61" s="317"/>
      <c r="L61" s="474"/>
    </row>
    <row r="62" spans="1:12" ht="27" customHeight="1">
      <c r="A62" s="268" t="s">
        <v>2613</v>
      </c>
      <c r="B62" s="318" t="s">
        <v>1794</v>
      </c>
      <c r="C62" s="364"/>
      <c r="D62" s="317" t="s">
        <v>776</v>
      </c>
      <c r="E62" s="316">
        <v>40</v>
      </c>
      <c r="F62" s="509"/>
      <c r="G62" s="333"/>
      <c r="H62" s="633">
        <f t="shared" si="0"/>
        <v>0</v>
      </c>
      <c r="I62" s="633">
        <f t="shared" si="1"/>
        <v>0</v>
      </c>
      <c r="J62" s="845">
        <f t="shared" si="2"/>
        <v>0</v>
      </c>
      <c r="K62" s="317"/>
      <c r="L62" s="474"/>
    </row>
    <row r="63" spans="1:12" ht="78" customHeight="1">
      <c r="A63" s="268" t="s">
        <v>2614</v>
      </c>
      <c r="B63" s="883" t="s">
        <v>3690</v>
      </c>
      <c r="C63" s="280"/>
      <c r="D63" s="281" t="s">
        <v>2331</v>
      </c>
      <c r="E63" s="839">
        <v>150</v>
      </c>
      <c r="F63" s="241"/>
      <c r="G63" s="127"/>
      <c r="H63" s="633">
        <f t="shared" si="0"/>
        <v>0</v>
      </c>
      <c r="I63" s="633">
        <f t="shared" si="1"/>
        <v>0</v>
      </c>
      <c r="J63" s="845">
        <f t="shared" si="2"/>
        <v>0</v>
      </c>
      <c r="K63" s="479"/>
      <c r="L63" s="846"/>
    </row>
    <row r="64" spans="1:12" ht="73.5" customHeight="1">
      <c r="A64" s="268" t="s">
        <v>2615</v>
      </c>
      <c r="B64" s="883" t="s">
        <v>3690</v>
      </c>
      <c r="C64" s="280"/>
      <c r="D64" s="281" t="s">
        <v>2332</v>
      </c>
      <c r="E64" s="839">
        <v>20</v>
      </c>
      <c r="F64" s="241"/>
      <c r="G64" s="127"/>
      <c r="H64" s="633">
        <f t="shared" si="0"/>
        <v>0</v>
      </c>
      <c r="I64" s="633">
        <f t="shared" si="1"/>
        <v>0</v>
      </c>
      <c r="J64" s="845">
        <f t="shared" si="2"/>
        <v>0</v>
      </c>
      <c r="K64" s="479"/>
      <c r="L64" s="846"/>
    </row>
    <row r="65" spans="1:12">
      <c r="A65" s="268" t="s">
        <v>2616</v>
      </c>
      <c r="B65" s="8" t="s">
        <v>2333</v>
      </c>
      <c r="C65" s="280"/>
      <c r="D65" s="10" t="s">
        <v>2334</v>
      </c>
      <c r="E65" s="839">
        <v>4</v>
      </c>
      <c r="F65" s="241"/>
      <c r="G65" s="127"/>
      <c r="H65" s="633">
        <f t="shared" si="0"/>
        <v>0</v>
      </c>
      <c r="I65" s="633">
        <f t="shared" si="1"/>
        <v>0</v>
      </c>
      <c r="J65" s="845">
        <f t="shared" si="2"/>
        <v>0</v>
      </c>
      <c r="K65" s="479"/>
      <c r="L65" s="846"/>
    </row>
    <row r="66" spans="1:12">
      <c r="A66" s="268" t="s">
        <v>2617</v>
      </c>
      <c r="B66" s="236" t="s">
        <v>2335</v>
      </c>
      <c r="C66" s="237"/>
      <c r="D66" s="238" t="s">
        <v>2336</v>
      </c>
      <c r="E66" s="839">
        <v>32</v>
      </c>
      <c r="F66" s="241"/>
      <c r="G66" s="127"/>
      <c r="H66" s="633">
        <f t="shared" si="0"/>
        <v>0</v>
      </c>
      <c r="I66" s="633">
        <f t="shared" si="1"/>
        <v>0</v>
      </c>
      <c r="J66" s="845">
        <f t="shared" si="2"/>
        <v>0</v>
      </c>
      <c r="K66" s="479"/>
      <c r="L66" s="846"/>
    </row>
    <row r="67" spans="1:12" ht="22.5">
      <c r="A67" s="268" t="s">
        <v>2618</v>
      </c>
      <c r="B67" s="474" t="s">
        <v>2547</v>
      </c>
      <c r="C67" s="475"/>
      <c r="D67" s="476" t="s">
        <v>2043</v>
      </c>
      <c r="E67" s="843">
        <v>6</v>
      </c>
      <c r="F67" s="477"/>
      <c r="G67" s="478"/>
      <c r="H67" s="633">
        <f t="shared" ref="H67:H69" si="3">F67*G67+F67</f>
        <v>0</v>
      </c>
      <c r="I67" s="633">
        <f t="shared" ref="I67:I69" si="4">E67*F67</f>
        <v>0</v>
      </c>
      <c r="J67" s="845">
        <f t="shared" ref="J67:J69" si="5">I67*G67+I67</f>
        <v>0</v>
      </c>
      <c r="K67" s="479"/>
      <c r="L67" s="846"/>
    </row>
    <row r="68" spans="1:12" ht="22.5">
      <c r="A68" s="268" t="s">
        <v>2619</v>
      </c>
      <c r="B68" s="236" t="s">
        <v>2337</v>
      </c>
      <c r="C68" s="237"/>
      <c r="D68" s="238" t="s">
        <v>1100</v>
      </c>
      <c r="E68" s="839">
        <v>200</v>
      </c>
      <c r="F68" s="241"/>
      <c r="G68" s="127"/>
      <c r="H68" s="633">
        <f t="shared" si="3"/>
        <v>0</v>
      </c>
      <c r="I68" s="633">
        <f t="shared" si="4"/>
        <v>0</v>
      </c>
      <c r="J68" s="845">
        <f t="shared" si="5"/>
        <v>0</v>
      </c>
      <c r="K68" s="479"/>
      <c r="L68" s="846"/>
    </row>
    <row r="69" spans="1:12" ht="22.5">
      <c r="A69" s="268" t="s">
        <v>2620</v>
      </c>
      <c r="B69" s="490" t="s">
        <v>2338</v>
      </c>
      <c r="C69" s="473"/>
      <c r="D69" s="491" t="s">
        <v>1100</v>
      </c>
      <c r="E69" s="844">
        <v>1100</v>
      </c>
      <c r="F69" s="492"/>
      <c r="G69" s="240"/>
      <c r="H69" s="633">
        <f t="shared" si="3"/>
        <v>0</v>
      </c>
      <c r="I69" s="633">
        <f t="shared" si="4"/>
        <v>0</v>
      </c>
      <c r="J69" s="845">
        <f t="shared" si="5"/>
        <v>0</v>
      </c>
      <c r="K69" s="479"/>
      <c r="L69" s="846"/>
    </row>
    <row r="70" spans="1:12">
      <c r="A70" s="494"/>
      <c r="B70" s="495"/>
      <c r="C70" s="496"/>
      <c r="D70" s="497"/>
      <c r="E70" s="498"/>
      <c r="F70" s="499"/>
      <c r="G70" s="905" t="s">
        <v>10</v>
      </c>
      <c r="H70" s="906"/>
      <c r="I70" s="283">
        <f>SUM(I3:I69)</f>
        <v>0</v>
      </c>
      <c r="J70" s="283">
        <f>SUM(J3:J69)</f>
        <v>0</v>
      </c>
      <c r="K70" s="284"/>
    </row>
    <row r="71" spans="1:12">
      <c r="A71" s="259"/>
      <c r="B71" s="907"/>
      <c r="C71" s="907"/>
      <c r="D71" s="907"/>
      <c r="E71" s="907"/>
      <c r="F71" s="264"/>
      <c r="G71" s="262"/>
      <c r="H71" s="264"/>
      <c r="I71" s="264"/>
      <c r="J71" s="264"/>
      <c r="K71" s="264"/>
    </row>
    <row r="72" spans="1:12" ht="37.15" customHeight="1">
      <c r="A72" s="259"/>
      <c r="B72" s="908" t="s">
        <v>1575</v>
      </c>
      <c r="C72" s="908"/>
      <c r="D72" s="908"/>
      <c r="E72" s="263"/>
      <c r="G72" s="262"/>
      <c r="H72" s="264"/>
      <c r="I72" s="264"/>
      <c r="J72" s="264"/>
      <c r="K72" s="264"/>
    </row>
    <row r="73" spans="1:12">
      <c r="A73" s="259"/>
      <c r="B73" s="671"/>
      <c r="C73" s="672"/>
      <c r="D73" s="673"/>
      <c r="E73" s="263"/>
      <c r="F73" s="264"/>
      <c r="G73" s="262"/>
      <c r="H73" s="264"/>
      <c r="I73" s="264"/>
      <c r="J73" s="264"/>
      <c r="K73" s="264"/>
    </row>
    <row r="74" spans="1:12">
      <c r="A74" s="259"/>
      <c r="B74" s="882" t="s">
        <v>3686</v>
      </c>
      <c r="C74" s="672"/>
      <c r="D74" s="673"/>
      <c r="E74" s="263"/>
      <c r="F74" s="264"/>
      <c r="G74" s="46"/>
      <c r="H74" s="264"/>
      <c r="I74" s="264"/>
      <c r="J74" s="264"/>
      <c r="K74" s="264"/>
    </row>
    <row r="75" spans="1:12">
      <c r="B75" s="886" t="s">
        <v>2738</v>
      </c>
      <c r="C75" s="886"/>
      <c r="D75" s="886"/>
      <c r="E75" s="886"/>
      <c r="F75" s="886"/>
    </row>
  </sheetData>
  <sheetProtection selectLockedCells="1" selectUnlockedCells="1"/>
  <sortState xmlns:xlrd2="http://schemas.microsoft.com/office/spreadsheetml/2017/richdata2" ref="A3:L69">
    <sortCondition ref="B3:B69"/>
  </sortState>
  <mergeCells count="4">
    <mergeCell ref="G70:H70"/>
    <mergeCell ref="B71:E71"/>
    <mergeCell ref="B72:D72"/>
    <mergeCell ref="B75:F75"/>
  </mergeCells>
  <phoneticPr fontId="71" type="noConversion"/>
  <pageMargins left="0.19685039370078741" right="0.19685039370078741" top="1.1023622047244095" bottom="1.0236220472440944" header="0.51181102362204722" footer="0.51181102362204722"/>
  <pageSetup paperSize="9" scale="80"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10"/>
  <sheetViews>
    <sheetView view="pageBreakPreview" zoomScale="91" zoomScaleNormal="90" zoomScaleSheetLayoutView="91" workbookViewId="0">
      <selection activeCell="F3" sqref="F3:G5"/>
    </sheetView>
  </sheetViews>
  <sheetFormatPr defaultColWidth="8" defaultRowHeight="15"/>
  <cols>
    <col min="1" max="1" width="3.375" style="123" customWidth="1"/>
    <col min="2" max="2" width="27.125" style="256" customWidth="1"/>
    <col min="3" max="3" width="15.5" style="256" customWidth="1"/>
    <col min="4" max="4" width="15.25" style="257" customWidth="1"/>
    <col min="5" max="5" width="8" style="289"/>
    <col min="6" max="6" width="11.375" style="123" customWidth="1"/>
    <col min="7" max="7" width="8" style="290"/>
    <col min="8" max="8" width="10.5" style="123" customWidth="1"/>
    <col min="9" max="9" width="17.125" style="123" customWidth="1"/>
    <col min="10" max="10" width="18.75" style="123" customWidth="1"/>
    <col min="11" max="11" width="14.625" style="123" customWidth="1"/>
    <col min="12" max="16384" width="8" style="123"/>
  </cols>
  <sheetData>
    <row r="1" spans="1:11" ht="19.5" customHeight="1">
      <c r="B1" s="260" t="s">
        <v>5</v>
      </c>
    </row>
    <row r="2" spans="1:11" ht="81" customHeight="1">
      <c r="A2" s="5" t="s">
        <v>12</v>
      </c>
      <c r="B2" s="5" t="s">
        <v>13</v>
      </c>
      <c r="C2" s="5" t="s">
        <v>14</v>
      </c>
      <c r="D2" s="5" t="s">
        <v>15</v>
      </c>
      <c r="E2" s="5" t="s">
        <v>16</v>
      </c>
      <c r="F2" s="5" t="s">
        <v>17</v>
      </c>
      <c r="G2" s="5" t="s">
        <v>2389</v>
      </c>
      <c r="H2" s="5" t="s">
        <v>38</v>
      </c>
      <c r="I2" s="5" t="s">
        <v>20</v>
      </c>
      <c r="J2" s="5" t="s">
        <v>21</v>
      </c>
      <c r="K2" s="5" t="s">
        <v>22</v>
      </c>
    </row>
    <row r="3" spans="1:11" ht="32.25" customHeight="1">
      <c r="A3" s="10" t="s">
        <v>2554</v>
      </c>
      <c r="B3" s="519" t="s">
        <v>2400</v>
      </c>
      <c r="C3" s="519"/>
      <c r="D3" s="10" t="s">
        <v>2401</v>
      </c>
      <c r="E3" s="5">
        <v>6</v>
      </c>
      <c r="F3" s="294"/>
      <c r="G3" s="105"/>
      <c r="H3" s="633">
        <f>F3*G3+F3</f>
        <v>0</v>
      </c>
      <c r="I3" s="633">
        <f>E3*F3</f>
        <v>0</v>
      </c>
      <c r="J3" s="633">
        <f>I3*G3+I3</f>
        <v>0</v>
      </c>
      <c r="K3" s="519"/>
    </row>
    <row r="4" spans="1:11">
      <c r="A4" s="10" t="s">
        <v>2555</v>
      </c>
      <c r="B4" s="26" t="s">
        <v>2402</v>
      </c>
      <c r="C4" s="519"/>
      <c r="D4" s="10" t="s">
        <v>67</v>
      </c>
      <c r="E4" s="5">
        <v>6</v>
      </c>
      <c r="F4" s="294"/>
      <c r="G4" s="105"/>
      <c r="H4" s="633">
        <f>F4*G4+F4</f>
        <v>0</v>
      </c>
      <c r="I4" s="633">
        <f>E4*F4</f>
        <v>0</v>
      </c>
      <c r="J4" s="633">
        <f>I4*G4+I4</f>
        <v>0</v>
      </c>
      <c r="K4" s="519"/>
    </row>
    <row r="5" spans="1:11">
      <c r="A5" s="28" t="s">
        <v>2556</v>
      </c>
      <c r="B5" s="210" t="s">
        <v>2403</v>
      </c>
      <c r="C5" s="659"/>
      <c r="D5" s="28" t="s">
        <v>67</v>
      </c>
      <c r="E5" s="598">
        <v>6</v>
      </c>
      <c r="F5" s="503"/>
      <c r="G5" s="534"/>
      <c r="H5" s="633">
        <f>F5*G5+F5</f>
        <v>0</v>
      </c>
      <c r="I5" s="633">
        <f>E5*F5</f>
        <v>0</v>
      </c>
      <c r="J5" s="633">
        <f>I5*G5+I5</f>
        <v>0</v>
      </c>
      <c r="K5" s="659"/>
    </row>
    <row r="6" spans="1:11" ht="15" customHeight="1">
      <c r="A6" s="675"/>
      <c r="B6" s="495"/>
      <c r="C6" s="495"/>
      <c r="D6" s="497"/>
      <c r="E6" s="515"/>
      <c r="F6" s="676"/>
      <c r="G6" s="909" t="s">
        <v>10</v>
      </c>
      <c r="H6" s="909"/>
      <c r="I6" s="677">
        <f>SUM(I3:I5)</f>
        <v>0</v>
      </c>
      <c r="J6" s="677">
        <f>SUM(J3:J5)</f>
        <v>0</v>
      </c>
      <c r="K6" s="665"/>
    </row>
    <row r="7" spans="1:11" ht="15" customHeight="1">
      <c r="A7" s="122"/>
      <c r="B7" s="903"/>
      <c r="C7" s="903"/>
      <c r="D7" s="903"/>
      <c r="E7" s="903"/>
      <c r="F7" s="122"/>
      <c r="G7" s="121"/>
      <c r="H7" s="122"/>
      <c r="I7" s="122"/>
      <c r="J7" s="122"/>
      <c r="K7" s="122"/>
    </row>
    <row r="8" spans="1:11">
      <c r="A8" s="122"/>
      <c r="B8" s="886" t="s">
        <v>2738</v>
      </c>
      <c r="C8" s="886"/>
      <c r="D8" s="886"/>
      <c r="E8" s="886"/>
      <c r="F8" s="886"/>
      <c r="G8" s="121"/>
      <c r="H8" s="122"/>
      <c r="I8" s="122"/>
      <c r="J8" s="122"/>
      <c r="K8" s="122"/>
    </row>
    <row r="9" spans="1:11">
      <c r="A9" s="122"/>
      <c r="B9" s="299"/>
      <c r="C9" s="299"/>
      <c r="D9" s="298"/>
      <c r="E9" s="286"/>
      <c r="F9" s="122"/>
      <c r="G9" s="121"/>
      <c r="I9" s="122"/>
      <c r="J9" s="122"/>
      <c r="K9" s="122"/>
    </row>
    <row r="10" spans="1:11">
      <c r="A10" s="122"/>
      <c r="B10" s="299"/>
      <c r="C10" s="299"/>
      <c r="D10" s="298"/>
      <c r="E10" s="286"/>
      <c r="F10" s="122"/>
      <c r="G10" s="121"/>
      <c r="I10" s="122"/>
      <c r="J10" s="122"/>
      <c r="K10" s="122"/>
    </row>
  </sheetData>
  <sheetProtection selectLockedCells="1" selectUnlockedCells="1"/>
  <mergeCells count="3">
    <mergeCell ref="G6:H6"/>
    <mergeCell ref="B7:E7"/>
    <mergeCell ref="B8:F8"/>
  </mergeCells>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9"/>
  <sheetViews>
    <sheetView view="pageBreakPreview" zoomScale="91" zoomScaleNormal="90" zoomScaleSheetLayoutView="91" workbookViewId="0">
      <selection activeCell="F3" sqref="F3:G5"/>
    </sheetView>
  </sheetViews>
  <sheetFormatPr defaultColWidth="8" defaultRowHeight="15"/>
  <cols>
    <col min="1" max="1" width="3.375" style="255" customWidth="1"/>
    <col min="2" max="2" width="28.125" style="256" customWidth="1"/>
    <col min="3" max="3" width="15.5" style="256" customWidth="1"/>
    <col min="4" max="4" width="13.625" style="257" customWidth="1"/>
    <col min="5" max="5" width="9.125" style="289" customWidth="1"/>
    <col min="6" max="6" width="11.375" style="123" customWidth="1"/>
    <col min="7" max="7" width="8" style="255"/>
    <col min="8" max="8" width="10.5" style="123" customWidth="1"/>
    <col min="9" max="9" width="14.125" style="123" customWidth="1"/>
    <col min="10" max="10" width="16.75" style="123" customWidth="1"/>
    <col min="11" max="11" width="15.75" style="123" customWidth="1"/>
    <col min="12" max="16384" width="8" style="123"/>
  </cols>
  <sheetData>
    <row r="1" spans="1:11" ht="19.5" customHeight="1">
      <c r="B1" s="260" t="s">
        <v>6</v>
      </c>
    </row>
    <row r="2" spans="1:11" ht="81" customHeight="1">
      <c r="A2" s="5" t="s">
        <v>12</v>
      </c>
      <c r="B2" s="5" t="s">
        <v>13</v>
      </c>
      <c r="C2" s="5" t="s">
        <v>14</v>
      </c>
      <c r="D2" s="5" t="s">
        <v>15</v>
      </c>
      <c r="E2" s="5" t="s">
        <v>16</v>
      </c>
      <c r="F2" s="5" t="s">
        <v>17</v>
      </c>
      <c r="G2" s="5" t="s">
        <v>2389</v>
      </c>
      <c r="H2" s="5" t="s">
        <v>38</v>
      </c>
      <c r="I2" s="5" t="s">
        <v>20</v>
      </c>
      <c r="J2" s="5" t="s">
        <v>21</v>
      </c>
      <c r="K2" s="5" t="s">
        <v>22</v>
      </c>
    </row>
    <row r="3" spans="1:11" ht="33" customHeight="1">
      <c r="A3" s="10" t="s">
        <v>2554</v>
      </c>
      <c r="B3" s="519" t="s">
        <v>2396</v>
      </c>
      <c r="C3" s="519"/>
      <c r="D3" s="10" t="s">
        <v>2397</v>
      </c>
      <c r="E3" s="5">
        <v>70</v>
      </c>
      <c r="F3" s="294"/>
      <c r="G3" s="105"/>
      <c r="H3" s="633">
        <f>F3*G3+F3</f>
        <v>0</v>
      </c>
      <c r="I3" s="633">
        <f>E3*F3</f>
        <v>0</v>
      </c>
      <c r="J3" s="633">
        <f>I3*G3+I3</f>
        <v>0</v>
      </c>
      <c r="K3" s="519"/>
    </row>
    <row r="4" spans="1:11" ht="37.5" customHeight="1">
      <c r="A4" s="10" t="s">
        <v>2555</v>
      </c>
      <c r="B4" s="519" t="s">
        <v>2398</v>
      </c>
      <c r="C4" s="519"/>
      <c r="D4" s="10" t="s">
        <v>67</v>
      </c>
      <c r="E4" s="5">
        <v>8</v>
      </c>
      <c r="F4" s="294"/>
      <c r="G4" s="105"/>
      <c r="H4" s="633">
        <f>F4*G4+F4</f>
        <v>0</v>
      </c>
      <c r="I4" s="633">
        <f>E4*F4</f>
        <v>0</v>
      </c>
      <c r="J4" s="633">
        <f>I4*G4+I4</f>
        <v>0</v>
      </c>
      <c r="K4" s="519"/>
    </row>
    <row r="5" spans="1:11" ht="35.25" customHeight="1">
      <c r="A5" s="28" t="s">
        <v>2556</v>
      </c>
      <c r="B5" s="659" t="s">
        <v>2399</v>
      </c>
      <c r="C5" s="659"/>
      <c r="D5" s="28" t="s">
        <v>67</v>
      </c>
      <c r="E5" s="598">
        <v>18</v>
      </c>
      <c r="F5" s="503"/>
      <c r="G5" s="105"/>
      <c r="H5" s="633">
        <f>F5*G5+F5</f>
        <v>0</v>
      </c>
      <c r="I5" s="633">
        <f>E5*F5</f>
        <v>0</v>
      </c>
      <c r="J5" s="633">
        <f>I5*G5+I5</f>
        <v>0</v>
      </c>
      <c r="K5" s="659"/>
    </row>
    <row r="6" spans="1:11" ht="15" customHeight="1">
      <c r="A6" s="494"/>
      <c r="B6" s="495"/>
      <c r="C6" s="495"/>
      <c r="D6" s="497"/>
      <c r="E6" s="515"/>
      <c r="F6" s="676"/>
      <c r="G6" s="910" t="s">
        <v>10</v>
      </c>
      <c r="H6" s="911"/>
      <c r="I6" s="643">
        <f>SUM(I3:I5)</f>
        <v>0</v>
      </c>
      <c r="J6" s="512">
        <f>SUM(J3:J5)</f>
        <v>0</v>
      </c>
      <c r="K6" s="665"/>
    </row>
    <row r="7" spans="1:11" ht="15" customHeight="1">
      <c r="A7" s="119"/>
      <c r="B7" s="903"/>
      <c r="C7" s="903"/>
      <c r="D7" s="903"/>
      <c r="E7" s="903"/>
      <c r="F7" s="122"/>
      <c r="G7" s="119"/>
      <c r="H7" s="122"/>
      <c r="I7" s="122"/>
      <c r="J7" s="122"/>
      <c r="K7" s="122"/>
    </row>
    <row r="8" spans="1:11">
      <c r="A8" s="119"/>
      <c r="B8" s="886" t="s">
        <v>2738</v>
      </c>
      <c r="C8" s="886"/>
      <c r="D8" s="886"/>
      <c r="E8" s="886"/>
      <c r="F8" s="886"/>
      <c r="G8" s="119"/>
      <c r="H8" s="122"/>
      <c r="I8" s="122"/>
      <c r="J8" s="122"/>
      <c r="K8" s="122"/>
    </row>
    <row r="9" spans="1:11">
      <c r="A9" s="119"/>
      <c r="B9" s="299"/>
      <c r="C9" s="299"/>
      <c r="D9" s="298"/>
      <c r="E9" s="286"/>
      <c r="F9" s="122"/>
      <c r="G9" s="119"/>
      <c r="H9" s="122"/>
      <c r="I9" s="122"/>
      <c r="J9" s="122"/>
      <c r="K9" s="122"/>
    </row>
  </sheetData>
  <sheetProtection selectLockedCells="1" selectUnlockedCells="1"/>
  <mergeCells count="3">
    <mergeCell ref="G6:H6"/>
    <mergeCell ref="B7:E7"/>
    <mergeCell ref="B8:F8"/>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6"/>
  <sheetViews>
    <sheetView view="pageBreakPreview" zoomScaleNormal="90" zoomScaleSheetLayoutView="100" workbookViewId="0">
      <selection activeCell="B41" sqref="B41"/>
    </sheetView>
  </sheetViews>
  <sheetFormatPr defaultColWidth="8.375" defaultRowHeight="12.75" customHeight="1"/>
  <cols>
    <col min="1" max="1" width="4" customWidth="1"/>
    <col min="2" max="2" width="33.875" customWidth="1"/>
    <col min="3" max="3" width="23.625" customWidth="1"/>
    <col min="4" max="4" width="14.625" style="46" customWidth="1"/>
    <col min="5" max="5" width="10.125" style="47" customWidth="1"/>
    <col min="6" max="6" width="11.125" customWidth="1"/>
    <col min="7" max="8" width="10.5" customWidth="1"/>
    <col min="9" max="9" width="13.375" customWidth="1"/>
    <col min="10" max="10" width="13" customWidth="1"/>
    <col min="11" max="11" width="14.375" customWidth="1"/>
  </cols>
  <sheetData>
    <row r="1" spans="1:11" ht="18" customHeight="1">
      <c r="A1" s="2"/>
      <c r="B1" s="3" t="s">
        <v>1094</v>
      </c>
      <c r="C1" s="4"/>
      <c r="D1" s="48"/>
      <c r="E1" s="49"/>
      <c r="F1" s="2"/>
      <c r="G1" s="2"/>
      <c r="H1" s="2"/>
      <c r="I1" s="2"/>
      <c r="J1" s="2"/>
      <c r="K1" s="2"/>
    </row>
    <row r="2" spans="1:11" ht="96" customHeight="1">
      <c r="A2" s="316" t="s">
        <v>12</v>
      </c>
      <c r="B2" s="316" t="s">
        <v>13</v>
      </c>
      <c r="C2" s="316" t="s">
        <v>14</v>
      </c>
      <c r="D2" s="316" t="s">
        <v>15</v>
      </c>
      <c r="E2" s="353" t="s">
        <v>16</v>
      </c>
      <c r="F2" s="316" t="s">
        <v>17</v>
      </c>
      <c r="G2" s="316" t="s">
        <v>1095</v>
      </c>
      <c r="H2" s="316" t="s">
        <v>38</v>
      </c>
      <c r="I2" s="316" t="s">
        <v>20</v>
      </c>
      <c r="J2" s="316" t="s">
        <v>21</v>
      </c>
      <c r="K2" s="316" t="s">
        <v>22</v>
      </c>
    </row>
    <row r="3" spans="1:11" ht="14.25" customHeight="1">
      <c r="A3" s="317" t="s">
        <v>2554</v>
      </c>
      <c r="B3" s="354" t="s">
        <v>1096</v>
      </c>
      <c r="C3" s="354"/>
      <c r="D3" s="355" t="s">
        <v>1097</v>
      </c>
      <c r="E3" s="814">
        <v>410</v>
      </c>
      <c r="F3" s="356"/>
      <c r="G3" s="357"/>
      <c r="H3" s="13">
        <f>F3*G3+F3</f>
        <v>0</v>
      </c>
      <c r="I3" s="13">
        <f>E3*F3</f>
        <v>0</v>
      </c>
      <c r="J3" s="13">
        <f>I3*G3+I3</f>
        <v>0</v>
      </c>
      <c r="K3" s="334"/>
    </row>
    <row r="4" spans="1:11" ht="14.25" customHeight="1">
      <c r="A4" s="317" t="s">
        <v>2555</v>
      </c>
      <c r="B4" s="354" t="s">
        <v>1098</v>
      </c>
      <c r="C4" s="354"/>
      <c r="D4" s="355" t="s">
        <v>1099</v>
      </c>
      <c r="E4" s="814">
        <v>65</v>
      </c>
      <c r="F4" s="358"/>
      <c r="G4" s="357"/>
      <c r="H4" s="13">
        <f t="shared" ref="H4:H44" si="0">F4*G4+F4</f>
        <v>0</v>
      </c>
      <c r="I4" s="13">
        <f t="shared" ref="I4:I44" si="1">E4*F4</f>
        <v>0</v>
      </c>
      <c r="J4" s="13">
        <f t="shared" ref="J4:J44" si="2">I4*G4+I4</f>
        <v>0</v>
      </c>
      <c r="K4" s="334"/>
    </row>
    <row r="5" spans="1:11" ht="27.75" customHeight="1">
      <c r="A5" s="317" t="s">
        <v>2556</v>
      </c>
      <c r="B5" s="354" t="s">
        <v>2439</v>
      </c>
      <c r="C5" s="354"/>
      <c r="D5" s="355" t="s">
        <v>1100</v>
      </c>
      <c r="E5" s="814">
        <v>25</v>
      </c>
      <c r="F5" s="358"/>
      <c r="G5" s="357"/>
      <c r="H5" s="13">
        <f t="shared" si="0"/>
        <v>0</v>
      </c>
      <c r="I5" s="13">
        <f t="shared" si="1"/>
        <v>0</v>
      </c>
      <c r="J5" s="13">
        <f t="shared" si="2"/>
        <v>0</v>
      </c>
      <c r="K5" s="334"/>
    </row>
    <row r="6" spans="1:11" ht="30.75" customHeight="1">
      <c r="A6" s="317" t="s">
        <v>2557</v>
      </c>
      <c r="B6" s="354" t="s">
        <v>2440</v>
      </c>
      <c r="C6" s="354"/>
      <c r="D6" s="355" t="s">
        <v>1100</v>
      </c>
      <c r="E6" s="814">
        <v>45</v>
      </c>
      <c r="F6" s="358"/>
      <c r="G6" s="357"/>
      <c r="H6" s="13">
        <f t="shared" si="0"/>
        <v>0</v>
      </c>
      <c r="I6" s="13">
        <f t="shared" si="1"/>
        <v>0</v>
      </c>
      <c r="J6" s="13">
        <f t="shared" si="2"/>
        <v>0</v>
      </c>
      <c r="K6" s="334"/>
    </row>
    <row r="7" spans="1:11" ht="15.75" customHeight="1">
      <c r="A7" s="317" t="s">
        <v>2558</v>
      </c>
      <c r="B7" s="354" t="s">
        <v>1101</v>
      </c>
      <c r="C7" s="354"/>
      <c r="D7" s="355" t="s">
        <v>1102</v>
      </c>
      <c r="E7" s="814">
        <v>450</v>
      </c>
      <c r="F7" s="358"/>
      <c r="G7" s="357"/>
      <c r="H7" s="13">
        <f t="shared" si="0"/>
        <v>0</v>
      </c>
      <c r="I7" s="13">
        <f t="shared" si="1"/>
        <v>0</v>
      </c>
      <c r="J7" s="13">
        <f t="shared" si="2"/>
        <v>0</v>
      </c>
      <c r="K7" s="334"/>
    </row>
    <row r="8" spans="1:11" ht="14.25" customHeight="1">
      <c r="A8" s="317" t="s">
        <v>2559</v>
      </c>
      <c r="B8" s="354" t="s">
        <v>1103</v>
      </c>
      <c r="C8" s="354"/>
      <c r="D8" s="355" t="s">
        <v>1104</v>
      </c>
      <c r="E8" s="814">
        <v>45</v>
      </c>
      <c r="F8" s="356"/>
      <c r="G8" s="357"/>
      <c r="H8" s="13">
        <f t="shared" si="0"/>
        <v>0</v>
      </c>
      <c r="I8" s="13">
        <f t="shared" si="1"/>
        <v>0</v>
      </c>
      <c r="J8" s="13">
        <f t="shared" si="2"/>
        <v>0</v>
      </c>
      <c r="K8" s="334"/>
    </row>
    <row r="9" spans="1:11" ht="14.25" customHeight="1">
      <c r="A9" s="317" t="s">
        <v>2560</v>
      </c>
      <c r="B9" s="354" t="s">
        <v>1105</v>
      </c>
      <c r="C9" s="354"/>
      <c r="D9" s="355" t="s">
        <v>1104</v>
      </c>
      <c r="E9" s="814">
        <v>100</v>
      </c>
      <c r="F9" s="356"/>
      <c r="G9" s="357"/>
      <c r="H9" s="13">
        <f t="shared" si="0"/>
        <v>0</v>
      </c>
      <c r="I9" s="13">
        <f t="shared" si="1"/>
        <v>0</v>
      </c>
      <c r="J9" s="13">
        <f t="shared" si="2"/>
        <v>0</v>
      </c>
      <c r="K9" s="334"/>
    </row>
    <row r="10" spans="1:11" ht="14.25" customHeight="1">
      <c r="A10" s="317" t="s">
        <v>2561</v>
      </c>
      <c r="B10" s="354" t="s">
        <v>1106</v>
      </c>
      <c r="C10" s="354"/>
      <c r="D10" s="355" t="s">
        <v>67</v>
      </c>
      <c r="E10" s="814">
        <v>80</v>
      </c>
      <c r="F10" s="356"/>
      <c r="G10" s="357"/>
      <c r="H10" s="13">
        <f t="shared" si="0"/>
        <v>0</v>
      </c>
      <c r="I10" s="13">
        <f t="shared" si="1"/>
        <v>0</v>
      </c>
      <c r="J10" s="13">
        <f t="shared" si="2"/>
        <v>0</v>
      </c>
      <c r="K10" s="334"/>
    </row>
    <row r="11" spans="1:11" ht="22.5" customHeight="1">
      <c r="A11" s="317" t="s">
        <v>2562</v>
      </c>
      <c r="B11" s="354" t="s">
        <v>2806</v>
      </c>
      <c r="C11" s="354"/>
      <c r="D11" s="355" t="s">
        <v>1100</v>
      </c>
      <c r="E11" s="814">
        <v>20</v>
      </c>
      <c r="F11" s="356"/>
      <c r="G11" s="357"/>
      <c r="H11" s="13">
        <f t="shared" si="0"/>
        <v>0</v>
      </c>
      <c r="I11" s="13">
        <f t="shared" si="1"/>
        <v>0</v>
      </c>
      <c r="J11" s="13">
        <f t="shared" si="2"/>
        <v>0</v>
      </c>
      <c r="K11" s="334"/>
    </row>
    <row r="12" spans="1:11" ht="31.15" customHeight="1">
      <c r="A12" s="317" t="s">
        <v>2563</v>
      </c>
      <c r="B12" s="354" t="s">
        <v>1107</v>
      </c>
      <c r="C12" s="354"/>
      <c r="D12" s="355" t="s">
        <v>1108</v>
      </c>
      <c r="E12" s="814">
        <v>16</v>
      </c>
      <c r="F12" s="358"/>
      <c r="G12" s="357"/>
      <c r="H12" s="13">
        <f t="shared" si="0"/>
        <v>0</v>
      </c>
      <c r="I12" s="13">
        <f t="shared" si="1"/>
        <v>0</v>
      </c>
      <c r="J12" s="13">
        <f t="shared" si="2"/>
        <v>0</v>
      </c>
      <c r="K12" s="334"/>
    </row>
    <row r="13" spans="1:11" ht="77.45" customHeight="1">
      <c r="A13" s="317" t="s">
        <v>2564</v>
      </c>
      <c r="B13" s="354" t="s">
        <v>3658</v>
      </c>
      <c r="C13" s="354"/>
      <c r="D13" s="355" t="s">
        <v>1100</v>
      </c>
      <c r="E13" s="814">
        <v>8</v>
      </c>
      <c r="F13" s="356"/>
      <c r="G13" s="357"/>
      <c r="H13" s="13">
        <f t="shared" si="0"/>
        <v>0</v>
      </c>
      <c r="I13" s="13">
        <f t="shared" si="1"/>
        <v>0</v>
      </c>
      <c r="J13" s="13">
        <f t="shared" si="2"/>
        <v>0</v>
      </c>
      <c r="K13" s="334"/>
    </row>
    <row r="14" spans="1:11" ht="14.25" customHeight="1">
      <c r="A14" s="317" t="s">
        <v>2565</v>
      </c>
      <c r="B14" s="354" t="s">
        <v>1109</v>
      </c>
      <c r="C14" s="354"/>
      <c r="D14" s="355" t="s">
        <v>347</v>
      </c>
      <c r="E14" s="814">
        <v>45</v>
      </c>
      <c r="F14" s="358"/>
      <c r="G14" s="357"/>
      <c r="H14" s="13">
        <f t="shared" si="0"/>
        <v>0</v>
      </c>
      <c r="I14" s="13">
        <f t="shared" si="1"/>
        <v>0</v>
      </c>
      <c r="J14" s="13">
        <f t="shared" si="2"/>
        <v>0</v>
      </c>
      <c r="K14" s="334"/>
    </row>
    <row r="15" spans="1:11" ht="15.75" customHeight="1">
      <c r="A15" s="317" t="s">
        <v>2566</v>
      </c>
      <c r="B15" s="354" t="s">
        <v>318</v>
      </c>
      <c r="C15" s="354"/>
      <c r="D15" s="355" t="s">
        <v>1110</v>
      </c>
      <c r="E15" s="814">
        <v>45</v>
      </c>
      <c r="F15" s="358"/>
      <c r="G15" s="357"/>
      <c r="H15" s="13">
        <f t="shared" si="0"/>
        <v>0</v>
      </c>
      <c r="I15" s="13">
        <f t="shared" si="1"/>
        <v>0</v>
      </c>
      <c r="J15" s="13">
        <f t="shared" si="2"/>
        <v>0</v>
      </c>
      <c r="K15" s="334"/>
    </row>
    <row r="16" spans="1:11" ht="14.25" customHeight="1">
      <c r="A16" s="317" t="s">
        <v>2567</v>
      </c>
      <c r="B16" s="354" t="s">
        <v>1111</v>
      </c>
      <c r="C16" s="354"/>
      <c r="D16" s="355" t="s">
        <v>834</v>
      </c>
      <c r="E16" s="814">
        <v>30</v>
      </c>
      <c r="F16" s="358"/>
      <c r="G16" s="357"/>
      <c r="H16" s="13">
        <f t="shared" si="0"/>
        <v>0</v>
      </c>
      <c r="I16" s="13">
        <f t="shared" si="1"/>
        <v>0</v>
      </c>
      <c r="J16" s="13">
        <f t="shared" si="2"/>
        <v>0</v>
      </c>
      <c r="K16" s="334"/>
    </row>
    <row r="17" spans="1:11" ht="14.25" customHeight="1">
      <c r="A17" s="317" t="s">
        <v>2568</v>
      </c>
      <c r="B17" s="563" t="s">
        <v>1123</v>
      </c>
      <c r="C17" s="354"/>
      <c r="D17" s="355" t="s">
        <v>1124</v>
      </c>
      <c r="E17" s="814">
        <v>12</v>
      </c>
      <c r="F17" s="356"/>
      <c r="G17" s="357"/>
      <c r="H17" s="13">
        <f t="shared" si="0"/>
        <v>0</v>
      </c>
      <c r="I17" s="13">
        <f t="shared" si="1"/>
        <v>0</v>
      </c>
      <c r="J17" s="13">
        <f t="shared" si="2"/>
        <v>0</v>
      </c>
      <c r="K17" s="334"/>
    </row>
    <row r="18" spans="1:11" ht="26.25" customHeight="1">
      <c r="A18" s="317" t="s">
        <v>2569</v>
      </c>
      <c r="B18" s="354" t="s">
        <v>1125</v>
      </c>
      <c r="C18" s="354"/>
      <c r="D18" s="355" t="s">
        <v>1126</v>
      </c>
      <c r="E18" s="814">
        <v>100</v>
      </c>
      <c r="F18" s="356"/>
      <c r="G18" s="357"/>
      <c r="H18" s="13">
        <f t="shared" si="0"/>
        <v>0</v>
      </c>
      <c r="I18" s="13">
        <f t="shared" si="1"/>
        <v>0</v>
      </c>
      <c r="J18" s="13">
        <f t="shared" si="2"/>
        <v>0</v>
      </c>
      <c r="K18" s="334"/>
    </row>
    <row r="19" spans="1:11" ht="30" customHeight="1">
      <c r="A19" s="317" t="s">
        <v>2570</v>
      </c>
      <c r="B19" s="354" t="s">
        <v>1127</v>
      </c>
      <c r="C19" s="354"/>
      <c r="D19" s="355" t="s">
        <v>1128</v>
      </c>
      <c r="E19" s="814">
        <v>80</v>
      </c>
      <c r="F19" s="356"/>
      <c r="G19" s="357"/>
      <c r="H19" s="13">
        <f t="shared" si="0"/>
        <v>0</v>
      </c>
      <c r="I19" s="13">
        <f t="shared" si="1"/>
        <v>0</v>
      </c>
      <c r="J19" s="13">
        <f t="shared" si="2"/>
        <v>0</v>
      </c>
      <c r="K19" s="334"/>
    </row>
    <row r="20" spans="1:11" ht="27" customHeight="1">
      <c r="A20" s="317" t="s">
        <v>2571</v>
      </c>
      <c r="B20" s="354" t="s">
        <v>1129</v>
      </c>
      <c r="C20" s="354"/>
      <c r="D20" s="355" t="s">
        <v>1126</v>
      </c>
      <c r="E20" s="814">
        <v>100</v>
      </c>
      <c r="F20" s="356"/>
      <c r="G20" s="357"/>
      <c r="H20" s="13">
        <f t="shared" si="0"/>
        <v>0</v>
      </c>
      <c r="I20" s="13">
        <f t="shared" si="1"/>
        <v>0</v>
      </c>
      <c r="J20" s="13">
        <f t="shared" si="2"/>
        <v>0</v>
      </c>
      <c r="K20" s="334"/>
    </row>
    <row r="21" spans="1:11" ht="31.5" customHeight="1">
      <c r="A21" s="317" t="s">
        <v>2572</v>
      </c>
      <c r="B21" s="354" t="s">
        <v>1130</v>
      </c>
      <c r="C21" s="354"/>
      <c r="D21" s="355" t="s">
        <v>1131</v>
      </c>
      <c r="E21" s="814">
        <v>80</v>
      </c>
      <c r="F21" s="356"/>
      <c r="G21" s="357"/>
      <c r="H21" s="13">
        <f t="shared" si="0"/>
        <v>0</v>
      </c>
      <c r="I21" s="13">
        <f t="shared" si="1"/>
        <v>0</v>
      </c>
      <c r="J21" s="13">
        <f t="shared" si="2"/>
        <v>0</v>
      </c>
      <c r="K21" s="334"/>
    </row>
    <row r="22" spans="1:11" ht="15" customHeight="1">
      <c r="A22" s="317" t="s">
        <v>2573</v>
      </c>
      <c r="B22" s="354" t="s">
        <v>1132</v>
      </c>
      <c r="C22" s="354"/>
      <c r="D22" s="355" t="s">
        <v>67</v>
      </c>
      <c r="E22" s="814">
        <v>15</v>
      </c>
      <c r="F22" s="358"/>
      <c r="G22" s="357"/>
      <c r="H22" s="13">
        <f t="shared" si="0"/>
        <v>0</v>
      </c>
      <c r="I22" s="13">
        <f t="shared" si="1"/>
        <v>0</v>
      </c>
      <c r="J22" s="13">
        <f t="shared" si="2"/>
        <v>0</v>
      </c>
      <c r="K22" s="334"/>
    </row>
    <row r="23" spans="1:11" ht="14.25" customHeight="1">
      <c r="A23" s="317" t="s">
        <v>2574</v>
      </c>
      <c r="B23" s="354" t="s">
        <v>1133</v>
      </c>
      <c r="C23" s="354"/>
      <c r="D23" s="355" t="s">
        <v>164</v>
      </c>
      <c r="E23" s="814">
        <v>15</v>
      </c>
      <c r="F23" s="358"/>
      <c r="G23" s="357"/>
      <c r="H23" s="13">
        <f t="shared" si="0"/>
        <v>0</v>
      </c>
      <c r="I23" s="13">
        <f t="shared" si="1"/>
        <v>0</v>
      </c>
      <c r="J23" s="13">
        <f t="shared" si="2"/>
        <v>0</v>
      </c>
      <c r="K23" s="334"/>
    </row>
    <row r="24" spans="1:11" ht="14.25" customHeight="1">
      <c r="A24" s="317" t="s">
        <v>2575</v>
      </c>
      <c r="B24" s="354" t="s">
        <v>1134</v>
      </c>
      <c r="C24" s="354"/>
      <c r="D24" s="355" t="s">
        <v>164</v>
      </c>
      <c r="E24" s="814">
        <v>15</v>
      </c>
      <c r="F24" s="358"/>
      <c r="G24" s="357"/>
      <c r="H24" s="13">
        <f t="shared" si="0"/>
        <v>0</v>
      </c>
      <c r="I24" s="13">
        <f t="shared" si="1"/>
        <v>0</v>
      </c>
      <c r="J24" s="13">
        <f t="shared" si="2"/>
        <v>0</v>
      </c>
      <c r="K24" s="334"/>
    </row>
    <row r="25" spans="1:11" ht="16.5" customHeight="1">
      <c r="A25" s="317" t="s">
        <v>2576</v>
      </c>
      <c r="B25" s="354" t="s">
        <v>1135</v>
      </c>
      <c r="C25" s="354"/>
      <c r="D25" s="355" t="s">
        <v>67</v>
      </c>
      <c r="E25" s="814">
        <v>10</v>
      </c>
      <c r="F25" s="358"/>
      <c r="G25" s="357"/>
      <c r="H25" s="13">
        <f t="shared" si="0"/>
        <v>0</v>
      </c>
      <c r="I25" s="13">
        <f t="shared" si="1"/>
        <v>0</v>
      </c>
      <c r="J25" s="13">
        <f t="shared" si="2"/>
        <v>0</v>
      </c>
      <c r="K25" s="334"/>
    </row>
    <row r="26" spans="1:11" ht="18" customHeight="1">
      <c r="A26" s="317" t="s">
        <v>2577</v>
      </c>
      <c r="B26" s="354" t="s">
        <v>1136</v>
      </c>
      <c r="C26" s="354"/>
      <c r="D26" s="355" t="s">
        <v>67</v>
      </c>
      <c r="E26" s="814">
        <v>75</v>
      </c>
      <c r="F26" s="358"/>
      <c r="G26" s="357"/>
      <c r="H26" s="13">
        <f t="shared" si="0"/>
        <v>0</v>
      </c>
      <c r="I26" s="13">
        <f t="shared" si="1"/>
        <v>0</v>
      </c>
      <c r="J26" s="13">
        <f t="shared" si="2"/>
        <v>0</v>
      </c>
      <c r="K26" s="334"/>
    </row>
    <row r="27" spans="1:11" ht="15.75" customHeight="1">
      <c r="A27" s="317" t="s">
        <v>2578</v>
      </c>
      <c r="B27" s="354" t="s">
        <v>1137</v>
      </c>
      <c r="C27" s="354"/>
      <c r="D27" s="355" t="s">
        <v>246</v>
      </c>
      <c r="E27" s="814">
        <v>40</v>
      </c>
      <c r="F27" s="358"/>
      <c r="G27" s="357"/>
      <c r="H27" s="13">
        <f t="shared" si="0"/>
        <v>0</v>
      </c>
      <c r="I27" s="13">
        <f t="shared" si="1"/>
        <v>0</v>
      </c>
      <c r="J27" s="13">
        <f t="shared" si="2"/>
        <v>0</v>
      </c>
      <c r="K27" s="334"/>
    </row>
    <row r="28" spans="1:11" ht="26.25" customHeight="1">
      <c r="A28" s="317" t="s">
        <v>2579</v>
      </c>
      <c r="B28" s="360" t="s">
        <v>1138</v>
      </c>
      <c r="C28" s="361"/>
      <c r="D28" s="361" t="s">
        <v>67</v>
      </c>
      <c r="E28" s="806">
        <v>220</v>
      </c>
      <c r="F28" s="358"/>
      <c r="G28" s="362"/>
      <c r="H28" s="13">
        <f t="shared" si="0"/>
        <v>0</v>
      </c>
      <c r="I28" s="13">
        <f t="shared" si="1"/>
        <v>0</v>
      </c>
      <c r="J28" s="13">
        <f t="shared" si="2"/>
        <v>0</v>
      </c>
      <c r="K28" s="363"/>
    </row>
    <row r="29" spans="1:11" ht="24.75" customHeight="1">
      <c r="A29" s="317" t="s">
        <v>2580</v>
      </c>
      <c r="B29" s="360" t="s">
        <v>1139</v>
      </c>
      <c r="C29" s="361"/>
      <c r="D29" s="361" t="s">
        <v>67</v>
      </c>
      <c r="E29" s="806">
        <v>200</v>
      </c>
      <c r="F29" s="358"/>
      <c r="G29" s="362"/>
      <c r="H29" s="13">
        <f t="shared" si="0"/>
        <v>0</v>
      </c>
      <c r="I29" s="13">
        <f t="shared" si="1"/>
        <v>0</v>
      </c>
      <c r="J29" s="13">
        <f t="shared" si="2"/>
        <v>0</v>
      </c>
      <c r="K29" s="363"/>
    </row>
    <row r="30" spans="1:11" ht="25.15" customHeight="1">
      <c r="A30" s="317" t="s">
        <v>2581</v>
      </c>
      <c r="B30" s="360" t="s">
        <v>1140</v>
      </c>
      <c r="C30" s="361"/>
      <c r="D30" s="361" t="s">
        <v>1141</v>
      </c>
      <c r="E30" s="806">
        <v>550</v>
      </c>
      <c r="F30" s="358"/>
      <c r="G30" s="362"/>
      <c r="H30" s="13">
        <f t="shared" si="0"/>
        <v>0</v>
      </c>
      <c r="I30" s="13">
        <f t="shared" si="1"/>
        <v>0</v>
      </c>
      <c r="J30" s="13">
        <f t="shared" si="2"/>
        <v>0</v>
      </c>
      <c r="K30" s="363"/>
    </row>
    <row r="31" spans="1:11" ht="22.15" customHeight="1">
      <c r="A31" s="317" t="s">
        <v>2582</v>
      </c>
      <c r="B31" s="354" t="s">
        <v>1142</v>
      </c>
      <c r="C31" s="354"/>
      <c r="D31" s="355" t="s">
        <v>1143</v>
      </c>
      <c r="E31" s="814">
        <v>2</v>
      </c>
      <c r="F31" s="358"/>
      <c r="G31" s="357"/>
      <c r="H31" s="13">
        <f t="shared" si="0"/>
        <v>0</v>
      </c>
      <c r="I31" s="13">
        <f t="shared" si="1"/>
        <v>0</v>
      </c>
      <c r="J31" s="13">
        <f t="shared" si="2"/>
        <v>0</v>
      </c>
      <c r="K31" s="334"/>
    </row>
    <row r="32" spans="1:11" ht="14.25" customHeight="1">
      <c r="A32" s="317" t="s">
        <v>2583</v>
      </c>
      <c r="B32" s="354" t="s">
        <v>1144</v>
      </c>
      <c r="C32" s="354"/>
      <c r="D32" s="355" t="s">
        <v>325</v>
      </c>
      <c r="E32" s="814">
        <v>50</v>
      </c>
      <c r="F32" s="358"/>
      <c r="G32" s="357"/>
      <c r="H32" s="13">
        <f t="shared" si="0"/>
        <v>0</v>
      </c>
      <c r="I32" s="13">
        <f t="shared" si="1"/>
        <v>0</v>
      </c>
      <c r="J32" s="13">
        <f t="shared" si="2"/>
        <v>0</v>
      </c>
      <c r="K32" s="334"/>
    </row>
    <row r="33" spans="1:11" ht="22.9" customHeight="1">
      <c r="A33" s="317" t="s">
        <v>2584</v>
      </c>
      <c r="B33" s="354" t="s">
        <v>1145</v>
      </c>
      <c r="C33" s="354"/>
      <c r="D33" s="355" t="s">
        <v>77</v>
      </c>
      <c r="E33" s="814">
        <v>35</v>
      </c>
      <c r="F33" s="358"/>
      <c r="G33" s="357"/>
      <c r="H33" s="13">
        <f t="shared" si="0"/>
        <v>0</v>
      </c>
      <c r="I33" s="13">
        <f t="shared" si="1"/>
        <v>0</v>
      </c>
      <c r="J33" s="13">
        <f t="shared" si="2"/>
        <v>0</v>
      </c>
      <c r="K33" s="334"/>
    </row>
    <row r="34" spans="1:11" ht="28.9" customHeight="1">
      <c r="A34" s="317" t="s">
        <v>2585</v>
      </c>
      <c r="B34" s="354" t="s">
        <v>1146</v>
      </c>
      <c r="C34" s="354"/>
      <c r="D34" s="355" t="s">
        <v>1147</v>
      </c>
      <c r="E34" s="814">
        <v>30</v>
      </c>
      <c r="F34" s="358"/>
      <c r="G34" s="357"/>
      <c r="H34" s="13">
        <f t="shared" si="0"/>
        <v>0</v>
      </c>
      <c r="I34" s="13">
        <f t="shared" si="1"/>
        <v>0</v>
      </c>
      <c r="J34" s="13">
        <f t="shared" si="2"/>
        <v>0</v>
      </c>
      <c r="K34" s="334"/>
    </row>
    <row r="35" spans="1:11" ht="21.75" customHeight="1">
      <c r="A35" s="317" t="s">
        <v>2586</v>
      </c>
      <c r="B35" s="354" t="s">
        <v>1148</v>
      </c>
      <c r="C35" s="354"/>
      <c r="D35" s="355" t="s">
        <v>1147</v>
      </c>
      <c r="E35" s="814">
        <v>75</v>
      </c>
      <c r="F35" s="358"/>
      <c r="G35" s="357"/>
      <c r="H35" s="13">
        <f t="shared" si="0"/>
        <v>0</v>
      </c>
      <c r="I35" s="13">
        <f t="shared" si="1"/>
        <v>0</v>
      </c>
      <c r="J35" s="13">
        <f t="shared" si="2"/>
        <v>0</v>
      </c>
      <c r="K35" s="334"/>
    </row>
    <row r="36" spans="1:11" ht="34.15" customHeight="1">
      <c r="A36" s="317" t="s">
        <v>2587</v>
      </c>
      <c r="B36" s="354" t="s">
        <v>2732</v>
      </c>
      <c r="C36" s="354"/>
      <c r="D36" s="355" t="s">
        <v>151</v>
      </c>
      <c r="E36" s="814">
        <v>55</v>
      </c>
      <c r="F36" s="358"/>
      <c r="G36" s="357"/>
      <c r="H36" s="13">
        <f t="shared" si="0"/>
        <v>0</v>
      </c>
      <c r="I36" s="13">
        <f t="shared" si="1"/>
        <v>0</v>
      </c>
      <c r="J36" s="13">
        <f t="shared" si="2"/>
        <v>0</v>
      </c>
      <c r="K36" s="334"/>
    </row>
    <row r="37" spans="1:11" ht="21.6" customHeight="1">
      <c r="A37" s="317" t="s">
        <v>2588</v>
      </c>
      <c r="B37" s="354" t="s">
        <v>1149</v>
      </c>
      <c r="C37" s="354"/>
      <c r="D37" s="355" t="s">
        <v>130</v>
      </c>
      <c r="E37" s="814">
        <v>325</v>
      </c>
      <c r="F37" s="358"/>
      <c r="G37" s="357"/>
      <c r="H37" s="13">
        <f t="shared" si="0"/>
        <v>0</v>
      </c>
      <c r="I37" s="13">
        <f t="shared" si="1"/>
        <v>0</v>
      </c>
      <c r="J37" s="13">
        <f t="shared" si="2"/>
        <v>0</v>
      </c>
      <c r="K37" s="334"/>
    </row>
    <row r="38" spans="1:11" ht="25.9" customHeight="1">
      <c r="A38" s="317" t="s">
        <v>2589</v>
      </c>
      <c r="B38" s="354" t="s">
        <v>1150</v>
      </c>
      <c r="C38" s="354"/>
      <c r="D38" s="355" t="s">
        <v>1151</v>
      </c>
      <c r="E38" s="814">
        <v>40</v>
      </c>
      <c r="F38" s="358"/>
      <c r="G38" s="357"/>
      <c r="H38" s="13">
        <f t="shared" si="0"/>
        <v>0</v>
      </c>
      <c r="I38" s="13">
        <f t="shared" si="1"/>
        <v>0</v>
      </c>
      <c r="J38" s="13">
        <f t="shared" si="2"/>
        <v>0</v>
      </c>
      <c r="K38" s="334"/>
    </row>
    <row r="39" spans="1:11" ht="28.5" customHeight="1">
      <c r="A39" s="317" t="s">
        <v>2590</v>
      </c>
      <c r="B39" s="354" t="s">
        <v>1152</v>
      </c>
      <c r="C39" s="354"/>
      <c r="D39" s="355" t="s">
        <v>1153</v>
      </c>
      <c r="E39" s="814">
        <v>1600</v>
      </c>
      <c r="F39" s="358"/>
      <c r="G39" s="357"/>
      <c r="H39" s="13">
        <f t="shared" si="0"/>
        <v>0</v>
      </c>
      <c r="I39" s="13">
        <f t="shared" si="1"/>
        <v>0</v>
      </c>
      <c r="J39" s="13">
        <f t="shared" si="2"/>
        <v>0</v>
      </c>
      <c r="K39" s="334"/>
    </row>
    <row r="40" spans="1:11" ht="25.15" customHeight="1">
      <c r="A40" s="317" t="s">
        <v>2591</v>
      </c>
      <c r="B40" s="354" t="s">
        <v>1154</v>
      </c>
      <c r="C40" s="354"/>
      <c r="D40" s="355" t="s">
        <v>1151</v>
      </c>
      <c r="E40" s="814">
        <v>30</v>
      </c>
      <c r="F40" s="358"/>
      <c r="G40" s="357"/>
      <c r="H40" s="13">
        <f t="shared" si="0"/>
        <v>0</v>
      </c>
      <c r="I40" s="13">
        <f t="shared" si="1"/>
        <v>0</v>
      </c>
      <c r="J40" s="13">
        <f t="shared" si="2"/>
        <v>0</v>
      </c>
      <c r="K40" s="334"/>
    </row>
    <row r="41" spans="1:11" ht="27" customHeight="1">
      <c r="A41" s="317" t="s">
        <v>2592</v>
      </c>
      <c r="B41" s="354" t="s">
        <v>1155</v>
      </c>
      <c r="C41" s="354"/>
      <c r="D41" s="355" t="s">
        <v>1153</v>
      </c>
      <c r="E41" s="814">
        <v>1850</v>
      </c>
      <c r="F41" s="358"/>
      <c r="G41" s="357"/>
      <c r="H41" s="13">
        <f t="shared" si="0"/>
        <v>0</v>
      </c>
      <c r="I41" s="13">
        <f t="shared" si="1"/>
        <v>0</v>
      </c>
      <c r="J41" s="13">
        <f t="shared" si="2"/>
        <v>0</v>
      </c>
      <c r="K41" s="334"/>
    </row>
    <row r="42" spans="1:11" ht="31.5" customHeight="1">
      <c r="A42" s="317" t="s">
        <v>2593</v>
      </c>
      <c r="B42" s="354" t="s">
        <v>1156</v>
      </c>
      <c r="C42" s="354"/>
      <c r="D42" s="355" t="s">
        <v>1151</v>
      </c>
      <c r="E42" s="814">
        <v>10</v>
      </c>
      <c r="F42" s="358"/>
      <c r="G42" s="357"/>
      <c r="H42" s="13">
        <f t="shared" si="0"/>
        <v>0</v>
      </c>
      <c r="I42" s="13">
        <f t="shared" si="1"/>
        <v>0</v>
      </c>
      <c r="J42" s="13">
        <f t="shared" si="2"/>
        <v>0</v>
      </c>
      <c r="K42" s="334"/>
    </row>
    <row r="43" spans="1:11" ht="22.15" customHeight="1">
      <c r="A43" s="317" t="s">
        <v>2594</v>
      </c>
      <c r="B43" s="354" t="s">
        <v>1157</v>
      </c>
      <c r="C43" s="354"/>
      <c r="D43" s="355" t="s">
        <v>1151</v>
      </c>
      <c r="E43" s="814">
        <v>40</v>
      </c>
      <c r="F43" s="358"/>
      <c r="G43" s="357"/>
      <c r="H43" s="13">
        <f t="shared" si="0"/>
        <v>0</v>
      </c>
      <c r="I43" s="13">
        <f t="shared" si="1"/>
        <v>0</v>
      </c>
      <c r="J43" s="13">
        <f t="shared" si="2"/>
        <v>0</v>
      </c>
      <c r="K43" s="334"/>
    </row>
    <row r="44" spans="1:11" ht="48" customHeight="1">
      <c r="A44" s="317" t="s">
        <v>2595</v>
      </c>
      <c r="B44" s="354" t="s">
        <v>1158</v>
      </c>
      <c r="C44" s="354"/>
      <c r="D44" s="355" t="s">
        <v>1151</v>
      </c>
      <c r="E44" s="814">
        <v>10</v>
      </c>
      <c r="F44" s="358"/>
      <c r="G44" s="357"/>
      <c r="H44" s="13">
        <f t="shared" si="0"/>
        <v>0</v>
      </c>
      <c r="I44" s="13">
        <f t="shared" si="1"/>
        <v>0</v>
      </c>
      <c r="J44" s="13">
        <f t="shared" si="2"/>
        <v>0</v>
      </c>
      <c r="K44" s="334"/>
    </row>
    <row r="45" spans="1:11" ht="12.75" customHeight="1">
      <c r="A45" s="15"/>
      <c r="B45" s="15"/>
      <c r="C45" s="15"/>
      <c r="D45" s="55"/>
      <c r="E45" s="56"/>
      <c r="F45" s="57"/>
      <c r="G45" s="16"/>
      <c r="H45" s="351" t="s">
        <v>10</v>
      </c>
      <c r="I45" s="352">
        <f>SUM(I3:I44)</f>
        <v>0</v>
      </c>
      <c r="J45" s="352">
        <f>SUM(J3:J44)</f>
        <v>0</v>
      </c>
      <c r="K45" s="15"/>
    </row>
    <row r="46" spans="1:11" ht="12.75" customHeight="1">
      <c r="A46" s="60"/>
      <c r="B46" s="886" t="s">
        <v>2738</v>
      </c>
      <c r="C46" s="886"/>
      <c r="D46" s="886"/>
      <c r="E46" s="886"/>
      <c r="F46" s="886"/>
      <c r="G46" s="65"/>
      <c r="H46" s="66"/>
      <c r="I46" s="67"/>
      <c r="J46" s="68"/>
      <c r="K46" s="60"/>
    </row>
  </sheetData>
  <sheetProtection selectLockedCells="1" selectUnlockedCells="1"/>
  <sortState xmlns:xlrd2="http://schemas.microsoft.com/office/spreadsheetml/2017/richdata2" ref="A3:K44">
    <sortCondition ref="B3:B44"/>
  </sortState>
  <mergeCells count="1">
    <mergeCell ref="B46:F46"/>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32"/>
  <sheetViews>
    <sheetView view="pageBreakPreview" zoomScale="90" zoomScaleNormal="90" zoomScaleSheetLayoutView="90" workbookViewId="0">
      <selection activeCell="B24" sqref="B24"/>
    </sheetView>
  </sheetViews>
  <sheetFormatPr defaultColWidth="8" defaultRowHeight="15"/>
  <cols>
    <col min="1" max="1" width="3.375" style="123" customWidth="1"/>
    <col min="2" max="2" width="27.125" style="256" customWidth="1"/>
    <col min="3" max="3" width="15.5" style="256" customWidth="1"/>
    <col min="4" max="4" width="18.375" style="257" customWidth="1"/>
    <col min="5" max="5" width="10.5" style="123" customWidth="1"/>
    <col min="6" max="6" width="11.375" style="123" customWidth="1"/>
    <col min="7" max="7" width="8" style="123"/>
    <col min="8" max="8" width="10.5" style="123" customWidth="1"/>
    <col min="9" max="9" width="13.375" style="123" customWidth="1"/>
    <col min="10" max="10" width="13.25" style="123" customWidth="1"/>
    <col min="11" max="11" width="15.375" style="123" customWidth="1"/>
    <col min="12" max="12" width="12.75" style="123" customWidth="1"/>
    <col min="13" max="16384" width="8" style="123"/>
  </cols>
  <sheetData>
    <row r="1" spans="1:12" ht="19.5" customHeight="1">
      <c r="B1" s="260" t="s">
        <v>7</v>
      </c>
    </row>
    <row r="2" spans="1:12" ht="87.75" customHeight="1">
      <c r="A2" s="292" t="s">
        <v>12</v>
      </c>
      <c r="B2" s="266" t="s">
        <v>13</v>
      </c>
      <c r="C2" s="116" t="s">
        <v>14</v>
      </c>
      <c r="D2" s="266" t="s">
        <v>1569</v>
      </c>
      <c r="E2" s="266" t="s">
        <v>1570</v>
      </c>
      <c r="F2" s="266" t="s">
        <v>1571</v>
      </c>
      <c r="G2" s="125" t="s">
        <v>2293</v>
      </c>
      <c r="H2" s="125" t="s">
        <v>1573</v>
      </c>
      <c r="I2" s="266" t="s">
        <v>20</v>
      </c>
      <c r="J2" s="266" t="s">
        <v>21</v>
      </c>
      <c r="K2" s="5" t="s">
        <v>22</v>
      </c>
      <c r="L2" s="125" t="s">
        <v>1568</v>
      </c>
    </row>
    <row r="3" spans="1:12" ht="27.75" customHeight="1">
      <c r="A3" s="282" t="s">
        <v>2554</v>
      </c>
      <c r="B3" s="236" t="s">
        <v>2351</v>
      </c>
      <c r="C3" s="293"/>
      <c r="D3" s="238" t="s">
        <v>2352</v>
      </c>
      <c r="E3" s="840">
        <v>230</v>
      </c>
      <c r="F3" s="294"/>
      <c r="G3" s="295"/>
      <c r="H3" s="633">
        <f>F3*G3+F3</f>
        <v>0</v>
      </c>
      <c r="I3" s="633">
        <f>E3*F3</f>
        <v>0</v>
      </c>
      <c r="J3" s="633">
        <f>I3*G3+I3</f>
        <v>0</v>
      </c>
      <c r="K3" s="296"/>
      <c r="L3" s="297"/>
    </row>
    <row r="4" spans="1:12" ht="40.5" customHeight="1">
      <c r="A4" s="282" t="s">
        <v>2555</v>
      </c>
      <c r="B4" s="883" t="s">
        <v>3691</v>
      </c>
      <c r="C4" s="147"/>
      <c r="D4" s="238" t="s">
        <v>2294</v>
      </c>
      <c r="E4" s="838">
        <v>200</v>
      </c>
      <c r="F4" s="239"/>
      <c r="G4" s="240"/>
      <c r="H4" s="633">
        <f t="shared" ref="H4:H28" si="0">F4*G4+F4</f>
        <v>0</v>
      </c>
      <c r="I4" s="633">
        <f t="shared" ref="I4:I28" si="1">E4*F4</f>
        <v>0</v>
      </c>
      <c r="J4" s="633">
        <f t="shared" ref="J4:J28" si="2">I4*G4+I4</f>
        <v>0</v>
      </c>
      <c r="K4" s="241"/>
      <c r="L4" s="267"/>
    </row>
    <row r="5" spans="1:12" ht="33.75">
      <c r="A5" s="282" t="s">
        <v>2556</v>
      </c>
      <c r="B5" s="883" t="s">
        <v>3692</v>
      </c>
      <c r="C5" s="147"/>
      <c r="D5" s="238" t="s">
        <v>2294</v>
      </c>
      <c r="E5" s="838">
        <v>140</v>
      </c>
      <c r="F5" s="239"/>
      <c r="G5" s="240"/>
      <c r="H5" s="633">
        <f t="shared" si="0"/>
        <v>0</v>
      </c>
      <c r="I5" s="633">
        <f t="shared" si="1"/>
        <v>0</v>
      </c>
      <c r="J5" s="633">
        <f t="shared" si="2"/>
        <v>0</v>
      </c>
      <c r="K5" s="241"/>
      <c r="L5" s="267"/>
    </row>
    <row r="6" spans="1:12" ht="28.5" customHeight="1">
      <c r="A6" s="282" t="s">
        <v>2557</v>
      </c>
      <c r="B6" s="236" t="s">
        <v>2353</v>
      </c>
      <c r="C6" s="293"/>
      <c r="D6" s="238" t="s">
        <v>2354</v>
      </c>
      <c r="E6" s="840">
        <v>120</v>
      </c>
      <c r="F6" s="294"/>
      <c r="G6" s="295"/>
      <c r="H6" s="633">
        <f t="shared" si="0"/>
        <v>0</v>
      </c>
      <c r="I6" s="633">
        <f t="shared" si="1"/>
        <v>0</v>
      </c>
      <c r="J6" s="633">
        <f t="shared" si="2"/>
        <v>0</v>
      </c>
      <c r="K6" s="296"/>
      <c r="L6" s="297"/>
    </row>
    <row r="7" spans="1:12" ht="27" customHeight="1">
      <c r="A7" s="282" t="s">
        <v>2558</v>
      </c>
      <c r="B7" s="236" t="s">
        <v>2353</v>
      </c>
      <c r="C7" s="293"/>
      <c r="D7" s="238" t="s">
        <v>2355</v>
      </c>
      <c r="E7" s="840">
        <v>470</v>
      </c>
      <c r="F7" s="294"/>
      <c r="G7" s="295"/>
      <c r="H7" s="633">
        <f t="shared" si="0"/>
        <v>0</v>
      </c>
      <c r="I7" s="633">
        <f t="shared" si="1"/>
        <v>0</v>
      </c>
      <c r="J7" s="633">
        <f t="shared" si="2"/>
        <v>0</v>
      </c>
      <c r="K7" s="296"/>
      <c r="L7" s="297"/>
    </row>
    <row r="8" spans="1:12">
      <c r="A8" s="282" t="s">
        <v>2559</v>
      </c>
      <c r="B8" s="731" t="s">
        <v>2746</v>
      </c>
      <c r="C8" s="293"/>
      <c r="D8" s="238" t="s">
        <v>2356</v>
      </c>
      <c r="E8" s="840">
        <v>20</v>
      </c>
      <c r="F8" s="294"/>
      <c r="G8" s="295"/>
      <c r="H8" s="633">
        <f t="shared" si="0"/>
        <v>0</v>
      </c>
      <c r="I8" s="633">
        <f t="shared" si="1"/>
        <v>0</v>
      </c>
      <c r="J8" s="633">
        <f t="shared" si="2"/>
        <v>0</v>
      </c>
      <c r="K8" s="296"/>
      <c r="L8" s="297"/>
    </row>
    <row r="9" spans="1:12">
      <c r="A9" s="282" t="s">
        <v>2560</v>
      </c>
      <c r="B9" s="236" t="s">
        <v>2747</v>
      </c>
      <c r="C9" s="293"/>
      <c r="D9" s="238" t="s">
        <v>2357</v>
      </c>
      <c r="E9" s="840">
        <v>30</v>
      </c>
      <c r="F9" s="294"/>
      <c r="G9" s="295"/>
      <c r="H9" s="633">
        <f t="shared" si="0"/>
        <v>0</v>
      </c>
      <c r="I9" s="633">
        <f t="shared" si="1"/>
        <v>0</v>
      </c>
      <c r="J9" s="633">
        <f t="shared" si="2"/>
        <v>0</v>
      </c>
      <c r="K9" s="296"/>
      <c r="L9" s="297"/>
    </row>
    <row r="10" spans="1:12">
      <c r="A10" s="282" t="s">
        <v>2561</v>
      </c>
      <c r="B10" s="236" t="s">
        <v>2746</v>
      </c>
      <c r="C10" s="293"/>
      <c r="D10" s="238" t="s">
        <v>2358</v>
      </c>
      <c r="E10" s="840">
        <v>25</v>
      </c>
      <c r="F10" s="294"/>
      <c r="G10" s="295"/>
      <c r="H10" s="633">
        <f t="shared" si="0"/>
        <v>0</v>
      </c>
      <c r="I10" s="633">
        <f t="shared" si="1"/>
        <v>0</v>
      </c>
      <c r="J10" s="633">
        <f t="shared" si="2"/>
        <v>0</v>
      </c>
      <c r="K10" s="296"/>
      <c r="L10" s="297"/>
    </row>
    <row r="11" spans="1:12" ht="30" customHeight="1">
      <c r="A11" s="282" t="s">
        <v>2562</v>
      </c>
      <c r="B11" s="236" t="s">
        <v>2359</v>
      </c>
      <c r="C11" s="293"/>
      <c r="D11" s="238" t="s">
        <v>2360</v>
      </c>
      <c r="E11" s="840">
        <v>200</v>
      </c>
      <c r="F11" s="294"/>
      <c r="G11" s="295"/>
      <c r="H11" s="633">
        <f t="shared" si="0"/>
        <v>0</v>
      </c>
      <c r="I11" s="633">
        <f t="shared" si="1"/>
        <v>0</v>
      </c>
      <c r="J11" s="633">
        <f t="shared" si="2"/>
        <v>0</v>
      </c>
      <c r="K11" s="296"/>
      <c r="L11" s="294"/>
    </row>
    <row r="12" spans="1:12" ht="25.5" customHeight="1">
      <c r="A12" s="282" t="s">
        <v>2563</v>
      </c>
      <c r="B12" s="236" t="s">
        <v>2361</v>
      </c>
      <c r="C12" s="293"/>
      <c r="D12" s="238" t="s">
        <v>2362</v>
      </c>
      <c r="E12" s="840">
        <v>35</v>
      </c>
      <c r="F12" s="294"/>
      <c r="G12" s="295"/>
      <c r="H12" s="633">
        <f t="shared" si="0"/>
        <v>0</v>
      </c>
      <c r="I12" s="633">
        <f t="shared" si="1"/>
        <v>0</v>
      </c>
      <c r="J12" s="633">
        <f t="shared" si="2"/>
        <v>0</v>
      </c>
      <c r="K12" s="296"/>
      <c r="L12" s="297"/>
    </row>
    <row r="13" spans="1:12" ht="30.75" customHeight="1">
      <c r="A13" s="282" t="s">
        <v>2564</v>
      </c>
      <c r="B13" s="236" t="s">
        <v>2361</v>
      </c>
      <c r="C13" s="293"/>
      <c r="D13" s="238" t="s">
        <v>2363</v>
      </c>
      <c r="E13" s="840">
        <v>140</v>
      </c>
      <c r="F13" s="294"/>
      <c r="G13" s="295"/>
      <c r="H13" s="633">
        <f t="shared" si="0"/>
        <v>0</v>
      </c>
      <c r="I13" s="633">
        <f t="shared" si="1"/>
        <v>0</v>
      </c>
      <c r="J13" s="633">
        <f t="shared" si="2"/>
        <v>0</v>
      </c>
      <c r="K13" s="296"/>
      <c r="L13" s="297"/>
    </row>
    <row r="14" spans="1:12" ht="33.75">
      <c r="A14" s="282" t="s">
        <v>2565</v>
      </c>
      <c r="B14" s="236" t="s">
        <v>2364</v>
      </c>
      <c r="C14" s="293"/>
      <c r="D14" s="238" t="s">
        <v>2365</v>
      </c>
      <c r="E14" s="840">
        <v>20</v>
      </c>
      <c r="F14" s="294"/>
      <c r="G14" s="295"/>
      <c r="H14" s="633">
        <f t="shared" si="0"/>
        <v>0</v>
      </c>
      <c r="I14" s="633">
        <f t="shared" si="1"/>
        <v>0</v>
      </c>
      <c r="J14" s="633">
        <f t="shared" si="2"/>
        <v>0</v>
      </c>
      <c r="K14" s="296"/>
      <c r="L14" s="297"/>
    </row>
    <row r="15" spans="1:12" ht="33.75">
      <c r="A15" s="282" t="s">
        <v>2566</v>
      </c>
      <c r="B15" s="236" t="s">
        <v>2364</v>
      </c>
      <c r="C15" s="293"/>
      <c r="D15" s="238" t="s">
        <v>2366</v>
      </c>
      <c r="E15" s="840">
        <v>60</v>
      </c>
      <c r="F15" s="294"/>
      <c r="G15" s="295"/>
      <c r="H15" s="633">
        <f t="shared" si="0"/>
        <v>0</v>
      </c>
      <c r="I15" s="633">
        <f t="shared" si="1"/>
        <v>0</v>
      </c>
      <c r="J15" s="633">
        <f t="shared" si="2"/>
        <v>0</v>
      </c>
      <c r="K15" s="296"/>
      <c r="L15" s="297"/>
    </row>
    <row r="16" spans="1:12" ht="33.75">
      <c r="A16" s="282" t="s">
        <v>2567</v>
      </c>
      <c r="B16" s="236" t="s">
        <v>2364</v>
      </c>
      <c r="C16" s="293"/>
      <c r="D16" s="238" t="s">
        <v>2362</v>
      </c>
      <c r="E16" s="840">
        <v>100</v>
      </c>
      <c r="F16" s="294"/>
      <c r="G16" s="295"/>
      <c r="H16" s="633">
        <f t="shared" si="0"/>
        <v>0</v>
      </c>
      <c r="I16" s="633">
        <f t="shared" si="1"/>
        <v>0</v>
      </c>
      <c r="J16" s="633">
        <f t="shared" si="2"/>
        <v>0</v>
      </c>
      <c r="K16" s="296"/>
      <c r="L16" s="297"/>
    </row>
    <row r="17" spans="1:12" ht="31.5" customHeight="1">
      <c r="A17" s="282" t="s">
        <v>2568</v>
      </c>
      <c r="B17" s="236" t="s">
        <v>2367</v>
      </c>
      <c r="C17" s="293"/>
      <c r="D17" s="238" t="s">
        <v>2368</v>
      </c>
      <c r="E17" s="840">
        <v>160</v>
      </c>
      <c r="F17" s="294"/>
      <c r="G17" s="295"/>
      <c r="H17" s="633">
        <f t="shared" si="0"/>
        <v>0</v>
      </c>
      <c r="I17" s="633">
        <f t="shared" si="1"/>
        <v>0</v>
      </c>
      <c r="J17" s="633">
        <f t="shared" si="2"/>
        <v>0</v>
      </c>
      <c r="K17" s="296"/>
      <c r="L17" s="294"/>
    </row>
    <row r="18" spans="1:12" ht="29.25" customHeight="1">
      <c r="A18" s="282" t="s">
        <v>2569</v>
      </c>
      <c r="B18" s="236" t="s">
        <v>2367</v>
      </c>
      <c r="C18" s="293"/>
      <c r="D18" s="238" t="s">
        <v>2369</v>
      </c>
      <c r="E18" s="840">
        <v>60</v>
      </c>
      <c r="F18" s="294"/>
      <c r="G18" s="295"/>
      <c r="H18" s="633">
        <f t="shared" si="0"/>
        <v>0</v>
      </c>
      <c r="I18" s="633">
        <f t="shared" si="1"/>
        <v>0</v>
      </c>
      <c r="J18" s="633">
        <f t="shared" si="2"/>
        <v>0</v>
      </c>
      <c r="K18" s="296"/>
      <c r="L18" s="294"/>
    </row>
    <row r="19" spans="1:12" ht="36" customHeight="1">
      <c r="A19" s="282" t="s">
        <v>2570</v>
      </c>
      <c r="B19" s="731" t="s">
        <v>2370</v>
      </c>
      <c r="C19" s="879"/>
      <c r="D19" s="878" t="s">
        <v>3681</v>
      </c>
      <c r="E19" s="840">
        <v>40</v>
      </c>
      <c r="F19" s="294"/>
      <c r="G19" s="295"/>
      <c r="H19" s="633">
        <f t="shared" si="0"/>
        <v>0</v>
      </c>
      <c r="I19" s="633">
        <f t="shared" si="1"/>
        <v>0</v>
      </c>
      <c r="J19" s="633">
        <f t="shared" si="2"/>
        <v>0</v>
      </c>
      <c r="K19" s="296"/>
      <c r="L19" s="294"/>
    </row>
    <row r="20" spans="1:12" ht="35.25" customHeight="1">
      <c r="A20" s="282" t="s">
        <v>2571</v>
      </c>
      <c r="B20" s="731" t="s">
        <v>2370</v>
      </c>
      <c r="C20" s="879"/>
      <c r="D20" s="878" t="s">
        <v>3682</v>
      </c>
      <c r="E20" s="840">
        <v>550</v>
      </c>
      <c r="F20" s="294"/>
      <c r="G20" s="295"/>
      <c r="H20" s="633">
        <f t="shared" si="0"/>
        <v>0</v>
      </c>
      <c r="I20" s="633">
        <f t="shared" si="1"/>
        <v>0</v>
      </c>
      <c r="J20" s="633">
        <f t="shared" si="2"/>
        <v>0</v>
      </c>
      <c r="K20" s="296"/>
      <c r="L20" s="294"/>
    </row>
    <row r="21" spans="1:12" ht="34.5" customHeight="1">
      <c r="A21" s="282" t="s">
        <v>2572</v>
      </c>
      <c r="B21" s="731" t="s">
        <v>3683</v>
      </c>
      <c r="C21" s="879"/>
      <c r="D21" s="878" t="s">
        <v>2373</v>
      </c>
      <c r="E21" s="840">
        <v>15</v>
      </c>
      <c r="F21" s="294"/>
      <c r="G21" s="295"/>
      <c r="H21" s="633">
        <f t="shared" si="0"/>
        <v>0</v>
      </c>
      <c r="I21" s="633">
        <f t="shared" si="1"/>
        <v>0</v>
      </c>
      <c r="J21" s="633">
        <f t="shared" si="2"/>
        <v>0</v>
      </c>
      <c r="K21" s="296"/>
      <c r="L21" s="294"/>
    </row>
    <row r="22" spans="1:12" ht="31.15" customHeight="1">
      <c r="A22" s="282" t="s">
        <v>2573</v>
      </c>
      <c r="B22" s="731" t="s">
        <v>2371</v>
      </c>
      <c r="C22" s="879"/>
      <c r="D22" s="878" t="s">
        <v>2372</v>
      </c>
      <c r="E22" s="840">
        <v>100</v>
      </c>
      <c r="F22" s="294"/>
      <c r="G22" s="295"/>
      <c r="H22" s="633">
        <f t="shared" si="0"/>
        <v>0</v>
      </c>
      <c r="I22" s="633">
        <f t="shared" si="1"/>
        <v>0</v>
      </c>
      <c r="J22" s="633">
        <f t="shared" si="2"/>
        <v>0</v>
      </c>
      <c r="K22" s="296"/>
      <c r="L22" s="294"/>
    </row>
    <row r="23" spans="1:12" ht="36.75" customHeight="1">
      <c r="A23" s="282" t="s">
        <v>2574</v>
      </c>
      <c r="B23" s="731" t="s">
        <v>3693</v>
      </c>
      <c r="C23" s="879"/>
      <c r="D23" s="878" t="s">
        <v>2374</v>
      </c>
      <c r="E23" s="840">
        <v>50</v>
      </c>
      <c r="F23" s="294"/>
      <c r="G23" s="295"/>
      <c r="H23" s="633">
        <f t="shared" si="0"/>
        <v>0</v>
      </c>
      <c r="I23" s="633">
        <f t="shared" si="1"/>
        <v>0</v>
      </c>
      <c r="J23" s="633">
        <f t="shared" si="2"/>
        <v>0</v>
      </c>
      <c r="K23" s="296"/>
      <c r="L23" s="294"/>
    </row>
    <row r="24" spans="1:12" ht="42" customHeight="1">
      <c r="A24" s="282" t="s">
        <v>2575</v>
      </c>
      <c r="B24" s="731" t="s">
        <v>2375</v>
      </c>
      <c r="C24" s="879"/>
      <c r="D24" s="878" t="s">
        <v>2376</v>
      </c>
      <c r="E24" s="840">
        <v>50</v>
      </c>
      <c r="F24" s="294"/>
      <c r="G24" s="295"/>
      <c r="H24" s="633">
        <f t="shared" si="0"/>
        <v>0</v>
      </c>
      <c r="I24" s="633">
        <f t="shared" si="1"/>
        <v>0</v>
      </c>
      <c r="J24" s="633">
        <f t="shared" si="2"/>
        <v>0</v>
      </c>
      <c r="K24" s="296"/>
      <c r="L24" s="294"/>
    </row>
    <row r="25" spans="1:12" ht="38.450000000000003" customHeight="1">
      <c r="A25" s="282" t="s">
        <v>2576</v>
      </c>
      <c r="B25" s="731" t="s">
        <v>2375</v>
      </c>
      <c r="C25" s="879"/>
      <c r="D25" s="878" t="s">
        <v>2377</v>
      </c>
      <c r="E25" s="840">
        <v>250</v>
      </c>
      <c r="F25" s="294"/>
      <c r="G25" s="295"/>
      <c r="H25" s="633">
        <f t="shared" si="0"/>
        <v>0</v>
      </c>
      <c r="I25" s="633">
        <f t="shared" si="1"/>
        <v>0</v>
      </c>
      <c r="J25" s="633">
        <f t="shared" si="2"/>
        <v>0</v>
      </c>
      <c r="K25" s="296"/>
      <c r="L25" s="294"/>
    </row>
    <row r="26" spans="1:12" ht="49.5" customHeight="1">
      <c r="A26" s="282" t="s">
        <v>2577</v>
      </c>
      <c r="B26" s="881" t="s">
        <v>3684</v>
      </c>
      <c r="C26" s="881"/>
      <c r="D26" s="869" t="s">
        <v>2118</v>
      </c>
      <c r="E26" s="839">
        <v>120</v>
      </c>
      <c r="F26" s="294"/>
      <c r="G26" s="127"/>
      <c r="H26" s="633">
        <f t="shared" si="0"/>
        <v>0</v>
      </c>
      <c r="I26" s="633">
        <f t="shared" si="1"/>
        <v>0</v>
      </c>
      <c r="J26" s="633">
        <f t="shared" si="2"/>
        <v>0</v>
      </c>
      <c r="K26" s="296"/>
      <c r="L26" s="203"/>
    </row>
    <row r="27" spans="1:12" ht="54" customHeight="1">
      <c r="A27" s="282" t="s">
        <v>2578</v>
      </c>
      <c r="B27" s="880" t="s">
        <v>3685</v>
      </c>
      <c r="C27" s="505"/>
      <c r="D27" s="506" t="s">
        <v>2118</v>
      </c>
      <c r="E27" s="847">
        <v>80</v>
      </c>
      <c r="F27" s="503"/>
      <c r="G27" s="507"/>
      <c r="H27" s="633">
        <f t="shared" si="0"/>
        <v>0</v>
      </c>
      <c r="I27" s="633">
        <f t="shared" si="1"/>
        <v>0</v>
      </c>
      <c r="J27" s="633">
        <f t="shared" si="2"/>
        <v>0</v>
      </c>
      <c r="K27" s="296"/>
      <c r="L27" s="203"/>
    </row>
    <row r="28" spans="1:12" ht="51" customHeight="1">
      <c r="A28" s="282" t="s">
        <v>2579</v>
      </c>
      <c r="B28" s="474" t="s">
        <v>2441</v>
      </c>
      <c r="C28" s="508"/>
      <c r="D28" s="476" t="s">
        <v>2378</v>
      </c>
      <c r="E28" s="848">
        <v>36</v>
      </c>
      <c r="F28" s="509"/>
      <c r="G28" s="511"/>
      <c r="H28" s="633">
        <f t="shared" si="0"/>
        <v>0</v>
      </c>
      <c r="I28" s="633">
        <f t="shared" si="1"/>
        <v>0</v>
      </c>
      <c r="J28" s="633">
        <f t="shared" si="2"/>
        <v>0</v>
      </c>
      <c r="K28" s="513"/>
      <c r="L28" s="503"/>
    </row>
    <row r="29" spans="1:12">
      <c r="A29" s="504"/>
      <c r="B29" s="245"/>
      <c r="C29" s="245"/>
      <c r="D29" s="493"/>
      <c r="E29" s="504"/>
      <c r="F29" s="504"/>
      <c r="G29" s="909" t="s">
        <v>10</v>
      </c>
      <c r="H29" s="909"/>
      <c r="I29" s="510">
        <f>SUM(I3:I28)</f>
        <v>0</v>
      </c>
      <c r="J29" s="512">
        <f>SUM(J3:J28)</f>
        <v>0</v>
      </c>
      <c r="K29" s="514"/>
      <c r="L29" s="515"/>
    </row>
    <row r="30" spans="1:12" ht="31.5" customHeight="1">
      <c r="A30" s="122"/>
      <c r="B30" s="886" t="s">
        <v>2738</v>
      </c>
      <c r="C30" s="886"/>
      <c r="D30" s="886"/>
      <c r="E30" s="886"/>
      <c r="F30" s="886"/>
      <c r="G30" s="122"/>
      <c r="H30" s="122"/>
      <c r="I30" s="122"/>
      <c r="J30" s="122"/>
      <c r="K30" s="122"/>
      <c r="L30" s="122"/>
    </row>
    <row r="31" spans="1:12" ht="33.950000000000003" customHeight="1">
      <c r="A31" s="122"/>
      <c r="B31" s="891" t="s">
        <v>1575</v>
      </c>
      <c r="C31" s="891"/>
      <c r="D31" s="891"/>
      <c r="E31" s="891"/>
      <c r="F31" s="891"/>
      <c r="G31" s="122"/>
      <c r="H31" s="122"/>
      <c r="I31" s="122"/>
      <c r="J31" s="122"/>
      <c r="K31" s="122"/>
      <c r="L31" s="122"/>
    </row>
    <row r="32" spans="1:12">
      <c r="A32" s="122"/>
      <c r="B32" s="299"/>
      <c r="C32" s="299"/>
      <c r="D32" s="298"/>
      <c r="E32" s="122"/>
      <c r="F32" s="122"/>
      <c r="G32" s="122"/>
      <c r="I32" s="122"/>
      <c r="J32" s="122"/>
      <c r="K32" s="122"/>
      <c r="L32" s="122"/>
    </row>
  </sheetData>
  <sheetProtection selectLockedCells="1" selectUnlockedCells="1"/>
  <sortState xmlns:xlrd2="http://schemas.microsoft.com/office/spreadsheetml/2017/richdata2" ref="A3:L28">
    <sortCondition ref="B3:B28"/>
  </sortState>
  <mergeCells count="3">
    <mergeCell ref="G29:H29"/>
    <mergeCell ref="B31:F31"/>
    <mergeCell ref="B30:F30"/>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12"/>
  <sheetViews>
    <sheetView view="pageBreakPreview" zoomScale="91" zoomScaleNormal="90" zoomScaleSheetLayoutView="91" workbookViewId="0">
      <selection activeCell="I21" sqref="I21"/>
    </sheetView>
  </sheetViews>
  <sheetFormatPr defaultColWidth="8" defaultRowHeight="15"/>
  <cols>
    <col min="1" max="1" width="3.375" style="123" customWidth="1"/>
    <col min="2" max="2" width="27.125" style="256" customWidth="1"/>
    <col min="3" max="3" width="15.5" style="256" customWidth="1"/>
    <col min="4" max="4" width="12.625" style="257" customWidth="1"/>
    <col min="5" max="5" width="10.5" style="123" customWidth="1"/>
    <col min="6" max="6" width="11.375" style="123" customWidth="1"/>
    <col min="7" max="7" width="8" style="123"/>
    <col min="8" max="8" width="11.75" style="123" customWidth="1"/>
    <col min="9" max="9" width="15.25" style="123" customWidth="1"/>
    <col min="10" max="10" width="16.875" style="123" customWidth="1"/>
    <col min="11" max="11" width="20.125" style="123" customWidth="1"/>
    <col min="12" max="16384" width="8" style="123"/>
  </cols>
  <sheetData>
    <row r="1" spans="1:11" ht="19.5" customHeight="1">
      <c r="B1" s="260" t="s">
        <v>8</v>
      </c>
    </row>
    <row r="2" spans="1:11" ht="79.5" customHeight="1">
      <c r="A2" s="5" t="s">
        <v>12</v>
      </c>
      <c r="B2" s="678" t="s">
        <v>13</v>
      </c>
      <c r="C2" s="5" t="s">
        <v>14</v>
      </c>
      <c r="D2" s="5" t="s">
        <v>15</v>
      </c>
      <c r="E2" s="5" t="s">
        <v>16</v>
      </c>
      <c r="F2" s="5" t="s">
        <v>17</v>
      </c>
      <c r="G2" s="5" t="s">
        <v>1095</v>
      </c>
      <c r="H2" s="5" t="s">
        <v>1159</v>
      </c>
      <c r="I2" s="5" t="s">
        <v>20</v>
      </c>
      <c r="J2" s="5" t="s">
        <v>21</v>
      </c>
      <c r="K2" s="5" t="s">
        <v>22</v>
      </c>
    </row>
    <row r="3" spans="1:11">
      <c r="A3" s="10" t="s">
        <v>2554</v>
      </c>
      <c r="B3" s="641" t="s">
        <v>2380</v>
      </c>
      <c r="C3" s="28"/>
      <c r="D3" s="28" t="s">
        <v>2379</v>
      </c>
      <c r="E3" s="598">
        <v>4</v>
      </c>
      <c r="F3" s="294"/>
      <c r="G3" s="642"/>
      <c r="H3" s="633">
        <f>F3*G3+F3</f>
        <v>0</v>
      </c>
      <c r="I3" s="633">
        <f>E3*F3</f>
        <v>0</v>
      </c>
      <c r="J3" s="633">
        <f>I3*G3+I3</f>
        <v>0</v>
      </c>
      <c r="K3" s="28"/>
    </row>
    <row r="4" spans="1:11">
      <c r="A4" s="10" t="s">
        <v>2555</v>
      </c>
      <c r="B4" s="641" t="s">
        <v>2381</v>
      </c>
      <c r="C4" s="28"/>
      <c r="D4" s="28" t="s">
        <v>2379</v>
      </c>
      <c r="E4" s="598">
        <v>12</v>
      </c>
      <c r="F4" s="294"/>
      <c r="G4" s="642"/>
      <c r="H4" s="633">
        <f>F4*G4+F4</f>
        <v>0</v>
      </c>
      <c r="I4" s="633">
        <f>E4*F4</f>
        <v>0</v>
      </c>
      <c r="J4" s="633">
        <f>I4*G4+I4</f>
        <v>0</v>
      </c>
      <c r="K4" s="28"/>
    </row>
    <row r="5" spans="1:11" ht="39" customHeight="1">
      <c r="A5" s="10" t="s">
        <v>2556</v>
      </c>
      <c r="B5" s="641" t="s">
        <v>2383</v>
      </c>
      <c r="C5" s="28"/>
      <c r="D5" s="28" t="s">
        <v>2118</v>
      </c>
      <c r="E5" s="598">
        <v>200</v>
      </c>
      <c r="F5" s="294"/>
      <c r="G5" s="642"/>
      <c r="H5" s="633">
        <f>F5*G5+F5</f>
        <v>0</v>
      </c>
      <c r="I5" s="633">
        <f>E5*F5</f>
        <v>0</v>
      </c>
      <c r="J5" s="633">
        <f>I5*G5+I5</f>
        <v>0</v>
      </c>
      <c r="K5" s="28"/>
    </row>
    <row r="6" spans="1:11">
      <c r="A6" s="675"/>
      <c r="B6" s="495"/>
      <c r="C6" s="495"/>
      <c r="D6" s="497"/>
      <c r="E6" s="675"/>
      <c r="F6" s="676"/>
      <c r="G6" s="910" t="s">
        <v>10</v>
      </c>
      <c r="H6" s="911"/>
      <c r="I6" s="643">
        <f>SUM(I3:I5)</f>
        <v>0</v>
      </c>
      <c r="J6" s="512">
        <f>SUM(J3:J5)</f>
        <v>0</v>
      </c>
      <c r="K6" s="665"/>
    </row>
    <row r="7" spans="1:11">
      <c r="A7" s="122"/>
      <c r="B7" s="903"/>
      <c r="C7" s="903"/>
      <c r="D7" s="903"/>
      <c r="E7" s="903"/>
      <c r="F7" s="122"/>
      <c r="G7" s="122"/>
      <c r="H7" s="122"/>
      <c r="I7" s="122"/>
      <c r="J7" s="122"/>
      <c r="K7" s="122"/>
    </row>
    <row r="8" spans="1:11">
      <c r="A8" s="122"/>
      <c r="B8" s="886" t="s">
        <v>2738</v>
      </c>
      <c r="C8" s="886"/>
      <c r="D8" s="886"/>
      <c r="E8" s="886"/>
      <c r="F8" s="886"/>
      <c r="G8" s="122"/>
      <c r="H8" s="122"/>
      <c r="I8" s="122"/>
      <c r="J8" s="122"/>
      <c r="K8" s="122"/>
    </row>
    <row r="12" spans="1:11">
      <c r="B12" s="299"/>
    </row>
  </sheetData>
  <sheetProtection selectLockedCells="1" selectUnlockedCells="1"/>
  <mergeCells count="3">
    <mergeCell ref="G6:H6"/>
    <mergeCell ref="B7:E7"/>
    <mergeCell ref="B8:F8"/>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K10"/>
  <sheetViews>
    <sheetView view="pageBreakPreview" zoomScale="91" zoomScaleNormal="90" zoomScaleSheetLayoutView="91" workbookViewId="0">
      <selection activeCell="H18" sqref="H18"/>
    </sheetView>
  </sheetViews>
  <sheetFormatPr defaultColWidth="8" defaultRowHeight="15"/>
  <cols>
    <col min="1" max="1" width="3.375" style="255" customWidth="1"/>
    <col min="2" max="2" width="29" style="256" customWidth="1"/>
    <col min="3" max="3" width="15.5" style="256" customWidth="1"/>
    <col min="4" max="4" width="12.5" style="257" customWidth="1"/>
    <col min="5" max="5" width="10.5" style="289" customWidth="1"/>
    <col min="6" max="6" width="11.375" style="123" customWidth="1"/>
    <col min="7" max="7" width="8" style="290"/>
    <col min="8" max="8" width="10.5" style="123" customWidth="1"/>
    <col min="9" max="9" width="17.125" style="123" customWidth="1"/>
    <col min="10" max="10" width="18.75" style="123" customWidth="1"/>
    <col min="11" max="11" width="16.25" style="123" customWidth="1"/>
    <col min="12" max="16384" width="8" style="123"/>
  </cols>
  <sheetData>
    <row r="1" spans="1:11" ht="19.5" customHeight="1">
      <c r="B1" s="260" t="s">
        <v>9</v>
      </c>
    </row>
    <row r="2" spans="1:11" ht="81" customHeight="1">
      <c r="A2" s="5" t="s">
        <v>12</v>
      </c>
      <c r="B2" s="598" t="s">
        <v>13</v>
      </c>
      <c r="C2" s="5" t="s">
        <v>14</v>
      </c>
      <c r="D2" s="5" t="s">
        <v>15</v>
      </c>
      <c r="E2" s="5" t="s">
        <v>16</v>
      </c>
      <c r="F2" s="5" t="s">
        <v>17</v>
      </c>
      <c r="G2" s="5" t="s">
        <v>1095</v>
      </c>
      <c r="H2" s="5" t="s">
        <v>38</v>
      </c>
      <c r="I2" s="5" t="s">
        <v>20</v>
      </c>
      <c r="J2" s="5" t="s">
        <v>21</v>
      </c>
      <c r="K2" s="5" t="s">
        <v>22</v>
      </c>
    </row>
    <row r="3" spans="1:11">
      <c r="A3" s="7" t="s">
        <v>2554</v>
      </c>
      <c r="B3" s="321" t="s">
        <v>2384</v>
      </c>
      <c r="C3" s="679"/>
      <c r="D3" s="518" t="s">
        <v>158</v>
      </c>
      <c r="E3" s="5">
        <v>6</v>
      </c>
      <c r="F3" s="294"/>
      <c r="G3" s="680"/>
      <c r="H3" s="294">
        <f>F3*G3+F3</f>
        <v>0</v>
      </c>
      <c r="I3" s="294">
        <f>E3*F3</f>
        <v>0</v>
      </c>
      <c r="J3" s="294">
        <f>I3*G3+I3</f>
        <v>0</v>
      </c>
      <c r="K3" s="519"/>
    </row>
    <row r="4" spans="1:11" ht="20.25" customHeight="1">
      <c r="A4" s="7" t="s">
        <v>2555</v>
      </c>
      <c r="B4" s="321" t="s">
        <v>2385</v>
      </c>
      <c r="C4" s="679"/>
      <c r="D4" s="518" t="s">
        <v>158</v>
      </c>
      <c r="E4" s="5">
        <v>6</v>
      </c>
      <c r="F4" s="294"/>
      <c r="G4" s="680"/>
      <c r="H4" s="294">
        <f>F4*G4+F4</f>
        <v>0</v>
      </c>
      <c r="I4" s="294">
        <f>E4*F4</f>
        <v>0</v>
      </c>
      <c r="J4" s="294">
        <f>I4*G4+I4</f>
        <v>0</v>
      </c>
      <c r="K4" s="519"/>
    </row>
    <row r="5" spans="1:11" ht="21.75" customHeight="1">
      <c r="A5" s="7" t="s">
        <v>2556</v>
      </c>
      <c r="B5" s="321" t="s">
        <v>2386</v>
      </c>
      <c r="C5" s="679"/>
      <c r="D5" s="518" t="s">
        <v>158</v>
      </c>
      <c r="E5" s="5">
        <v>12</v>
      </c>
      <c r="F5" s="294"/>
      <c r="G5" s="680"/>
      <c r="H5" s="294">
        <f>F5*G5+F5</f>
        <v>0</v>
      </c>
      <c r="I5" s="294">
        <f>E5*F5</f>
        <v>0</v>
      </c>
      <c r="J5" s="294">
        <f>I5*G5+I5</f>
        <v>0</v>
      </c>
      <c r="K5" s="519"/>
    </row>
    <row r="6" spans="1:11" ht="15" customHeight="1">
      <c r="A6" s="494"/>
      <c r="B6" s="495"/>
      <c r="C6" s="495"/>
      <c r="D6" s="497"/>
      <c r="E6" s="515"/>
      <c r="F6" s="676"/>
      <c r="G6" s="910" t="s">
        <v>10</v>
      </c>
      <c r="H6" s="911"/>
      <c r="I6" s="643">
        <f>SUM(I3:I5)</f>
        <v>0</v>
      </c>
      <c r="J6" s="512">
        <f>SUM(J3:J5)</f>
        <v>0</v>
      </c>
      <c r="K6" s="665"/>
    </row>
    <row r="7" spans="1:11">
      <c r="A7" s="119"/>
      <c r="B7" s="886" t="s">
        <v>2738</v>
      </c>
      <c r="C7" s="886"/>
      <c r="D7" s="886"/>
      <c r="E7" s="886"/>
      <c r="F7" s="886"/>
      <c r="G7" s="121"/>
      <c r="H7" s="122"/>
      <c r="I7" s="122"/>
      <c r="J7" s="122"/>
      <c r="K7" s="122"/>
    </row>
    <row r="8" spans="1:11">
      <c r="A8" s="119"/>
      <c r="B8" s="693"/>
      <c r="C8" s="299"/>
      <c r="D8" s="298"/>
      <c r="E8" s="286"/>
      <c r="F8" s="122"/>
      <c r="G8" s="121"/>
      <c r="H8" s="122"/>
      <c r="I8" s="122"/>
      <c r="J8" s="122"/>
      <c r="K8" s="122"/>
    </row>
    <row r="9" spans="1:11">
      <c r="A9" s="119"/>
      <c r="B9" s="299"/>
      <c r="C9" s="299"/>
      <c r="D9" s="298"/>
      <c r="E9" s="286"/>
      <c r="F9" s="122"/>
      <c r="G9" s="121"/>
      <c r="I9" s="122"/>
      <c r="J9" s="122"/>
      <c r="K9" s="122"/>
    </row>
    <row r="10" spans="1:11">
      <c r="A10" s="119"/>
      <c r="B10" s="299"/>
      <c r="C10" s="299"/>
      <c r="D10" s="298"/>
      <c r="E10" s="286"/>
      <c r="F10" s="122"/>
      <c r="G10" s="121"/>
      <c r="I10" s="122"/>
      <c r="J10" s="122"/>
      <c r="K10" s="122"/>
    </row>
  </sheetData>
  <sheetProtection selectLockedCells="1" selectUnlockedCells="1"/>
  <mergeCells count="2">
    <mergeCell ref="G6:H6"/>
    <mergeCell ref="B7:F7"/>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21"/>
  </sheetPr>
  <dimension ref="A1:K65506"/>
  <sheetViews>
    <sheetView view="pageBreakPreview" zoomScale="90" zoomScaleNormal="90" zoomScaleSheetLayoutView="90" workbookViewId="0">
      <selection activeCell="F13" sqref="F13"/>
    </sheetView>
  </sheetViews>
  <sheetFormatPr defaultColWidth="8.375" defaultRowHeight="18" customHeight="1"/>
  <cols>
    <col min="1" max="1" width="4.25" customWidth="1"/>
    <col min="2" max="2" width="38.875" customWidth="1"/>
    <col min="3" max="3" width="16.625" customWidth="1"/>
    <col min="4" max="4" width="14.625" style="96" customWidth="1"/>
    <col min="5" max="5" width="8.375" style="191"/>
    <col min="6" max="6" width="10.875" customWidth="1"/>
    <col min="8" max="8" width="10.625" customWidth="1"/>
    <col min="9" max="9" width="13.125" customWidth="1"/>
    <col min="10" max="10" width="14" customWidth="1"/>
    <col min="11" max="11" width="15" customWidth="1"/>
  </cols>
  <sheetData>
    <row r="1" spans="1:11" ht="20.25" customHeight="1">
      <c r="A1" s="2"/>
      <c r="B1" s="696" t="s">
        <v>2734</v>
      </c>
      <c r="C1" s="697"/>
      <c r="D1" s="698"/>
      <c r="E1" s="699"/>
      <c r="F1" s="700"/>
      <c r="G1" s="700"/>
      <c r="H1" s="2"/>
      <c r="I1" s="2"/>
      <c r="J1" s="2"/>
      <c r="K1" s="2"/>
    </row>
    <row r="2" spans="1:11" ht="82.5" customHeight="1">
      <c r="A2" s="70" t="s">
        <v>12</v>
      </c>
      <c r="B2" s="70" t="s">
        <v>13</v>
      </c>
      <c r="C2" s="5" t="s">
        <v>14</v>
      </c>
      <c r="D2" s="70" t="s">
        <v>15</v>
      </c>
      <c r="E2" s="70" t="s">
        <v>16</v>
      </c>
      <c r="F2" s="5" t="s">
        <v>17</v>
      </c>
      <c r="G2" s="5" t="s">
        <v>1095</v>
      </c>
      <c r="H2" s="5" t="s">
        <v>1159</v>
      </c>
      <c r="I2" s="5" t="s">
        <v>20</v>
      </c>
      <c r="J2" s="5" t="s">
        <v>21</v>
      </c>
      <c r="K2" s="5" t="s">
        <v>22</v>
      </c>
    </row>
    <row r="3" spans="1:11" ht="19.5" customHeight="1">
      <c r="A3" s="317" t="s">
        <v>2554</v>
      </c>
      <c r="B3" s="318" t="s">
        <v>2010</v>
      </c>
      <c r="C3" s="318"/>
      <c r="D3" s="317" t="s">
        <v>402</v>
      </c>
      <c r="E3" s="646">
        <v>10</v>
      </c>
      <c r="F3" s="520"/>
      <c r="G3" s="347"/>
      <c r="H3" s="294">
        <f>F3*G3+F3</f>
        <v>0</v>
      </c>
      <c r="I3" s="294">
        <f>E3*F3</f>
        <v>0</v>
      </c>
      <c r="J3" s="294">
        <f>I3*G3+I3</f>
        <v>0</v>
      </c>
      <c r="K3" s="348"/>
    </row>
    <row r="4" spans="1:11" ht="18" customHeight="1">
      <c r="A4" s="317" t="s">
        <v>2555</v>
      </c>
      <c r="B4" s="318" t="s">
        <v>2011</v>
      </c>
      <c r="C4" s="318"/>
      <c r="D4" s="317" t="s">
        <v>402</v>
      </c>
      <c r="E4" s="646">
        <v>5</v>
      </c>
      <c r="F4" s="520"/>
      <c r="G4" s="347"/>
      <c r="H4" s="294">
        <f t="shared" ref="H4:H29" si="0">F4*G4+F4</f>
        <v>0</v>
      </c>
      <c r="I4" s="294">
        <f t="shared" ref="I4:I29" si="1">E4*F4</f>
        <v>0</v>
      </c>
      <c r="J4" s="294">
        <f t="shared" ref="J4:J29" si="2">I4*G4+I4</f>
        <v>0</v>
      </c>
      <c r="K4" s="348"/>
    </row>
    <row r="5" spans="1:11" ht="18" customHeight="1">
      <c r="A5" s="317" t="s">
        <v>2556</v>
      </c>
      <c r="B5" s="318" t="s">
        <v>2014</v>
      </c>
      <c r="C5" s="366"/>
      <c r="D5" s="317" t="s">
        <v>402</v>
      </c>
      <c r="E5" s="646">
        <v>20</v>
      </c>
      <c r="F5" s="520"/>
      <c r="G5" s="347"/>
      <c r="H5" s="294">
        <f t="shared" si="0"/>
        <v>0</v>
      </c>
      <c r="I5" s="294">
        <f t="shared" si="1"/>
        <v>0</v>
      </c>
      <c r="J5" s="294">
        <f t="shared" si="2"/>
        <v>0</v>
      </c>
      <c r="K5" s="348"/>
    </row>
    <row r="6" spans="1:11" ht="18" customHeight="1">
      <c r="A6" s="317" t="s">
        <v>2557</v>
      </c>
      <c r="B6" s="318" t="s">
        <v>2015</v>
      </c>
      <c r="C6" s="366"/>
      <c r="D6" s="317" t="s">
        <v>1256</v>
      </c>
      <c r="E6" s="646">
        <v>5</v>
      </c>
      <c r="F6" s="520"/>
      <c r="G6" s="347"/>
      <c r="H6" s="294">
        <f t="shared" si="0"/>
        <v>0</v>
      </c>
      <c r="I6" s="294">
        <f t="shared" si="1"/>
        <v>0</v>
      </c>
      <c r="J6" s="294">
        <f t="shared" si="2"/>
        <v>0</v>
      </c>
      <c r="K6" s="348"/>
    </row>
    <row r="7" spans="1:11" ht="18" customHeight="1">
      <c r="A7" s="317" t="s">
        <v>2558</v>
      </c>
      <c r="B7" s="318" t="s">
        <v>2016</v>
      </c>
      <c r="C7" s="386"/>
      <c r="D7" s="330" t="s">
        <v>132</v>
      </c>
      <c r="E7" s="385">
        <v>5</v>
      </c>
      <c r="F7" s="618"/>
      <c r="G7" s="349"/>
      <c r="H7" s="294">
        <f t="shared" si="0"/>
        <v>0</v>
      </c>
      <c r="I7" s="294">
        <f t="shared" si="1"/>
        <v>0</v>
      </c>
      <c r="J7" s="294">
        <f t="shared" si="2"/>
        <v>0</v>
      </c>
      <c r="K7" s="367"/>
    </row>
    <row r="8" spans="1:11" ht="18" customHeight="1">
      <c r="A8" s="317" t="s">
        <v>2559</v>
      </c>
      <c r="B8" s="368" t="s">
        <v>2018</v>
      </c>
      <c r="C8" s="363"/>
      <c r="D8" s="363" t="s">
        <v>2019</v>
      </c>
      <c r="E8" s="408">
        <v>5</v>
      </c>
      <c r="F8" s="331"/>
      <c r="G8" s="369"/>
      <c r="H8" s="294">
        <f t="shared" si="0"/>
        <v>0</v>
      </c>
      <c r="I8" s="294">
        <f t="shared" si="1"/>
        <v>0</v>
      </c>
      <c r="J8" s="294">
        <f t="shared" si="2"/>
        <v>0</v>
      </c>
      <c r="K8" s="367"/>
    </row>
    <row r="9" spans="1:11" ht="18" customHeight="1">
      <c r="A9" s="317" t="s">
        <v>2560</v>
      </c>
      <c r="B9" s="318" t="s">
        <v>2021</v>
      </c>
      <c r="C9" s="386"/>
      <c r="D9" s="330" t="s">
        <v>985</v>
      </c>
      <c r="E9" s="385">
        <v>2</v>
      </c>
      <c r="F9" s="618"/>
      <c r="G9" s="349"/>
      <c r="H9" s="294">
        <f t="shared" si="0"/>
        <v>0</v>
      </c>
      <c r="I9" s="294">
        <f t="shared" si="1"/>
        <v>0</v>
      </c>
      <c r="J9" s="294">
        <f t="shared" si="2"/>
        <v>0</v>
      </c>
      <c r="K9" s="318"/>
    </row>
    <row r="10" spans="1:11" ht="18" customHeight="1">
      <c r="A10" s="317" t="s">
        <v>2561</v>
      </c>
      <c r="B10" s="318" t="s">
        <v>2022</v>
      </c>
      <c r="C10" s="386"/>
      <c r="D10" s="330" t="s">
        <v>1754</v>
      </c>
      <c r="E10" s="385">
        <v>40</v>
      </c>
      <c r="F10" s="435"/>
      <c r="G10" s="349"/>
      <c r="H10" s="294">
        <f t="shared" si="0"/>
        <v>0</v>
      </c>
      <c r="I10" s="294">
        <f t="shared" si="1"/>
        <v>0</v>
      </c>
      <c r="J10" s="294">
        <f t="shared" si="2"/>
        <v>0</v>
      </c>
      <c r="K10" s="367"/>
    </row>
    <row r="11" spans="1:11" ht="18" customHeight="1">
      <c r="A11" s="317" t="s">
        <v>2562</v>
      </c>
      <c r="B11" s="474" t="s">
        <v>2449</v>
      </c>
      <c r="C11" s="475"/>
      <c r="D11" s="476" t="s">
        <v>834</v>
      </c>
      <c r="E11" s="843">
        <v>2</v>
      </c>
      <c r="F11" s="477"/>
      <c r="G11" s="478"/>
      <c r="H11" s="294">
        <f t="shared" si="0"/>
        <v>0</v>
      </c>
      <c r="I11" s="294">
        <f t="shared" si="1"/>
        <v>0</v>
      </c>
      <c r="J11" s="294">
        <f t="shared" si="2"/>
        <v>0</v>
      </c>
      <c r="K11" s="348"/>
    </row>
    <row r="12" spans="1:11" ht="30.75" customHeight="1">
      <c r="A12" s="317" t="s">
        <v>2563</v>
      </c>
      <c r="B12" s="368" t="s">
        <v>2023</v>
      </c>
      <c r="C12" s="363"/>
      <c r="D12" s="363" t="s">
        <v>1524</v>
      </c>
      <c r="E12" s="408">
        <v>250</v>
      </c>
      <c r="F12" s="331"/>
      <c r="G12" s="369"/>
      <c r="H12" s="294">
        <f t="shared" si="0"/>
        <v>0</v>
      </c>
      <c r="I12" s="294">
        <f t="shared" si="1"/>
        <v>0</v>
      </c>
      <c r="J12" s="294">
        <f t="shared" si="2"/>
        <v>0</v>
      </c>
      <c r="K12" s="392"/>
    </row>
    <row r="13" spans="1:11" ht="48" customHeight="1">
      <c r="A13" s="317" t="s">
        <v>2564</v>
      </c>
      <c r="B13" s="368" t="s">
        <v>1254</v>
      </c>
      <c r="C13" s="363"/>
      <c r="D13" s="363" t="s">
        <v>1220</v>
      </c>
      <c r="E13" s="408">
        <v>15</v>
      </c>
      <c r="F13" s="331"/>
      <c r="G13" s="369"/>
      <c r="H13" s="294">
        <f t="shared" si="0"/>
        <v>0</v>
      </c>
      <c r="I13" s="294">
        <f t="shared" si="1"/>
        <v>0</v>
      </c>
      <c r="J13" s="294">
        <f t="shared" si="2"/>
        <v>0</v>
      </c>
      <c r="K13" s="334"/>
    </row>
    <row r="14" spans="1:11" ht="39" customHeight="1">
      <c r="A14" s="317" t="s">
        <v>2565</v>
      </c>
      <c r="B14" s="368" t="s">
        <v>2024</v>
      </c>
      <c r="C14" s="363"/>
      <c r="D14" s="363" t="s">
        <v>373</v>
      </c>
      <c r="E14" s="408">
        <v>20</v>
      </c>
      <c r="F14" s="331"/>
      <c r="G14" s="369"/>
      <c r="H14" s="294">
        <f t="shared" si="0"/>
        <v>0</v>
      </c>
      <c r="I14" s="294">
        <f t="shared" si="1"/>
        <v>0</v>
      </c>
      <c r="J14" s="294">
        <f t="shared" si="2"/>
        <v>0</v>
      </c>
      <c r="K14" s="363"/>
    </row>
    <row r="15" spans="1:11" ht="25.15" customHeight="1">
      <c r="A15" s="317" t="s">
        <v>2566</v>
      </c>
      <c r="B15" s="318" t="s">
        <v>2025</v>
      </c>
      <c r="C15" s="318"/>
      <c r="D15" s="317" t="s">
        <v>402</v>
      </c>
      <c r="E15" s="799">
        <v>10</v>
      </c>
      <c r="F15" s="370"/>
      <c r="G15" s="333"/>
      <c r="H15" s="294">
        <f t="shared" si="0"/>
        <v>0</v>
      </c>
      <c r="I15" s="294">
        <f t="shared" si="1"/>
        <v>0</v>
      </c>
      <c r="J15" s="294">
        <f t="shared" si="2"/>
        <v>0</v>
      </c>
      <c r="K15" s="348"/>
    </row>
    <row r="16" spans="1:11" ht="24" customHeight="1">
      <c r="A16" s="317" t="s">
        <v>2567</v>
      </c>
      <c r="B16" s="368" t="s">
        <v>2027</v>
      </c>
      <c r="C16" s="363"/>
      <c r="D16" s="363" t="s">
        <v>79</v>
      </c>
      <c r="E16" s="408">
        <v>5</v>
      </c>
      <c r="F16" s="331"/>
      <c r="G16" s="369"/>
      <c r="H16" s="294">
        <f t="shared" si="0"/>
        <v>0</v>
      </c>
      <c r="I16" s="294">
        <f t="shared" si="1"/>
        <v>0</v>
      </c>
      <c r="J16" s="294">
        <f t="shared" si="2"/>
        <v>0</v>
      </c>
      <c r="K16" s="318"/>
    </row>
    <row r="17" spans="1:11" ht="24" customHeight="1">
      <c r="A17" s="317" t="s">
        <v>2568</v>
      </c>
      <c r="B17" s="321" t="s">
        <v>2029</v>
      </c>
      <c r="C17" s="321"/>
      <c r="D17" s="380" t="s">
        <v>402</v>
      </c>
      <c r="E17" s="824">
        <v>400</v>
      </c>
      <c r="F17" s="558"/>
      <c r="G17" s="486"/>
      <c r="H17" s="294">
        <f t="shared" si="0"/>
        <v>0</v>
      </c>
      <c r="I17" s="294">
        <f t="shared" si="1"/>
        <v>0</v>
      </c>
      <c r="J17" s="294">
        <f t="shared" si="2"/>
        <v>0</v>
      </c>
      <c r="K17" s="321"/>
    </row>
    <row r="18" spans="1:11" ht="33.75" customHeight="1">
      <c r="A18" s="317" t="s">
        <v>2569</v>
      </c>
      <c r="B18" s="583" t="s">
        <v>2030</v>
      </c>
      <c r="C18" s="337"/>
      <c r="D18" s="338" t="s">
        <v>349</v>
      </c>
      <c r="E18" s="826">
        <v>5</v>
      </c>
      <c r="F18" s="584"/>
      <c r="G18" s="333"/>
      <c r="H18" s="294">
        <f t="shared" si="0"/>
        <v>0</v>
      </c>
      <c r="I18" s="294">
        <f t="shared" si="1"/>
        <v>0</v>
      </c>
      <c r="J18" s="294">
        <f t="shared" si="2"/>
        <v>0</v>
      </c>
      <c r="K18" s="348"/>
    </row>
    <row r="19" spans="1:11" ht="25.9" customHeight="1">
      <c r="A19" s="317" t="s">
        <v>2570</v>
      </c>
      <c r="B19" s="54" t="s">
        <v>2031</v>
      </c>
      <c r="C19" s="52"/>
      <c r="D19" s="52" t="s">
        <v>67</v>
      </c>
      <c r="E19" s="666">
        <v>10</v>
      </c>
      <c r="F19" s="681"/>
      <c r="G19" s="53"/>
      <c r="H19" s="294">
        <f t="shared" si="0"/>
        <v>0</v>
      </c>
      <c r="I19" s="294">
        <f t="shared" si="1"/>
        <v>0</v>
      </c>
      <c r="J19" s="294">
        <f t="shared" si="2"/>
        <v>0</v>
      </c>
      <c r="K19" s="10"/>
    </row>
    <row r="20" spans="1:11" ht="24" customHeight="1">
      <c r="A20" s="317" t="s">
        <v>2571</v>
      </c>
      <c r="B20" s="368" t="s">
        <v>2032</v>
      </c>
      <c r="C20" s="363"/>
      <c r="D20" s="363" t="s">
        <v>882</v>
      </c>
      <c r="E20" s="408">
        <v>10</v>
      </c>
      <c r="F20" s="331"/>
      <c r="G20" s="369"/>
      <c r="H20" s="294">
        <f t="shared" si="0"/>
        <v>0</v>
      </c>
      <c r="I20" s="294">
        <f t="shared" si="1"/>
        <v>0</v>
      </c>
      <c r="J20" s="294">
        <f t="shared" si="2"/>
        <v>0</v>
      </c>
      <c r="K20" s="317"/>
    </row>
    <row r="21" spans="1:11" ht="23.45" customHeight="1">
      <c r="A21" s="317" t="s">
        <v>2572</v>
      </c>
      <c r="B21" s="318" t="s">
        <v>1197</v>
      </c>
      <c r="C21" s="318"/>
      <c r="D21" s="317" t="s">
        <v>373</v>
      </c>
      <c r="E21" s="353">
        <v>15</v>
      </c>
      <c r="F21" s="344"/>
      <c r="G21" s="347"/>
      <c r="H21" s="294">
        <f t="shared" si="0"/>
        <v>0</v>
      </c>
      <c r="I21" s="294">
        <f t="shared" si="1"/>
        <v>0</v>
      </c>
      <c r="J21" s="294">
        <f t="shared" si="2"/>
        <v>0</v>
      </c>
      <c r="K21" s="318"/>
    </row>
    <row r="22" spans="1:11" ht="21.6" customHeight="1">
      <c r="A22" s="317" t="s">
        <v>2573</v>
      </c>
      <c r="B22" s="368" t="s">
        <v>830</v>
      </c>
      <c r="C22" s="363"/>
      <c r="D22" s="363" t="s">
        <v>109</v>
      </c>
      <c r="E22" s="408">
        <v>60</v>
      </c>
      <c r="F22" s="331"/>
      <c r="G22" s="369"/>
      <c r="H22" s="294">
        <f t="shared" si="0"/>
        <v>0</v>
      </c>
      <c r="I22" s="294">
        <f t="shared" si="1"/>
        <v>0</v>
      </c>
      <c r="J22" s="294">
        <f t="shared" si="2"/>
        <v>0</v>
      </c>
      <c r="K22" s="392"/>
    </row>
    <row r="23" spans="1:11" ht="23.45" customHeight="1">
      <c r="A23" s="317" t="s">
        <v>2574</v>
      </c>
      <c r="B23" s="318" t="s">
        <v>2037</v>
      </c>
      <c r="C23" s="315"/>
      <c r="D23" s="317" t="s">
        <v>1100</v>
      </c>
      <c r="E23" s="646">
        <v>2</v>
      </c>
      <c r="F23" s="520"/>
      <c r="G23" s="347"/>
      <c r="H23" s="294">
        <f t="shared" si="0"/>
        <v>0</v>
      </c>
      <c r="I23" s="294">
        <f t="shared" si="1"/>
        <v>0</v>
      </c>
      <c r="J23" s="294">
        <f t="shared" si="2"/>
        <v>0</v>
      </c>
      <c r="K23" s="348"/>
    </row>
    <row r="24" spans="1:11" ht="20.45" customHeight="1">
      <c r="A24" s="317" t="s">
        <v>2575</v>
      </c>
      <c r="B24" s="54" t="s">
        <v>1010</v>
      </c>
      <c r="C24" s="52"/>
      <c r="D24" s="52" t="s">
        <v>60</v>
      </c>
      <c r="E24" s="666">
        <v>5</v>
      </c>
      <c r="F24" s="40"/>
      <c r="G24" s="53"/>
      <c r="H24" s="294">
        <f t="shared" si="0"/>
        <v>0</v>
      </c>
      <c r="I24" s="294">
        <f t="shared" si="1"/>
        <v>0</v>
      </c>
      <c r="J24" s="294">
        <f t="shared" si="2"/>
        <v>0</v>
      </c>
      <c r="K24" s="52"/>
    </row>
    <row r="25" spans="1:11" ht="25.15" customHeight="1">
      <c r="A25" s="317" t="s">
        <v>2576</v>
      </c>
      <c r="B25" s="322" t="s">
        <v>2038</v>
      </c>
      <c r="C25" s="318"/>
      <c r="D25" s="317" t="s">
        <v>2034</v>
      </c>
      <c r="E25" s="799">
        <v>1200</v>
      </c>
      <c r="F25" s="390"/>
      <c r="G25" s="371"/>
      <c r="H25" s="294">
        <f t="shared" si="0"/>
        <v>0</v>
      </c>
      <c r="I25" s="294">
        <f t="shared" si="1"/>
        <v>0</v>
      </c>
      <c r="J25" s="294">
        <f t="shared" si="2"/>
        <v>0</v>
      </c>
      <c r="K25" s="317"/>
    </row>
    <row r="26" spans="1:11" ht="18" customHeight="1">
      <c r="A26" s="317" t="s">
        <v>2577</v>
      </c>
      <c r="B26" s="415" t="s">
        <v>2039</v>
      </c>
      <c r="C26" s="318"/>
      <c r="D26" s="317" t="s">
        <v>1267</v>
      </c>
      <c r="E26" s="646">
        <v>7</v>
      </c>
      <c r="F26" s="520"/>
      <c r="G26" s="347"/>
      <c r="H26" s="294">
        <f t="shared" si="0"/>
        <v>0</v>
      </c>
      <c r="I26" s="294">
        <f t="shared" si="1"/>
        <v>0</v>
      </c>
      <c r="J26" s="294">
        <f t="shared" si="2"/>
        <v>0</v>
      </c>
      <c r="K26" s="318"/>
    </row>
    <row r="27" spans="1:11" ht="18" customHeight="1">
      <c r="A27" s="317" t="s">
        <v>2578</v>
      </c>
      <c r="B27" s="54" t="s">
        <v>1018</v>
      </c>
      <c r="C27" s="52"/>
      <c r="D27" s="52" t="s">
        <v>530</v>
      </c>
      <c r="E27" s="666">
        <v>60</v>
      </c>
      <c r="F27" s="40"/>
      <c r="G27" s="53"/>
      <c r="H27" s="294">
        <f t="shared" si="0"/>
        <v>0</v>
      </c>
      <c r="I27" s="294">
        <f t="shared" si="1"/>
        <v>0</v>
      </c>
      <c r="J27" s="294">
        <f t="shared" si="2"/>
        <v>0</v>
      </c>
      <c r="K27" s="52"/>
    </row>
    <row r="28" spans="1:11" ht="18" customHeight="1">
      <c r="A28" s="317" t="s">
        <v>2579</v>
      </c>
      <c r="B28" s="318" t="s">
        <v>2040</v>
      </c>
      <c r="C28" s="318"/>
      <c r="D28" s="317" t="s">
        <v>337</v>
      </c>
      <c r="E28" s="646">
        <v>10</v>
      </c>
      <c r="F28" s="520"/>
      <c r="G28" s="347"/>
      <c r="H28" s="294">
        <f t="shared" si="0"/>
        <v>0</v>
      </c>
      <c r="I28" s="294">
        <f t="shared" si="1"/>
        <v>0</v>
      </c>
      <c r="J28" s="294">
        <f t="shared" si="2"/>
        <v>0</v>
      </c>
      <c r="K28" s="348"/>
    </row>
    <row r="29" spans="1:11" ht="18" customHeight="1">
      <c r="A29" s="317" t="s">
        <v>2580</v>
      </c>
      <c r="B29" s="318" t="s">
        <v>2041</v>
      </c>
      <c r="C29" s="321"/>
      <c r="D29" s="363" t="s">
        <v>2042</v>
      </c>
      <c r="E29" s="408">
        <v>12</v>
      </c>
      <c r="F29" s="331"/>
      <c r="G29" s="369"/>
      <c r="H29" s="294">
        <f t="shared" si="0"/>
        <v>0</v>
      </c>
      <c r="I29" s="294">
        <f t="shared" si="1"/>
        <v>0</v>
      </c>
      <c r="J29" s="294">
        <f t="shared" si="2"/>
        <v>0</v>
      </c>
      <c r="K29" s="348"/>
    </row>
    <row r="31" spans="1:11" ht="18" customHeight="1">
      <c r="B31" s="886" t="s">
        <v>2738</v>
      </c>
      <c r="C31" s="886"/>
      <c r="D31" s="886"/>
      <c r="E31" s="886"/>
      <c r="F31" s="886"/>
    </row>
    <row r="65477" ht="14.2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sheetData>
  <sheetProtection selectLockedCells="1" selectUnlockedCells="1"/>
  <sortState xmlns:xlrd2="http://schemas.microsoft.com/office/spreadsheetml/2017/richdata2" ref="A3:K29">
    <sortCondition ref="B3:B29"/>
  </sortState>
  <mergeCells count="1">
    <mergeCell ref="B31:F31"/>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F6BBA-15E7-4E3E-9ECA-9FEAF5900447}">
  <dimension ref="A1:L8"/>
  <sheetViews>
    <sheetView view="pageBreakPreview" zoomScale="104" zoomScaleNormal="90" zoomScaleSheetLayoutView="100" workbookViewId="0">
      <selection activeCell="C2" sqref="C2"/>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2.875" style="36" customWidth="1"/>
    <col min="9" max="9" width="13" style="36" customWidth="1"/>
    <col min="10" max="10" width="13.625" style="36" customWidth="1"/>
    <col min="11" max="11" width="16.75" style="36" customWidth="1"/>
    <col min="12" max="16384" width="9" style="36"/>
  </cols>
  <sheetData>
    <row r="1" spans="1:12" ht="15" customHeight="1">
      <c r="A1" s="887" t="s">
        <v>2745</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27" customHeight="1">
      <c r="A3" s="346" t="s">
        <v>2554</v>
      </c>
      <c r="B3" s="322" t="s">
        <v>3619</v>
      </c>
      <c r="C3" s="317"/>
      <c r="D3" s="317" t="s">
        <v>2830</v>
      </c>
      <c r="E3" s="316">
        <v>35</v>
      </c>
      <c r="F3" s="410"/>
      <c r="G3" s="325"/>
      <c r="H3" s="13">
        <f>F3*G3+F3</f>
        <v>0</v>
      </c>
      <c r="I3" s="13">
        <f>E3*F3</f>
        <v>0</v>
      </c>
      <c r="J3" s="13">
        <f>I3*G3+I3</f>
        <v>0</v>
      </c>
      <c r="K3" s="367"/>
    </row>
    <row r="4" spans="1:12" ht="28.5" customHeight="1">
      <c r="A4" s="346" t="s">
        <v>2555</v>
      </c>
      <c r="B4" s="322" t="s">
        <v>3620</v>
      </c>
      <c r="C4" s="317"/>
      <c r="D4" s="317" t="s">
        <v>2830</v>
      </c>
      <c r="E4" s="316">
        <v>20</v>
      </c>
      <c r="F4" s="410"/>
      <c r="G4" s="325"/>
      <c r="H4" s="13">
        <f>F4*G4+F4</f>
        <v>0</v>
      </c>
      <c r="I4" s="13">
        <f>E4*F4</f>
        <v>0</v>
      </c>
      <c r="J4" s="13">
        <f>I4*G4+I4</f>
        <v>0</v>
      </c>
      <c r="K4" s="367"/>
    </row>
    <row r="5" spans="1:12" ht="27.75" customHeight="1">
      <c r="A5" s="346" t="s">
        <v>2556</v>
      </c>
      <c r="B5" s="322" t="s">
        <v>3621</v>
      </c>
      <c r="C5" s="317"/>
      <c r="D5" s="317" t="s">
        <v>2830</v>
      </c>
      <c r="E5" s="316">
        <v>22</v>
      </c>
      <c r="F5" s="410"/>
      <c r="G5" s="325"/>
      <c r="H5" s="13">
        <f>F5*G5+F5</f>
        <v>0</v>
      </c>
      <c r="I5" s="13">
        <f>E5*F5</f>
        <v>0</v>
      </c>
      <c r="J5" s="13">
        <f>I5*G5+I5</f>
        <v>0</v>
      </c>
      <c r="K5" s="367"/>
    </row>
    <row r="6" spans="1:12" ht="14.25">
      <c r="A6" s="85"/>
      <c r="B6" s="84"/>
      <c r="C6" s="84"/>
      <c r="D6" s="84"/>
      <c r="E6" s="150"/>
      <c r="F6" s="84"/>
      <c r="G6" s="151"/>
      <c r="H6" s="407" t="s">
        <v>10</v>
      </c>
      <c r="I6" s="152">
        <f>SUM(I3:I5)</f>
        <v>0</v>
      </c>
      <c r="J6" s="153">
        <f>SUM(J3:J5)</f>
        <v>0</v>
      </c>
      <c r="K6" s="151"/>
    </row>
    <row r="7" spans="1:12">
      <c r="A7" s="77"/>
      <c r="B7" s="886" t="s">
        <v>2738</v>
      </c>
      <c r="C7" s="886"/>
      <c r="D7" s="886"/>
      <c r="E7" s="886"/>
      <c r="F7" s="886"/>
      <c r="G7" s="77"/>
      <c r="I7" s="77"/>
      <c r="J7" s="77"/>
      <c r="K7" s="77"/>
    </row>
    <row r="8" spans="1:12">
      <c r="B8" s="154"/>
      <c r="I8" s="894"/>
      <c r="J8" s="894"/>
      <c r="K8" s="894"/>
    </row>
  </sheetData>
  <sheetProtection selectLockedCells="1" selectUnlockedCells="1"/>
  <mergeCells count="3">
    <mergeCell ref="A1:G1"/>
    <mergeCell ref="B7:F7"/>
    <mergeCell ref="I8:K8"/>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C8408-E63B-46DB-80ED-C2210C2804DB}">
  <dimension ref="A1:L14"/>
  <sheetViews>
    <sheetView view="pageBreakPreview" zoomScale="90" zoomScaleNormal="90" zoomScaleSheetLayoutView="90" workbookViewId="0">
      <selection activeCell="C6" sqref="C6"/>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4.5" style="36" customWidth="1"/>
    <col min="9" max="9" width="13" style="36" customWidth="1"/>
    <col min="10" max="10" width="13.625" style="36" customWidth="1"/>
    <col min="11" max="11" width="16.75" style="36" customWidth="1"/>
    <col min="12" max="16384" width="9" style="36"/>
  </cols>
  <sheetData>
    <row r="1" spans="1:12" ht="15" customHeight="1">
      <c r="A1" s="887" t="s">
        <v>2876</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24.75" customHeight="1">
      <c r="A3" s="330" t="s">
        <v>2554</v>
      </c>
      <c r="B3" s="747" t="s">
        <v>2786</v>
      </c>
      <c r="C3" s="364"/>
      <c r="D3" s="330" t="s">
        <v>2787</v>
      </c>
      <c r="E3" s="353">
        <v>30</v>
      </c>
      <c r="F3" s="746"/>
      <c r="G3" s="333"/>
      <c r="H3" s="748">
        <f t="shared" ref="H3:H9" si="0">F3*G3+F3</f>
        <v>0</v>
      </c>
      <c r="I3" s="13">
        <f t="shared" ref="I3:I9" si="1">E3*F3</f>
        <v>0</v>
      </c>
      <c r="J3" s="13">
        <f t="shared" ref="J3:J9" si="2">I3*G3+I3</f>
        <v>0</v>
      </c>
      <c r="K3" s="367"/>
      <c r="L3" s="77"/>
    </row>
    <row r="4" spans="1:12" ht="24" customHeight="1">
      <c r="A4" s="330" t="s">
        <v>2555</v>
      </c>
      <c r="B4" s="322" t="s">
        <v>2815</v>
      </c>
      <c r="C4" s="317"/>
      <c r="D4" s="317" t="s">
        <v>1666</v>
      </c>
      <c r="E4" s="316">
        <v>10</v>
      </c>
      <c r="F4" s="410"/>
      <c r="G4" s="325"/>
      <c r="H4" s="13">
        <f t="shared" si="0"/>
        <v>0</v>
      </c>
      <c r="I4" s="13">
        <f t="shared" si="1"/>
        <v>0</v>
      </c>
      <c r="J4" s="13">
        <f t="shared" si="2"/>
        <v>0</v>
      </c>
      <c r="K4" s="367"/>
      <c r="L4" s="77"/>
    </row>
    <row r="5" spans="1:12" ht="24.75" customHeight="1">
      <c r="A5" s="330" t="s">
        <v>2556</v>
      </c>
      <c r="B5" s="322" t="s">
        <v>2794</v>
      </c>
      <c r="C5" s="317"/>
      <c r="D5" s="317" t="s">
        <v>2182</v>
      </c>
      <c r="E5" s="316">
        <v>100</v>
      </c>
      <c r="F5" s="410"/>
      <c r="G5" s="325"/>
      <c r="H5" s="13">
        <f t="shared" si="0"/>
        <v>0</v>
      </c>
      <c r="I5" s="13">
        <f t="shared" si="1"/>
        <v>0</v>
      </c>
      <c r="J5" s="13">
        <f t="shared" si="2"/>
        <v>0</v>
      </c>
      <c r="K5" s="367"/>
    </row>
    <row r="6" spans="1:12" ht="21" customHeight="1">
      <c r="A6" s="330" t="s">
        <v>2557</v>
      </c>
      <c r="B6" s="322" t="s">
        <v>2816</v>
      </c>
      <c r="C6" s="317"/>
      <c r="D6" s="317" t="s">
        <v>1667</v>
      </c>
      <c r="E6" s="316">
        <v>10</v>
      </c>
      <c r="F6" s="410"/>
      <c r="G6" s="325"/>
      <c r="H6" s="13">
        <f t="shared" si="0"/>
        <v>0</v>
      </c>
      <c r="I6" s="13">
        <f t="shared" si="1"/>
        <v>0</v>
      </c>
      <c r="J6" s="13">
        <f t="shared" si="2"/>
        <v>0</v>
      </c>
      <c r="K6" s="367"/>
    </row>
    <row r="7" spans="1:12" ht="14.25">
      <c r="A7" s="330" t="s">
        <v>2558</v>
      </c>
      <c r="B7" s="318" t="s">
        <v>2812</v>
      </c>
      <c r="C7" s="318"/>
      <c r="D7" s="317" t="s">
        <v>1668</v>
      </c>
      <c r="E7" s="316">
        <v>12</v>
      </c>
      <c r="F7" s="410"/>
      <c r="G7" s="333"/>
      <c r="H7" s="13">
        <f t="shared" si="0"/>
        <v>0</v>
      </c>
      <c r="I7" s="13">
        <f t="shared" si="1"/>
        <v>0</v>
      </c>
      <c r="J7" s="13">
        <f t="shared" si="2"/>
        <v>0</v>
      </c>
      <c r="K7" s="367"/>
    </row>
    <row r="8" spans="1:12" ht="14.25">
      <c r="A8" s="330" t="s">
        <v>2559</v>
      </c>
      <c r="B8" s="318" t="s">
        <v>2813</v>
      </c>
      <c r="C8" s="318"/>
      <c r="D8" s="317" t="s">
        <v>1104</v>
      </c>
      <c r="E8" s="316">
        <v>6</v>
      </c>
      <c r="F8" s="410"/>
      <c r="G8" s="333"/>
      <c r="H8" s="13">
        <f t="shared" si="0"/>
        <v>0</v>
      </c>
      <c r="I8" s="13">
        <f t="shared" si="1"/>
        <v>0</v>
      </c>
      <c r="J8" s="13">
        <f t="shared" si="2"/>
        <v>0</v>
      </c>
      <c r="K8" s="367"/>
    </row>
    <row r="9" spans="1:12" ht="14.25">
      <c r="A9" s="330" t="s">
        <v>2560</v>
      </c>
      <c r="B9" s="318" t="s">
        <v>2814</v>
      </c>
      <c r="C9" s="318"/>
      <c r="D9" s="317" t="s">
        <v>1104</v>
      </c>
      <c r="E9" s="316">
        <v>6</v>
      </c>
      <c r="F9" s="410"/>
      <c r="G9" s="333"/>
      <c r="H9" s="13">
        <f t="shared" si="0"/>
        <v>0</v>
      </c>
      <c r="I9" s="13">
        <f t="shared" si="1"/>
        <v>0</v>
      </c>
      <c r="J9" s="13">
        <f t="shared" si="2"/>
        <v>0</v>
      </c>
      <c r="K9" s="367"/>
    </row>
    <row r="10" spans="1:12" ht="14.25">
      <c r="A10" s="85"/>
      <c r="B10" s="119"/>
      <c r="C10" s="84"/>
      <c r="D10" s="84"/>
      <c r="E10" s="150"/>
      <c r="F10" s="84"/>
      <c r="G10" s="151"/>
      <c r="H10" s="407" t="s">
        <v>10</v>
      </c>
      <c r="I10" s="152">
        <f>SUM(I3:I9)</f>
        <v>0</v>
      </c>
      <c r="J10" s="153">
        <f>SUM(J3:J9)</f>
        <v>0</v>
      </c>
      <c r="K10" s="151"/>
    </row>
    <row r="11" spans="1:12" ht="25.5" customHeight="1">
      <c r="A11" s="85"/>
      <c r="B11" s="912"/>
      <c r="C11" s="912"/>
      <c r="D11" s="84"/>
      <c r="E11" s="150"/>
      <c r="F11" s="84"/>
      <c r="G11" s="151"/>
      <c r="H11" s="764"/>
      <c r="I11" s="765"/>
      <c r="J11" s="766"/>
      <c r="K11" s="151"/>
    </row>
    <row r="12" spans="1:12" ht="14.25">
      <c r="A12" s="85"/>
      <c r="B12" s="119"/>
      <c r="C12" s="84"/>
      <c r="D12" s="84"/>
      <c r="E12" s="150"/>
      <c r="F12" s="84"/>
      <c r="G12" s="151"/>
      <c r="H12" s="764"/>
      <c r="I12" s="765"/>
      <c r="J12" s="766"/>
      <c r="K12" s="151"/>
    </row>
    <row r="13" spans="1:12">
      <c r="A13" s="77"/>
      <c r="B13" s="886" t="s">
        <v>2738</v>
      </c>
      <c r="C13" s="886"/>
      <c r="D13" s="886"/>
      <c r="E13" s="886"/>
      <c r="F13" s="886"/>
      <c r="G13" s="77"/>
      <c r="I13" s="77"/>
      <c r="J13" s="77"/>
      <c r="K13" s="77"/>
    </row>
    <row r="14" spans="1:12">
      <c r="B14" s="154"/>
      <c r="I14" s="894"/>
      <c r="J14" s="894"/>
      <c r="K14" s="894"/>
    </row>
  </sheetData>
  <sheetProtection selectLockedCells="1" selectUnlockedCells="1"/>
  <sortState xmlns:xlrd2="http://schemas.microsoft.com/office/spreadsheetml/2017/richdata2" ref="A3:K9">
    <sortCondition ref="B3:B9"/>
  </sortState>
  <mergeCells count="4">
    <mergeCell ref="A1:G1"/>
    <mergeCell ref="B13:F13"/>
    <mergeCell ref="I14:K14"/>
    <mergeCell ref="B11:C11"/>
  </mergeCells>
  <phoneticPr fontId="71" type="noConversion"/>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D3C2-F397-4661-85AC-8E1A8963F9B0}">
  <dimension ref="A1:L11"/>
  <sheetViews>
    <sheetView view="pageBreakPreview" zoomScale="90" zoomScaleNormal="90" zoomScaleSheetLayoutView="90" workbookViewId="0">
      <selection activeCell="H5" sqref="H5"/>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4.5" style="36" customWidth="1"/>
    <col min="9" max="9" width="13" style="36" customWidth="1"/>
    <col min="10" max="10" width="13.625" style="36" customWidth="1"/>
    <col min="11" max="11" width="16.75" style="36" customWidth="1"/>
    <col min="12" max="16384" width="9" style="36"/>
  </cols>
  <sheetData>
    <row r="1" spans="1:12" ht="15" customHeight="1">
      <c r="A1" s="887" t="s">
        <v>3671</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24.75" customHeight="1">
      <c r="A3" s="330" t="s">
        <v>2554</v>
      </c>
      <c r="B3" s="877" t="s">
        <v>3672</v>
      </c>
      <c r="C3" s="562"/>
      <c r="D3" s="434" t="s">
        <v>3673</v>
      </c>
      <c r="E3" s="814">
        <v>5</v>
      </c>
      <c r="F3" s="876"/>
      <c r="G3" s="357"/>
      <c r="H3" s="635">
        <f>F3*G3+F3</f>
        <v>0</v>
      </c>
      <c r="I3" s="875">
        <f>E3*F3</f>
        <v>0</v>
      </c>
      <c r="J3" s="875">
        <f>I3*G3+I3</f>
        <v>0</v>
      </c>
      <c r="K3" s="367"/>
      <c r="L3" s="77"/>
    </row>
    <row r="4" spans="1:12" ht="24" customHeight="1">
      <c r="A4" s="330" t="s">
        <v>2555</v>
      </c>
      <c r="B4" s="429" t="s">
        <v>3674</v>
      </c>
      <c r="C4" s="355"/>
      <c r="D4" s="355" t="s">
        <v>3675</v>
      </c>
      <c r="E4" s="817">
        <v>5</v>
      </c>
      <c r="F4" s="874"/>
      <c r="G4" s="873"/>
      <c r="H4" s="875">
        <f>F4*G4+F4</f>
        <v>0</v>
      </c>
      <c r="I4" s="875">
        <f>E4*F4</f>
        <v>0</v>
      </c>
      <c r="J4" s="875">
        <f>I4*G4+I4</f>
        <v>0</v>
      </c>
      <c r="K4" s="367"/>
      <c r="L4" s="77"/>
    </row>
    <row r="5" spans="1:12" ht="24.75" customHeight="1">
      <c r="A5" s="330" t="s">
        <v>2556</v>
      </c>
      <c r="B5" s="429" t="s">
        <v>3676</v>
      </c>
      <c r="C5" s="355"/>
      <c r="D5" s="355" t="s">
        <v>3675</v>
      </c>
      <c r="E5" s="817">
        <v>10</v>
      </c>
      <c r="F5" s="874"/>
      <c r="G5" s="873"/>
      <c r="H5" s="875">
        <f>F5*G5+F5</f>
        <v>0</v>
      </c>
      <c r="I5" s="875">
        <f>E5*F5</f>
        <v>0</v>
      </c>
      <c r="J5" s="875">
        <f>I5*G5+I5</f>
        <v>0</v>
      </c>
      <c r="K5" s="367"/>
    </row>
    <row r="6" spans="1:12" ht="21" customHeight="1">
      <c r="A6" s="330" t="s">
        <v>2557</v>
      </c>
      <c r="B6" s="429" t="s">
        <v>3676</v>
      </c>
      <c r="C6" s="355"/>
      <c r="D6" s="355" t="s">
        <v>2762</v>
      </c>
      <c r="E6" s="817">
        <v>36</v>
      </c>
      <c r="F6" s="874"/>
      <c r="G6" s="873"/>
      <c r="H6" s="875">
        <f>F6*G6+F6</f>
        <v>0</v>
      </c>
      <c r="I6" s="875">
        <f>E6*F6</f>
        <v>0</v>
      </c>
      <c r="J6" s="875">
        <f>I6*G6+I6</f>
        <v>0</v>
      </c>
      <c r="K6" s="367"/>
    </row>
    <row r="7" spans="1:12" ht="14.25">
      <c r="A7" s="85"/>
      <c r="B7" s="119"/>
      <c r="C7" s="84"/>
      <c r="D7" s="84"/>
      <c r="E7" s="150"/>
      <c r="F7" s="84"/>
      <c r="G7" s="151"/>
      <c r="H7" s="407" t="s">
        <v>10</v>
      </c>
      <c r="I7" s="152">
        <f>SUM(I3:I6)</f>
        <v>0</v>
      </c>
      <c r="J7" s="153">
        <f>SUM(J3:J6)</f>
        <v>0</v>
      </c>
      <c r="K7" s="151"/>
    </row>
    <row r="8" spans="1:12" ht="25.5" customHeight="1">
      <c r="A8" s="85"/>
      <c r="B8" s="912"/>
      <c r="C8" s="912"/>
      <c r="D8" s="84"/>
      <c r="E8" s="150"/>
      <c r="F8" s="84"/>
      <c r="G8" s="151"/>
      <c r="H8" s="764"/>
      <c r="I8" s="765"/>
      <c r="J8" s="766"/>
      <c r="K8" s="151"/>
    </row>
    <row r="9" spans="1:12" ht="14.25">
      <c r="A9" s="85"/>
      <c r="B9" s="119"/>
      <c r="C9" s="84"/>
      <c r="D9" s="84"/>
      <c r="E9" s="150"/>
      <c r="F9" s="84"/>
      <c r="G9" s="151"/>
      <c r="H9" s="764"/>
      <c r="I9" s="765"/>
      <c r="J9" s="766"/>
      <c r="K9" s="151"/>
    </row>
    <row r="10" spans="1:12">
      <c r="A10" s="77"/>
      <c r="B10" s="886" t="s">
        <v>2738</v>
      </c>
      <c r="C10" s="886"/>
      <c r="D10" s="886"/>
      <c r="E10" s="886"/>
      <c r="F10" s="886"/>
      <c r="G10" s="77"/>
      <c r="I10" s="77"/>
      <c r="J10" s="77"/>
      <c r="K10" s="77"/>
    </row>
    <row r="11" spans="1:12">
      <c r="B11" s="154"/>
      <c r="I11" s="894"/>
      <c r="J11" s="894"/>
      <c r="K11" s="894"/>
    </row>
  </sheetData>
  <sheetProtection selectLockedCells="1" selectUnlockedCells="1"/>
  <mergeCells count="4">
    <mergeCell ref="A1:G1"/>
    <mergeCell ref="B8:C8"/>
    <mergeCell ref="B10:F10"/>
    <mergeCell ref="I11:K11"/>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88109-D922-4BAE-B49D-D7C12A271646}">
  <dimension ref="A1:L9"/>
  <sheetViews>
    <sheetView view="pageBreakPreview" zoomScale="90" zoomScaleNormal="90" zoomScaleSheetLayoutView="90" workbookViewId="0">
      <selection activeCell="J21" sqref="J21"/>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4.5" style="36" customWidth="1"/>
    <col min="9" max="9" width="13" style="36" customWidth="1"/>
    <col min="10" max="10" width="13.625" style="36" customWidth="1"/>
    <col min="11" max="11" width="16.75" style="36" customWidth="1"/>
    <col min="12" max="16384" width="9" style="36"/>
  </cols>
  <sheetData>
    <row r="1" spans="1:12" ht="15" customHeight="1">
      <c r="A1" s="887" t="s">
        <v>3696</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24.75" customHeight="1">
      <c r="A3" s="330" t="s">
        <v>2554</v>
      </c>
      <c r="B3" s="318" t="s">
        <v>3697</v>
      </c>
      <c r="C3" s="318"/>
      <c r="D3" s="346" t="s">
        <v>132</v>
      </c>
      <c r="E3" s="646">
        <v>5</v>
      </c>
      <c r="F3" s="340"/>
      <c r="G3" s="333">
        <v>0.08</v>
      </c>
      <c r="H3" s="340">
        <f>F3*G3+F3</f>
        <v>0</v>
      </c>
      <c r="I3" s="340">
        <f>E3*F3</f>
        <v>0</v>
      </c>
      <c r="J3" s="340">
        <f>I3*G3+I3</f>
        <v>0</v>
      </c>
      <c r="K3" s="367"/>
      <c r="L3" s="77"/>
    </row>
    <row r="4" spans="1:12" ht="24" customHeight="1">
      <c r="A4" s="330" t="s">
        <v>2555</v>
      </c>
      <c r="B4" s="318" t="s">
        <v>3697</v>
      </c>
      <c r="C4" s="318"/>
      <c r="D4" s="317" t="s">
        <v>128</v>
      </c>
      <c r="E4" s="316">
        <v>10</v>
      </c>
      <c r="F4" s="340"/>
      <c r="G4" s="333">
        <v>0.08</v>
      </c>
      <c r="H4" s="340">
        <f t="shared" ref="H4" si="0">F4*G4+F4</f>
        <v>0</v>
      </c>
      <c r="I4" s="340">
        <f t="shared" ref="I4" si="1">E4*F4</f>
        <v>0</v>
      </c>
      <c r="J4" s="340">
        <f t="shared" ref="J4" si="2">I4*G4+I4</f>
        <v>0</v>
      </c>
      <c r="K4" s="367"/>
      <c r="L4" s="77"/>
    </row>
    <row r="5" spans="1:12" ht="14.25">
      <c r="A5" s="85"/>
      <c r="B5" s="119"/>
      <c r="C5" s="84"/>
      <c r="D5" s="84"/>
      <c r="E5" s="150"/>
      <c r="F5" s="84"/>
      <c r="G5" s="151"/>
      <c r="H5" s="407" t="s">
        <v>10</v>
      </c>
      <c r="I5" s="152">
        <f>SUM(I3:I4)</f>
        <v>0</v>
      </c>
      <c r="J5" s="153">
        <f>SUM(J3:J4)</f>
        <v>0</v>
      </c>
      <c r="K5" s="151"/>
    </row>
    <row r="6" spans="1:12" ht="25.5" customHeight="1">
      <c r="A6" s="85"/>
      <c r="B6" s="912"/>
      <c r="C6" s="912"/>
      <c r="D6" s="84"/>
      <c r="E6" s="150"/>
      <c r="F6" s="84"/>
      <c r="G6" s="151"/>
      <c r="H6" s="764"/>
      <c r="I6" s="765"/>
      <c r="J6" s="766"/>
      <c r="K6" s="151"/>
    </row>
    <row r="7" spans="1:12" ht="14.25">
      <c r="A7" s="85"/>
      <c r="B7" s="119"/>
      <c r="C7" s="84"/>
      <c r="D7" s="84"/>
      <c r="E7" s="150"/>
      <c r="F7" s="84"/>
      <c r="G7" s="151"/>
      <c r="H7" s="764"/>
      <c r="I7" s="765"/>
      <c r="J7" s="766"/>
      <c r="K7" s="151"/>
    </row>
    <row r="8" spans="1:12">
      <c r="A8" s="77"/>
      <c r="B8" s="886" t="s">
        <v>2738</v>
      </c>
      <c r="C8" s="886"/>
      <c r="D8" s="886"/>
      <c r="E8" s="886"/>
      <c r="F8" s="886"/>
      <c r="G8" s="77"/>
      <c r="I8" s="77"/>
      <c r="J8" s="77"/>
      <c r="K8" s="77"/>
    </row>
    <row r="9" spans="1:12">
      <c r="B9" s="154"/>
      <c r="I9" s="894"/>
      <c r="J9" s="894"/>
      <c r="K9" s="894"/>
    </row>
  </sheetData>
  <sheetProtection selectLockedCells="1" selectUnlockedCells="1"/>
  <mergeCells count="4">
    <mergeCell ref="A1:G1"/>
    <mergeCell ref="B6:C6"/>
    <mergeCell ref="B8:F8"/>
    <mergeCell ref="I9:K9"/>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64418-AD0F-4115-A98A-5E0C7C0D9611}">
  <dimension ref="A1:L8"/>
  <sheetViews>
    <sheetView view="pageBreakPreview" zoomScale="90" zoomScaleNormal="90" zoomScaleSheetLayoutView="90" workbookViewId="0">
      <selection activeCell="B5" sqref="B5:C5"/>
    </sheetView>
  </sheetViews>
  <sheetFormatPr defaultColWidth="9" defaultRowHeight="15"/>
  <cols>
    <col min="1" max="1" width="3.625" style="36" customWidth="1"/>
    <col min="2" max="2" width="38.625" style="37" customWidth="1"/>
    <col min="3" max="3" width="19.25" style="36" customWidth="1"/>
    <col min="4" max="4" width="10.625" style="76" customWidth="1"/>
    <col min="5" max="5" width="9" style="146"/>
    <col min="6" max="6" width="11" style="36" customWidth="1"/>
    <col min="7" max="7" width="7.875" style="36" customWidth="1"/>
    <col min="8" max="8" width="14.5" style="36" customWidth="1"/>
    <col min="9" max="9" width="13" style="36" customWidth="1"/>
    <col min="10" max="10" width="13.625" style="36" customWidth="1"/>
    <col min="11" max="11" width="16.75" style="36" customWidth="1"/>
    <col min="12" max="16384" width="9" style="36"/>
  </cols>
  <sheetData>
    <row r="1" spans="1:12" ht="15" customHeight="1">
      <c r="A1" s="887" t="s">
        <v>3698</v>
      </c>
      <c r="B1" s="887"/>
      <c r="C1" s="887"/>
      <c r="D1" s="887"/>
      <c r="E1" s="887"/>
      <c r="F1" s="887"/>
      <c r="G1" s="887"/>
    </row>
    <row r="2" spans="1:12" ht="81.75" customHeight="1">
      <c r="A2" s="408" t="s">
        <v>12</v>
      </c>
      <c r="B2" s="409" t="s">
        <v>13</v>
      </c>
      <c r="C2" s="408" t="s">
        <v>1183</v>
      </c>
      <c r="D2" s="408" t="s">
        <v>15</v>
      </c>
      <c r="E2" s="408" t="s">
        <v>16</v>
      </c>
      <c r="F2" s="408" t="s">
        <v>17</v>
      </c>
      <c r="G2" s="408" t="s">
        <v>1095</v>
      </c>
      <c r="H2" s="408" t="s">
        <v>1159</v>
      </c>
      <c r="I2" s="408" t="s">
        <v>20</v>
      </c>
      <c r="J2" s="408" t="s">
        <v>21</v>
      </c>
      <c r="K2" s="316" t="s">
        <v>22</v>
      </c>
      <c r="L2" s="77"/>
    </row>
    <row r="3" spans="1:12" ht="24.75" customHeight="1">
      <c r="A3" s="330" t="s">
        <v>2554</v>
      </c>
      <c r="B3" s="318" t="s">
        <v>3699</v>
      </c>
      <c r="C3" s="318"/>
      <c r="D3" s="884" t="s">
        <v>3700</v>
      </c>
      <c r="E3" s="646">
        <v>200</v>
      </c>
      <c r="F3" s="340"/>
      <c r="G3" s="333"/>
      <c r="H3" s="340">
        <f>F3*G3+F3</f>
        <v>0</v>
      </c>
      <c r="I3" s="340">
        <f>E3*F3</f>
        <v>0</v>
      </c>
      <c r="J3" s="340">
        <f>I3*G3+I3</f>
        <v>0</v>
      </c>
      <c r="K3" s="367"/>
      <c r="L3" s="77"/>
    </row>
    <row r="4" spans="1:12" ht="14.25">
      <c r="A4" s="85"/>
      <c r="B4" s="119"/>
      <c r="C4" s="84"/>
      <c r="D4" s="84"/>
      <c r="E4" s="150"/>
      <c r="F4" s="84"/>
      <c r="G4" s="151"/>
      <c r="H4" s="407" t="s">
        <v>10</v>
      </c>
      <c r="I4" s="152">
        <f>SUM(I3:I3)</f>
        <v>0</v>
      </c>
      <c r="J4" s="153">
        <f>SUM(J3:J3)</f>
        <v>0</v>
      </c>
      <c r="K4" s="151"/>
    </row>
    <row r="5" spans="1:12" ht="25.5" customHeight="1">
      <c r="A5" s="85"/>
      <c r="B5" s="912"/>
      <c r="C5" s="912"/>
      <c r="D5" s="84"/>
      <c r="E5" s="150"/>
      <c r="F5" s="84"/>
      <c r="G5" s="151"/>
      <c r="H5" s="764"/>
      <c r="I5" s="765"/>
      <c r="J5" s="766"/>
      <c r="K5" s="151"/>
    </row>
    <row r="6" spans="1:12" ht="14.25">
      <c r="A6" s="85"/>
      <c r="B6" s="119"/>
      <c r="C6" s="84"/>
      <c r="D6" s="84"/>
      <c r="E6" s="150"/>
      <c r="F6" s="84"/>
      <c r="G6" s="151"/>
      <c r="H6" s="764"/>
      <c r="I6" s="765"/>
      <c r="J6" s="766"/>
      <c r="K6" s="151"/>
    </row>
    <row r="7" spans="1:12">
      <c r="A7" s="77"/>
      <c r="B7" s="886" t="s">
        <v>2738</v>
      </c>
      <c r="C7" s="886"/>
      <c r="D7" s="886"/>
      <c r="E7" s="886"/>
      <c r="F7" s="886"/>
      <c r="G7" s="77"/>
      <c r="I7" s="77"/>
      <c r="J7" s="77"/>
      <c r="K7" s="77"/>
    </row>
    <row r="8" spans="1:12">
      <c r="B8" s="154"/>
      <c r="I8" s="894"/>
      <c r="J8" s="894"/>
      <c r="K8" s="894"/>
    </row>
  </sheetData>
  <sheetProtection selectLockedCells="1" selectUnlockedCells="1"/>
  <mergeCells count="4">
    <mergeCell ref="A1:G1"/>
    <mergeCell ref="B5:C5"/>
    <mergeCell ref="B7:F7"/>
    <mergeCell ref="I8:K8"/>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zoomScale="90" zoomScaleNormal="90" zoomScaleSheetLayoutView="100" workbookViewId="0"/>
  </sheetViews>
  <sheetFormatPr defaultColWidth="10.5" defaultRowHeight="14.25" customHeight="1"/>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6F89-5F92-4688-93F6-037BE18C9DF3}">
  <dimension ref="A1:IS926"/>
  <sheetViews>
    <sheetView view="pageBreakPreview" zoomScale="90" zoomScaleNormal="90" zoomScaleSheetLayoutView="90" workbookViewId="0">
      <selection activeCell="D10" sqref="D10"/>
    </sheetView>
  </sheetViews>
  <sheetFormatPr defaultColWidth="8.5" defaultRowHeight="15"/>
  <cols>
    <col min="1" max="1" width="3.625" style="119" customWidth="1"/>
    <col min="2" max="2" width="35.875" style="285" customWidth="1"/>
    <col min="3" max="3" width="17.875" style="120" customWidth="1"/>
    <col min="4" max="4" width="11.5" style="119" customWidth="1"/>
    <col min="5" max="5" width="6.625" style="286" customWidth="1"/>
    <col min="6" max="6" width="10.25" style="121" customWidth="1"/>
    <col min="7" max="7" width="7.75" style="119" customWidth="1"/>
    <col min="8" max="8" width="10.625" style="121" customWidth="1"/>
    <col min="9" max="9" width="14.125" style="121" customWidth="1"/>
    <col min="10" max="10" width="13.875" style="121" customWidth="1"/>
    <col min="11" max="11" width="14.375" style="121" customWidth="1"/>
    <col min="12" max="12" width="13.375" style="121" customWidth="1"/>
    <col min="13" max="253" width="7.75" style="122" customWidth="1"/>
    <col min="254" max="16384" width="8.5" style="123"/>
  </cols>
  <sheetData>
    <row r="1" spans="1:12">
      <c r="B1" s="287" t="s">
        <v>2469</v>
      </c>
      <c r="C1" s="288"/>
      <c r="D1" s="255"/>
      <c r="E1" s="289"/>
      <c r="F1" s="290"/>
      <c r="G1" s="255"/>
      <c r="H1" s="290"/>
      <c r="I1" s="290"/>
      <c r="J1" s="290"/>
      <c r="K1" s="290"/>
      <c r="L1" s="290"/>
    </row>
    <row r="2" spans="1:12" ht="84" customHeight="1">
      <c r="A2" s="501" t="s">
        <v>12</v>
      </c>
      <c r="B2" s="397" t="s">
        <v>13</v>
      </c>
      <c r="C2" s="316" t="s">
        <v>14</v>
      </c>
      <c r="D2" s="396" t="s">
        <v>1569</v>
      </c>
      <c r="E2" s="396" t="s">
        <v>1570</v>
      </c>
      <c r="F2" s="396" t="s">
        <v>1571</v>
      </c>
      <c r="G2" s="398" t="s">
        <v>2339</v>
      </c>
      <c r="H2" s="398" t="s">
        <v>1573</v>
      </c>
      <c r="I2" s="396" t="s">
        <v>20</v>
      </c>
      <c r="J2" s="396" t="s">
        <v>21</v>
      </c>
      <c r="K2" s="316" t="s">
        <v>22</v>
      </c>
      <c r="L2" s="398" t="s">
        <v>1568</v>
      </c>
    </row>
    <row r="3" spans="1:12" ht="33.75" customHeight="1">
      <c r="A3" s="302" t="s">
        <v>2554</v>
      </c>
      <c r="B3" s="364" t="s">
        <v>2785</v>
      </c>
      <c r="C3" s="567"/>
      <c r="D3" s="317" t="s">
        <v>2175</v>
      </c>
      <c r="E3" s="384">
        <v>60</v>
      </c>
      <c r="F3" s="410"/>
      <c r="G3" s="568"/>
      <c r="H3" s="13">
        <f>F3*G3+F3</f>
        <v>0</v>
      </c>
      <c r="I3" s="13">
        <f t="shared" ref="I3:I12" si="0">E3*F3</f>
        <v>0</v>
      </c>
      <c r="J3" s="13">
        <f t="shared" ref="J3:J12" si="1">I3*G3+I3</f>
        <v>0</v>
      </c>
      <c r="K3" s="410"/>
      <c r="L3" s="567"/>
    </row>
    <row r="4" spans="1:12" ht="24.75" customHeight="1">
      <c r="A4" s="302" t="s">
        <v>2555</v>
      </c>
      <c r="B4" s="364" t="s">
        <v>2340</v>
      </c>
      <c r="C4" s="364"/>
      <c r="D4" s="317" t="s">
        <v>2341</v>
      </c>
      <c r="E4" s="384">
        <v>10</v>
      </c>
      <c r="F4" s="390"/>
      <c r="G4" s="333"/>
      <c r="H4" s="13">
        <f t="shared" ref="H4:H12" si="2">F4*G4+F4</f>
        <v>0</v>
      </c>
      <c r="I4" s="13">
        <f t="shared" si="0"/>
        <v>0</v>
      </c>
      <c r="J4" s="13">
        <f t="shared" si="1"/>
        <v>0</v>
      </c>
      <c r="K4" s="367"/>
      <c r="L4" s="569"/>
    </row>
    <row r="5" spans="1:12" ht="39.75" customHeight="1">
      <c r="A5" s="302" t="s">
        <v>2556</v>
      </c>
      <c r="B5" s="364" t="s">
        <v>2342</v>
      </c>
      <c r="C5" s="317"/>
      <c r="D5" s="317" t="s">
        <v>1100</v>
      </c>
      <c r="E5" s="384">
        <v>60</v>
      </c>
      <c r="F5" s="410"/>
      <c r="G5" s="325"/>
      <c r="H5" s="13">
        <f t="shared" si="2"/>
        <v>0</v>
      </c>
      <c r="I5" s="13">
        <f t="shared" si="0"/>
        <v>0</v>
      </c>
      <c r="J5" s="13">
        <f t="shared" si="1"/>
        <v>0</v>
      </c>
      <c r="K5" s="410"/>
      <c r="L5" s="401"/>
    </row>
    <row r="6" spans="1:12" ht="27.75" customHeight="1">
      <c r="A6" s="302" t="s">
        <v>2557</v>
      </c>
      <c r="B6" s="364" t="s">
        <v>2343</v>
      </c>
      <c r="C6" s="364"/>
      <c r="D6" s="317" t="s">
        <v>2344</v>
      </c>
      <c r="E6" s="384">
        <v>110</v>
      </c>
      <c r="F6" s="410"/>
      <c r="G6" s="333"/>
      <c r="H6" s="13">
        <f t="shared" si="2"/>
        <v>0</v>
      </c>
      <c r="I6" s="13">
        <f t="shared" si="0"/>
        <v>0</v>
      </c>
      <c r="J6" s="13">
        <f t="shared" si="1"/>
        <v>0</v>
      </c>
      <c r="K6" s="410"/>
      <c r="L6" s="401"/>
    </row>
    <row r="7" spans="1:12" ht="21.75" customHeight="1">
      <c r="A7" s="302" t="s">
        <v>2558</v>
      </c>
      <c r="B7" s="364" t="s">
        <v>2792</v>
      </c>
      <c r="C7" s="364"/>
      <c r="D7" s="317" t="s">
        <v>1100</v>
      </c>
      <c r="E7" s="384">
        <v>25</v>
      </c>
      <c r="F7" s="410"/>
      <c r="G7" s="333"/>
      <c r="H7" s="13">
        <f t="shared" si="2"/>
        <v>0</v>
      </c>
      <c r="I7" s="13">
        <f t="shared" si="0"/>
        <v>0</v>
      </c>
      <c r="J7" s="13">
        <f t="shared" si="1"/>
        <v>0</v>
      </c>
      <c r="K7" s="410"/>
      <c r="L7" s="364"/>
    </row>
    <row r="8" spans="1:12" ht="22.5" customHeight="1">
      <c r="A8" s="302" t="s">
        <v>2559</v>
      </c>
      <c r="B8" s="364" t="s">
        <v>2793</v>
      </c>
      <c r="C8" s="364"/>
      <c r="D8" s="317" t="s">
        <v>1100</v>
      </c>
      <c r="E8" s="384">
        <v>25</v>
      </c>
      <c r="F8" s="410"/>
      <c r="G8" s="333"/>
      <c r="H8" s="13">
        <f t="shared" si="2"/>
        <v>0</v>
      </c>
      <c r="I8" s="13">
        <f t="shared" si="0"/>
        <v>0</v>
      </c>
      <c r="J8" s="13">
        <f t="shared" si="1"/>
        <v>0</v>
      </c>
      <c r="K8" s="410"/>
      <c r="L8" s="364"/>
    </row>
    <row r="9" spans="1:12" ht="25.5" customHeight="1">
      <c r="A9" s="302" t="s">
        <v>2560</v>
      </c>
      <c r="B9" s="364" t="s">
        <v>2345</v>
      </c>
      <c r="C9" s="364"/>
      <c r="D9" s="317" t="s">
        <v>1100</v>
      </c>
      <c r="E9" s="384">
        <v>280</v>
      </c>
      <c r="F9" s="410"/>
      <c r="G9" s="333"/>
      <c r="H9" s="13">
        <f t="shared" si="2"/>
        <v>0</v>
      </c>
      <c r="I9" s="13">
        <f t="shared" si="0"/>
        <v>0</v>
      </c>
      <c r="J9" s="13">
        <f t="shared" si="1"/>
        <v>0</v>
      </c>
      <c r="K9" s="410"/>
      <c r="L9" s="364"/>
    </row>
    <row r="10" spans="1:12" ht="18" customHeight="1">
      <c r="A10" s="302" t="s">
        <v>2561</v>
      </c>
      <c r="B10" s="364" t="s">
        <v>2346</v>
      </c>
      <c r="C10" s="318"/>
      <c r="D10" s="317" t="s">
        <v>1100</v>
      </c>
      <c r="E10" s="384">
        <v>130</v>
      </c>
      <c r="F10" s="502"/>
      <c r="G10" s="347"/>
      <c r="H10" s="13">
        <f t="shared" si="2"/>
        <v>0</v>
      </c>
      <c r="I10" s="13">
        <f t="shared" si="0"/>
        <v>0</v>
      </c>
      <c r="J10" s="13">
        <f t="shared" si="1"/>
        <v>0</v>
      </c>
      <c r="K10" s="367"/>
      <c r="L10" s="570"/>
    </row>
    <row r="11" spans="1:12" ht="23.25" customHeight="1">
      <c r="A11" s="302" t="s">
        <v>2562</v>
      </c>
      <c r="B11" s="364" t="s">
        <v>2347</v>
      </c>
      <c r="C11" s="363"/>
      <c r="D11" s="317" t="s">
        <v>1100</v>
      </c>
      <c r="E11" s="384">
        <v>70</v>
      </c>
      <c r="F11" s="502"/>
      <c r="G11" s="369"/>
      <c r="H11" s="13">
        <f t="shared" si="2"/>
        <v>0</v>
      </c>
      <c r="I11" s="13">
        <f t="shared" si="0"/>
        <v>0</v>
      </c>
      <c r="J11" s="13">
        <f t="shared" si="1"/>
        <v>0</v>
      </c>
      <c r="K11" s="363"/>
      <c r="L11" s="571"/>
    </row>
    <row r="12" spans="1:12">
      <c r="A12" s="302" t="s">
        <v>2563</v>
      </c>
      <c r="B12" s="364" t="s">
        <v>2784</v>
      </c>
      <c r="C12" s="402"/>
      <c r="D12" s="317" t="s">
        <v>1938</v>
      </c>
      <c r="E12" s="384">
        <v>24</v>
      </c>
      <c r="F12" s="410"/>
      <c r="G12" s="405"/>
      <c r="H12" s="13">
        <f t="shared" si="2"/>
        <v>0</v>
      </c>
      <c r="I12" s="13">
        <f t="shared" si="0"/>
        <v>0</v>
      </c>
      <c r="J12" s="13">
        <f t="shared" si="1"/>
        <v>0</v>
      </c>
      <c r="K12" s="410"/>
      <c r="L12" s="571"/>
    </row>
    <row r="13" spans="1:12">
      <c r="A13" s="500"/>
      <c r="B13" s="573"/>
      <c r="C13" s="573"/>
      <c r="D13" s="574"/>
      <c r="E13" s="575"/>
      <c r="F13" s="576"/>
      <c r="G13" s="889" t="s">
        <v>10</v>
      </c>
      <c r="H13" s="890"/>
      <c r="I13" s="577">
        <f>SUM(I3:I12)</f>
        <v>0</v>
      </c>
      <c r="J13" s="578">
        <f>SUM(J3:J12)</f>
        <v>0</v>
      </c>
      <c r="K13" s="579"/>
      <c r="L13" s="580"/>
    </row>
    <row r="15" spans="1:12" ht="20.25" customHeight="1">
      <c r="B15" s="886" t="s">
        <v>2738</v>
      </c>
      <c r="C15" s="886"/>
      <c r="D15" s="886"/>
      <c r="E15" s="886"/>
      <c r="F15" s="886"/>
    </row>
    <row r="16" spans="1:12" ht="18" customHeight="1"/>
    <row r="17" spans="2:5" ht="43.9" customHeight="1">
      <c r="B17" s="891" t="s">
        <v>1575</v>
      </c>
      <c r="C17" s="891"/>
      <c r="D17" s="128"/>
      <c r="E17" s="291"/>
    </row>
    <row r="926" spans="10:10" ht="15.75">
      <c r="J926" s="864"/>
    </row>
  </sheetData>
  <sheetProtection selectLockedCells="1" selectUnlockedCells="1"/>
  <sortState xmlns:xlrd2="http://schemas.microsoft.com/office/spreadsheetml/2017/richdata2" ref="A3:L12">
    <sortCondition ref="B3:B12"/>
  </sortState>
  <mergeCells count="3">
    <mergeCell ref="G13:H13"/>
    <mergeCell ref="B17:C17"/>
    <mergeCell ref="B15:F15"/>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L26"/>
  <sheetViews>
    <sheetView view="pageBreakPreview" zoomScale="110" zoomScaleNormal="90" zoomScaleSheetLayoutView="110" workbookViewId="0">
      <selection activeCell="H6" sqref="H6"/>
    </sheetView>
  </sheetViews>
  <sheetFormatPr defaultColWidth="9" defaultRowHeight="14.25"/>
  <cols>
    <col min="1" max="1" width="3.625" style="36" customWidth="1"/>
    <col min="2" max="2" width="40.5" style="37" customWidth="1"/>
    <col min="3" max="3" width="14.625" style="36" customWidth="1"/>
    <col min="4" max="4" width="15.5" style="36" customWidth="1"/>
    <col min="5" max="5" width="9" style="75" customWidth="1"/>
    <col min="6" max="6" width="11.625" style="76" customWidth="1"/>
    <col min="7" max="7" width="7.125" style="36" customWidth="1"/>
    <col min="8" max="8" width="14.875" style="36" customWidth="1"/>
    <col min="9" max="9" width="12.875" style="36" customWidth="1"/>
    <col min="10" max="10" width="13" style="36" customWidth="1"/>
    <col min="11" max="11" width="17" style="36" customWidth="1"/>
    <col min="12" max="16384" width="9" style="36"/>
  </cols>
  <sheetData>
    <row r="1" spans="1:12" ht="42" customHeight="1">
      <c r="A1" s="892" t="s">
        <v>3704</v>
      </c>
      <c r="B1" s="892"/>
      <c r="C1" s="892"/>
      <c r="D1" s="892"/>
      <c r="E1" s="892"/>
      <c r="F1" s="892"/>
      <c r="G1" s="892"/>
      <c r="H1" s="892"/>
      <c r="I1" s="892"/>
      <c r="J1" s="892"/>
      <c r="K1" s="892"/>
    </row>
    <row r="2" spans="1:12" ht="91.5" customHeight="1">
      <c r="A2" s="408" t="s">
        <v>12</v>
      </c>
      <c r="B2" s="409" t="s">
        <v>13</v>
      </c>
      <c r="C2" s="408" t="s">
        <v>1183</v>
      </c>
      <c r="D2" s="408" t="s">
        <v>15</v>
      </c>
      <c r="E2" s="581" t="s">
        <v>16</v>
      </c>
      <c r="F2" s="408" t="s">
        <v>17</v>
      </c>
      <c r="G2" s="408" t="s">
        <v>1184</v>
      </c>
      <c r="H2" s="408" t="s">
        <v>1159</v>
      </c>
      <c r="I2" s="408" t="s">
        <v>20</v>
      </c>
      <c r="J2" s="408" t="s">
        <v>21</v>
      </c>
      <c r="K2" s="316" t="s">
        <v>22</v>
      </c>
      <c r="L2" s="77"/>
    </row>
    <row r="3" spans="1:12" ht="74.25" customHeight="1">
      <c r="A3" s="330" t="s">
        <v>2554</v>
      </c>
      <c r="B3" s="322" t="s">
        <v>1185</v>
      </c>
      <c r="C3" s="364"/>
      <c r="D3" s="317" t="s">
        <v>1186</v>
      </c>
      <c r="E3" s="353">
        <v>120</v>
      </c>
      <c r="F3" s="818"/>
      <c r="G3" s="333"/>
      <c r="H3" s="13">
        <f t="shared" ref="H3:H10" si="0">F3*G3+F3</f>
        <v>0</v>
      </c>
      <c r="I3" s="13">
        <f>E3*F3</f>
        <v>0</v>
      </c>
      <c r="J3" s="13">
        <f t="shared" ref="J3:J23" si="1">I3*G3+I3</f>
        <v>0</v>
      </c>
      <c r="K3" s="367"/>
      <c r="L3" s="77"/>
    </row>
    <row r="4" spans="1:12" ht="47.25" customHeight="1">
      <c r="A4" s="330" t="s">
        <v>2555</v>
      </c>
      <c r="B4" s="582" t="s">
        <v>2408</v>
      </c>
      <c r="C4" s="318"/>
      <c r="D4" s="355" t="s">
        <v>2409</v>
      </c>
      <c r="E4" s="353">
        <v>600</v>
      </c>
      <c r="F4" s="819"/>
      <c r="G4" s="347"/>
      <c r="H4" s="13">
        <f t="shared" si="0"/>
        <v>0</v>
      </c>
      <c r="I4" s="13">
        <f t="shared" ref="I4:I23" si="2">E4*F4</f>
        <v>0</v>
      </c>
      <c r="J4" s="13">
        <f t="shared" si="1"/>
        <v>0</v>
      </c>
      <c r="K4" s="367"/>
    </row>
    <row r="5" spans="1:12" ht="24.6" customHeight="1">
      <c r="A5" s="330" t="s">
        <v>2556</v>
      </c>
      <c r="B5" s="368" t="s">
        <v>2410</v>
      </c>
      <c r="C5" s="363"/>
      <c r="D5" s="363" t="s">
        <v>2411</v>
      </c>
      <c r="E5" s="581">
        <v>6</v>
      </c>
      <c r="F5" s="819"/>
      <c r="G5" s="369"/>
      <c r="H5" s="13">
        <f t="shared" si="0"/>
        <v>0</v>
      </c>
      <c r="I5" s="13">
        <f t="shared" si="2"/>
        <v>0</v>
      </c>
      <c r="J5" s="13">
        <f t="shared" si="1"/>
        <v>0</v>
      </c>
      <c r="K5" s="363"/>
    </row>
    <row r="6" spans="1:12" ht="30" customHeight="1">
      <c r="A6" s="330" t="s">
        <v>2557</v>
      </c>
      <c r="B6" s="368" t="s">
        <v>3702</v>
      </c>
      <c r="C6" s="363"/>
      <c r="D6" s="363" t="s">
        <v>2118</v>
      </c>
      <c r="E6" s="581">
        <v>35</v>
      </c>
      <c r="F6" s="819"/>
      <c r="G6" s="369"/>
      <c r="H6" s="13">
        <f t="shared" si="0"/>
        <v>0</v>
      </c>
      <c r="I6" s="13">
        <f t="shared" si="2"/>
        <v>0</v>
      </c>
      <c r="J6" s="13">
        <f t="shared" si="1"/>
        <v>0</v>
      </c>
      <c r="K6" s="363"/>
    </row>
    <row r="7" spans="1:12">
      <c r="A7" s="330" t="s">
        <v>2558</v>
      </c>
      <c r="B7" s="519" t="s">
        <v>2740</v>
      </c>
      <c r="C7" s="9"/>
      <c r="D7" s="10" t="s">
        <v>1100</v>
      </c>
      <c r="E7" s="70">
        <v>12</v>
      </c>
      <c r="F7" s="820"/>
      <c r="G7" s="45"/>
      <c r="H7" s="13">
        <f t="shared" si="0"/>
        <v>0</v>
      </c>
      <c r="I7" s="13">
        <f t="shared" si="2"/>
        <v>0</v>
      </c>
      <c r="J7" s="13">
        <f t="shared" si="1"/>
        <v>0</v>
      </c>
      <c r="K7" s="668"/>
    </row>
    <row r="8" spans="1:12" ht="22.5">
      <c r="A8" s="330" t="s">
        <v>2559</v>
      </c>
      <c r="B8" s="54" t="s">
        <v>2733</v>
      </c>
      <c r="C8" s="52"/>
      <c r="D8" s="52" t="s">
        <v>2518</v>
      </c>
      <c r="E8" s="666">
        <v>75</v>
      </c>
      <c r="F8" s="821"/>
      <c r="G8" s="53"/>
      <c r="H8" s="13">
        <f t="shared" si="0"/>
        <v>0</v>
      </c>
      <c r="I8" s="13">
        <f t="shared" si="2"/>
        <v>0</v>
      </c>
      <c r="J8" s="13">
        <f t="shared" si="1"/>
        <v>0</v>
      </c>
      <c r="K8" s="52"/>
    </row>
    <row r="9" spans="1:12" ht="22.5">
      <c r="A9" s="330" t="s">
        <v>2560</v>
      </c>
      <c r="B9" s="318" t="s">
        <v>2416</v>
      </c>
      <c r="C9" s="318"/>
      <c r="D9" s="317" t="s">
        <v>2417</v>
      </c>
      <c r="E9" s="353">
        <v>125</v>
      </c>
      <c r="F9" s="819"/>
      <c r="G9" s="347"/>
      <c r="H9" s="13">
        <f t="shared" si="0"/>
        <v>0</v>
      </c>
      <c r="I9" s="13">
        <f t="shared" si="2"/>
        <v>0</v>
      </c>
      <c r="J9" s="13">
        <f t="shared" si="1"/>
        <v>0</v>
      </c>
      <c r="K9" s="367"/>
    </row>
    <row r="10" spans="1:12" ht="96" customHeight="1">
      <c r="A10" s="851" t="s">
        <v>2561</v>
      </c>
      <c r="B10" s="852" t="s">
        <v>2819</v>
      </c>
      <c r="C10" s="853"/>
      <c r="D10" s="853" t="s">
        <v>3622</v>
      </c>
      <c r="E10" s="866">
        <v>7400</v>
      </c>
      <c r="F10" s="854"/>
      <c r="G10" s="855"/>
      <c r="H10" s="13">
        <f t="shared" si="0"/>
        <v>0</v>
      </c>
      <c r="I10" s="13">
        <f t="shared" si="2"/>
        <v>0</v>
      </c>
      <c r="J10" s="13">
        <f t="shared" si="1"/>
        <v>0</v>
      </c>
      <c r="K10" s="317"/>
    </row>
    <row r="11" spans="1:12" ht="74.25" customHeight="1">
      <c r="A11" s="330" t="s">
        <v>2562</v>
      </c>
      <c r="B11" s="318" t="s">
        <v>1189</v>
      </c>
      <c r="C11" s="318"/>
      <c r="D11" s="379" t="s">
        <v>456</v>
      </c>
      <c r="E11" s="385">
        <v>220</v>
      </c>
      <c r="F11" s="818"/>
      <c r="G11" s="349"/>
      <c r="H11" s="13">
        <f t="shared" ref="H11:H23" si="3">F11*G11+F11</f>
        <v>0</v>
      </c>
      <c r="I11" s="13">
        <f t="shared" si="2"/>
        <v>0</v>
      </c>
      <c r="J11" s="13">
        <f t="shared" si="1"/>
        <v>0</v>
      </c>
      <c r="K11" s="348"/>
    </row>
    <row r="12" spans="1:12">
      <c r="A12" s="330" t="s">
        <v>2563</v>
      </c>
      <c r="B12" s="368" t="s">
        <v>1190</v>
      </c>
      <c r="C12" s="363"/>
      <c r="D12" s="363" t="s">
        <v>1191</v>
      </c>
      <c r="E12" s="581">
        <v>20</v>
      </c>
      <c r="F12" s="819"/>
      <c r="G12" s="369"/>
      <c r="H12" s="13">
        <f t="shared" si="3"/>
        <v>0</v>
      </c>
      <c r="I12" s="13">
        <f t="shared" si="2"/>
        <v>0</v>
      </c>
      <c r="J12" s="13">
        <f t="shared" si="1"/>
        <v>0</v>
      </c>
      <c r="K12" s="363"/>
    </row>
    <row r="13" spans="1:12">
      <c r="A13" s="330" t="s">
        <v>2564</v>
      </c>
      <c r="B13" s="322" t="s">
        <v>2422</v>
      </c>
      <c r="C13" s="317"/>
      <c r="D13" s="330" t="s">
        <v>2423</v>
      </c>
      <c r="E13" s="353">
        <v>36</v>
      </c>
      <c r="F13" s="819"/>
      <c r="G13" s="347"/>
      <c r="H13" s="13">
        <f t="shared" si="3"/>
        <v>0</v>
      </c>
      <c r="I13" s="13">
        <f t="shared" si="2"/>
        <v>0</v>
      </c>
      <c r="J13" s="13">
        <f t="shared" si="1"/>
        <v>0</v>
      </c>
      <c r="K13" s="367"/>
    </row>
    <row r="14" spans="1:12">
      <c r="A14" s="330" t="s">
        <v>2565</v>
      </c>
      <c r="B14" s="368" t="s">
        <v>2519</v>
      </c>
      <c r="C14" s="363"/>
      <c r="D14" s="363" t="s">
        <v>1665</v>
      </c>
      <c r="E14" s="581">
        <v>100</v>
      </c>
      <c r="F14" s="819"/>
      <c r="G14" s="369"/>
      <c r="H14" s="13">
        <f t="shared" si="3"/>
        <v>0</v>
      </c>
      <c r="I14" s="13">
        <f t="shared" si="2"/>
        <v>0</v>
      </c>
      <c r="J14" s="13">
        <f t="shared" si="1"/>
        <v>0</v>
      </c>
      <c r="K14" s="363"/>
    </row>
    <row r="15" spans="1:12">
      <c r="A15" s="330" t="s">
        <v>2566</v>
      </c>
      <c r="B15" s="583" t="s">
        <v>2542</v>
      </c>
      <c r="C15" s="337"/>
      <c r="D15" s="338" t="s">
        <v>2541</v>
      </c>
      <c r="E15" s="826">
        <v>8</v>
      </c>
      <c r="F15" s="822"/>
      <c r="G15" s="333"/>
      <c r="H15" s="13">
        <f t="shared" si="3"/>
        <v>0</v>
      </c>
      <c r="I15" s="13">
        <f t="shared" si="2"/>
        <v>0</v>
      </c>
      <c r="J15" s="13">
        <f t="shared" si="1"/>
        <v>0</v>
      </c>
      <c r="K15" s="318"/>
    </row>
    <row r="16" spans="1:12">
      <c r="A16" s="330" t="s">
        <v>2567</v>
      </c>
      <c r="B16" s="583" t="s">
        <v>2033</v>
      </c>
      <c r="C16" s="337"/>
      <c r="D16" s="338" t="s">
        <v>1267</v>
      </c>
      <c r="E16" s="826">
        <v>20</v>
      </c>
      <c r="F16" s="822"/>
      <c r="G16" s="333"/>
      <c r="H16" s="13">
        <f t="shared" si="3"/>
        <v>0</v>
      </c>
      <c r="I16" s="13">
        <f t="shared" si="2"/>
        <v>0</v>
      </c>
      <c r="J16" s="13">
        <f t="shared" si="1"/>
        <v>0</v>
      </c>
      <c r="K16" s="318"/>
    </row>
    <row r="17" spans="1:11" ht="42" customHeight="1">
      <c r="A17" s="330" t="s">
        <v>2568</v>
      </c>
      <c r="B17" s="322" t="s">
        <v>2424</v>
      </c>
      <c r="C17" s="318"/>
      <c r="D17" s="342" t="s">
        <v>2425</v>
      </c>
      <c r="E17" s="353">
        <v>345</v>
      </c>
      <c r="F17" s="823"/>
      <c r="G17" s="333"/>
      <c r="H17" s="13">
        <f t="shared" si="3"/>
        <v>0</v>
      </c>
      <c r="I17" s="13">
        <f t="shared" si="2"/>
        <v>0</v>
      </c>
      <c r="J17" s="13">
        <f t="shared" si="1"/>
        <v>0</v>
      </c>
      <c r="K17" s="317"/>
    </row>
    <row r="18" spans="1:11">
      <c r="A18" s="330" t="s">
        <v>2569</v>
      </c>
      <c r="B18" s="322" t="s">
        <v>3653</v>
      </c>
      <c r="C18" s="318"/>
      <c r="D18" s="317" t="s">
        <v>3641</v>
      </c>
      <c r="E18" s="581">
        <v>82500</v>
      </c>
      <c r="F18" s="819"/>
      <c r="G18" s="369"/>
      <c r="H18" s="13">
        <f t="shared" si="3"/>
        <v>0</v>
      </c>
      <c r="I18" s="13">
        <f t="shared" si="2"/>
        <v>0</v>
      </c>
      <c r="J18" s="13">
        <f t="shared" si="1"/>
        <v>0</v>
      </c>
      <c r="K18" s="363"/>
    </row>
    <row r="19" spans="1:11">
      <c r="A19" s="330" t="s">
        <v>2570</v>
      </c>
      <c r="B19" s="322" t="s">
        <v>3642</v>
      </c>
      <c r="C19" s="318"/>
      <c r="D19" s="317" t="s">
        <v>3641</v>
      </c>
      <c r="E19" s="581">
        <v>38000</v>
      </c>
      <c r="F19" s="819"/>
      <c r="G19" s="369"/>
      <c r="H19" s="13">
        <f t="shared" si="3"/>
        <v>0</v>
      </c>
      <c r="I19" s="13">
        <f t="shared" si="2"/>
        <v>0</v>
      </c>
      <c r="J19" s="13">
        <f t="shared" si="1"/>
        <v>0</v>
      </c>
      <c r="K19" s="363"/>
    </row>
    <row r="20" spans="1:11">
      <c r="A20" s="330" t="s">
        <v>2571</v>
      </c>
      <c r="B20" s="322" t="s">
        <v>2426</v>
      </c>
      <c r="C20" s="318"/>
      <c r="D20" s="317" t="s">
        <v>2427</v>
      </c>
      <c r="E20" s="581">
        <v>110</v>
      </c>
      <c r="F20" s="819"/>
      <c r="G20" s="369"/>
      <c r="H20" s="13">
        <f t="shared" si="3"/>
        <v>0</v>
      </c>
      <c r="I20" s="13">
        <f t="shared" si="2"/>
        <v>0</v>
      </c>
      <c r="J20" s="13">
        <f t="shared" si="1"/>
        <v>0</v>
      </c>
      <c r="K20" s="363"/>
    </row>
    <row r="21" spans="1:11" ht="22.5">
      <c r="A21" s="330" t="s">
        <v>2572</v>
      </c>
      <c r="B21" s="429" t="s">
        <v>1020</v>
      </c>
      <c r="C21" s="318"/>
      <c r="D21" s="317" t="s">
        <v>1198</v>
      </c>
      <c r="E21" s="799">
        <v>15</v>
      </c>
      <c r="F21" s="818"/>
      <c r="G21" s="371"/>
      <c r="H21" s="13">
        <f t="shared" si="3"/>
        <v>0</v>
      </c>
      <c r="I21" s="13">
        <f t="shared" si="2"/>
        <v>0</v>
      </c>
      <c r="J21" s="13">
        <f t="shared" si="1"/>
        <v>0</v>
      </c>
      <c r="K21" s="549"/>
    </row>
    <row r="22" spans="1:11">
      <c r="A22" s="330" t="s">
        <v>2573</v>
      </c>
      <c r="B22" s="360" t="s">
        <v>3677</v>
      </c>
      <c r="C22" s="363"/>
      <c r="D22" s="363" t="s">
        <v>1100</v>
      </c>
      <c r="E22" s="581">
        <v>52</v>
      </c>
      <c r="F22" s="819"/>
      <c r="G22" s="369"/>
      <c r="H22" s="13">
        <f t="shared" si="3"/>
        <v>0</v>
      </c>
      <c r="I22" s="13">
        <f t="shared" si="2"/>
        <v>0</v>
      </c>
      <c r="J22" s="13">
        <f t="shared" si="1"/>
        <v>0</v>
      </c>
      <c r="K22" s="84"/>
    </row>
    <row r="23" spans="1:11" ht="22.5">
      <c r="A23" s="330" t="s">
        <v>2574</v>
      </c>
      <c r="B23" s="360" t="s">
        <v>2532</v>
      </c>
      <c r="C23" s="363"/>
      <c r="D23" s="363" t="s">
        <v>2428</v>
      </c>
      <c r="E23" s="581">
        <v>72000</v>
      </c>
      <c r="F23" s="819"/>
      <c r="G23" s="369"/>
      <c r="H23" s="13">
        <f t="shared" si="3"/>
        <v>0</v>
      </c>
      <c r="I23" s="13">
        <f t="shared" si="2"/>
        <v>0</v>
      </c>
      <c r="J23" s="13">
        <f t="shared" si="1"/>
        <v>0</v>
      </c>
      <c r="K23" s="84"/>
    </row>
    <row r="24" spans="1:11" ht="15">
      <c r="A24" s="81"/>
      <c r="E24" s="867"/>
      <c r="G24" s="77"/>
      <c r="I24" s="585"/>
      <c r="J24" s="585"/>
      <c r="K24" s="585"/>
    </row>
    <row r="25" spans="1:11" ht="15">
      <c r="E25" s="867"/>
    </row>
    <row r="26" spans="1:11" ht="15">
      <c r="B26" s="886" t="s">
        <v>2738</v>
      </c>
      <c r="C26" s="886"/>
      <c r="D26" s="886"/>
      <c r="E26" s="886"/>
      <c r="F26" s="886"/>
    </row>
  </sheetData>
  <sheetProtection selectLockedCells="1" selectUnlockedCells="1"/>
  <sortState xmlns:xlrd2="http://schemas.microsoft.com/office/spreadsheetml/2017/richdata2" ref="A3:K23">
    <sortCondition ref="B3:B23"/>
  </sortState>
  <mergeCells count="2">
    <mergeCell ref="B26:F26"/>
    <mergeCell ref="A1:K1"/>
  </mergeCells>
  <phoneticPr fontId="71" type="noConversion"/>
  <pageMargins left="0.19685039370078741" right="0.19685039370078741" top="1.1023622047244095" bottom="1.0236220472440944" header="0.51181102362204722" footer="0.51181102362204722"/>
  <pageSetup paperSize="9" scale="83"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T16"/>
  <sheetViews>
    <sheetView view="pageBreakPreview" zoomScaleNormal="90" zoomScaleSheetLayoutView="100" workbookViewId="0">
      <selection activeCell="F3" sqref="F3:G4"/>
    </sheetView>
  </sheetViews>
  <sheetFormatPr defaultColWidth="8.5" defaultRowHeight="12.75" customHeight="1"/>
  <cols>
    <col min="1" max="1" width="4.5" style="171" customWidth="1"/>
    <col min="2" max="2" width="41.75" style="171" customWidth="1"/>
    <col min="3" max="3" width="20.25" style="171" customWidth="1"/>
    <col min="4" max="4" width="11.875" style="172" customWidth="1"/>
    <col min="5" max="5" width="8.25" style="173" customWidth="1"/>
    <col min="6" max="6" width="10.625" style="174" customWidth="1"/>
    <col min="7" max="7" width="8.625" style="171" customWidth="1"/>
    <col min="8" max="8" width="12.625" style="174" customWidth="1"/>
    <col min="9" max="9" width="13.375" style="174" customWidth="1"/>
    <col min="10" max="10" width="13" style="171" customWidth="1"/>
    <col min="11" max="11" width="14.5" style="171" customWidth="1"/>
    <col min="12" max="16384" width="8.5" style="171"/>
  </cols>
  <sheetData>
    <row r="1" spans="1:254" ht="18.75" customHeight="1">
      <c r="A1" s="175"/>
      <c r="B1" s="3" t="s">
        <v>2522</v>
      </c>
      <c r="C1" s="166"/>
      <c r="D1" s="82"/>
      <c r="E1" s="176"/>
      <c r="F1" s="177"/>
      <c r="G1" s="175"/>
      <c r="H1" s="177"/>
      <c r="I1" s="177"/>
      <c r="J1" s="175"/>
      <c r="K1" s="175"/>
    </row>
    <row r="2" spans="1:254" ht="83.25" customHeight="1">
      <c r="A2" s="384" t="s">
        <v>12</v>
      </c>
      <c r="B2" s="384" t="s">
        <v>13</v>
      </c>
      <c r="C2" s="316" t="s">
        <v>14</v>
      </c>
      <c r="D2" s="384" t="s">
        <v>15</v>
      </c>
      <c r="E2" s="385" t="s">
        <v>16</v>
      </c>
      <c r="F2" s="406" t="s">
        <v>17</v>
      </c>
      <c r="G2" s="316" t="s">
        <v>1095</v>
      </c>
      <c r="H2" s="406" t="s">
        <v>38</v>
      </c>
      <c r="I2" s="316" t="s">
        <v>20</v>
      </c>
      <c r="J2" s="430" t="s">
        <v>21</v>
      </c>
      <c r="K2" s="316" t="s">
        <v>22</v>
      </c>
      <c r="IT2"/>
    </row>
    <row r="3" spans="1:254" ht="14.25" customHeight="1">
      <c r="A3" s="330" t="s">
        <v>2554</v>
      </c>
      <c r="B3" s="318" t="s">
        <v>2436</v>
      </c>
      <c r="C3" s="318"/>
      <c r="D3" s="317" t="s">
        <v>1116</v>
      </c>
      <c r="E3" s="803">
        <v>720</v>
      </c>
      <c r="F3" s="340"/>
      <c r="G3" s="333"/>
      <c r="H3" s="13">
        <f>F3*G3+F3</f>
        <v>0</v>
      </c>
      <c r="I3" s="13">
        <f>E3*F3</f>
        <v>0</v>
      </c>
      <c r="J3" s="13">
        <f>I3*G3+I3</f>
        <v>0</v>
      </c>
      <c r="K3" s="367"/>
      <c r="IT3"/>
    </row>
    <row r="4" spans="1:254" ht="20.25" customHeight="1">
      <c r="A4" s="330" t="s">
        <v>2555</v>
      </c>
      <c r="B4" s="318" t="s">
        <v>2437</v>
      </c>
      <c r="C4" s="318"/>
      <c r="D4" s="317" t="s">
        <v>1748</v>
      </c>
      <c r="E4" s="803">
        <v>780</v>
      </c>
      <c r="F4" s="340"/>
      <c r="G4" s="333"/>
      <c r="H4" s="13">
        <f>F4*G4+F4</f>
        <v>0</v>
      </c>
      <c r="I4" s="13">
        <f>E4*F4</f>
        <v>0</v>
      </c>
      <c r="J4" s="13">
        <f>I4*G4+I4</f>
        <v>0</v>
      </c>
      <c r="K4" s="367"/>
      <c r="IT4"/>
    </row>
    <row r="5" spans="1:254" ht="12.75" customHeight="1">
      <c r="A5" s="31"/>
      <c r="B5" s="15"/>
      <c r="C5" s="180"/>
      <c r="D5" s="31"/>
      <c r="E5" s="181"/>
      <c r="F5" s="182"/>
      <c r="G5" s="183"/>
      <c r="H5" s="487" t="s">
        <v>10</v>
      </c>
      <c r="I5" s="381">
        <f>SUM(I3:I4)</f>
        <v>0</v>
      </c>
      <c r="J5" s="381">
        <f>SUM(J3:J4)</f>
        <v>0</v>
      </c>
      <c r="K5" s="142"/>
    </row>
    <row r="6" spans="1:254" ht="12.75" customHeight="1">
      <c r="A6" s="82"/>
      <c r="B6" s="762" t="s">
        <v>3606</v>
      </c>
      <c r="C6" s="184"/>
      <c r="D6" s="82"/>
      <c r="E6" s="185"/>
      <c r="F6" s="186"/>
      <c r="G6" s="187"/>
      <c r="H6" s="188"/>
      <c r="I6" s="189"/>
      <c r="J6" s="177"/>
      <c r="K6" s="175"/>
    </row>
    <row r="7" spans="1:254" ht="12.75" customHeight="1">
      <c r="A7" s="82"/>
      <c r="B7" s="886" t="s">
        <v>2738</v>
      </c>
      <c r="C7" s="886"/>
      <c r="D7" s="886"/>
      <c r="E7" s="886"/>
      <c r="F7" s="886"/>
      <c r="G7" s="187"/>
      <c r="H7" s="188"/>
      <c r="I7" s="189"/>
      <c r="J7" s="177"/>
      <c r="K7" s="175"/>
    </row>
    <row r="8" spans="1:254" ht="12.75" customHeight="1">
      <c r="A8" s="82"/>
      <c r="B8" s="117"/>
      <c r="C8" s="184"/>
      <c r="D8" s="82"/>
      <c r="E8" s="185"/>
      <c r="F8" s="186"/>
      <c r="G8" s="187"/>
      <c r="H8" s="188"/>
      <c r="I8" s="189"/>
      <c r="J8" s="177"/>
      <c r="K8" s="175"/>
    </row>
    <row r="9" spans="1:254" ht="12.75" customHeight="1">
      <c r="A9" s="82"/>
      <c r="B9" s="117"/>
      <c r="C9" s="184"/>
      <c r="D9" s="82"/>
      <c r="E9" s="185"/>
      <c r="F9" s="186"/>
      <c r="G9" s="187"/>
      <c r="H9" s="2"/>
      <c r="I9" s="189"/>
      <c r="J9" s="189"/>
      <c r="K9" s="175"/>
    </row>
    <row r="10" spans="1:254" ht="12.75" customHeight="1">
      <c r="A10" s="82"/>
      <c r="B10" s="117"/>
      <c r="C10" s="184"/>
      <c r="D10" s="82"/>
      <c r="E10" s="185"/>
      <c r="F10" s="186"/>
      <c r="G10" s="187"/>
      <c r="H10" s="2"/>
      <c r="I10" s="189"/>
      <c r="J10" s="189"/>
      <c r="K10" s="175"/>
    </row>
    <row r="11" spans="1:254" ht="12.75" customHeight="1">
      <c r="A11" s="82"/>
      <c r="B11" s="117"/>
      <c r="C11" s="184"/>
      <c r="D11" s="82"/>
      <c r="E11" s="185"/>
      <c r="F11" s="186"/>
      <c r="G11" s="187"/>
      <c r="H11" s="2"/>
      <c r="I11" s="189"/>
      <c r="J11" s="189"/>
      <c r="K11" s="175"/>
    </row>
    <row r="12" spans="1:254" ht="12.75" customHeight="1">
      <c r="A12" s="175"/>
      <c r="B12" s="175"/>
      <c r="C12" s="175"/>
      <c r="D12" s="82"/>
      <c r="E12" s="176"/>
      <c r="F12" s="177"/>
      <c r="G12" s="175"/>
      <c r="H12" s="177"/>
      <c r="I12" s="177"/>
      <c r="J12" s="175"/>
      <c r="K12" s="175"/>
    </row>
    <row r="13" spans="1:254" ht="12.75" customHeight="1">
      <c r="A13" s="175"/>
      <c r="B13" s="175"/>
      <c r="C13" s="175"/>
      <c r="D13" s="82"/>
      <c r="E13" s="176"/>
      <c r="F13" s="177"/>
      <c r="G13" s="175"/>
      <c r="H13" s="177"/>
      <c r="I13" s="177"/>
      <c r="J13" s="175"/>
      <c r="K13" s="175"/>
    </row>
    <row r="14" spans="1:254" ht="12.75" customHeight="1">
      <c r="A14" s="175"/>
      <c r="B14" s="175"/>
      <c r="C14" s="175"/>
      <c r="D14" s="82"/>
      <c r="E14" s="176"/>
      <c r="F14" s="177"/>
      <c r="G14" s="175"/>
      <c r="H14" s="177"/>
      <c r="I14" s="177"/>
      <c r="J14" s="175"/>
    </row>
    <row r="15" spans="1:254" ht="12.75" customHeight="1">
      <c r="A15" s="175"/>
      <c r="B15" s="175"/>
      <c r="C15" s="175"/>
      <c r="D15" s="82"/>
      <c r="E15" s="176"/>
      <c r="F15" s="177"/>
      <c r="G15" s="175"/>
      <c r="H15" s="177"/>
      <c r="I15" s="177"/>
      <c r="J15" s="175"/>
    </row>
    <row r="16" spans="1:254" ht="12.75" customHeight="1">
      <c r="A16" s="175"/>
      <c r="B16" s="175"/>
      <c r="C16" s="175"/>
      <c r="D16" s="82"/>
      <c r="E16" s="176"/>
      <c r="F16" s="177"/>
      <c r="G16" s="175"/>
      <c r="H16" s="177"/>
      <c r="I16" s="177"/>
      <c r="J16" s="175"/>
    </row>
  </sheetData>
  <sheetProtection selectLockedCells="1" selectUnlockedCells="1"/>
  <mergeCells count="1">
    <mergeCell ref="B7:F7"/>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0"/>
  </sheetPr>
  <dimension ref="A1:L13"/>
  <sheetViews>
    <sheetView view="pageBreakPreview" zoomScaleNormal="90" zoomScaleSheetLayoutView="100" workbookViewId="0">
      <selection activeCell="F8" sqref="F8:G8"/>
    </sheetView>
  </sheetViews>
  <sheetFormatPr defaultColWidth="8.375" defaultRowHeight="14.25" customHeight="1"/>
  <cols>
    <col min="1" max="1" width="3.75" customWidth="1"/>
    <col min="2" max="2" width="35" customWidth="1"/>
    <col min="3" max="3" width="20" customWidth="1"/>
    <col min="4" max="4" width="16.375" customWidth="1"/>
    <col min="5" max="5" width="8.625" customWidth="1"/>
    <col min="6" max="6" width="11.25" customWidth="1"/>
    <col min="7" max="7" width="8" customWidth="1"/>
    <col min="8" max="8" width="10.875" customWidth="1"/>
    <col min="9" max="9" width="13.75" customWidth="1"/>
    <col min="10" max="10" width="13.625" customWidth="1"/>
    <col min="11" max="11" width="16.75" customWidth="1"/>
  </cols>
  <sheetData>
    <row r="1" spans="1:12" ht="18" customHeight="1">
      <c r="B1" s="3" t="s">
        <v>3656</v>
      </c>
      <c r="C1" s="69"/>
    </row>
    <row r="2" spans="1:12" ht="18" customHeight="1">
      <c r="A2" s="3" t="s">
        <v>0</v>
      </c>
      <c r="B2" s="69"/>
      <c r="C2" s="69"/>
    </row>
    <row r="3" spans="1:12" ht="79.5" customHeight="1">
      <c r="A3" s="706" t="s">
        <v>12</v>
      </c>
      <c r="B3" s="706" t="s">
        <v>13</v>
      </c>
      <c r="C3" s="5" t="s">
        <v>14</v>
      </c>
      <c r="D3" s="70" t="s">
        <v>15</v>
      </c>
      <c r="E3" s="70" t="s">
        <v>16</v>
      </c>
      <c r="F3" s="5" t="s">
        <v>17</v>
      </c>
      <c r="G3" s="5" t="s">
        <v>1095</v>
      </c>
      <c r="H3" s="5" t="s">
        <v>1159</v>
      </c>
      <c r="I3" s="5" t="s">
        <v>20</v>
      </c>
      <c r="J3" s="70" t="s">
        <v>21</v>
      </c>
      <c r="K3" s="5" t="s">
        <v>22</v>
      </c>
    </row>
    <row r="4" spans="1:12" ht="38.25" customHeight="1">
      <c r="A4" s="330">
        <v>1</v>
      </c>
      <c r="B4" s="538" t="s">
        <v>2788</v>
      </c>
      <c r="C4" s="318"/>
      <c r="D4" s="538" t="s">
        <v>2789</v>
      </c>
      <c r="E4" s="316">
        <v>2000</v>
      </c>
      <c r="F4" s="746"/>
      <c r="G4" s="333"/>
      <c r="H4" s="13">
        <f>F4*G4+F4</f>
        <v>0</v>
      </c>
      <c r="I4" s="13">
        <f>E4*F4</f>
        <v>0</v>
      </c>
      <c r="J4" s="13">
        <f>I4*G4+I4</f>
        <v>0</v>
      </c>
      <c r="K4" s="367"/>
    </row>
    <row r="5" spans="1:12" ht="15" customHeight="1">
      <c r="A5" s="94"/>
      <c r="B5" s="1"/>
      <c r="C5" s="1"/>
      <c r="D5" s="1"/>
      <c r="E5" s="1"/>
      <c r="F5" s="1"/>
      <c r="G5" s="169"/>
      <c r="H5" s="169"/>
      <c r="I5" s="707"/>
      <c r="J5" s="708"/>
      <c r="K5" s="1"/>
    </row>
    <row r="6" spans="1:12" ht="26.25" customHeight="1">
      <c r="A6" s="3" t="s">
        <v>1</v>
      </c>
      <c r="B6" s="1"/>
      <c r="C6" s="1"/>
      <c r="D6" s="1"/>
      <c r="E6" s="1"/>
      <c r="F6" s="1"/>
      <c r="G6" s="169"/>
      <c r="H6" s="169"/>
      <c r="I6" s="707"/>
      <c r="J6" s="708"/>
      <c r="K6" s="1"/>
    </row>
    <row r="7" spans="1:12" s="86" customFormat="1" ht="85.5" customHeight="1">
      <c r="A7" s="706" t="s">
        <v>12</v>
      </c>
      <c r="B7" s="706" t="s">
        <v>13</v>
      </c>
      <c r="C7" s="5" t="s">
        <v>14</v>
      </c>
      <c r="D7" s="706" t="s">
        <v>15</v>
      </c>
      <c r="E7" s="706" t="s">
        <v>16</v>
      </c>
      <c r="F7" s="598" t="s">
        <v>17</v>
      </c>
      <c r="G7" s="598" t="s">
        <v>1095</v>
      </c>
      <c r="H7" s="598" t="s">
        <v>1159</v>
      </c>
      <c r="I7" s="598" t="s">
        <v>20</v>
      </c>
      <c r="J7" s="70" t="s">
        <v>21</v>
      </c>
      <c r="K7" s="5" t="s">
        <v>22</v>
      </c>
    </row>
    <row r="8" spans="1:12" ht="14.25" customHeight="1">
      <c r="A8" s="39">
        <v>1</v>
      </c>
      <c r="B8" s="43" t="s">
        <v>1300</v>
      </c>
      <c r="C8" s="78"/>
      <c r="D8" s="39" t="s">
        <v>1301</v>
      </c>
      <c r="E8" s="70">
        <v>20</v>
      </c>
      <c r="F8" s="92"/>
      <c r="G8" s="45"/>
      <c r="H8" s="13">
        <f>F8*G8+F8</f>
        <v>0</v>
      </c>
      <c r="I8" s="13">
        <f>E8*F8</f>
        <v>0</v>
      </c>
      <c r="J8" s="13">
        <f>I8*G8+I8</f>
        <v>0</v>
      </c>
      <c r="K8" s="26"/>
    </row>
    <row r="9" spans="1:12" ht="18" customHeight="1">
      <c r="B9" s="86"/>
      <c r="C9" s="86"/>
      <c r="G9" s="87"/>
      <c r="H9" s="87"/>
      <c r="I9" s="88"/>
      <c r="J9" s="89"/>
    </row>
    <row r="10" spans="1:12" ht="19.149999999999999" customHeight="1">
      <c r="A10" s="69"/>
      <c r="B10" s="886" t="s">
        <v>2738</v>
      </c>
      <c r="C10" s="886"/>
      <c r="D10" s="886"/>
      <c r="E10" s="886"/>
      <c r="F10" s="886"/>
    </row>
    <row r="11" spans="1:12" s="86" customFormat="1" ht="17.45" customHeight="1">
      <c r="A11"/>
      <c r="B11"/>
      <c r="C11"/>
      <c r="D11"/>
      <c r="E11"/>
      <c r="F11"/>
      <c r="G11"/>
      <c r="H11"/>
      <c r="I11"/>
      <c r="J11"/>
      <c r="K11"/>
      <c r="L11"/>
    </row>
    <row r="12" spans="1:12" ht="22.5" customHeight="1"/>
    <row r="13" spans="1:12" ht="18.75" customHeight="1"/>
  </sheetData>
  <sheetProtection selectLockedCells="1" selectUnlockedCells="1"/>
  <mergeCells count="1">
    <mergeCell ref="B10:F10"/>
  </mergeCells>
  <pageMargins left="0.19685039370078741" right="0.19685039370078741" top="1.1023622047244095" bottom="1.0236220472440944" header="0.51181102362204722" footer="0.51181102362204722"/>
  <pageSetup paperSize="9" scale="83" firstPageNumber="0" pageOrder="overThenDown" orientation="landscape" r:id="rId1"/>
  <headerFooter alignWithMargins="0">
    <oddHeader>&amp;L&amp;10Nr sprawy: 7/ZP/2023&amp;C&amp;10Formularz cenowy&amp;R&amp;10Załacznik nr 2 do SWZ</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0"/>
  <sheetViews>
    <sheetView view="pageBreakPreview" zoomScaleNormal="90" zoomScaleSheetLayoutView="100" workbookViewId="0">
      <selection activeCell="B4" sqref="B4"/>
    </sheetView>
  </sheetViews>
  <sheetFormatPr defaultRowHeight="14.25" customHeight="1"/>
  <cols>
    <col min="1" max="1" width="3.625" customWidth="1"/>
    <col min="2" max="2" width="46.75" customWidth="1"/>
    <col min="3" max="3" width="15.375" customWidth="1"/>
    <col min="4" max="4" width="10.75" customWidth="1"/>
    <col min="5" max="5" width="8.25" customWidth="1"/>
    <col min="6" max="6" width="10.125" customWidth="1"/>
    <col min="8" max="8" width="10.625" customWidth="1"/>
    <col min="9" max="9" width="11.875" customWidth="1"/>
    <col min="10" max="10" width="12.5" customWidth="1"/>
    <col min="11" max="11" width="13" customWidth="1"/>
  </cols>
  <sheetData>
    <row r="1" spans="1:14" ht="24" customHeight="1">
      <c r="A1" s="1"/>
      <c r="B1" s="863" t="s">
        <v>1302</v>
      </c>
      <c r="C1" s="1"/>
      <c r="D1" s="1"/>
      <c r="E1" s="1"/>
      <c r="F1" s="1"/>
      <c r="G1" s="1"/>
      <c r="H1" s="1"/>
      <c r="I1" s="1"/>
      <c r="J1" s="1"/>
      <c r="K1" s="1"/>
    </row>
    <row r="2" spans="1:14" ht="81.75" customHeight="1">
      <c r="A2" s="316" t="s">
        <v>12</v>
      </c>
      <c r="B2" s="316" t="s">
        <v>13</v>
      </c>
      <c r="C2" s="316" t="s">
        <v>14</v>
      </c>
      <c r="D2" s="316" t="s">
        <v>15</v>
      </c>
      <c r="E2" s="316" t="s">
        <v>16</v>
      </c>
      <c r="F2" s="316" t="s">
        <v>17</v>
      </c>
      <c r="G2" s="316" t="s">
        <v>1095</v>
      </c>
      <c r="H2" s="316" t="s">
        <v>38</v>
      </c>
      <c r="I2" s="316" t="s">
        <v>20</v>
      </c>
      <c r="J2" s="316" t="s">
        <v>21</v>
      </c>
      <c r="K2" s="316" t="s">
        <v>22</v>
      </c>
    </row>
    <row r="3" spans="1:14" ht="87" customHeight="1">
      <c r="A3" s="317" t="s">
        <v>2554</v>
      </c>
      <c r="B3" s="372" t="s">
        <v>1303</v>
      </c>
      <c r="C3" s="318"/>
      <c r="D3" s="317" t="s">
        <v>1304</v>
      </c>
      <c r="E3" s="817">
        <v>105</v>
      </c>
      <c r="F3" s="373"/>
      <c r="G3" s="374"/>
      <c r="H3" s="13">
        <f>F3*G3+F3</f>
        <v>0</v>
      </c>
      <c r="I3" s="13">
        <f>E3*F3</f>
        <v>0</v>
      </c>
      <c r="J3" s="13">
        <f>I3*G3+I3</f>
        <v>0</v>
      </c>
      <c r="K3" s="318"/>
    </row>
    <row r="4" spans="1:14" ht="136.5" customHeight="1">
      <c r="A4" s="317" t="s">
        <v>2555</v>
      </c>
      <c r="B4" s="375" t="s">
        <v>3607</v>
      </c>
      <c r="C4" s="318"/>
      <c r="D4" s="317" t="s">
        <v>1305</v>
      </c>
      <c r="E4" s="817">
        <v>105</v>
      </c>
      <c r="F4" s="373"/>
      <c r="G4" s="374"/>
      <c r="H4" s="13">
        <f t="shared" ref="H4:H38" si="0">F4*G4+F4</f>
        <v>0</v>
      </c>
      <c r="I4" s="13">
        <f t="shared" ref="I4:I38" si="1">E4*F4</f>
        <v>0</v>
      </c>
      <c r="J4" s="13">
        <f t="shared" ref="J4:J38" si="2">I4*G4+I4</f>
        <v>0</v>
      </c>
      <c r="K4" s="318"/>
      <c r="N4" t="s">
        <v>2808</v>
      </c>
    </row>
    <row r="5" spans="1:14" ht="126.75" customHeight="1">
      <c r="A5" s="317" t="s">
        <v>2556</v>
      </c>
      <c r="B5" s="375" t="s">
        <v>3608</v>
      </c>
      <c r="C5" s="318"/>
      <c r="D5" s="317" t="s">
        <v>1305</v>
      </c>
      <c r="E5" s="817">
        <v>45</v>
      </c>
      <c r="F5" s="373"/>
      <c r="G5" s="374"/>
      <c r="H5" s="13">
        <f t="shared" si="0"/>
        <v>0</v>
      </c>
      <c r="I5" s="13">
        <f t="shared" si="1"/>
        <v>0</v>
      </c>
      <c r="J5" s="13">
        <f t="shared" si="2"/>
        <v>0</v>
      </c>
      <c r="K5" s="318"/>
    </row>
    <row r="6" spans="1:14" ht="101.25" customHeight="1">
      <c r="A6" s="317" t="s">
        <v>2557</v>
      </c>
      <c r="B6" s="375" t="s">
        <v>1306</v>
      </c>
      <c r="C6" s="318"/>
      <c r="D6" s="317" t="s">
        <v>1307</v>
      </c>
      <c r="E6" s="817">
        <v>55</v>
      </c>
      <c r="F6" s="373"/>
      <c r="G6" s="374"/>
      <c r="H6" s="13">
        <f t="shared" si="0"/>
        <v>0</v>
      </c>
      <c r="I6" s="13">
        <f t="shared" si="1"/>
        <v>0</v>
      </c>
      <c r="J6" s="13">
        <f t="shared" si="2"/>
        <v>0</v>
      </c>
      <c r="K6" s="318"/>
    </row>
    <row r="7" spans="1:14" ht="78.75" customHeight="1">
      <c r="A7" s="317" t="s">
        <v>2558</v>
      </c>
      <c r="B7" s="372" t="s">
        <v>1308</v>
      </c>
      <c r="C7" s="318"/>
      <c r="D7" s="377" t="s">
        <v>3651</v>
      </c>
      <c r="E7" s="385">
        <v>1000</v>
      </c>
      <c r="F7" s="390"/>
      <c r="G7" s="349"/>
      <c r="H7" s="13">
        <f t="shared" si="0"/>
        <v>0</v>
      </c>
      <c r="I7" s="13">
        <f t="shared" si="1"/>
        <v>0</v>
      </c>
      <c r="J7" s="13">
        <f t="shared" si="2"/>
        <v>0</v>
      </c>
      <c r="K7" s="348"/>
    </row>
    <row r="8" spans="1:14" ht="47.25" customHeight="1">
      <c r="A8" s="317" t="s">
        <v>2559</v>
      </c>
      <c r="B8" s="318" t="s">
        <v>1309</v>
      </c>
      <c r="C8" s="318"/>
      <c r="D8" s="317" t="s">
        <v>3650</v>
      </c>
      <c r="E8" s="817">
        <v>400</v>
      </c>
      <c r="F8" s="373"/>
      <c r="G8" s="374"/>
      <c r="H8" s="13">
        <f t="shared" si="0"/>
        <v>0</v>
      </c>
      <c r="I8" s="13">
        <f t="shared" si="1"/>
        <v>0</v>
      </c>
      <c r="J8" s="13">
        <f t="shared" si="2"/>
        <v>0</v>
      </c>
      <c r="K8" s="318"/>
    </row>
    <row r="9" spans="1:14" ht="44.25" customHeight="1">
      <c r="A9" s="317" t="s">
        <v>2560</v>
      </c>
      <c r="B9" s="318" t="s">
        <v>1310</v>
      </c>
      <c r="C9" s="318"/>
      <c r="D9" s="317" t="s">
        <v>3650</v>
      </c>
      <c r="E9" s="817">
        <v>50</v>
      </c>
      <c r="F9" s="373"/>
      <c r="G9" s="374"/>
      <c r="H9" s="13">
        <f t="shared" si="0"/>
        <v>0</v>
      </c>
      <c r="I9" s="13">
        <f t="shared" si="1"/>
        <v>0</v>
      </c>
      <c r="J9" s="13">
        <f t="shared" si="2"/>
        <v>0</v>
      </c>
      <c r="K9" s="318"/>
    </row>
    <row r="10" spans="1:14" ht="31.5" customHeight="1">
      <c r="A10" s="317" t="s">
        <v>2561</v>
      </c>
      <c r="B10" s="318" t="s">
        <v>1311</v>
      </c>
      <c r="C10" s="318"/>
      <c r="D10" s="317" t="s">
        <v>1312</v>
      </c>
      <c r="E10" s="817">
        <v>20</v>
      </c>
      <c r="F10" s="373"/>
      <c r="G10" s="374"/>
      <c r="H10" s="13">
        <f t="shared" si="0"/>
        <v>0</v>
      </c>
      <c r="I10" s="13">
        <f t="shared" si="1"/>
        <v>0</v>
      </c>
      <c r="J10" s="13">
        <f t="shared" si="2"/>
        <v>0</v>
      </c>
      <c r="K10" s="318"/>
    </row>
    <row r="11" spans="1:14" ht="40.9" customHeight="1">
      <c r="A11" s="317" t="s">
        <v>2562</v>
      </c>
      <c r="B11" s="318" t="s">
        <v>1311</v>
      </c>
      <c r="C11" s="318"/>
      <c r="D11" s="317" t="s">
        <v>3650</v>
      </c>
      <c r="E11" s="817">
        <v>150</v>
      </c>
      <c r="F11" s="373"/>
      <c r="G11" s="374"/>
      <c r="H11" s="13">
        <f t="shared" si="0"/>
        <v>0</v>
      </c>
      <c r="I11" s="13">
        <f t="shared" si="1"/>
        <v>0</v>
      </c>
      <c r="J11" s="13">
        <f t="shared" si="2"/>
        <v>0</v>
      </c>
      <c r="K11" s="318"/>
    </row>
    <row r="12" spans="1:14" ht="296.45" customHeight="1">
      <c r="A12" s="317" t="s">
        <v>2563</v>
      </c>
      <c r="B12" s="586" t="s">
        <v>3623</v>
      </c>
      <c r="C12" s="587"/>
      <c r="D12" s="379" t="s">
        <v>1313</v>
      </c>
      <c r="E12" s="385">
        <v>100</v>
      </c>
      <c r="F12" s="390"/>
      <c r="G12" s="349"/>
      <c r="H12" s="13">
        <f t="shared" si="0"/>
        <v>0</v>
      </c>
      <c r="I12" s="13">
        <f t="shared" si="1"/>
        <v>0</v>
      </c>
      <c r="J12" s="13">
        <f t="shared" si="2"/>
        <v>0</v>
      </c>
      <c r="K12" s="348"/>
    </row>
    <row r="13" spans="1:14" ht="39.75" customHeight="1">
      <c r="A13" s="317" t="s">
        <v>2564</v>
      </c>
      <c r="B13" s="318" t="s">
        <v>1314</v>
      </c>
      <c r="C13" s="318"/>
      <c r="D13" s="317" t="s">
        <v>3650</v>
      </c>
      <c r="E13" s="817">
        <v>130</v>
      </c>
      <c r="F13" s="373"/>
      <c r="G13" s="374"/>
      <c r="H13" s="13">
        <f t="shared" si="0"/>
        <v>0</v>
      </c>
      <c r="I13" s="13">
        <f t="shared" si="1"/>
        <v>0</v>
      </c>
      <c r="J13" s="13">
        <f t="shared" si="2"/>
        <v>0</v>
      </c>
      <c r="K13" s="318"/>
    </row>
    <row r="14" spans="1:14" ht="40.5" customHeight="1">
      <c r="A14" s="317" t="s">
        <v>2565</v>
      </c>
      <c r="B14" s="318" t="s">
        <v>1315</v>
      </c>
      <c r="C14" s="318"/>
      <c r="D14" s="317" t="s">
        <v>3652</v>
      </c>
      <c r="E14" s="817">
        <v>2000</v>
      </c>
      <c r="F14" s="373"/>
      <c r="G14" s="374"/>
      <c r="H14" s="13">
        <f t="shared" si="0"/>
        <v>0</v>
      </c>
      <c r="I14" s="13">
        <f t="shared" si="1"/>
        <v>0</v>
      </c>
      <c r="J14" s="13">
        <f t="shared" si="2"/>
        <v>0</v>
      </c>
      <c r="K14" s="318"/>
    </row>
    <row r="15" spans="1:14" ht="105.75" customHeight="1">
      <c r="A15" s="317" t="s">
        <v>2566</v>
      </c>
      <c r="B15" s="318" t="s">
        <v>3624</v>
      </c>
      <c r="C15" s="318"/>
      <c r="D15" s="317" t="s">
        <v>1316</v>
      </c>
      <c r="E15" s="384">
        <v>6</v>
      </c>
      <c r="F15" s="376"/>
      <c r="G15" s="349"/>
      <c r="H15" s="13">
        <f t="shared" si="0"/>
        <v>0</v>
      </c>
      <c r="I15" s="13">
        <f t="shared" si="1"/>
        <v>0</v>
      </c>
      <c r="J15" s="13">
        <f t="shared" si="2"/>
        <v>0</v>
      </c>
      <c r="K15" s="321"/>
    </row>
    <row r="16" spans="1:14" ht="98.25" customHeight="1">
      <c r="A16" s="317" t="s">
        <v>2567</v>
      </c>
      <c r="B16" s="318" t="s">
        <v>3625</v>
      </c>
      <c r="C16" s="318"/>
      <c r="D16" s="317" t="s">
        <v>1316</v>
      </c>
      <c r="E16" s="384">
        <v>12</v>
      </c>
      <c r="F16" s="376"/>
      <c r="G16" s="349"/>
      <c r="H16" s="13">
        <f t="shared" si="0"/>
        <v>0</v>
      </c>
      <c r="I16" s="13">
        <f t="shared" si="1"/>
        <v>0</v>
      </c>
      <c r="J16" s="13">
        <f t="shared" si="2"/>
        <v>0</v>
      </c>
      <c r="K16" s="321"/>
    </row>
    <row r="17" spans="1:11" ht="35.25" customHeight="1">
      <c r="A17" s="317" t="s">
        <v>2568</v>
      </c>
      <c r="B17" s="318" t="s">
        <v>1317</v>
      </c>
      <c r="C17" s="318"/>
      <c r="D17" s="317" t="s">
        <v>3650</v>
      </c>
      <c r="E17" s="817">
        <v>150</v>
      </c>
      <c r="F17" s="373"/>
      <c r="G17" s="374"/>
      <c r="H17" s="13">
        <f t="shared" si="0"/>
        <v>0</v>
      </c>
      <c r="I17" s="13">
        <f t="shared" si="1"/>
        <v>0</v>
      </c>
      <c r="J17" s="13">
        <f t="shared" si="2"/>
        <v>0</v>
      </c>
      <c r="K17" s="318"/>
    </row>
    <row r="18" spans="1:11" ht="39.75" customHeight="1">
      <c r="A18" s="317" t="s">
        <v>2569</v>
      </c>
      <c r="B18" s="318" t="s">
        <v>1317</v>
      </c>
      <c r="C18" s="318"/>
      <c r="D18" s="317" t="s">
        <v>1312</v>
      </c>
      <c r="E18" s="817">
        <v>90</v>
      </c>
      <c r="F18" s="373"/>
      <c r="G18" s="374"/>
      <c r="H18" s="13">
        <f t="shared" si="0"/>
        <v>0</v>
      </c>
      <c r="I18" s="13">
        <f t="shared" si="1"/>
        <v>0</v>
      </c>
      <c r="J18" s="13">
        <f t="shared" si="2"/>
        <v>0</v>
      </c>
      <c r="K18" s="318"/>
    </row>
    <row r="19" spans="1:11" ht="62.25" customHeight="1">
      <c r="A19" s="317" t="s">
        <v>2570</v>
      </c>
      <c r="B19" s="318" t="s">
        <v>1318</v>
      </c>
      <c r="C19" s="318"/>
      <c r="D19" s="317" t="s">
        <v>3650</v>
      </c>
      <c r="E19" s="316">
        <v>350</v>
      </c>
      <c r="F19" s="373"/>
      <c r="G19" s="374"/>
      <c r="H19" s="13">
        <f t="shared" si="0"/>
        <v>0</v>
      </c>
      <c r="I19" s="13">
        <f t="shared" si="1"/>
        <v>0</v>
      </c>
      <c r="J19" s="13">
        <f t="shared" si="2"/>
        <v>0</v>
      </c>
      <c r="K19" s="318"/>
    </row>
    <row r="20" spans="1:11" ht="52.5" customHeight="1">
      <c r="A20" s="317" t="s">
        <v>2571</v>
      </c>
      <c r="B20" s="318" t="s">
        <v>1319</v>
      </c>
      <c r="C20" s="318"/>
      <c r="D20" s="317" t="s">
        <v>3650</v>
      </c>
      <c r="E20" s="817">
        <v>160</v>
      </c>
      <c r="F20" s="373"/>
      <c r="G20" s="374"/>
      <c r="H20" s="13">
        <f t="shared" si="0"/>
        <v>0</v>
      </c>
      <c r="I20" s="13">
        <f t="shared" si="1"/>
        <v>0</v>
      </c>
      <c r="J20" s="13">
        <f t="shared" si="2"/>
        <v>0</v>
      </c>
      <c r="K20" s="318"/>
    </row>
    <row r="21" spans="1:11" ht="39.75" customHeight="1">
      <c r="A21" s="317" t="s">
        <v>2572</v>
      </c>
      <c r="B21" s="318" t="s">
        <v>1320</v>
      </c>
      <c r="C21" s="318"/>
      <c r="D21" s="317" t="s">
        <v>1312</v>
      </c>
      <c r="E21" s="817">
        <v>10</v>
      </c>
      <c r="F21" s="373"/>
      <c r="G21" s="374"/>
      <c r="H21" s="13">
        <f t="shared" si="0"/>
        <v>0</v>
      </c>
      <c r="I21" s="13">
        <f t="shared" si="1"/>
        <v>0</v>
      </c>
      <c r="J21" s="13">
        <f t="shared" si="2"/>
        <v>0</v>
      </c>
      <c r="K21" s="318"/>
    </row>
    <row r="22" spans="1:11" ht="42" customHeight="1">
      <c r="A22" s="317" t="s">
        <v>2573</v>
      </c>
      <c r="B22" s="318" t="s">
        <v>1320</v>
      </c>
      <c r="C22" s="318"/>
      <c r="D22" s="317" t="s">
        <v>3650</v>
      </c>
      <c r="E22" s="817">
        <v>10</v>
      </c>
      <c r="F22" s="373"/>
      <c r="G22" s="374"/>
      <c r="H22" s="13">
        <f t="shared" si="0"/>
        <v>0</v>
      </c>
      <c r="I22" s="13">
        <f t="shared" si="1"/>
        <v>0</v>
      </c>
      <c r="J22" s="13">
        <f t="shared" si="2"/>
        <v>0</v>
      </c>
      <c r="K22" s="318"/>
    </row>
    <row r="23" spans="1:11" ht="34.5" customHeight="1">
      <c r="A23" s="317" t="s">
        <v>2574</v>
      </c>
      <c r="B23" s="318" t="s">
        <v>3609</v>
      </c>
      <c r="C23" s="318"/>
      <c r="D23" s="317" t="s">
        <v>3650</v>
      </c>
      <c r="E23" s="817">
        <v>24</v>
      </c>
      <c r="F23" s="373"/>
      <c r="G23" s="374"/>
      <c r="H23" s="13">
        <f t="shared" si="0"/>
        <v>0</v>
      </c>
      <c r="I23" s="13">
        <f t="shared" si="1"/>
        <v>0</v>
      </c>
      <c r="J23" s="13">
        <f t="shared" si="2"/>
        <v>0</v>
      </c>
      <c r="K23" s="318"/>
    </row>
    <row r="24" spans="1:11" ht="40.5" customHeight="1">
      <c r="A24" s="317" t="s">
        <v>2575</v>
      </c>
      <c r="B24" s="318" t="s">
        <v>3610</v>
      </c>
      <c r="C24" s="318"/>
      <c r="D24" s="317" t="s">
        <v>1312</v>
      </c>
      <c r="E24" s="817">
        <v>24</v>
      </c>
      <c r="F24" s="373"/>
      <c r="G24" s="374"/>
      <c r="H24" s="13">
        <f t="shared" si="0"/>
        <v>0</v>
      </c>
      <c r="I24" s="13">
        <f t="shared" si="1"/>
        <v>0</v>
      </c>
      <c r="J24" s="13">
        <f t="shared" si="2"/>
        <v>0</v>
      </c>
      <c r="K24" s="318"/>
    </row>
    <row r="25" spans="1:11" ht="49.5" customHeight="1">
      <c r="A25" s="317" t="s">
        <v>2576</v>
      </c>
      <c r="B25" s="364" t="s">
        <v>1321</v>
      </c>
      <c r="C25" s="318"/>
      <c r="D25" s="317" t="s">
        <v>1307</v>
      </c>
      <c r="E25" s="817">
        <v>50</v>
      </c>
      <c r="F25" s="373"/>
      <c r="G25" s="374"/>
      <c r="H25" s="13">
        <f t="shared" si="0"/>
        <v>0</v>
      </c>
      <c r="I25" s="13">
        <f t="shared" si="1"/>
        <v>0</v>
      </c>
      <c r="J25" s="13">
        <f t="shared" si="2"/>
        <v>0</v>
      </c>
      <c r="K25" s="318"/>
    </row>
    <row r="26" spans="1:11" ht="65.25" customHeight="1">
      <c r="A26" s="317" t="s">
        <v>2577</v>
      </c>
      <c r="B26" s="372" t="s">
        <v>3611</v>
      </c>
      <c r="C26" s="318"/>
      <c r="D26" s="317" t="s">
        <v>1322</v>
      </c>
      <c r="E26" s="817">
        <v>50</v>
      </c>
      <c r="F26" s="373"/>
      <c r="G26" s="374"/>
      <c r="H26" s="13">
        <f t="shared" si="0"/>
        <v>0</v>
      </c>
      <c r="I26" s="13">
        <f t="shared" si="1"/>
        <v>0</v>
      </c>
      <c r="J26" s="13">
        <f t="shared" si="2"/>
        <v>0</v>
      </c>
      <c r="K26" s="318"/>
    </row>
    <row r="27" spans="1:11" ht="98.25" customHeight="1">
      <c r="A27" s="317" t="s">
        <v>2578</v>
      </c>
      <c r="B27" s="562" t="s">
        <v>3664</v>
      </c>
      <c r="C27" s="364"/>
      <c r="D27" s="377" t="s">
        <v>1323</v>
      </c>
      <c r="E27" s="384">
        <v>15</v>
      </c>
      <c r="F27" s="376"/>
      <c r="G27" s="349"/>
      <c r="H27" s="13">
        <f t="shared" si="0"/>
        <v>0</v>
      </c>
      <c r="I27" s="13">
        <f t="shared" si="1"/>
        <v>0</v>
      </c>
      <c r="J27" s="13">
        <f t="shared" si="2"/>
        <v>0</v>
      </c>
      <c r="K27" s="321"/>
    </row>
    <row r="28" spans="1:11" ht="108" customHeight="1">
      <c r="A28" s="317" t="s">
        <v>2579</v>
      </c>
      <c r="B28" s="562" t="s">
        <v>3665</v>
      </c>
      <c r="C28" s="364"/>
      <c r="D28" s="377" t="s">
        <v>1324</v>
      </c>
      <c r="E28" s="384">
        <v>200</v>
      </c>
      <c r="F28" s="376"/>
      <c r="G28" s="349"/>
      <c r="H28" s="13">
        <f t="shared" si="0"/>
        <v>0</v>
      </c>
      <c r="I28" s="13">
        <f t="shared" si="1"/>
        <v>0</v>
      </c>
      <c r="J28" s="13">
        <f t="shared" si="2"/>
        <v>0</v>
      </c>
      <c r="K28" s="321"/>
    </row>
    <row r="29" spans="1:11" ht="45" customHeight="1">
      <c r="A29" s="317" t="s">
        <v>2580</v>
      </c>
      <c r="B29" s="322" t="s">
        <v>1325</v>
      </c>
      <c r="C29" s="318"/>
      <c r="D29" s="317" t="s">
        <v>1313</v>
      </c>
      <c r="E29" s="799">
        <v>720</v>
      </c>
      <c r="F29" s="390"/>
      <c r="G29" s="371"/>
      <c r="H29" s="13">
        <f t="shared" si="0"/>
        <v>0</v>
      </c>
      <c r="I29" s="13">
        <f t="shared" si="1"/>
        <v>0</v>
      </c>
      <c r="J29" s="13">
        <f t="shared" si="2"/>
        <v>0</v>
      </c>
      <c r="K29" s="317"/>
    </row>
    <row r="30" spans="1:11" ht="57.75" customHeight="1">
      <c r="A30" s="317" t="s">
        <v>2581</v>
      </c>
      <c r="B30" s="372" t="s">
        <v>3654</v>
      </c>
      <c r="C30" s="318"/>
      <c r="D30" s="377" t="s">
        <v>1326</v>
      </c>
      <c r="E30" s="316">
        <v>1100</v>
      </c>
      <c r="F30" s="378"/>
      <c r="G30" s="374"/>
      <c r="H30" s="13">
        <f t="shared" si="0"/>
        <v>0</v>
      </c>
      <c r="I30" s="13">
        <f t="shared" si="1"/>
        <v>0</v>
      </c>
      <c r="J30" s="13">
        <f t="shared" si="2"/>
        <v>0</v>
      </c>
      <c r="K30" s="318"/>
    </row>
    <row r="31" spans="1:11" ht="53.25" customHeight="1">
      <c r="A31" s="317" t="s">
        <v>2582</v>
      </c>
      <c r="B31" s="372" t="s">
        <v>3626</v>
      </c>
      <c r="C31" s="318"/>
      <c r="D31" s="377" t="s">
        <v>1326</v>
      </c>
      <c r="E31" s="316">
        <v>400</v>
      </c>
      <c r="F31" s="378"/>
      <c r="G31" s="374"/>
      <c r="H31" s="13">
        <f t="shared" si="0"/>
        <v>0</v>
      </c>
      <c r="I31" s="13">
        <f t="shared" si="1"/>
        <v>0</v>
      </c>
      <c r="J31" s="13">
        <f t="shared" si="2"/>
        <v>0</v>
      </c>
      <c r="K31" s="318"/>
    </row>
    <row r="32" spans="1:11" ht="337.5" customHeight="1">
      <c r="A32" s="317" t="s">
        <v>2583</v>
      </c>
      <c r="B32" s="372" t="s">
        <v>3627</v>
      </c>
      <c r="C32" s="588"/>
      <c r="D32" s="379" t="s">
        <v>1313</v>
      </c>
      <c r="E32" s="385">
        <v>70</v>
      </c>
      <c r="F32" s="390"/>
      <c r="G32" s="349"/>
      <c r="H32" s="13">
        <f t="shared" si="0"/>
        <v>0</v>
      </c>
      <c r="I32" s="13">
        <f t="shared" si="1"/>
        <v>0</v>
      </c>
      <c r="J32" s="13">
        <f t="shared" si="2"/>
        <v>0</v>
      </c>
      <c r="K32" s="348"/>
    </row>
    <row r="33" spans="1:11" ht="232.5" customHeight="1">
      <c r="A33" s="317" t="s">
        <v>2584</v>
      </c>
      <c r="B33" s="372" t="s">
        <v>3629</v>
      </c>
      <c r="C33" s="318"/>
      <c r="D33" s="379" t="s">
        <v>1327</v>
      </c>
      <c r="E33" s="384">
        <v>30</v>
      </c>
      <c r="F33" s="376"/>
      <c r="G33" s="374"/>
      <c r="H33" s="13">
        <f t="shared" si="0"/>
        <v>0</v>
      </c>
      <c r="I33" s="13">
        <f t="shared" si="1"/>
        <v>0</v>
      </c>
      <c r="J33" s="13">
        <f t="shared" si="2"/>
        <v>0</v>
      </c>
      <c r="K33" s="318"/>
    </row>
    <row r="34" spans="1:11" ht="262.5" customHeight="1">
      <c r="A34" s="317" t="s">
        <v>2585</v>
      </c>
      <c r="B34" s="318" t="s">
        <v>3628</v>
      </c>
      <c r="C34" s="587"/>
      <c r="D34" s="379" t="s">
        <v>1313</v>
      </c>
      <c r="E34" s="385">
        <v>300</v>
      </c>
      <c r="F34" s="390"/>
      <c r="G34" s="349"/>
      <c r="H34" s="13">
        <f t="shared" si="0"/>
        <v>0</v>
      </c>
      <c r="I34" s="13">
        <f t="shared" si="1"/>
        <v>0</v>
      </c>
      <c r="J34" s="13">
        <f t="shared" si="2"/>
        <v>0</v>
      </c>
      <c r="K34" s="348"/>
    </row>
    <row r="35" spans="1:11" ht="54.75" customHeight="1">
      <c r="A35" s="317" t="s">
        <v>2586</v>
      </c>
      <c r="B35" s="318" t="s">
        <v>1328</v>
      </c>
      <c r="C35" s="318"/>
      <c r="D35" s="377" t="s">
        <v>1329</v>
      </c>
      <c r="E35" s="316">
        <v>100</v>
      </c>
      <c r="F35" s="378"/>
      <c r="G35" s="374"/>
      <c r="H35" s="13">
        <f t="shared" si="0"/>
        <v>0</v>
      </c>
      <c r="I35" s="13">
        <f t="shared" si="1"/>
        <v>0</v>
      </c>
      <c r="J35" s="13">
        <f t="shared" si="2"/>
        <v>0</v>
      </c>
      <c r="K35" s="380"/>
    </row>
    <row r="36" spans="1:11" ht="33" customHeight="1">
      <c r="A36" s="317" t="s">
        <v>2587</v>
      </c>
      <c r="B36" s="318" t="s">
        <v>1330</v>
      </c>
      <c r="C36" s="318"/>
      <c r="D36" s="377" t="s">
        <v>1329</v>
      </c>
      <c r="E36" s="316">
        <v>100</v>
      </c>
      <c r="F36" s="378"/>
      <c r="G36" s="374"/>
      <c r="H36" s="13">
        <f t="shared" si="0"/>
        <v>0</v>
      </c>
      <c r="I36" s="13">
        <f t="shared" si="1"/>
        <v>0</v>
      </c>
      <c r="J36" s="13">
        <f t="shared" si="2"/>
        <v>0</v>
      </c>
      <c r="K36" s="381"/>
    </row>
    <row r="37" spans="1:11" ht="123.75" customHeight="1">
      <c r="A37" s="317" t="s">
        <v>2588</v>
      </c>
      <c r="B37" s="372" t="s">
        <v>1331</v>
      </c>
      <c r="C37" s="318"/>
      <c r="D37" s="317" t="s">
        <v>1332</v>
      </c>
      <c r="E37" s="817">
        <v>20</v>
      </c>
      <c r="F37" s="373"/>
      <c r="G37" s="374"/>
      <c r="H37" s="13">
        <f t="shared" si="0"/>
        <v>0</v>
      </c>
      <c r="I37" s="13">
        <f t="shared" si="1"/>
        <v>0</v>
      </c>
      <c r="J37" s="13">
        <f t="shared" si="2"/>
        <v>0</v>
      </c>
      <c r="K37" s="318"/>
    </row>
    <row r="38" spans="1:11" ht="135" customHeight="1">
      <c r="A38" s="317" t="s">
        <v>2589</v>
      </c>
      <c r="B38" s="372" t="s">
        <v>1333</v>
      </c>
      <c r="C38" s="318"/>
      <c r="D38" s="317" t="s">
        <v>1334</v>
      </c>
      <c r="E38" s="817">
        <v>20</v>
      </c>
      <c r="F38" s="373"/>
      <c r="G38" s="374"/>
      <c r="H38" s="13">
        <f t="shared" si="0"/>
        <v>0</v>
      </c>
      <c r="I38" s="13">
        <f t="shared" si="1"/>
        <v>0</v>
      </c>
      <c r="J38" s="13">
        <f t="shared" si="2"/>
        <v>0</v>
      </c>
      <c r="K38" s="318"/>
    </row>
    <row r="39" spans="1:11" ht="26.25" customHeight="1">
      <c r="A39" s="382"/>
      <c r="B39" s="1"/>
      <c r="C39" s="93"/>
      <c r="D39" s="1"/>
      <c r="E39" s="1"/>
      <c r="F39" s="1"/>
      <c r="G39" s="1"/>
      <c r="H39" s="384" t="s">
        <v>1335</v>
      </c>
      <c r="I39" s="589">
        <f>SUM(I3:I38)</f>
        <v>0</v>
      </c>
      <c r="J39" s="352">
        <f>SUM(J3:J38)</f>
        <v>0</v>
      </c>
      <c r="K39" s="1"/>
    </row>
    <row r="40" spans="1:11" ht="19.5" customHeight="1">
      <c r="A40" s="1"/>
      <c r="B40" s="886" t="s">
        <v>2738</v>
      </c>
      <c r="C40" s="886"/>
      <c r="D40" s="886"/>
      <c r="E40" s="886"/>
      <c r="F40" s="886"/>
      <c r="G40" s="1"/>
      <c r="H40" s="1"/>
      <c r="I40" s="1"/>
      <c r="J40" s="1"/>
      <c r="K40" s="1"/>
    </row>
    <row r="41" spans="1:11" ht="16.5" customHeight="1">
      <c r="A41" s="1"/>
      <c r="B41" s="94" t="s">
        <v>3667</v>
      </c>
      <c r="C41" s="1"/>
      <c r="D41" s="1"/>
      <c r="E41" s="1"/>
      <c r="F41" s="1"/>
      <c r="G41" s="1"/>
      <c r="H41" s="1"/>
      <c r="I41" s="1"/>
      <c r="J41" s="1"/>
      <c r="K41" s="1"/>
    </row>
    <row r="42" spans="1:11" ht="24" customHeight="1">
      <c r="B42" s="94" t="s">
        <v>1336</v>
      </c>
    </row>
    <row r="43" spans="1:11" ht="16.5" customHeight="1">
      <c r="B43" s="590"/>
    </row>
    <row r="44" spans="1:11" ht="23.25" customHeight="1">
      <c r="B44" s="865" t="s">
        <v>3659</v>
      </c>
    </row>
    <row r="45" spans="1:11" ht="22.5" customHeight="1">
      <c r="B45" s="37" t="s">
        <v>3669</v>
      </c>
    </row>
    <row r="46" spans="1:11" ht="22.5" customHeight="1">
      <c r="B46" s="37" t="s">
        <v>3661</v>
      </c>
    </row>
    <row r="47" spans="1:11" ht="18" customHeight="1"/>
    <row r="49" ht="30.75" customHeight="1"/>
    <row r="50" ht="33" customHeight="1"/>
  </sheetData>
  <sheetProtection selectLockedCells="1" selectUnlockedCells="1"/>
  <sortState xmlns:xlrd2="http://schemas.microsoft.com/office/spreadsheetml/2017/richdata2" ref="A3:K38">
    <sortCondition ref="B3:B38"/>
  </sortState>
  <mergeCells count="1">
    <mergeCell ref="B40:F40"/>
  </mergeCells>
  <phoneticPr fontId="71" type="noConversion"/>
  <pageMargins left="0.19685039370078741" right="0.19685039370078741" top="1.1023622047244095" bottom="1.0236220472440944" header="0.51181102362204722" footer="0.51181102362204722"/>
  <pageSetup paperSize="9" scale="80" firstPageNumber="0" fitToHeight="0" pageOrder="overThenDown" orientation="landscape" r:id="rId1"/>
  <headerFooter alignWithMargins="0">
    <oddHeader>&amp;L&amp;10Nr sprawy: 7/ZP/2023&amp;C&amp;10Formularz cenowy&amp;R&amp;10Załacznik nr 2 do SWZ</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49</vt:i4>
      </vt:variant>
      <vt:variant>
        <vt:lpstr>Nazwane zakresy</vt:lpstr>
      </vt:variant>
      <vt:variant>
        <vt:i4>42</vt:i4>
      </vt:variant>
    </vt:vector>
  </HeadingPairs>
  <TitlesOfParts>
    <vt:vector size="91" baseType="lpstr">
      <vt:lpstr>p_1</vt:lpstr>
      <vt:lpstr>p_2</vt:lpstr>
      <vt:lpstr>p_3 </vt:lpstr>
      <vt:lpstr>p_4</vt:lpstr>
      <vt:lpstr>p_5</vt:lpstr>
      <vt:lpstr>p_6</vt:lpstr>
      <vt:lpstr>p_7</vt:lpstr>
      <vt:lpstr>p_8_a_b</vt:lpstr>
      <vt:lpstr>p_9</vt:lpstr>
      <vt:lpstr>p_10</vt:lpstr>
      <vt:lpstr>p_11_a_b_c_d</vt:lpstr>
      <vt:lpstr>p_12</vt:lpstr>
      <vt:lpstr>p_13</vt:lpstr>
      <vt:lpstr>p_14</vt:lpstr>
      <vt:lpstr>p_15</vt:lpstr>
      <vt:lpstr>p_16</vt:lpstr>
      <vt:lpstr>p_17</vt:lpstr>
      <vt:lpstr>p_18</vt:lpstr>
      <vt:lpstr>p_19</vt:lpstr>
      <vt:lpstr>p_20</vt:lpstr>
      <vt:lpstr>p_21</vt:lpstr>
      <vt:lpstr>p_22</vt:lpstr>
      <vt:lpstr>p_23</vt:lpstr>
      <vt:lpstr>p_ 24</vt:lpstr>
      <vt:lpstr>p_25_a_b_c</vt:lpstr>
      <vt:lpstr>p_26</vt:lpstr>
      <vt:lpstr>p_27</vt:lpstr>
      <vt:lpstr>p_28</vt:lpstr>
      <vt:lpstr>p_29</vt:lpstr>
      <vt:lpstr>p_30</vt:lpstr>
      <vt:lpstr>p_31_a_b</vt:lpstr>
      <vt:lpstr>p_32</vt:lpstr>
      <vt:lpstr>p_33</vt:lpstr>
      <vt:lpstr>p_34</vt:lpstr>
      <vt:lpstr>p_35</vt:lpstr>
      <vt:lpstr>p_36</vt:lpstr>
      <vt:lpstr>p_37</vt:lpstr>
      <vt:lpstr>p_38</vt:lpstr>
      <vt:lpstr>p_39</vt:lpstr>
      <vt:lpstr>p_40</vt:lpstr>
      <vt:lpstr>p_41</vt:lpstr>
      <vt:lpstr>p_42</vt:lpstr>
      <vt:lpstr>p_43</vt:lpstr>
      <vt:lpstr>p_44</vt:lpstr>
      <vt:lpstr>p_45</vt:lpstr>
      <vt:lpstr>p_46</vt:lpstr>
      <vt:lpstr>p_47</vt:lpstr>
      <vt:lpstr>p_48</vt:lpstr>
      <vt:lpstr>Arkusz46</vt:lpstr>
      <vt:lpstr>p_7!Excel_BuiltIn__FilterDatabase_1</vt:lpstr>
      <vt:lpstr>p_10!Excel_BuiltIn_Print_Area</vt:lpstr>
      <vt:lpstr>p_31_a_b!Excel_BuiltIn_Print_Area</vt:lpstr>
      <vt:lpstr>p_7!Excel_BuiltIn_Print_Area</vt:lpstr>
      <vt:lpstr>Excel_BuiltIn_Print_Area_1_1</vt:lpstr>
      <vt:lpstr>p_7!Excel_BuiltIn_Print_Titles_1_1</vt:lpstr>
      <vt:lpstr>'p_ 24'!Obszar_wydruku</vt:lpstr>
      <vt:lpstr>p_1!Obszar_wydruku</vt:lpstr>
      <vt:lpstr>p_10!Obszar_wydruku</vt:lpstr>
      <vt:lpstr>p_12!Obszar_wydruku</vt:lpstr>
      <vt:lpstr>p_14!Obszar_wydruku</vt:lpstr>
      <vt:lpstr>p_15!Obszar_wydruku</vt:lpstr>
      <vt:lpstr>p_16!Obszar_wydruku</vt:lpstr>
      <vt:lpstr>p_17!Obszar_wydruku</vt:lpstr>
      <vt:lpstr>p_18!Obszar_wydruku</vt:lpstr>
      <vt:lpstr>p_19!Obszar_wydruku</vt:lpstr>
      <vt:lpstr>p_2!Obszar_wydruku</vt:lpstr>
      <vt:lpstr>p_20!Obszar_wydruku</vt:lpstr>
      <vt:lpstr>p_21!Obszar_wydruku</vt:lpstr>
      <vt:lpstr>p_22!Obszar_wydruku</vt:lpstr>
      <vt:lpstr>p_23!Obszar_wydruku</vt:lpstr>
      <vt:lpstr>p_25_a_b_c!Obszar_wydruku</vt:lpstr>
      <vt:lpstr>p_26!Obszar_wydruku</vt:lpstr>
      <vt:lpstr>p_27!Obszar_wydruku</vt:lpstr>
      <vt:lpstr>p_29!Obszar_wydruku</vt:lpstr>
      <vt:lpstr>'p_3 '!Obszar_wydruku</vt:lpstr>
      <vt:lpstr>p_30!Obszar_wydruku</vt:lpstr>
      <vt:lpstr>p_31_a_b!Obszar_wydruku</vt:lpstr>
      <vt:lpstr>p_32!Obszar_wydruku</vt:lpstr>
      <vt:lpstr>p_33!Obszar_wydruku</vt:lpstr>
      <vt:lpstr>p_37!Obszar_wydruku</vt:lpstr>
      <vt:lpstr>p_39!Obszar_wydruku</vt:lpstr>
      <vt:lpstr>p_4!Obszar_wydruku</vt:lpstr>
      <vt:lpstr>p_43!Obszar_wydruku</vt:lpstr>
      <vt:lpstr>p_44!Obszar_wydruku</vt:lpstr>
      <vt:lpstr>p_45!Obszar_wydruku</vt:lpstr>
      <vt:lpstr>p_46!Obszar_wydruku</vt:lpstr>
      <vt:lpstr>p_47!Obszar_wydruku</vt:lpstr>
      <vt:lpstr>p_48!Obszar_wydruku</vt:lpstr>
      <vt:lpstr>p_5!Obszar_wydruku</vt:lpstr>
      <vt:lpstr>p_7!Obszar_wydruku</vt:lpstr>
      <vt:lpstr>p_9!Obszar_wydruku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Jacek Z</dc:creator>
  <cp:lastModifiedBy>Agnieszka Śniadała</cp:lastModifiedBy>
  <cp:lastPrinted>2023-05-04T11:33:35Z</cp:lastPrinted>
  <dcterms:created xsi:type="dcterms:W3CDTF">2020-12-09T20:20:35Z</dcterms:created>
  <dcterms:modified xsi:type="dcterms:W3CDTF">2023-05-04T11:34:22Z</dcterms:modified>
</cp:coreProperties>
</file>