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<sst xmlns="http://schemas.openxmlformats.org/spreadsheetml/2006/main" count="112" uniqueCount="85">
  <si>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</si>
  <si>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</si>
  <si>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</si>
  <si>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</si>
  <si>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</si>
  <si>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</si>
  <si>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</si>
  <si>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</si>
  <si>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</si>
  <si>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</si>
  <si>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</si>
  <si>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</si>
  <si>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</si>
  <si>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</si>
  <si>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</t>
  </si>
  <si>
    <t>KNNR 1 0111-01</t>
  </si>
  <si>
    <t>Roboty pomiarowe przy liniowych robotach ziemnych - trasa dróg w terenie równinnym</t>
  </si>
  <si>
    <t>km</t>
  </si>
  <si>
    <t>RAZEM 1 Roboty przygotowawcze</t>
  </si>
  <si>
    <t>Roboty rozbiórkowe</t>
  </si>
  <si>
    <t>KNR AT-03 0102-01</t>
  </si>
  <si>
    <t>m2</t>
  </si>
  <si>
    <t>RAZEM 2 Roboty rozbiórkowe</t>
  </si>
  <si>
    <t>Podbudowa</t>
  </si>
  <si>
    <t>KNNR 6 0102-03</t>
  </si>
  <si>
    <t>Koryta gł. 50 cm wykonywane w gruntach kat. II-IV na poszerzeniach jezdni (poszerzenie jezdni + placu przed cmentarzem)</t>
  </si>
  <si>
    <t>KNNR 6 0109-03</t>
  </si>
  <si>
    <t>Podbudowy z chudego betonu o grubości po zagęszczeniu 30 cm</t>
  </si>
  <si>
    <t>KNNR 6 0113-01</t>
  </si>
  <si>
    <t>Podbudowa z kruszyw łamanych o grubości po zagęszczeniu 15 cm</t>
  </si>
  <si>
    <t>KNNR 6 1005-07</t>
  </si>
  <si>
    <t>Skropienie emulsją asfaltową nawierzchni drogowych</t>
  </si>
  <si>
    <t>KNNR 6 0110-01</t>
  </si>
  <si>
    <t>Podbudowy z mieszanek mineralno-bitumicznych asfaltowych o grubości po zagęszczeniu 5 cm</t>
  </si>
  <si>
    <t>RAZEM 3 Podbudowa</t>
  </si>
  <si>
    <t>Nawierzchnia</t>
  </si>
  <si>
    <t>8</t>
  </si>
  <si>
    <t>KNNR 6 1005-06</t>
  </si>
  <si>
    <t>Oczyszczenie mechaniczne nawierzchni drogowych bitumicznych</t>
  </si>
  <si>
    <t>9</t>
  </si>
  <si>
    <t>10</t>
  </si>
  <si>
    <t>KNR AT-03 0203-01</t>
  </si>
  <si>
    <t>Warstwa przeciwspękaniowa pod warstwy bitumiczne - siatka (na poszerzeniu)</t>
  </si>
  <si>
    <t>11</t>
  </si>
  <si>
    <t>KNNR 6 0308-01</t>
  </si>
  <si>
    <t>Wyrównanie istniejącej nawierzchni bitumicznej mieszanką mineralno - asfaltową,  przy średniej  grubości warstwy po zagęszczeniu 4 cm - KR2 (warstwa wiążąca)</t>
  </si>
  <si>
    <t>12</t>
  </si>
  <si>
    <t>KNNR 6 0309-02</t>
  </si>
  <si>
    <t>Nawierzchnie z mieszanek mineralno-bitumicznych asfaltowych o grubości po zagęszczeniu 4 cm (warstwa ścieralna) - KR2</t>
  </si>
  <si>
    <t>RAZEM 4 Nawierzchnia</t>
  </si>
  <si>
    <t>Roboty wykończeniowe</t>
  </si>
  <si>
    <t>13</t>
  </si>
  <si>
    <t>KNNR 6 1301-05</t>
  </si>
  <si>
    <t>Plantowanie poboczy - uzupełnienie mieszanką kruszyw 0/63 mm do wysokości niwelety nowo wykonanej nawierzchni jezdni przy grubości  10 cm</t>
  </si>
  <si>
    <t>RAZEM 5 Roboty wykończeniowe</t>
  </si>
  <si>
    <t>Odwodnienie</t>
  </si>
  <si>
    <t>14</t>
  </si>
  <si>
    <t>KNR 2-31 1406-02</t>
  </si>
  <si>
    <t>Regulacja pionowa studzienek dla kratek ściekowych ulicznych</t>
  </si>
  <si>
    <t>szt.</t>
  </si>
  <si>
    <t>15</t>
  </si>
  <si>
    <t>KNNR 4 1308-06</t>
  </si>
  <si>
    <t>Wykonanie części przelotowej na zjeździe - kanały z rur PVC o śr. zewn. 400 mm</t>
  </si>
  <si>
    <t>m</t>
  </si>
  <si>
    <t>16</t>
  </si>
  <si>
    <t>KNNR 6 1302-02</t>
  </si>
  <si>
    <t>Oczyszczenie rowów z wyprofilowaniem dna i skarp z namułu gr. 20 cm</t>
  </si>
  <si>
    <t>RAZEM 6 Odwodnienie</t>
  </si>
  <si>
    <t>RAZEM kosztorys NETTO:</t>
  </si>
  <si>
    <t>RAZEM kosztorys BRUTTO:</t>
  </si>
  <si>
    <t>VAT 23%: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</si>
  <si>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</si>
  <si>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</si>
  <si>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</si>
  <si>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</si>
  <si>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</si>
  <si>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</si>
  <si>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</si>
  <si>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</si>
  <si>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składany w postępowaniu o udzielenie zamówienia publicznego pn.:
</t>
    </r>
    <r>
      <rPr>
        <b/>
        <sz val="11"/>
        <color indexed="8"/>
        <rFont val="Calibri"/>
        <family val="2"/>
      </rPr>
      <t>"Przebudowa dróg powiatowych Nr 1580R Gorliczyna - Wólka Pełkińska w km 7+965 - 8+305"</t>
    </r>
    <r>
      <rPr>
        <sz val="11"/>
        <color theme="1"/>
        <rFont val="Calibri"/>
        <family val="2"/>
      </rPr>
      <t xml:space="preserve">
prowadzonym przez Powiatowy Zarząd Dróg w Jarosławiu, ul. Jana Pawła II 17, 37-500 Jarosław
</t>
    </r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</si>
  <si>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</si>
  <si>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</si>
  <si>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</si>
  <si>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 xml:space="preserve">Frezowanie nawierzchni bitumicznej o gr. do 5 cm z wywozem materiału z rozbiórki na odl. do 10 km (materiał Inwestora) (do wykorzystania na odcinku prowadzonych robót) </t>
  </si>
  <si>
    <r>
      <t xml:space="preserve">Numer postępowania :  </t>
    </r>
    <r>
      <rPr>
        <b/>
        <sz val="10"/>
        <rFont val="Arial"/>
        <family val="2"/>
      </rPr>
      <t>ZP.271.1.13.2024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</si>
</sst>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[$-415]dddd\,\ d\ mmmm\ yyyy"/>
    <numFmt numFmtId="176" formatCode="#,##0.00\ &quot;zł&quot;"/>
  </numFmts>
  <fonts count="6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174" fontId="54" fillId="12" borderId="10" xfId="0" applyNumberFormat="1" applyFont="1" applyFill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174" fontId="54" fillId="6" borderId="10" xfId="0" applyNumberFormat="1" applyFont="1" applyFill="1" applyBorder="1" applyAlignment="1" applyProtection="1">
      <alignment vertical="center" wrapText="1"/>
      <protection/>
    </xf>
    <xf numFmtId="176" fontId="55" fillId="0" borderId="10" xfId="0" applyNumberFormat="1" applyFont="1" applyBorder="1" applyAlignment="1" applyProtection="1">
      <alignment vertical="center" wrapText="1"/>
      <protection/>
    </xf>
    <xf numFmtId="176" fontId="54" fillId="6" borderId="10" xfId="0" applyNumberFormat="1" applyFont="1" applyFill="1" applyBorder="1" applyAlignment="1" applyProtection="1">
      <alignment vertical="center" wrapText="1"/>
      <protection/>
    </xf>
    <xf numFmtId="176" fontId="54" fillId="12" borderId="10" xfId="0" applyNumberFormat="1" applyFont="1" applyFill="1" applyBorder="1" applyAlignment="1" applyProtection="1">
      <alignment vertical="center" wrapText="1"/>
      <protection/>
    </xf>
    <xf numFmtId="176" fontId="0" fillId="0" borderId="0" xfId="0" applyNumberFormat="1" applyAlignment="1">
      <alignment/>
    </xf>
    <xf numFmtId="4" fontId="55" fillId="0" borderId="10" xfId="0" applyNumberFormat="1" applyFont="1" applyBorder="1" applyAlignment="1" applyProtection="1">
      <alignment vertical="center" wrapText="1"/>
      <protection/>
    </xf>
    <xf numFmtId="4" fontId="54" fillId="6" borderId="10" xfId="0" applyNumberFormat="1" applyFont="1" applyFill="1" applyBorder="1" applyAlignment="1" applyProtection="1">
      <alignment vertical="center" wrapText="1"/>
      <protection/>
    </xf>
    <xf numFmtId="4" fontId="54" fillId="12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176" fontId="34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4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justify"/>
    </xf>
    <xf numFmtId="176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4" fontId="54" fillId="18" borderId="10" xfId="0" applyNumberFormat="1" applyFont="1" applyFill="1" applyBorder="1" applyAlignment="1" applyProtection="1">
      <alignment vertical="center" wrapText="1"/>
      <protection/>
    </xf>
    <xf numFmtId="4" fontId="54" fillId="18" borderId="10" xfId="0" applyNumberFormat="1" applyFont="1" applyFill="1" applyBorder="1" applyAlignment="1" applyProtection="1">
      <alignment vertical="center" wrapText="1"/>
      <protection/>
    </xf>
    <xf numFmtId="176" fontId="54" fillId="18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1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6" width="14.28125" style="0" customWidth="1"/>
    <col min="7" max="7" width="26.7109375" style="0" customWidth="1"/>
    <col min="8" max="8" width="11.8515625" style="0" bestFit="1" customWidth="1"/>
  </cols>
  <sheetData>
    <row r="1" spans="1:7" ht="15">
      <c r="A1" s="12" t="s">
        <v>84</v>
      </c>
      <c r="B1" s="13"/>
      <c r="G1" s="14" t="s">
        <v>71</v>
      </c>
    </row>
    <row r="2" ht="15">
      <c r="G2" s="15"/>
    </row>
    <row r="3" ht="90">
      <c r="G3" s="16" t="s">
        <v>72</v>
      </c>
    </row>
    <row r="4" spans="1:7" ht="15">
      <c r="A4" s="17" t="s">
        <v>73</v>
      </c>
      <c r="G4" s="18"/>
    </row>
    <row r="5" spans="1:7" ht="15">
      <c r="A5" s="26" t="s">
        <v>74</v>
      </c>
      <c r="B5" s="26"/>
      <c r="C5" s="26"/>
      <c r="D5" s="26"/>
      <c r="E5" s="26"/>
      <c r="F5" s="26"/>
      <c r="G5" s="26"/>
    </row>
    <row r="6" ht="15">
      <c r="G6" s="18"/>
    </row>
    <row r="7" ht="15">
      <c r="G7" s="18"/>
    </row>
    <row r="8" spans="1:7" ht="15">
      <c r="A8" s="19" t="s">
        <v>75</v>
      </c>
      <c r="G8" s="18"/>
    </row>
    <row r="9" spans="1:7" ht="15">
      <c r="A9" s="19"/>
      <c r="G9" s="18"/>
    </row>
    <row r="10" spans="1:7" ht="15">
      <c r="A10" s="27" t="s">
        <v>76</v>
      </c>
      <c r="B10" s="27"/>
      <c r="G10" s="18"/>
    </row>
    <row r="11" spans="1:7" ht="15">
      <c r="A11" s="19"/>
      <c r="G11" s="18"/>
    </row>
    <row r="12" spans="1:7" ht="15">
      <c r="A12" s="28" t="s">
        <v>77</v>
      </c>
      <c r="B12" s="28"/>
      <c r="G12" s="18"/>
    </row>
    <row r="13" spans="1:7" ht="15">
      <c r="A13" s="20"/>
      <c r="B13" s="20"/>
      <c r="G13" s="18"/>
    </row>
    <row r="14" spans="1:7" ht="18.75">
      <c r="A14" s="29" t="s">
        <v>78</v>
      </c>
      <c r="B14" s="30"/>
      <c r="C14" s="30"/>
      <c r="D14" s="30"/>
      <c r="E14" s="30"/>
      <c r="F14" s="30"/>
      <c r="G14" s="30"/>
    </row>
    <row r="15" spans="1:7" ht="56.25" customHeight="1">
      <c r="A15" s="31" t="s">
        <v>79</v>
      </c>
      <c r="B15" s="32"/>
      <c r="C15" s="32"/>
      <c r="D15" s="32"/>
      <c r="E15" s="32"/>
      <c r="F15" s="32"/>
      <c r="G15" s="32"/>
    </row>
    <row r="17" spans="1:7" ht="1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</row>
    <row r="18" spans="1:7" ht="15">
      <c r="A18" s="1" t="s">
        <v>7</v>
      </c>
      <c r="B18" s="1" t="s">
        <v>8</v>
      </c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</row>
    <row r="19" spans="1:7" ht="15">
      <c r="A19" s="2" t="s">
        <v>7</v>
      </c>
      <c r="B19" s="2"/>
      <c r="C19" s="2" t="s">
        <v>14</v>
      </c>
      <c r="D19" s="2"/>
      <c r="E19" s="2"/>
      <c r="F19" s="2"/>
      <c r="G19" s="2"/>
    </row>
    <row r="20" spans="1:7" ht="33">
      <c r="A20" s="3" t="s">
        <v>7</v>
      </c>
      <c r="B20" s="3" t="s">
        <v>15</v>
      </c>
      <c r="C20" s="3" t="s">
        <v>16</v>
      </c>
      <c r="D20" s="3" t="s">
        <v>17</v>
      </c>
      <c r="E20" s="9">
        <v>0.34</v>
      </c>
      <c r="F20" s="5"/>
      <c r="G20" s="5">
        <f>E20*F20</f>
        <v>0</v>
      </c>
    </row>
    <row r="21" spans="1:7" ht="15">
      <c r="A21" s="4"/>
      <c r="B21" s="4"/>
      <c r="C21" s="4" t="s">
        <v>18</v>
      </c>
      <c r="D21" s="4"/>
      <c r="E21" s="10"/>
      <c r="F21" s="6"/>
      <c r="G21" s="6">
        <f>G20</f>
        <v>0</v>
      </c>
    </row>
    <row r="22" spans="1:7" ht="15">
      <c r="A22" s="2" t="s">
        <v>8</v>
      </c>
      <c r="B22" s="2"/>
      <c r="C22" s="2" t="s">
        <v>19</v>
      </c>
      <c r="D22" s="2"/>
      <c r="E22" s="11"/>
      <c r="F22" s="7"/>
      <c r="G22" s="7"/>
    </row>
    <row r="23" spans="1:7" ht="66">
      <c r="A23" s="3" t="s">
        <v>8</v>
      </c>
      <c r="B23" s="3" t="s">
        <v>20</v>
      </c>
      <c r="C23" s="3" t="s">
        <v>83</v>
      </c>
      <c r="D23" s="3" t="s">
        <v>21</v>
      </c>
      <c r="E23" s="9">
        <v>170</v>
      </c>
      <c r="F23" s="5"/>
      <c r="G23" s="5">
        <f>E23*F23</f>
        <v>0</v>
      </c>
    </row>
    <row r="24" spans="1:7" ht="15">
      <c r="A24" s="4"/>
      <c r="B24" s="4"/>
      <c r="C24" s="4" t="s">
        <v>22</v>
      </c>
      <c r="D24" s="4"/>
      <c r="E24" s="10"/>
      <c r="F24" s="6"/>
      <c r="G24" s="6">
        <f>G23</f>
        <v>0</v>
      </c>
    </row>
    <row r="25" spans="1:7" ht="15">
      <c r="A25" s="2" t="s">
        <v>9</v>
      </c>
      <c r="B25" s="2"/>
      <c r="C25" s="2" t="s">
        <v>23</v>
      </c>
      <c r="D25" s="2"/>
      <c r="E25" s="11"/>
      <c r="F25" s="7"/>
      <c r="G25" s="7"/>
    </row>
    <row r="26" spans="1:7" ht="49.5">
      <c r="A26" s="3" t="s">
        <v>9</v>
      </c>
      <c r="B26" s="3" t="s">
        <v>24</v>
      </c>
      <c r="C26" s="3" t="s">
        <v>25</v>
      </c>
      <c r="D26" s="3" t="s">
        <v>21</v>
      </c>
      <c r="E26" s="9">
        <v>335.6</v>
      </c>
      <c r="F26" s="5"/>
      <c r="G26" s="5">
        <f>E26*F26</f>
        <v>0</v>
      </c>
    </row>
    <row r="27" spans="1:7" ht="33">
      <c r="A27" s="3" t="s">
        <v>10</v>
      </c>
      <c r="B27" s="3" t="s">
        <v>26</v>
      </c>
      <c r="C27" s="3" t="s">
        <v>27</v>
      </c>
      <c r="D27" s="3" t="s">
        <v>21</v>
      </c>
      <c r="E27" s="9">
        <v>335.6</v>
      </c>
      <c r="F27" s="5"/>
      <c r="G27" s="5">
        <f>E27*F27</f>
        <v>0</v>
      </c>
    </row>
    <row r="28" spans="1:7" ht="33">
      <c r="A28" s="3" t="s">
        <v>11</v>
      </c>
      <c r="B28" s="3" t="s">
        <v>28</v>
      </c>
      <c r="C28" s="3" t="s">
        <v>29</v>
      </c>
      <c r="D28" s="3" t="s">
        <v>21</v>
      </c>
      <c r="E28" s="9">
        <v>335.6</v>
      </c>
      <c r="F28" s="5"/>
      <c r="G28" s="5">
        <f>E28*F28</f>
        <v>0</v>
      </c>
    </row>
    <row r="29" spans="1:7" ht="33">
      <c r="A29" s="3" t="s">
        <v>12</v>
      </c>
      <c r="B29" s="3" t="s">
        <v>30</v>
      </c>
      <c r="C29" s="3" t="s">
        <v>31</v>
      </c>
      <c r="D29" s="3" t="s">
        <v>21</v>
      </c>
      <c r="E29" s="9">
        <v>252.8</v>
      </c>
      <c r="F29" s="5"/>
      <c r="G29" s="5">
        <f>E29*F29</f>
        <v>0</v>
      </c>
    </row>
    <row r="30" spans="1:7" ht="33">
      <c r="A30" s="3" t="s">
        <v>13</v>
      </c>
      <c r="B30" s="3" t="s">
        <v>32</v>
      </c>
      <c r="C30" s="3" t="s">
        <v>33</v>
      </c>
      <c r="D30" s="3" t="s">
        <v>21</v>
      </c>
      <c r="E30" s="9">
        <v>252.8</v>
      </c>
      <c r="F30" s="5"/>
      <c r="G30" s="5">
        <f>E30*F30</f>
        <v>0</v>
      </c>
    </row>
    <row r="31" spans="1:7" ht="15">
      <c r="A31" s="4"/>
      <c r="B31" s="4"/>
      <c r="C31" s="4" t="s">
        <v>34</v>
      </c>
      <c r="D31" s="4"/>
      <c r="E31" s="10"/>
      <c r="F31" s="6"/>
      <c r="G31" s="6">
        <f>SUM(G26:G30)</f>
        <v>0</v>
      </c>
    </row>
    <row r="32" spans="1:7" ht="15">
      <c r="A32" s="2" t="s">
        <v>10</v>
      </c>
      <c r="B32" s="2"/>
      <c r="C32" s="2" t="s">
        <v>35</v>
      </c>
      <c r="D32" s="2"/>
      <c r="E32" s="11"/>
      <c r="F32" s="7"/>
      <c r="G32" s="7"/>
    </row>
    <row r="33" spans="1:7" ht="33">
      <c r="A33" s="3" t="s">
        <v>36</v>
      </c>
      <c r="B33" s="3" t="s">
        <v>37</v>
      </c>
      <c r="C33" s="3" t="s">
        <v>38</v>
      </c>
      <c r="D33" s="3" t="s">
        <v>21</v>
      </c>
      <c r="E33" s="9">
        <v>2035.6</v>
      </c>
      <c r="F33" s="5"/>
      <c r="G33" s="5">
        <f>E33*F33</f>
        <v>0</v>
      </c>
    </row>
    <row r="34" spans="1:7" ht="33">
      <c r="A34" s="3" t="s">
        <v>39</v>
      </c>
      <c r="B34" s="3" t="s">
        <v>30</v>
      </c>
      <c r="C34" s="3" t="s">
        <v>31</v>
      </c>
      <c r="D34" s="3" t="s">
        <v>21</v>
      </c>
      <c r="E34" s="9">
        <v>2035.6</v>
      </c>
      <c r="F34" s="5"/>
      <c r="G34" s="5">
        <f>E34*F34</f>
        <v>0</v>
      </c>
    </row>
    <row r="35" spans="1:7" ht="33">
      <c r="A35" s="3" t="s">
        <v>40</v>
      </c>
      <c r="B35" s="3" t="s">
        <v>41</v>
      </c>
      <c r="C35" s="3" t="s">
        <v>42</v>
      </c>
      <c r="D35" s="3" t="s">
        <v>21</v>
      </c>
      <c r="E35" s="9">
        <v>340</v>
      </c>
      <c r="F35" s="5"/>
      <c r="G35" s="5">
        <f>E35*F35</f>
        <v>0</v>
      </c>
    </row>
    <row r="36" spans="1:7" ht="66">
      <c r="A36" s="3" t="s">
        <v>43</v>
      </c>
      <c r="B36" s="3" t="s">
        <v>44</v>
      </c>
      <c r="C36" s="3" t="s">
        <v>45</v>
      </c>
      <c r="D36" s="3" t="s">
        <v>21</v>
      </c>
      <c r="E36" s="9">
        <v>2035.6</v>
      </c>
      <c r="F36" s="5"/>
      <c r="G36" s="5">
        <f>E36*F36</f>
        <v>0</v>
      </c>
    </row>
    <row r="37" spans="1:7" ht="49.5">
      <c r="A37" s="3" t="s">
        <v>46</v>
      </c>
      <c r="B37" s="3" t="s">
        <v>47</v>
      </c>
      <c r="C37" s="3" t="s">
        <v>48</v>
      </c>
      <c r="D37" s="3" t="s">
        <v>21</v>
      </c>
      <c r="E37" s="9">
        <v>2035.6</v>
      </c>
      <c r="F37" s="5"/>
      <c r="G37" s="5">
        <f>E37*F37</f>
        <v>0</v>
      </c>
    </row>
    <row r="38" spans="1:7" ht="15">
      <c r="A38" s="4"/>
      <c r="B38" s="4"/>
      <c r="C38" s="4" t="s">
        <v>49</v>
      </c>
      <c r="D38" s="4"/>
      <c r="E38" s="10"/>
      <c r="F38" s="6"/>
      <c r="G38" s="6">
        <f>SUM(G33:G37)</f>
        <v>0</v>
      </c>
    </row>
    <row r="39" spans="1:7" ht="15">
      <c r="A39" s="2" t="s">
        <v>11</v>
      </c>
      <c r="B39" s="2"/>
      <c r="C39" s="2" t="s">
        <v>50</v>
      </c>
      <c r="D39" s="2"/>
      <c r="E39" s="11"/>
      <c r="F39" s="7"/>
      <c r="G39" s="7"/>
    </row>
    <row r="40" spans="1:7" ht="49.5">
      <c r="A40" s="3" t="s">
        <v>51</v>
      </c>
      <c r="B40" s="3" t="s">
        <v>52</v>
      </c>
      <c r="C40" s="3" t="s">
        <v>53</v>
      </c>
      <c r="D40" s="3" t="s">
        <v>21</v>
      </c>
      <c r="E40" s="9">
        <v>296.5</v>
      </c>
      <c r="F40" s="5"/>
      <c r="G40" s="5">
        <f>E40*F40</f>
        <v>0</v>
      </c>
    </row>
    <row r="41" spans="1:7" ht="15">
      <c r="A41" s="4"/>
      <c r="B41" s="4"/>
      <c r="C41" s="4" t="s">
        <v>54</v>
      </c>
      <c r="D41" s="4"/>
      <c r="E41" s="10"/>
      <c r="F41" s="6"/>
      <c r="G41" s="6">
        <f>G40</f>
        <v>0</v>
      </c>
    </row>
    <row r="42" spans="1:7" ht="15">
      <c r="A42" s="2" t="s">
        <v>12</v>
      </c>
      <c r="B42" s="2"/>
      <c r="C42" s="2" t="s">
        <v>55</v>
      </c>
      <c r="D42" s="2"/>
      <c r="E42" s="11"/>
      <c r="F42" s="7"/>
      <c r="G42" s="7"/>
    </row>
    <row r="43" spans="1:7" ht="33">
      <c r="A43" s="3" t="s">
        <v>56</v>
      </c>
      <c r="B43" s="3" t="s">
        <v>57</v>
      </c>
      <c r="C43" s="3" t="s">
        <v>58</v>
      </c>
      <c r="D43" s="3" t="s">
        <v>59</v>
      </c>
      <c r="E43" s="9">
        <v>1</v>
      </c>
      <c r="F43" s="5"/>
      <c r="G43" s="5">
        <f>E43*F43</f>
        <v>0</v>
      </c>
    </row>
    <row r="44" spans="1:7" ht="33">
      <c r="A44" s="3" t="s">
        <v>60</v>
      </c>
      <c r="B44" s="3" t="s">
        <v>61</v>
      </c>
      <c r="C44" s="3" t="s">
        <v>62</v>
      </c>
      <c r="D44" s="3" t="s">
        <v>63</v>
      </c>
      <c r="E44" s="9">
        <v>30</v>
      </c>
      <c r="F44" s="5"/>
      <c r="G44" s="5">
        <f>E44*F44</f>
        <v>0</v>
      </c>
    </row>
    <row r="45" spans="1:7" ht="33">
      <c r="A45" s="3" t="s">
        <v>64</v>
      </c>
      <c r="B45" s="3" t="s">
        <v>65</v>
      </c>
      <c r="C45" s="3" t="s">
        <v>66</v>
      </c>
      <c r="D45" s="3" t="s">
        <v>63</v>
      </c>
      <c r="E45" s="9">
        <v>593</v>
      </c>
      <c r="F45" s="5"/>
      <c r="G45" s="5">
        <f>E45*F45</f>
        <v>0</v>
      </c>
    </row>
    <row r="46" spans="1:7" ht="15">
      <c r="A46" s="4"/>
      <c r="B46" s="4"/>
      <c r="C46" s="4" t="s">
        <v>67</v>
      </c>
      <c r="D46" s="4"/>
      <c r="E46" s="10"/>
      <c r="F46" s="6"/>
      <c r="G46" s="6">
        <f>SUM(G43:G45)</f>
        <v>0</v>
      </c>
    </row>
    <row r="47" spans="1:8" ht="15">
      <c r="A47" s="23"/>
      <c r="B47" s="23"/>
      <c r="C47" s="23" t="s">
        <v>68</v>
      </c>
      <c r="D47" s="23"/>
      <c r="E47" s="24"/>
      <c r="F47" s="25"/>
      <c r="G47" s="25">
        <f>SUM(G21,G24,G31,G38,G41,G46)</f>
        <v>0</v>
      </c>
      <c r="H47" s="8"/>
    </row>
    <row r="48" spans="1:7" ht="15">
      <c r="A48" s="23"/>
      <c r="B48" s="23"/>
      <c r="C48" s="23" t="s">
        <v>70</v>
      </c>
      <c r="D48" s="23"/>
      <c r="E48" s="24"/>
      <c r="F48" s="25"/>
      <c r="G48" s="25">
        <f>G47*0.23</f>
        <v>0</v>
      </c>
    </row>
    <row r="49" spans="1:7" ht="15">
      <c r="A49" s="23"/>
      <c r="B49" s="23"/>
      <c r="C49" s="23" t="s">
        <v>69</v>
      </c>
      <c r="D49" s="23"/>
      <c r="E49" s="24"/>
      <c r="F49" s="25"/>
      <c r="G49" s="25">
        <f>G47+G48</f>
        <v>0</v>
      </c>
    </row>
    <row r="50" spans="6:7" ht="15">
      <c r="F50" s="8"/>
      <c r="G50" s="8"/>
    </row>
    <row r="51" spans="2:7" ht="15">
      <c r="B51" s="21" t="s">
        <v>80</v>
      </c>
      <c r="C51" s="22"/>
      <c r="D51" s="22"/>
      <c r="E51" s="22"/>
      <c r="F51" s="15"/>
      <c r="G51" s="22" t="s">
        <v>81</v>
      </c>
    </row>
    <row r="52" spans="2:7" ht="15">
      <c r="B52" s="21"/>
      <c r="C52" s="22"/>
      <c r="D52" s="22"/>
      <c r="E52" s="22"/>
      <c r="F52" s="15"/>
      <c r="G52" s="22"/>
    </row>
    <row r="54" spans="1:7" ht="39" customHeight="1">
      <c r="A54" s="33" t="s">
        <v>82</v>
      </c>
      <c r="B54" s="33"/>
      <c r="C54" s="33"/>
      <c r="D54" s="33"/>
      <c r="E54" s="33"/>
      <c r="F54" s="33"/>
      <c r="G54" s="33"/>
    </row>
    <row r="55" spans="6:7" ht="15">
      <c r="F55" s="8"/>
      <c r="G55" s="8"/>
    </row>
    <row r="56" spans="6:7" ht="15">
      <c r="F56" s="8"/>
      <c r="G56" s="8"/>
    </row>
    <row r="57" spans="6:7" ht="15">
      <c r="F57" s="8"/>
      <c r="G57" s="8"/>
    </row>
    <row r="58" spans="6:7" ht="15">
      <c r="F58" s="8"/>
      <c r="G58" s="8"/>
    </row>
    <row r="59" spans="6:7" ht="15">
      <c r="F59" s="8"/>
      <c r="G59" s="8"/>
    </row>
    <row r="60" spans="6:7" ht="15">
      <c r="F60" s="8"/>
      <c r="G60" s="8"/>
    </row>
    <row r="61" spans="6:7" ht="15">
      <c r="F61" s="8"/>
      <c r="G61" s="8"/>
    </row>
  </sheetData>
  <sheetProtection/>
  <mergeCells count="6">
    <mergeCell ref="A5:G5"/>
    <mergeCell ref="A10:B10"/>
    <mergeCell ref="A12:B12"/>
    <mergeCell ref="A14:G14"/>
    <mergeCell ref="A15:G15"/>
    <mergeCell ref="A54:G54"/>
  </mergeCells>
  <printOptions/>
  <pageMargins left="0.7" right="0.7" top="0.75" bottom="0.75" header="0.3" footer="0.3"/>
  <pageSetup errors="blank" fitToHeight="1" fitToWidth="1" horizontalDpi="600" verticalDpi="600" orientation="portrait" paperSize="8" scale="77" r:id="rId1"/>
  <ignoredErrors>
    <ignoredError sqref="A17:G19 A22:G22 A20:E20 A25:G25 A23:B23 A32:G32 A26:E30 A39:G39 A33:E37 A42:G42 A40:E40 A47:B47 A43:E43 A44:E45 A21:F21 A24:F24 A31:F31 A38:F38 A41:F41 A46:F46 D47:F47 D23:E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MarcinC</cp:lastModifiedBy>
  <cp:lastPrinted>2024-03-28T11:14:58Z</cp:lastPrinted>
  <dcterms:created xsi:type="dcterms:W3CDTF">2024-03-27T07:57:33Z</dcterms:created>
  <dcterms:modified xsi:type="dcterms:W3CDTF">2024-03-28T11:19:05Z</dcterms:modified>
  <cp:category/>
  <cp:version/>
  <cp:contentType/>
  <cp:contentStatus/>
</cp:coreProperties>
</file>