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Postępowania_na_bieżące_utrzumanie_dróg_od_2020_r (w sierpniu)\2024\"/>
    </mc:Choice>
  </mc:AlternateContent>
  <xr:revisionPtr revIDLastSave="0" documentId="13_ncr:1_{E2B29E14-C933-45F5-8D13-37B0BEE1E5C5}" xr6:coauthVersionLast="47" xr6:coauthVersionMax="47" xr10:uidLastSave="{00000000-0000-0000-0000-000000000000}"/>
  <bookViews>
    <workbookView xWindow="-120" yWindow="-120" windowWidth="29040" windowHeight="15840" xr2:uid="{F75010FF-C3A6-4CFF-8113-E42250261F5D}"/>
  </bookViews>
  <sheets>
    <sheet name="Arkusz1" sheetId="1" r:id="rId1"/>
  </sheets>
  <definedNames>
    <definedName name="_xlnm.Print_Area" localSheetId="0">Arkusz1!$B$3:$I$29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21" i="1"/>
  <c r="I21" i="1" s="1"/>
  <c r="H22" i="1"/>
  <c r="I22" i="1" s="1"/>
  <c r="H23" i="1"/>
  <c r="I23" i="1" s="1"/>
  <c r="H24" i="1"/>
  <c r="I24" i="1" s="1"/>
  <c r="H19" i="1"/>
  <c r="I19" i="1" s="1"/>
  <c r="I20" i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0" i="1"/>
  <c r="I10" i="1" s="1"/>
  <c r="H9" i="1"/>
  <c r="I9" i="1" s="1"/>
  <c r="I25" i="1" l="1"/>
  <c r="H25" i="1"/>
</calcChain>
</file>

<file path=xl/sharedStrings.xml><?xml version="1.0" encoding="utf-8"?>
<sst xmlns="http://schemas.openxmlformats.org/spreadsheetml/2006/main" count="58" uniqueCount="35">
  <si>
    <t>Lp.</t>
  </si>
  <si>
    <t>Wyszczególnienie prac</t>
  </si>
  <si>
    <t>Planowana ilość robót (rocznie)</t>
  </si>
  <si>
    <t>Cena jednostkowa netto</t>
  </si>
  <si>
    <t>Wartość robót</t>
  </si>
  <si>
    <t>netto zł</t>
  </si>
  <si>
    <t>(kol. 3 x kol. 4)</t>
  </si>
  <si>
    <t>(kol. 5 x VAT)</t>
  </si>
  <si>
    <t>RAZEM PLANOWANA WARTOŚĆ ZAMÓWIENIA ROCZNIE NETTO ORAZ BRUTTO</t>
  </si>
  <si>
    <t>brutto zł</t>
  </si>
  <si>
    <t xml:space="preserve">Wartość robót </t>
  </si>
  <si>
    <t>Podbudowa z mieszanki kruszywa naturalnego z kruszywem łamanym w ilości 50 %,</t>
  </si>
  <si>
    <t>Remont nawierzchni z płyt drogowych lub płyt ażurowych</t>
  </si>
  <si>
    <t>Rozbiórka nawierzchni i konstrukcji betonowych, z masy mineralno-asfaltowej wraz z wywozem gruzu i utylizacją</t>
  </si>
  <si>
    <t xml:space="preserve">Remonty cząstkowe nawierzchni - materiał rozbiórkowy </t>
  </si>
  <si>
    <t>Remont nawierzchni z płyt chodnikowych na podsypce cementowo-piaskowej</t>
  </si>
  <si>
    <t>Remont nawierzchni z kostki betonowej gr. 6 lub 8 cm na podsypce cementowo-piaskowej</t>
  </si>
  <si>
    <t>Remont nawierzchni z bloczków betonowych (trylinki) na podsypce cementowo-piaskowej</t>
  </si>
  <si>
    <t>Remont krawężnika z uzupełnieniem oporu z ławy betonowej</t>
  </si>
  <si>
    <t>Remont obrzeża chodnikowego z wyrównaniem i regulacją linii obrzeży</t>
  </si>
  <si>
    <t>m</t>
  </si>
  <si>
    <t>zł/m</t>
  </si>
  <si>
    <t>Remont nawierzchni z płyt chodnikowych 35x35 na podsypce cementowo-piaskowej</t>
  </si>
  <si>
    <t>Remont nawierzchni z kostki betonowej gr. 6 cm na podsypce cementowo-piaskowej</t>
  </si>
  <si>
    <t>Remont nawierzchni z kostki betonowej gr. 8 cm na podsypce cementowo-piaskowej</t>
  </si>
  <si>
    <t>Remont krawężnika na ławie betonowej z betonu C8/10 z oporem</t>
  </si>
  <si>
    <t>Remont obrzeża chodnikowego 20x6, 30x8 cm na ławie betonowej z betonu C8/10</t>
  </si>
  <si>
    <t>Remonty cząstkowe nawierzchni - materiał nowy</t>
  </si>
  <si>
    <t>m²</t>
  </si>
  <si>
    <t>zł/m²</t>
  </si>
  <si>
    <t>m³</t>
  </si>
  <si>
    <t>zł/m³</t>
  </si>
  <si>
    <t>WYKONAWCA</t>
  </si>
  <si>
    <t>ZAMAWIAJĄCY</t>
  </si>
  <si>
    <t>Załącznik nr 2 do Umowy Nr WPI.__.2024 - Tabela elementów rozliczeniowych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</si>
</sst>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 Light"/>
      <family val="2"/>
      <charset val="238"/>
    </font>
    <font>
      <b/>
      <sz val="12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4" fontId="1" fillId="0" borderId="8" xfId="0" applyNumberFormat="1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right" vertical="center" wrapText="1"/>
      <protection hidden="1"/>
    </xf>
    <xf numFmtId="44" fontId="9" fillId="0" borderId="8" xfId="0" applyNumberFormat="1" applyFont="1" applyBorder="1" applyAlignment="1" applyProtection="1">
      <alignment horizontal="center" vertical="center" wrapText="1"/>
      <protection hidden="1"/>
    </xf>
    <xf numFmtId="44" fontId="9" fillId="0" borderId="19" xfId="0" applyNumberFormat="1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right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left" vertical="top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4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right" vertical="center" wrapText="1"/>
      <protection hidden="1"/>
    </xf>
    <xf numFmtId="0" fontId="9" fillId="0" borderId="8" xfId="0" applyFont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vertical="top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right" vertical="center" wrapText="1"/>
      <protection hidden="1"/>
    </xf>
    <xf numFmtId="0" fontId="9" fillId="0" borderId="12" xfId="0" applyFont="1" applyBorder="1" applyAlignment="1" applyProtection="1">
      <alignment vertical="top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right" vertical="center" wrapText="1"/>
      <protection hidden="1"/>
    </xf>
    <xf numFmtId="44" fontId="8" fillId="0" borderId="21" xfId="0" applyNumberFormat="1" applyFont="1" applyBorder="1" applyAlignment="1" applyProtection="1">
      <alignment horizontal="center" vertical="center" wrapText="1"/>
      <protection hidden="1"/>
    </xf>
    <xf numFmtId="44" fontId="8" fillId="0" borderId="22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20" xfId="0" applyFont="1" applyBorder="1" applyAlignment="1" applyProtection="1">
      <alignment horizontal="right" vertical="center" wrapText="1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justify" vertical="center" wrapText="1"/>
      <protection hidden="1"/>
    </xf>
    <xf numFmtId="0" fontId="4" fillId="0" borderId="14" xfId="0" applyFont="1" applyBorder="1" applyAlignment="1" applyProtection="1">
      <alignment horizontal="justify" vertical="center" wrapText="1"/>
      <protection hidden="1"/>
    </xf>
    <xf numFmtId="0" fontId="4" fillId="0" borderId="15" xfId="0" applyFont="1" applyBorder="1" applyAlignment="1" applyProtection="1">
      <alignment horizontal="justify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2" fillId="0" borderId="14" xfId="0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66AC-8A0D-4583-A5D3-2A7293639519}">
  <dimension ref="B3:J28"/>
  <sheetViews>
    <sheetView tabSelected="1" zoomScaleNormal="100" workbookViewId="0">
      <selection activeCell="D22" sqref="D22"/>
    </sheetView>
  </sheetViews>
  <sheetFormatPr defaultRowHeight="15" x14ac:dyDescent="0.25"/>
  <cols>
    <col min="1" max="1" width="4" customWidth="1"/>
    <col min="2" max="2" width="3.5703125" bestFit="1" customWidth="1"/>
    <col min="3" max="3" width="27.85546875" customWidth="1"/>
    <col min="4" max="4" width="10.140625" customWidth="1"/>
    <col min="5" max="5" width="2.7109375" bestFit="1" customWidth="1"/>
    <col min="6" max="6" width="8.85546875" customWidth="1"/>
    <col min="7" max="7" width="4.42578125" customWidth="1"/>
    <col min="8" max="8" width="14.85546875" customWidth="1"/>
    <col min="9" max="9" width="14.7109375" customWidth="1"/>
  </cols>
  <sheetData>
    <row r="3" spans="2:10" x14ac:dyDescent="0.25">
      <c r="B3" s="38" t="s">
        <v>34</v>
      </c>
      <c r="C3" s="38"/>
      <c r="D3" s="38"/>
      <c r="E3" s="38"/>
      <c r="F3" s="38"/>
      <c r="G3" s="38"/>
      <c r="H3" s="38"/>
      <c r="I3" s="38"/>
    </row>
    <row r="4" spans="2:10" ht="15.75" thickBot="1" x14ac:dyDescent="0.3"/>
    <row r="5" spans="2:10" ht="15" customHeight="1" x14ac:dyDescent="0.25">
      <c r="B5" s="43" t="s">
        <v>0</v>
      </c>
      <c r="C5" s="43" t="s">
        <v>1</v>
      </c>
      <c r="D5" s="49" t="s">
        <v>2</v>
      </c>
      <c r="E5" s="50"/>
      <c r="F5" s="49" t="s">
        <v>3</v>
      </c>
      <c r="G5" s="50"/>
      <c r="H5" s="3" t="s">
        <v>4</v>
      </c>
      <c r="I5" s="3" t="s">
        <v>10</v>
      </c>
    </row>
    <row r="6" spans="2:10" x14ac:dyDescent="0.25">
      <c r="B6" s="44"/>
      <c r="C6" s="44"/>
      <c r="D6" s="51"/>
      <c r="E6" s="52"/>
      <c r="F6" s="51"/>
      <c r="G6" s="52"/>
      <c r="H6" s="4" t="s">
        <v>5</v>
      </c>
      <c r="I6" s="4" t="s">
        <v>9</v>
      </c>
    </row>
    <row r="7" spans="2:10" ht="15.75" thickBot="1" x14ac:dyDescent="0.3">
      <c r="B7" s="45"/>
      <c r="C7" s="45"/>
      <c r="D7" s="53"/>
      <c r="E7" s="54"/>
      <c r="F7" s="53"/>
      <c r="G7" s="54"/>
      <c r="H7" s="5" t="s">
        <v>6</v>
      </c>
      <c r="I7" s="5" t="s">
        <v>7</v>
      </c>
    </row>
    <row r="8" spans="2:10" s="2" customFormat="1" ht="11.25" x14ac:dyDescent="0.2">
      <c r="B8" s="6">
        <v>1</v>
      </c>
      <c r="C8" s="7">
        <v>2</v>
      </c>
      <c r="D8" s="55">
        <v>3</v>
      </c>
      <c r="E8" s="55"/>
      <c r="F8" s="41">
        <v>4</v>
      </c>
      <c r="G8" s="42"/>
      <c r="H8" s="7">
        <v>5</v>
      </c>
      <c r="I8" s="8">
        <v>6</v>
      </c>
    </row>
    <row r="9" spans="2:10" ht="48" x14ac:dyDescent="0.25">
      <c r="B9" s="9">
        <v>1</v>
      </c>
      <c r="C9" s="10" t="s">
        <v>11</v>
      </c>
      <c r="D9" s="11">
        <v>445</v>
      </c>
      <c r="E9" s="12" t="s">
        <v>28</v>
      </c>
      <c r="F9" s="11"/>
      <c r="G9" s="13" t="s">
        <v>29</v>
      </c>
      <c r="H9" s="14">
        <f>D9*F9</f>
        <v>0</v>
      </c>
      <c r="I9" s="15">
        <f>H9*1.23</f>
        <v>0</v>
      </c>
    </row>
    <row r="10" spans="2:10" ht="48.75" thickBot="1" x14ac:dyDescent="0.3">
      <c r="B10" s="16">
        <v>2</v>
      </c>
      <c r="C10" s="17" t="s">
        <v>13</v>
      </c>
      <c r="D10" s="18">
        <v>200</v>
      </c>
      <c r="E10" s="19" t="s">
        <v>30</v>
      </c>
      <c r="F10" s="18"/>
      <c r="G10" s="20" t="s">
        <v>31</v>
      </c>
      <c r="H10" s="14">
        <f>D10*F10</f>
        <v>0</v>
      </c>
      <c r="I10" s="15">
        <f>H10*1.23</f>
        <v>0</v>
      </c>
    </row>
    <row r="11" spans="2:10" ht="15.75" thickBot="1" x14ac:dyDescent="0.3">
      <c r="B11" s="56" t="s">
        <v>14</v>
      </c>
      <c r="C11" s="57"/>
      <c r="D11" s="57"/>
      <c r="E11" s="57"/>
      <c r="F11" s="57"/>
      <c r="G11" s="57"/>
      <c r="H11" s="57"/>
      <c r="I11" s="58"/>
      <c r="J11" s="1"/>
    </row>
    <row r="12" spans="2:10" ht="24" x14ac:dyDescent="0.25">
      <c r="B12" s="21">
        <v>1</v>
      </c>
      <c r="C12" s="22" t="s">
        <v>12</v>
      </c>
      <c r="D12" s="23">
        <v>50</v>
      </c>
      <c r="E12" s="24" t="s">
        <v>28</v>
      </c>
      <c r="F12" s="23"/>
      <c r="G12" s="25" t="s">
        <v>29</v>
      </c>
      <c r="H12" s="14">
        <f t="shared" ref="H12:H17" si="0">D12*F12</f>
        <v>0</v>
      </c>
      <c r="I12" s="15">
        <f t="shared" ref="I12:I17" si="1">H12*1.23</f>
        <v>0</v>
      </c>
    </row>
    <row r="13" spans="2:10" ht="36" x14ac:dyDescent="0.25">
      <c r="B13" s="9">
        <v>2</v>
      </c>
      <c r="C13" s="26" t="s">
        <v>15</v>
      </c>
      <c r="D13" s="27">
        <v>200</v>
      </c>
      <c r="E13" s="12" t="s">
        <v>28</v>
      </c>
      <c r="F13" s="27"/>
      <c r="G13" s="13" t="s">
        <v>29</v>
      </c>
      <c r="H13" s="14">
        <f t="shared" si="0"/>
        <v>0</v>
      </c>
      <c r="I13" s="15">
        <f t="shared" si="1"/>
        <v>0</v>
      </c>
    </row>
    <row r="14" spans="2:10" ht="36" x14ac:dyDescent="0.25">
      <c r="B14" s="9">
        <v>3</v>
      </c>
      <c r="C14" s="28" t="s">
        <v>16</v>
      </c>
      <c r="D14" s="27">
        <v>280</v>
      </c>
      <c r="E14" s="12" t="s">
        <v>28</v>
      </c>
      <c r="F14" s="27"/>
      <c r="G14" s="13" t="s">
        <v>29</v>
      </c>
      <c r="H14" s="14">
        <f t="shared" si="0"/>
        <v>0</v>
      </c>
      <c r="I14" s="15">
        <f t="shared" si="1"/>
        <v>0</v>
      </c>
    </row>
    <row r="15" spans="2:10" ht="36" x14ac:dyDescent="0.25">
      <c r="B15" s="9">
        <v>4</v>
      </c>
      <c r="C15" s="26" t="s">
        <v>17</v>
      </c>
      <c r="D15" s="27">
        <v>20</v>
      </c>
      <c r="E15" s="12" t="s">
        <v>28</v>
      </c>
      <c r="F15" s="27"/>
      <c r="G15" s="13" t="s">
        <v>29</v>
      </c>
      <c r="H15" s="14">
        <f t="shared" si="0"/>
        <v>0</v>
      </c>
      <c r="I15" s="15">
        <f t="shared" si="1"/>
        <v>0</v>
      </c>
    </row>
    <row r="16" spans="2:10" ht="36" x14ac:dyDescent="0.25">
      <c r="B16" s="9">
        <v>5</v>
      </c>
      <c r="C16" s="28" t="s">
        <v>18</v>
      </c>
      <c r="D16" s="27">
        <v>200</v>
      </c>
      <c r="E16" s="29" t="s">
        <v>20</v>
      </c>
      <c r="F16" s="27"/>
      <c r="G16" s="30" t="s">
        <v>21</v>
      </c>
      <c r="H16" s="14">
        <f t="shared" si="0"/>
        <v>0</v>
      </c>
      <c r="I16" s="15">
        <f t="shared" si="1"/>
        <v>0</v>
      </c>
    </row>
    <row r="17" spans="2:9" ht="36.75" thickBot="1" x14ac:dyDescent="0.3">
      <c r="B17" s="16">
        <v>6</v>
      </c>
      <c r="C17" s="31" t="s">
        <v>19</v>
      </c>
      <c r="D17" s="18">
        <v>205</v>
      </c>
      <c r="E17" s="32" t="s">
        <v>20</v>
      </c>
      <c r="F17" s="18"/>
      <c r="G17" s="33" t="s">
        <v>21</v>
      </c>
      <c r="H17" s="14">
        <f t="shared" si="0"/>
        <v>0</v>
      </c>
      <c r="I17" s="15">
        <f t="shared" si="1"/>
        <v>0</v>
      </c>
    </row>
    <row r="18" spans="2:9" ht="15.75" thickBot="1" x14ac:dyDescent="0.3">
      <c r="B18" s="46" t="s">
        <v>27</v>
      </c>
      <c r="C18" s="47"/>
      <c r="D18" s="47"/>
      <c r="E18" s="47"/>
      <c r="F18" s="47"/>
      <c r="G18" s="47"/>
      <c r="H18" s="47"/>
      <c r="I18" s="48"/>
    </row>
    <row r="19" spans="2:9" ht="36" x14ac:dyDescent="0.25">
      <c r="B19" s="21">
        <v>1</v>
      </c>
      <c r="C19" s="22" t="s">
        <v>22</v>
      </c>
      <c r="D19" s="23">
        <v>180</v>
      </c>
      <c r="E19" s="24" t="s">
        <v>28</v>
      </c>
      <c r="F19" s="23"/>
      <c r="G19" s="25" t="s">
        <v>29</v>
      </c>
      <c r="H19" s="14">
        <f>D19*F19</f>
        <v>0</v>
      </c>
      <c r="I19" s="15">
        <f t="shared" ref="I19:I24" si="2">H19*1.23</f>
        <v>0</v>
      </c>
    </row>
    <row r="20" spans="2:9" ht="24" x14ac:dyDescent="0.25">
      <c r="B20" s="9">
        <v>2</v>
      </c>
      <c r="C20" s="26" t="s">
        <v>12</v>
      </c>
      <c r="D20" s="27">
        <v>50</v>
      </c>
      <c r="E20" s="12" t="s">
        <v>28</v>
      </c>
      <c r="F20" s="27"/>
      <c r="G20" s="13" t="s">
        <v>29</v>
      </c>
      <c r="H20" s="14">
        <f t="shared" ref="H20:H24" si="3">D20*F20</f>
        <v>0</v>
      </c>
      <c r="I20" s="15">
        <f t="shared" si="2"/>
        <v>0</v>
      </c>
    </row>
    <row r="21" spans="2:9" ht="36" x14ac:dyDescent="0.25">
      <c r="B21" s="9">
        <v>3</v>
      </c>
      <c r="C21" s="26" t="s">
        <v>23</v>
      </c>
      <c r="D21" s="27">
        <v>280</v>
      </c>
      <c r="E21" s="12" t="s">
        <v>28</v>
      </c>
      <c r="F21" s="27"/>
      <c r="G21" s="13" t="s">
        <v>29</v>
      </c>
      <c r="H21" s="14">
        <f t="shared" si="3"/>
        <v>0</v>
      </c>
      <c r="I21" s="15">
        <f t="shared" si="2"/>
        <v>0</v>
      </c>
    </row>
    <row r="22" spans="2:9" ht="36" x14ac:dyDescent="0.25">
      <c r="B22" s="9">
        <v>4</v>
      </c>
      <c r="C22" s="26" t="s">
        <v>24</v>
      </c>
      <c r="D22" s="27">
        <v>220</v>
      </c>
      <c r="E22" s="12" t="s">
        <v>28</v>
      </c>
      <c r="F22" s="27"/>
      <c r="G22" s="13" t="s">
        <v>29</v>
      </c>
      <c r="H22" s="14">
        <f t="shared" si="3"/>
        <v>0</v>
      </c>
      <c r="I22" s="15">
        <f t="shared" si="2"/>
        <v>0</v>
      </c>
    </row>
    <row r="23" spans="2:9" ht="36" x14ac:dyDescent="0.25">
      <c r="B23" s="9">
        <v>5</v>
      </c>
      <c r="C23" s="26" t="s">
        <v>25</v>
      </c>
      <c r="D23" s="27">
        <v>200</v>
      </c>
      <c r="E23" s="29" t="s">
        <v>20</v>
      </c>
      <c r="F23" s="27"/>
      <c r="G23" s="30" t="s">
        <v>21</v>
      </c>
      <c r="H23" s="14">
        <f t="shared" si="3"/>
        <v>0</v>
      </c>
      <c r="I23" s="15">
        <f t="shared" si="2"/>
        <v>0</v>
      </c>
    </row>
    <row r="24" spans="2:9" ht="36" x14ac:dyDescent="0.25">
      <c r="B24" s="9">
        <v>6</v>
      </c>
      <c r="C24" s="26" t="s">
        <v>26</v>
      </c>
      <c r="D24" s="27">
        <v>180</v>
      </c>
      <c r="E24" s="29" t="s">
        <v>20</v>
      </c>
      <c r="F24" s="27"/>
      <c r="G24" s="30" t="s">
        <v>21</v>
      </c>
      <c r="H24" s="14">
        <f t="shared" si="3"/>
        <v>0</v>
      </c>
      <c r="I24" s="15">
        <f t="shared" si="2"/>
        <v>0</v>
      </c>
    </row>
    <row r="25" spans="2:9" ht="38.25" customHeight="1" thickBot="1" x14ac:dyDescent="0.3">
      <c r="B25" s="39" t="s">
        <v>8</v>
      </c>
      <c r="C25" s="40"/>
      <c r="D25" s="40"/>
      <c r="E25" s="40"/>
      <c r="F25" s="40"/>
      <c r="G25" s="40"/>
      <c r="H25" s="34">
        <f>H9+H10+H12+H13+H14+H15+H16+H17+H19+H20+H21+H22+H23+H24</f>
        <v>0</v>
      </c>
      <c r="I25" s="35">
        <f>I9+I10+I12+I13+I14+I15+I16+I17+I19+I20+I21+I22+I23+I24</f>
        <v>0</v>
      </c>
    </row>
    <row r="28" spans="2:9" ht="15.75" x14ac:dyDescent="0.25">
      <c r="C28" s="36" t="s">
        <v>32</v>
      </c>
      <c r="H28" s="37" t="s">
        <v>33</v>
      </c>
      <c r="I28" s="37"/>
    </row>
  </sheetData>
  <sheetProtection algorithmName="SHA-512" hashValue="9T+4WFERERzGgQJ4usbXnmMKp2ghH/tEiIWPfEk6RMNk0dMVWR2wqUEjDv1jlP6DyWNR8wXHA/YTmnieEKP45g==" saltValue="CQpKhS6SxazbZvYzd8+iGQ==" spinCount="100000" sheet="1" objects="1" scenarios="1"/>
  <protectedRanges>
    <protectedRange algorithmName="SHA-512" hashValue="ihdS5ujBEYzRb88gxqirS3K3HzQosjiuPIlUNMVhxnGWPWpWC5IS/DUNI576z8KXyn+71ZP2uQg7eF5p7vku4g==" saltValue="BWPo7YrbYvEXvnVYFdEzTA==" spinCount="100000" sqref="F19:F24" name="Rozstęp4"/>
    <protectedRange algorithmName="SHA-512" hashValue="RWxA/ApeP0iTqf1KzKDQmKcsmqWEX1hgTvYi14L7LRPIoLN18o0fAkQ/rGNI+FpLdq25f3jlLGzYJ5yTkUEALQ==" saltValue="2xdfkU5+7hQXST/CW6b2UA==" spinCount="100000" sqref="F12:F17" name="Rozstęp3"/>
    <protectedRange algorithmName="SHA-512" hashValue="OsUfnPOly07TidXTVHkC/X3oZkQbVxWlgVrB2UXvAANdleTABqYKk+21mPlcvAIJF5d8wCnCmzfDjt+4ypKe7A==" saltValue="wf+TXs+Xya/FubRVNcHUMQ==" spinCount="100000" sqref="F9:F10" name="Rozstęp2"/>
    <protectedRange sqref="F9:F10 F12:F17 F19:F24" name="Rozstęp1"/>
  </protectedRanges>
  <mergeCells count="11">
    <mergeCell ref="H28:I28"/>
    <mergeCell ref="B3:I3"/>
    <mergeCell ref="B25:G25"/>
    <mergeCell ref="F8:G8"/>
    <mergeCell ref="B5:B7"/>
    <mergeCell ref="C5:C7"/>
    <mergeCell ref="B18:I18"/>
    <mergeCell ref="D5:E7"/>
    <mergeCell ref="D8:E8"/>
    <mergeCell ref="F5:G7"/>
    <mergeCell ref="B11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Wilczewski Marcin</dc:creator>
  <cp:lastModifiedBy>Wilczewski Marcin</cp:lastModifiedBy>
  <cp:lastPrinted>2023-08-23T05:49:37Z</cp:lastPrinted>
  <dcterms:created xsi:type="dcterms:W3CDTF">2023-06-27T06:18:07Z</dcterms:created>
  <dcterms:modified xsi:type="dcterms:W3CDTF">2024-09-11T11:53:35Z</dcterms:modified>
</cp:coreProperties>
</file>