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joanna.kuczerawy\Desktop\USŁUGI LESNE 2023\II POSTĘPOWANIE\Pakiet nr 03\Zał. nr 1 _OFERTA\"/>
    </mc:Choice>
  </mc:AlternateContent>
  <xr:revisionPtr revIDLastSave="0" documentId="13_ncr:1_{ABB0659C-95CA-4F72-BDE9-25E2868C83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3" r:id="rId1"/>
  </sheets>
  <definedNames>
    <definedName name="_xlnm.Print_Area" localSheetId="0">'Formularz ofertowy'!$A$1:$N$153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9" i="3" l="1"/>
  <c r="K99" i="3" s="1"/>
  <c r="I100" i="3"/>
  <c r="K100" i="3" s="1"/>
  <c r="L100" i="3" s="1"/>
  <c r="I101" i="3"/>
  <c r="K101" i="3" s="1"/>
  <c r="I102" i="3"/>
  <c r="K102" i="3" s="1"/>
  <c r="I103" i="3"/>
  <c r="K103" i="3"/>
  <c r="I104" i="3"/>
  <c r="K104" i="3" s="1"/>
  <c r="L104" i="3" s="1"/>
  <c r="I105" i="3"/>
  <c r="K105" i="3" s="1"/>
  <c r="I106" i="3"/>
  <c r="K106" i="3" s="1"/>
  <c r="I107" i="3"/>
  <c r="K107" i="3" s="1"/>
  <c r="I108" i="3"/>
  <c r="K108" i="3"/>
  <c r="L108" i="3" s="1"/>
  <c r="I109" i="3"/>
  <c r="K109" i="3" s="1"/>
  <c r="I110" i="3"/>
  <c r="I111" i="3"/>
  <c r="K111" i="3" s="1"/>
  <c r="I112" i="3"/>
  <c r="K112" i="3"/>
  <c r="L112" i="3" s="1"/>
  <c r="I97" i="3"/>
  <c r="K97" i="3" s="1"/>
  <c r="I98" i="3"/>
  <c r="K98" i="3" s="1"/>
  <c r="L98" i="3" s="1"/>
  <c r="I94" i="3"/>
  <c r="I89" i="3"/>
  <c r="I84" i="3"/>
  <c r="I72" i="3"/>
  <c r="K72" i="3" s="1"/>
  <c r="L72" i="3" s="1"/>
  <c r="I73" i="3"/>
  <c r="K73" i="3"/>
  <c r="L73" i="3" s="1"/>
  <c r="I74" i="3"/>
  <c r="K74" i="3" s="1"/>
  <c r="I75" i="3"/>
  <c r="K75" i="3" s="1"/>
  <c r="L75" i="3" s="1"/>
  <c r="I71" i="3"/>
  <c r="I70" i="3"/>
  <c r="I68" i="3"/>
  <c r="K68" i="3" s="1"/>
  <c r="I69" i="3"/>
  <c r="K69" i="3" s="1"/>
  <c r="I61" i="3"/>
  <c r="K61" i="3" s="1"/>
  <c r="I62" i="3"/>
  <c r="K62" i="3" s="1"/>
  <c r="I63" i="3"/>
  <c r="K63" i="3"/>
  <c r="I64" i="3"/>
  <c r="K64" i="3" s="1"/>
  <c r="I65" i="3"/>
  <c r="K65" i="3" s="1"/>
  <c r="L65" i="3" s="1"/>
  <c r="I66" i="3"/>
  <c r="K66" i="3" s="1"/>
  <c r="I67" i="3"/>
  <c r="I60" i="3"/>
  <c r="I59" i="3"/>
  <c r="K59" i="3" s="1"/>
  <c r="L59" i="3" s="1"/>
  <c r="I54" i="3"/>
  <c r="K54" i="3" s="1"/>
  <c r="I55" i="3"/>
  <c r="K55" i="3" s="1"/>
  <c r="L55" i="3" s="1"/>
  <c r="I56" i="3"/>
  <c r="I57" i="3"/>
  <c r="K57" i="3" s="1"/>
  <c r="I58" i="3"/>
  <c r="K58" i="3" s="1"/>
  <c r="L58" i="3" s="1"/>
  <c r="I53" i="3"/>
  <c r="K53" i="3" s="1"/>
  <c r="I52" i="3"/>
  <c r="K52" i="3" s="1"/>
  <c r="I49" i="3"/>
  <c r="K49" i="3" s="1"/>
  <c r="I44" i="3"/>
  <c r="I39" i="3"/>
  <c r="K39" i="3" s="1"/>
  <c r="I34" i="3"/>
  <c r="K34" i="3" s="1"/>
  <c r="L101" i="3" l="1"/>
  <c r="K67" i="3"/>
  <c r="L67" i="3" s="1"/>
  <c r="L99" i="3"/>
  <c r="L103" i="3"/>
  <c r="L34" i="3"/>
  <c r="L63" i="3"/>
  <c r="L97" i="3"/>
  <c r="L111" i="3"/>
  <c r="L102" i="3"/>
  <c r="L61" i="3"/>
  <c r="L74" i="3"/>
  <c r="K110" i="3"/>
  <c r="L110" i="3" s="1"/>
  <c r="L107" i="3"/>
  <c r="F114" i="3"/>
  <c r="L109" i="3"/>
  <c r="L106" i="3"/>
  <c r="L105" i="3"/>
  <c r="K94" i="3"/>
  <c r="L94" i="3" s="1"/>
  <c r="K89" i="3"/>
  <c r="L89" i="3" s="1"/>
  <c r="K84" i="3"/>
  <c r="L84" i="3" s="1"/>
  <c r="K70" i="3"/>
  <c r="L70" i="3" s="1"/>
  <c r="K71" i="3"/>
  <c r="L71" i="3" s="1"/>
  <c r="L69" i="3"/>
  <c r="L68" i="3"/>
  <c r="L62" i="3"/>
  <c r="L64" i="3"/>
  <c r="L66" i="3"/>
  <c r="K60" i="3"/>
  <c r="L60" i="3" s="1"/>
  <c r="K56" i="3"/>
  <c r="L56" i="3" s="1"/>
  <c r="L57" i="3"/>
  <c r="L54" i="3"/>
  <c r="L53" i="3"/>
  <c r="L52" i="3"/>
  <c r="L49" i="3"/>
  <c r="K44" i="3"/>
  <c r="L44" i="3" s="1"/>
  <c r="L39" i="3"/>
  <c r="F115" i="3" l="1"/>
</calcChain>
</file>

<file path=xl/sharedStrings.xml><?xml version="1.0" encoding="utf-8"?>
<sst xmlns="http://schemas.openxmlformats.org/spreadsheetml/2006/main" count="325" uniqueCount="135">
  <si>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</si>
  <si>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</si>
  <si>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</si>
  <si>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</si>
  <si>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</si>
  <si>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</si>
  <si>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</si>
  <si>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</si>
  <si>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</si>
  <si>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</si>
  <si>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</si>
  <si>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</si>
  <si>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</si>
  <si>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</si>
  <si>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</si>
  <si>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3</t>
  </si>
  <si>
    <t>ZRYW-WYDŁ</t>
  </si>
  <si>
    <t>Dopłata do pozyskania drewna z tytułu wydłużonej zrywki za każde następne rozpoczęte 100m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</si>
  <si>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</si>
  <si>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</si>
  <si>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</si>
  <si>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</si>
  <si>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</si>
  <si>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</si>
  <si>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 7</t>
  </si>
  <si>
    <t>REM SZLZR</t>
  </si>
  <si>
    <t>Naprawa szlaku operacyjnego w warunkach górskich</t>
  </si>
  <si>
    <t>M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</si>
  <si>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</si>
  <si>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</si>
  <si>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</si>
  <si>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</si>
  <si>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97</t>
  </si>
  <si>
    <t>SAD-BRYŁ</t>
  </si>
  <si>
    <t>Sadzenie sadzonek z zakrytym systemem korzeniowym</t>
  </si>
  <si>
    <t>TSZT</t>
  </si>
  <si>
    <t>103</t>
  </si>
  <si>
    <t>DOW-SADZ</t>
  </si>
  <si>
    <t>Dowóz sadzonek</t>
  </si>
  <si>
    <t>108</t>
  </si>
  <si>
    <t>KOSZ UB</t>
  </si>
  <si>
    <t>Wykaszanie chwastów w uprawach i usuwanie zbędnych nalotów - stopień trudności III i IV</t>
  </si>
  <si>
    <t>112</t>
  </si>
  <si>
    <t>CW-W</t>
  </si>
  <si>
    <t>Czyszczenia wczesne</t>
  </si>
  <si>
    <t>116</t>
  </si>
  <si>
    <t>CP-W</t>
  </si>
  <si>
    <t>Czyszczenia późne</t>
  </si>
  <si>
    <t>127</t>
  </si>
  <si>
    <t>PUŁ-WT</t>
  </si>
  <si>
    <t>Wykładanie pułapek na szkodniki wtórne</t>
  </si>
  <si>
    <t>SZT</t>
  </si>
  <si>
    <t>127.01</t>
  </si>
  <si>
    <t>PODWOZ-O</t>
  </si>
  <si>
    <t>Wywóz drewna zasiedlonego poza strefę zagrożenia</t>
  </si>
  <si>
    <t>128</t>
  </si>
  <si>
    <t>KOR-P</t>
  </si>
  <si>
    <t>Korowanie pułapek i niszczenie kory</t>
  </si>
  <si>
    <t>140</t>
  </si>
  <si>
    <t>GRODZ-SG</t>
  </si>
  <si>
    <t>Grodzenie upraw przed zwierzyną siatką w warunkach górskich</t>
  </si>
  <si>
    <t>HM</t>
  </si>
  <si>
    <t>143</t>
  </si>
  <si>
    <t>WYK-SLUPL</t>
  </si>
  <si>
    <t>Przygotowanie słupków liściastych</t>
  </si>
  <si>
    <t>144</t>
  </si>
  <si>
    <t>WYK-SLUPI</t>
  </si>
  <si>
    <t>Przygotowanie słupków iglastych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</si>
  <si>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</si>
  <si>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</si>
  <si>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</si>
  <si>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</si>
  <si>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</si>
  <si>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</si>
  <si>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</si>
  <si>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152</t>
  </si>
  <si>
    <t>KOR-DRWI</t>
  </si>
  <si>
    <t>Ręczne korowanie drewna wielkowymiarowego iglastego i niszczenie kory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</si>
  <si>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</si>
  <si>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</si>
  <si>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</si>
  <si>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</si>
  <si>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</si>
  <si>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</si>
  <si>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</si>
  <si>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</si>
  <si>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</si>
  <si>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</si>
  <si>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</si>
  <si>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</si>
  <si>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389</t>
  </si>
  <si>
    <t>GODZ MH8</t>
  </si>
  <si>
    <t>Prace wykonywane ciągnikiem (8% VAT)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</si>
  <si>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</si>
  <si>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</si>
  <si>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</si>
  <si>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</si>
  <si>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</si>
  <si>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</si>
  <si>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</si>
  <si>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</si>
  <si>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</si>
  <si>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</si>
  <si>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</si>
  <si>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</si>
  <si>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</si>
  <si>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</si>
  <si>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Świeradów</t>
  </si>
  <si>
    <t>Leśnictwo: 01 Rębiszów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</si>
  <si>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</si>
  <si>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</si>
  <si>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</si>
  <si>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</si>
  <si>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Leśnictwo: 04 Niedźwiedzia  Góra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</si>
  <si>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</si>
  <si>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</si>
  <si>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</si>
  <si>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</si>
  <si>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</si>
  <si>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</si>
  <si>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</si>
  <si>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</si>
  <si>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</si>
  <si>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</si>
  <si>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</si>
  <si>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</si>
  <si>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</si>
  <si>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</si>
  <si>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</si>
  <si>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</si>
  <si>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</si>
  <si>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</si>
  <si>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</si>
  <si>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59-850 Świeradów Zdrój; ul. 11 Listopada 1                </t>
  </si>
  <si>
    <t>Odpowiadając na ogłoszenie o przetargu nieograniczonym na „Wykonywanie usług z zakresu gospodarki leśnej na terenie Nadleśnictwa Świeradów w roku 2023''  składamy niniejszym ofertę na  Pakiet nr 03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</si>
</sst>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9"/>
      <color indexed="63"/>
      <name val="Arial"/>
    </font>
    <font>
      <i/>
      <sz val="10"/>
      <color indexed="63"/>
      <name val="Arial"/>
    </font>
    <font>
      <b/>
      <sz val="8"/>
      <color indexed="63"/>
      <name val="Arial"/>
    </font>
    <font>
      <sz val="8"/>
      <color indexed="63"/>
      <name val="Arial"/>
    </font>
    <font>
      <b/>
      <sz val="10"/>
      <color indexed="63"/>
      <name val="Arial"/>
    </font>
    <font>
      <sz val="11"/>
      <color indexed="63"/>
      <name val="Arial"/>
    </font>
    <font>
      <sz val="12"/>
      <color indexed="63"/>
      <name val="Arial"/>
    </font>
    <font>
      <b/>
      <sz val="14"/>
      <color indexed="63"/>
      <name val="Arial"/>
    </font>
    <font>
      <b/>
      <sz val="12"/>
      <color indexed="63"/>
      <name val="Arial"/>
    </font>
    <font>
      <sz val="9"/>
      <color indexed="6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33"/>
        <bgColor indexed="9"/>
      </patternFill>
    </fill>
  </fills>
  <borders count="5">
    <border>
      <left/>
      <right/>
      <top/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" fontId="1" fillId="2" borderId="1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5" fillId="3" borderId="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7" fillId="2" borderId="2" xfId="0" applyFont="1" applyFill="1" applyBorder="1" applyAlignment="1">
      <alignment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E3E3E3"/>
      <rgbColor rgb="00F8FBFC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152"/>
  <sheetViews>
    <sheetView tabSelected="1" view="pageBreakPreview" topLeftCell="A127" zoomScale="80" zoomScaleNormal="100" zoomScaleSheetLayoutView="80" workbookViewId="0">
      <selection activeCell="B139" sqref="B139:M13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31.57031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20.85546875" bestFit="1" customWidth="1"/>
    <col min="13" max="13" width="0.7109375" customWidth="1"/>
    <col min="14" max="14" width="0.5703125" customWidth="1"/>
    <col min="15" max="15" width="0.140625" customWidth="1"/>
  </cols>
  <sheetData>
    <row r="1" spans="2:14" s="1" customFormat="1" ht="5.65" customHeight="1" x14ac:dyDescent="0.2"/>
    <row r="2" spans="2:14" s="1" customFormat="1" ht="17.100000000000001" customHeight="1" x14ac:dyDescent="0.2">
      <c r="I2" s="20" t="s">
        <v>102</v>
      </c>
      <c r="J2" s="20"/>
      <c r="K2" s="20"/>
      <c r="L2" s="20"/>
      <c r="M2" s="20"/>
      <c r="N2" s="20"/>
    </row>
    <row r="3" spans="2:14" s="1" customFormat="1" ht="28.35" customHeight="1" x14ac:dyDescent="0.2"/>
    <row r="4" spans="2:14" s="1" customFormat="1" ht="2.85" customHeight="1" x14ac:dyDescent="0.2">
      <c r="B4" s="21"/>
      <c r="C4" s="21"/>
      <c r="D4" s="21"/>
    </row>
    <row r="5" spans="2:14" s="1" customFormat="1" ht="28.35" customHeight="1" x14ac:dyDescent="0.2"/>
    <row r="6" spans="2:14" s="1" customFormat="1" ht="2.85" customHeight="1" x14ac:dyDescent="0.2">
      <c r="B6" s="21"/>
      <c r="C6" s="21"/>
      <c r="D6" s="21"/>
    </row>
    <row r="7" spans="2:14" s="1" customFormat="1" ht="28.35" customHeight="1" x14ac:dyDescent="0.2"/>
    <row r="8" spans="2:14" s="1" customFormat="1" ht="5.65" customHeight="1" x14ac:dyDescent="0.2">
      <c r="B8" s="21"/>
      <c r="C8" s="21"/>
      <c r="D8" s="21"/>
    </row>
    <row r="9" spans="2:14" s="1" customFormat="1" ht="4.1500000000000004" customHeight="1" x14ac:dyDescent="0.2"/>
    <row r="10" spans="2:14" s="1" customFormat="1" ht="7.15" customHeight="1" x14ac:dyDescent="0.2">
      <c r="B10" s="22" t="s">
        <v>103</v>
      </c>
      <c r="C10" s="22"/>
      <c r="D10" s="22"/>
    </row>
    <row r="11" spans="2:14" s="1" customFormat="1" ht="12.4" customHeight="1" x14ac:dyDescent="0.2">
      <c r="B11" s="22"/>
      <c r="C11" s="22"/>
      <c r="D11" s="22"/>
      <c r="G11" s="23" t="s">
        <v>104</v>
      </c>
      <c r="H11" s="23"/>
      <c r="I11" s="23"/>
      <c r="J11" s="23"/>
      <c r="K11" s="23"/>
      <c r="L11" s="23"/>
      <c r="M11" s="23"/>
    </row>
    <row r="12" spans="2:14" s="1" customFormat="1" ht="8.1" customHeight="1" x14ac:dyDescent="0.2">
      <c r="G12" s="23"/>
      <c r="H12" s="23"/>
      <c r="I12" s="23"/>
      <c r="J12" s="23"/>
      <c r="K12" s="23"/>
      <c r="L12" s="23"/>
      <c r="M12" s="23"/>
    </row>
    <row r="13" spans="2:14" s="1" customFormat="1" ht="19.899999999999999" customHeight="1" x14ac:dyDescent="0.2"/>
    <row r="14" spans="2:14" s="1" customFormat="1" ht="23.45" customHeight="1" x14ac:dyDescent="0.2">
      <c r="E14" s="14" t="s">
        <v>119</v>
      </c>
      <c r="F14" s="14"/>
      <c r="G14" s="14"/>
    </row>
    <row r="15" spans="2:14" s="1" customFormat="1" ht="42.6" customHeight="1" x14ac:dyDescent="0.2"/>
    <row r="16" spans="2:14" s="1" customFormat="1" ht="20.45" customHeight="1" x14ac:dyDescent="0.2">
      <c r="B16" s="12" t="s">
        <v>105</v>
      </c>
      <c r="C16" s="12"/>
    </row>
    <row r="17" spans="2:12" s="1" customFormat="1" ht="2.85" customHeight="1" x14ac:dyDescent="0.2"/>
    <row r="18" spans="2:12" s="1" customFormat="1" ht="20.45" customHeight="1" x14ac:dyDescent="0.2">
      <c r="B18" s="12" t="s">
        <v>106</v>
      </c>
      <c r="C18" s="12"/>
    </row>
    <row r="19" spans="2:12" s="1" customFormat="1" ht="2.85" customHeight="1" x14ac:dyDescent="0.2"/>
    <row r="20" spans="2:12" s="1" customFormat="1" ht="20.45" customHeight="1" x14ac:dyDescent="0.2">
      <c r="B20" s="12" t="s">
        <v>107</v>
      </c>
      <c r="C20" s="12"/>
    </row>
    <row r="21" spans="2:12" s="1" customFormat="1" ht="2.85" customHeight="1" x14ac:dyDescent="0.2"/>
    <row r="22" spans="2:12" s="1" customFormat="1" ht="20.45" customHeight="1" x14ac:dyDescent="0.2">
      <c r="B22" s="12" t="s">
        <v>133</v>
      </c>
      <c r="C22" s="12"/>
    </row>
    <row r="23" spans="2:12" s="1" customFormat="1" ht="33.950000000000003" customHeight="1" x14ac:dyDescent="0.2"/>
    <row r="24" spans="2:12" s="1" customFormat="1" ht="48.95" customHeight="1" x14ac:dyDescent="0.2">
      <c r="B24" s="18" t="s">
        <v>134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2" s="1" customFormat="1" ht="2.85" customHeight="1" x14ac:dyDescent="0.2"/>
    <row r="26" spans="2:12" s="1" customFormat="1" ht="62.25" customHeight="1" x14ac:dyDescent="0.2">
      <c r="B26" s="24" t="s">
        <v>120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2" s="1" customFormat="1" ht="1.7" customHeight="1" x14ac:dyDescent="0.2"/>
    <row r="28" spans="2:12" s="1" customFormat="1" ht="20.45" customHeight="1" x14ac:dyDescent="0.2">
      <c r="B28" s="25" t="s">
        <v>108</v>
      </c>
      <c r="C28" s="25"/>
      <c r="D28" s="25"/>
      <c r="E28" s="25"/>
      <c r="F28" s="25"/>
      <c r="G28" s="25"/>
      <c r="H28" s="25"/>
      <c r="I28" s="25"/>
      <c r="J28" s="25"/>
    </row>
    <row r="29" spans="2:12" s="1" customFormat="1" ht="2.4500000000000002" customHeight="1" x14ac:dyDescent="0.2"/>
    <row r="30" spans="2:12" s="1" customFormat="1" ht="1.7" customHeight="1" x14ac:dyDescent="0.2"/>
    <row r="31" spans="2:12" s="1" customFormat="1" ht="18.2" customHeight="1" x14ac:dyDescent="0.2">
      <c r="B31" s="25" t="s">
        <v>109</v>
      </c>
      <c r="C31" s="25"/>
      <c r="D31" s="25"/>
      <c r="E31" s="25"/>
      <c r="F31" s="25"/>
      <c r="G31" s="25"/>
      <c r="H31" s="25"/>
      <c r="I31" s="25"/>
      <c r="J31" s="25"/>
      <c r="K31" s="25"/>
    </row>
    <row r="32" spans="2:12" s="1" customFormat="1" ht="5.65" customHeight="1" x14ac:dyDescent="0.2"/>
    <row r="33" spans="2:12" s="1" customFormat="1" ht="44.65" customHeight="1" x14ac:dyDescent="0.2">
      <c r="B33" s="2" t="s">
        <v>0</v>
      </c>
      <c r="C33" s="3" t="s">
        <v>1</v>
      </c>
      <c r="D33" s="4" t="s">
        <v>2</v>
      </c>
      <c r="E33" s="4" t="s">
        <v>3</v>
      </c>
      <c r="F33" s="4" t="s">
        <v>4</v>
      </c>
      <c r="G33" s="4" t="s">
        <v>5</v>
      </c>
      <c r="H33" s="4" t="s">
        <v>6</v>
      </c>
      <c r="I33" s="3" t="s">
        <v>7</v>
      </c>
      <c r="J33" s="4" t="s">
        <v>8</v>
      </c>
      <c r="K33" s="4" t="s">
        <v>9</v>
      </c>
      <c r="L33" s="3" t="s">
        <v>10</v>
      </c>
    </row>
    <row r="34" spans="2:12" s="1" customFormat="1" ht="19.5" customHeight="1" x14ac:dyDescent="0.2">
      <c r="B34" s="5">
        <v>1</v>
      </c>
      <c r="C34" s="6" t="s">
        <v>11</v>
      </c>
      <c r="D34" s="6" t="s">
        <v>12</v>
      </c>
      <c r="E34" s="7" t="s">
        <v>13</v>
      </c>
      <c r="F34" s="6" t="s">
        <v>14</v>
      </c>
      <c r="G34" s="8">
        <v>2518</v>
      </c>
      <c r="H34" s="9"/>
      <c r="I34" s="10">
        <f>H34*G34</f>
        <v>0</v>
      </c>
      <c r="J34" s="11">
        <v>8</v>
      </c>
      <c r="K34" s="10">
        <f>I34*J34/100</f>
        <v>0</v>
      </c>
      <c r="L34" s="10">
        <f>I34+K34</f>
        <v>0</v>
      </c>
    </row>
    <row r="35" spans="2:12" s="1" customFormat="1" ht="1.7" customHeight="1" x14ac:dyDescent="0.2"/>
    <row r="36" spans="2:12" s="1" customFormat="1" ht="18.2" customHeight="1" x14ac:dyDescent="0.2">
      <c r="B36" s="25" t="s">
        <v>110</v>
      </c>
      <c r="C36" s="25"/>
      <c r="D36" s="25"/>
      <c r="E36" s="25"/>
      <c r="F36" s="25"/>
      <c r="G36" s="25"/>
      <c r="H36" s="25"/>
      <c r="I36" s="25"/>
      <c r="J36" s="25"/>
      <c r="K36" s="25"/>
    </row>
    <row r="37" spans="2:12" s="1" customFormat="1" ht="5.65" customHeight="1" x14ac:dyDescent="0.2"/>
    <row r="38" spans="2:12" s="1" customFormat="1" ht="44.65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3" t="s">
        <v>10</v>
      </c>
    </row>
    <row r="39" spans="2:12" s="1" customFormat="1" ht="19.5" customHeight="1" x14ac:dyDescent="0.2">
      <c r="B39" s="5">
        <v>2</v>
      </c>
      <c r="C39" s="6" t="s">
        <v>11</v>
      </c>
      <c r="D39" s="6" t="s">
        <v>12</v>
      </c>
      <c r="E39" s="7" t="s">
        <v>13</v>
      </c>
      <c r="F39" s="6" t="s">
        <v>14</v>
      </c>
      <c r="G39" s="8">
        <v>3192</v>
      </c>
      <c r="H39" s="9"/>
      <c r="I39" s="10">
        <f>H39*G39</f>
        <v>0</v>
      </c>
      <c r="J39" s="11">
        <v>8</v>
      </c>
      <c r="K39" s="10">
        <f>I39*J39/100</f>
        <v>0</v>
      </c>
      <c r="L39" s="10">
        <f>I39+K39</f>
        <v>0</v>
      </c>
    </row>
    <row r="40" spans="2:12" s="1" customFormat="1" ht="1.7" customHeight="1" x14ac:dyDescent="0.2"/>
    <row r="41" spans="2:12" s="1" customFormat="1" ht="18.2" customHeight="1" x14ac:dyDescent="0.2">
      <c r="B41" s="25" t="s">
        <v>111</v>
      </c>
      <c r="C41" s="25"/>
      <c r="D41" s="25"/>
      <c r="E41" s="25"/>
      <c r="F41" s="25"/>
      <c r="G41" s="25"/>
      <c r="H41" s="25"/>
      <c r="I41" s="25"/>
      <c r="J41" s="25"/>
      <c r="K41" s="25"/>
    </row>
    <row r="42" spans="2:12" s="1" customFormat="1" ht="5.65" customHeight="1" x14ac:dyDescent="0.2"/>
    <row r="43" spans="2:12" s="1" customFormat="1" ht="44.6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" t="s">
        <v>10</v>
      </c>
    </row>
    <row r="44" spans="2:12" s="1" customFormat="1" ht="19.5" customHeight="1" x14ac:dyDescent="0.2">
      <c r="B44" s="5">
        <v>3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1402</v>
      </c>
      <c r="H44" s="9"/>
      <c r="I44" s="10">
        <f>H44*G44</f>
        <v>0</v>
      </c>
      <c r="J44" s="11">
        <v>8</v>
      </c>
      <c r="K44" s="10">
        <f>I44*J44/100</f>
        <v>0</v>
      </c>
      <c r="L44" s="10">
        <f>I44+K44</f>
        <v>0</v>
      </c>
    </row>
    <row r="45" spans="2:12" s="1" customFormat="1" ht="1.7" customHeight="1" x14ac:dyDescent="0.2"/>
    <row r="46" spans="2:12" s="1" customFormat="1" ht="18.2" customHeight="1" x14ac:dyDescent="0.2">
      <c r="B46" s="25" t="s">
        <v>112</v>
      </c>
      <c r="C46" s="25"/>
      <c r="D46" s="25"/>
      <c r="E46" s="25"/>
      <c r="F46" s="25"/>
      <c r="G46" s="25"/>
      <c r="H46" s="25"/>
      <c r="I46" s="25"/>
      <c r="J46" s="25"/>
      <c r="K46" s="25"/>
    </row>
    <row r="47" spans="2:12" s="1" customFormat="1" ht="5.65" customHeight="1" x14ac:dyDescent="0.2"/>
    <row r="48" spans="2:12" s="1" customFormat="1" ht="44.6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3" t="s">
        <v>10</v>
      </c>
    </row>
    <row r="49" spans="2:12" s="1" customFormat="1" ht="19.5" customHeight="1" x14ac:dyDescent="0.2">
      <c r="B49" s="5">
        <v>4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760</v>
      </c>
      <c r="H49" s="9"/>
      <c r="I49" s="10">
        <f>H49*G49</f>
        <v>0</v>
      </c>
      <c r="J49" s="11">
        <v>8</v>
      </c>
      <c r="K49" s="10">
        <f>I49*J49/100</f>
        <v>0</v>
      </c>
      <c r="L49" s="10">
        <f>I49+K49</f>
        <v>0</v>
      </c>
    </row>
    <row r="50" spans="2:12" s="1" customFormat="1" ht="7.35" customHeight="1" x14ac:dyDescent="0.2"/>
    <row r="51" spans="2:12" s="1" customFormat="1" ht="44.6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" t="s">
        <v>10</v>
      </c>
    </row>
    <row r="52" spans="2:12" s="1" customFormat="1" ht="28.5" customHeight="1" x14ac:dyDescent="0.2">
      <c r="B52" s="5">
        <v>5</v>
      </c>
      <c r="C52" s="6" t="s">
        <v>15</v>
      </c>
      <c r="D52" s="6" t="s">
        <v>16</v>
      </c>
      <c r="E52" s="7" t="s">
        <v>17</v>
      </c>
      <c r="F52" s="6" t="s">
        <v>14</v>
      </c>
      <c r="G52" s="8">
        <v>100</v>
      </c>
      <c r="H52" s="9"/>
      <c r="I52" s="10">
        <f>H52*G52</f>
        <v>0</v>
      </c>
      <c r="J52" s="11">
        <v>8</v>
      </c>
      <c r="K52" s="10">
        <f>I52*J52/100</f>
        <v>0</v>
      </c>
      <c r="L52" s="10">
        <f>I52+K52</f>
        <v>0</v>
      </c>
    </row>
    <row r="53" spans="2:12" s="1" customFormat="1" ht="19.5" customHeight="1" x14ac:dyDescent="0.2">
      <c r="B53" s="5">
        <v>6</v>
      </c>
      <c r="C53" s="6" t="s">
        <v>18</v>
      </c>
      <c r="D53" s="6" t="s">
        <v>19</v>
      </c>
      <c r="E53" s="7" t="s">
        <v>20</v>
      </c>
      <c r="F53" s="6" t="s">
        <v>14</v>
      </c>
      <c r="G53" s="8">
        <v>1</v>
      </c>
      <c r="H53" s="9"/>
      <c r="I53" s="10">
        <f>H53*G53</f>
        <v>0</v>
      </c>
      <c r="J53" s="11">
        <v>8</v>
      </c>
      <c r="K53" s="10">
        <f>I53*J53/100</f>
        <v>0</v>
      </c>
      <c r="L53" s="10">
        <f>I53+K53</f>
        <v>0</v>
      </c>
    </row>
    <row r="54" spans="2:12" s="1" customFormat="1" ht="19.5" customHeight="1" x14ac:dyDescent="0.2">
      <c r="B54" s="5">
        <v>7</v>
      </c>
      <c r="C54" s="6" t="s">
        <v>21</v>
      </c>
      <c r="D54" s="6" t="s">
        <v>22</v>
      </c>
      <c r="E54" s="7" t="s">
        <v>23</v>
      </c>
      <c r="F54" s="6" t="s">
        <v>14</v>
      </c>
      <c r="G54" s="8">
        <v>1</v>
      </c>
      <c r="H54" s="9"/>
      <c r="I54" s="10">
        <f t="shared" ref="I54:I58" si="0">H54*G54</f>
        <v>0</v>
      </c>
      <c r="J54" s="11">
        <v>8</v>
      </c>
      <c r="K54" s="10">
        <f t="shared" ref="K54:K58" si="1">I54*J54/100</f>
        <v>0</v>
      </c>
      <c r="L54" s="10">
        <f t="shared" ref="L54:L58" si="2">I54+K54</f>
        <v>0</v>
      </c>
    </row>
    <row r="55" spans="2:12" s="1" customFormat="1" ht="19.5" customHeight="1" x14ac:dyDescent="0.2">
      <c r="B55" s="5">
        <v>8</v>
      </c>
      <c r="C55" s="6" t="s">
        <v>24</v>
      </c>
      <c r="D55" s="6" t="s">
        <v>25</v>
      </c>
      <c r="E55" s="7" t="s">
        <v>26</v>
      </c>
      <c r="F55" s="6" t="s">
        <v>27</v>
      </c>
      <c r="G55" s="8">
        <v>1</v>
      </c>
      <c r="H55" s="9"/>
      <c r="I55" s="10">
        <f t="shared" si="0"/>
        <v>0</v>
      </c>
      <c r="J55" s="11">
        <v>8</v>
      </c>
      <c r="K55" s="10">
        <f t="shared" si="1"/>
        <v>0</v>
      </c>
      <c r="L55" s="10">
        <f t="shared" si="2"/>
        <v>0</v>
      </c>
    </row>
    <row r="56" spans="2:12" s="1" customFormat="1" ht="48" customHeight="1" x14ac:dyDescent="0.2">
      <c r="B56" s="5">
        <v>9</v>
      </c>
      <c r="C56" s="6" t="s">
        <v>28</v>
      </c>
      <c r="D56" s="6" t="s">
        <v>29</v>
      </c>
      <c r="E56" s="7" t="s">
        <v>30</v>
      </c>
      <c r="F56" s="6" t="s">
        <v>31</v>
      </c>
      <c r="G56" s="8">
        <v>0.82</v>
      </c>
      <c r="H56" s="9"/>
      <c r="I56" s="10">
        <f t="shared" si="0"/>
        <v>0</v>
      </c>
      <c r="J56" s="11">
        <v>8</v>
      </c>
      <c r="K56" s="10">
        <f t="shared" si="1"/>
        <v>0</v>
      </c>
      <c r="L56" s="10">
        <f t="shared" si="2"/>
        <v>0</v>
      </c>
    </row>
    <row r="57" spans="2:12" s="1" customFormat="1" ht="19.5" customHeight="1" x14ac:dyDescent="0.2">
      <c r="B57" s="5">
        <v>10</v>
      </c>
      <c r="C57" s="6" t="s">
        <v>32</v>
      </c>
      <c r="D57" s="6" t="s">
        <v>33</v>
      </c>
      <c r="E57" s="7" t="s">
        <v>34</v>
      </c>
      <c r="F57" s="6" t="s">
        <v>35</v>
      </c>
      <c r="G57" s="8">
        <v>4.92</v>
      </c>
      <c r="H57" s="9"/>
      <c r="I57" s="10">
        <f t="shared" si="0"/>
        <v>0</v>
      </c>
      <c r="J57" s="11">
        <v>8</v>
      </c>
      <c r="K57" s="10">
        <f t="shared" si="1"/>
        <v>0</v>
      </c>
      <c r="L57" s="10">
        <f t="shared" si="2"/>
        <v>0</v>
      </c>
    </row>
    <row r="58" spans="2:12" s="1" customFormat="1" ht="19.5" customHeight="1" x14ac:dyDescent="0.2">
      <c r="B58" s="5">
        <v>11</v>
      </c>
      <c r="C58" s="6" t="s">
        <v>36</v>
      </c>
      <c r="D58" s="6" t="s">
        <v>37</v>
      </c>
      <c r="E58" s="7" t="s">
        <v>38</v>
      </c>
      <c r="F58" s="6" t="s">
        <v>35</v>
      </c>
      <c r="G58" s="8">
        <v>4.92</v>
      </c>
      <c r="H58" s="9"/>
      <c r="I58" s="10">
        <f t="shared" si="0"/>
        <v>0</v>
      </c>
      <c r="J58" s="11">
        <v>23</v>
      </c>
      <c r="K58" s="10">
        <f t="shared" si="1"/>
        <v>0</v>
      </c>
      <c r="L58" s="10">
        <f t="shared" si="2"/>
        <v>0</v>
      </c>
    </row>
    <row r="59" spans="2:12" s="1" customFormat="1" ht="28.5" customHeight="1" x14ac:dyDescent="0.2">
      <c r="B59" s="5">
        <v>12</v>
      </c>
      <c r="C59" s="6" t="s">
        <v>39</v>
      </c>
      <c r="D59" s="6" t="s">
        <v>40</v>
      </c>
      <c r="E59" s="7" t="s">
        <v>41</v>
      </c>
      <c r="F59" s="6" t="s">
        <v>31</v>
      </c>
      <c r="G59" s="8">
        <v>3.5399999999999996</v>
      </c>
      <c r="H59" s="9"/>
      <c r="I59" s="10">
        <f t="shared" ref="I59:I60" si="3">H59*G59</f>
        <v>0</v>
      </c>
      <c r="J59" s="11">
        <v>8</v>
      </c>
      <c r="K59" s="10">
        <f t="shared" ref="K59:K60" si="4">I59*J59/100</f>
        <v>0</v>
      </c>
      <c r="L59" s="10">
        <f t="shared" ref="L59:L60" si="5">I59+K59</f>
        <v>0</v>
      </c>
    </row>
    <row r="60" spans="2:12" s="1" customFormat="1" ht="19.5" customHeight="1" x14ac:dyDescent="0.2">
      <c r="B60" s="5">
        <v>13</v>
      </c>
      <c r="C60" s="6" t="s">
        <v>42</v>
      </c>
      <c r="D60" s="6" t="s">
        <v>43</v>
      </c>
      <c r="E60" s="7" t="s">
        <v>44</v>
      </c>
      <c r="F60" s="6" t="s">
        <v>31</v>
      </c>
      <c r="G60" s="8">
        <v>1.26</v>
      </c>
      <c r="H60" s="9"/>
      <c r="I60" s="10">
        <f t="shared" si="3"/>
        <v>0</v>
      </c>
      <c r="J60" s="11">
        <v>8</v>
      </c>
      <c r="K60" s="10">
        <f t="shared" si="4"/>
        <v>0</v>
      </c>
      <c r="L60" s="10">
        <f t="shared" si="5"/>
        <v>0</v>
      </c>
    </row>
    <row r="61" spans="2:12" s="1" customFormat="1" ht="19.5" customHeight="1" x14ac:dyDescent="0.2">
      <c r="B61" s="5">
        <v>14</v>
      </c>
      <c r="C61" s="6" t="s">
        <v>45</v>
      </c>
      <c r="D61" s="6" t="s">
        <v>46</v>
      </c>
      <c r="E61" s="7" t="s">
        <v>47</v>
      </c>
      <c r="F61" s="6" t="s">
        <v>31</v>
      </c>
      <c r="G61" s="8">
        <v>13.36</v>
      </c>
      <c r="H61" s="9"/>
      <c r="I61" s="10">
        <f t="shared" ref="I61:I69" si="6">H61*G61</f>
        <v>0</v>
      </c>
      <c r="J61" s="11">
        <v>8</v>
      </c>
      <c r="K61" s="10">
        <f t="shared" ref="K61:K69" si="7">I61*J61/100</f>
        <v>0</v>
      </c>
      <c r="L61" s="10">
        <f t="shared" ref="L61:L69" si="8">I61+K61</f>
        <v>0</v>
      </c>
    </row>
    <row r="62" spans="2:12" s="1" customFormat="1" ht="19.5" customHeight="1" x14ac:dyDescent="0.2">
      <c r="B62" s="5">
        <v>15</v>
      </c>
      <c r="C62" s="6" t="s">
        <v>48</v>
      </c>
      <c r="D62" s="6" t="s">
        <v>49</v>
      </c>
      <c r="E62" s="7" t="s">
        <v>50</v>
      </c>
      <c r="F62" s="6" t="s">
        <v>51</v>
      </c>
      <c r="G62" s="8">
        <v>64</v>
      </c>
      <c r="H62" s="9"/>
      <c r="I62" s="10">
        <f t="shared" si="6"/>
        <v>0</v>
      </c>
      <c r="J62" s="11">
        <v>8</v>
      </c>
      <c r="K62" s="10">
        <f t="shared" si="7"/>
        <v>0</v>
      </c>
      <c r="L62" s="10">
        <f t="shared" si="8"/>
        <v>0</v>
      </c>
    </row>
    <row r="63" spans="2:12" s="1" customFormat="1" ht="19.5" customHeight="1" x14ac:dyDescent="0.2">
      <c r="B63" s="5">
        <v>16</v>
      </c>
      <c r="C63" s="6" t="s">
        <v>52</v>
      </c>
      <c r="D63" s="6" t="s">
        <v>53</v>
      </c>
      <c r="E63" s="7" t="s">
        <v>54</v>
      </c>
      <c r="F63" s="6" t="s">
        <v>14</v>
      </c>
      <c r="G63" s="8">
        <v>1</v>
      </c>
      <c r="H63" s="9"/>
      <c r="I63" s="10">
        <f t="shared" si="6"/>
        <v>0</v>
      </c>
      <c r="J63" s="11">
        <v>8</v>
      </c>
      <c r="K63" s="10">
        <f t="shared" si="7"/>
        <v>0</v>
      </c>
      <c r="L63" s="10">
        <f t="shared" si="8"/>
        <v>0</v>
      </c>
    </row>
    <row r="64" spans="2:12" s="1" customFormat="1" ht="19.5" customHeight="1" x14ac:dyDescent="0.2">
      <c r="B64" s="5">
        <v>17</v>
      </c>
      <c r="C64" s="6" t="s">
        <v>55</v>
      </c>
      <c r="D64" s="6" t="s">
        <v>56</v>
      </c>
      <c r="E64" s="7" t="s">
        <v>57</v>
      </c>
      <c r="F64" s="6" t="s">
        <v>14</v>
      </c>
      <c r="G64" s="8">
        <v>10</v>
      </c>
      <c r="H64" s="9"/>
      <c r="I64" s="10">
        <f t="shared" si="6"/>
        <v>0</v>
      </c>
      <c r="J64" s="11">
        <v>8</v>
      </c>
      <c r="K64" s="10">
        <f t="shared" si="7"/>
        <v>0</v>
      </c>
      <c r="L64" s="10">
        <f t="shared" si="8"/>
        <v>0</v>
      </c>
    </row>
    <row r="65" spans="2:12" s="1" customFormat="1" ht="28.5" customHeight="1" x14ac:dyDescent="0.2">
      <c r="B65" s="5">
        <v>18</v>
      </c>
      <c r="C65" s="6" t="s">
        <v>58</v>
      </c>
      <c r="D65" s="6" t="s">
        <v>59</v>
      </c>
      <c r="E65" s="7" t="s">
        <v>60</v>
      </c>
      <c r="F65" s="6" t="s">
        <v>61</v>
      </c>
      <c r="G65" s="8">
        <v>2.5</v>
      </c>
      <c r="H65" s="9"/>
      <c r="I65" s="10">
        <f t="shared" si="6"/>
        <v>0</v>
      </c>
      <c r="J65" s="11">
        <v>8</v>
      </c>
      <c r="K65" s="10">
        <f t="shared" si="7"/>
        <v>0</v>
      </c>
      <c r="L65" s="10">
        <f t="shared" si="8"/>
        <v>0</v>
      </c>
    </row>
    <row r="66" spans="2:12" s="1" customFormat="1" ht="19.5" customHeight="1" x14ac:dyDescent="0.2">
      <c r="B66" s="5">
        <v>19</v>
      </c>
      <c r="C66" s="6" t="s">
        <v>62</v>
      </c>
      <c r="D66" s="6" t="s">
        <v>63</v>
      </c>
      <c r="E66" s="7" t="s">
        <v>64</v>
      </c>
      <c r="F66" s="6" t="s">
        <v>51</v>
      </c>
      <c r="G66" s="8">
        <v>66</v>
      </c>
      <c r="H66" s="9"/>
      <c r="I66" s="10">
        <f t="shared" si="6"/>
        <v>0</v>
      </c>
      <c r="J66" s="11">
        <v>8</v>
      </c>
      <c r="K66" s="10">
        <f t="shared" si="7"/>
        <v>0</v>
      </c>
      <c r="L66" s="10">
        <f t="shared" si="8"/>
        <v>0</v>
      </c>
    </row>
    <row r="67" spans="2:12" s="1" customFormat="1" ht="19.5" customHeight="1" x14ac:dyDescent="0.2">
      <c r="B67" s="5">
        <v>20</v>
      </c>
      <c r="C67" s="6" t="s">
        <v>65</v>
      </c>
      <c r="D67" s="6" t="s">
        <v>66</v>
      </c>
      <c r="E67" s="7" t="s">
        <v>67</v>
      </c>
      <c r="F67" s="6" t="s">
        <v>51</v>
      </c>
      <c r="G67" s="8">
        <v>2</v>
      </c>
      <c r="H67" s="9"/>
      <c r="I67" s="10">
        <f t="shared" si="6"/>
        <v>0</v>
      </c>
      <c r="J67" s="11">
        <v>8</v>
      </c>
      <c r="K67" s="10">
        <f t="shared" si="7"/>
        <v>0</v>
      </c>
      <c r="L67" s="10">
        <f t="shared" si="8"/>
        <v>0</v>
      </c>
    </row>
    <row r="68" spans="2:12" s="1" customFormat="1" ht="19.5" customHeight="1" x14ac:dyDescent="0.2">
      <c r="B68" s="5">
        <v>21</v>
      </c>
      <c r="C68" s="6" t="s">
        <v>68</v>
      </c>
      <c r="D68" s="6" t="s">
        <v>69</v>
      </c>
      <c r="E68" s="7" t="s">
        <v>70</v>
      </c>
      <c r="F68" s="6" t="s">
        <v>61</v>
      </c>
      <c r="G68" s="8">
        <v>52.249999999999993</v>
      </c>
      <c r="H68" s="9"/>
      <c r="I68" s="10">
        <f t="shared" si="6"/>
        <v>0</v>
      </c>
      <c r="J68" s="11">
        <v>23</v>
      </c>
      <c r="K68" s="10">
        <f t="shared" si="7"/>
        <v>0</v>
      </c>
      <c r="L68" s="10">
        <f t="shared" si="8"/>
        <v>0</v>
      </c>
    </row>
    <row r="69" spans="2:12" s="1" customFormat="1" ht="19.5" customHeight="1" x14ac:dyDescent="0.2">
      <c r="B69" s="5">
        <v>22</v>
      </c>
      <c r="C69" s="6" t="s">
        <v>71</v>
      </c>
      <c r="D69" s="6" t="s">
        <v>72</v>
      </c>
      <c r="E69" s="7" t="s">
        <v>73</v>
      </c>
      <c r="F69" s="6" t="s">
        <v>74</v>
      </c>
      <c r="G69" s="8">
        <v>150</v>
      </c>
      <c r="H69" s="9"/>
      <c r="I69" s="10">
        <f t="shared" si="6"/>
        <v>0</v>
      </c>
      <c r="J69" s="11">
        <v>23</v>
      </c>
      <c r="K69" s="10">
        <f t="shared" si="7"/>
        <v>0</v>
      </c>
      <c r="L69" s="10">
        <f t="shared" si="8"/>
        <v>0</v>
      </c>
    </row>
    <row r="70" spans="2:12" s="1" customFormat="1" ht="28.5" customHeight="1" x14ac:dyDescent="0.2">
      <c r="B70" s="5">
        <v>23</v>
      </c>
      <c r="C70" s="6" t="s">
        <v>75</v>
      </c>
      <c r="D70" s="6" t="s">
        <v>76</v>
      </c>
      <c r="E70" s="7" t="s">
        <v>77</v>
      </c>
      <c r="F70" s="6" t="s">
        <v>14</v>
      </c>
      <c r="G70" s="8">
        <v>5</v>
      </c>
      <c r="H70" s="9"/>
      <c r="I70" s="10">
        <f t="shared" ref="I70:I71" si="9">H70*G70</f>
        <v>0</v>
      </c>
      <c r="J70" s="11">
        <v>8</v>
      </c>
      <c r="K70" s="10">
        <f t="shared" ref="K70:K71" si="10">I70*J70/100</f>
        <v>0</v>
      </c>
      <c r="L70" s="10">
        <f t="shared" ref="L70:L71" si="11">I70+K70</f>
        <v>0</v>
      </c>
    </row>
    <row r="71" spans="2:12" s="1" customFormat="1" ht="28.5" customHeight="1" x14ac:dyDescent="0.2">
      <c r="B71" s="5">
        <v>24</v>
      </c>
      <c r="C71" s="6" t="s">
        <v>78</v>
      </c>
      <c r="D71" s="6" t="s">
        <v>79</v>
      </c>
      <c r="E71" s="7" t="s">
        <v>80</v>
      </c>
      <c r="F71" s="6" t="s">
        <v>51</v>
      </c>
      <c r="G71" s="8">
        <v>59</v>
      </c>
      <c r="H71" s="9"/>
      <c r="I71" s="10">
        <f t="shared" si="9"/>
        <v>0</v>
      </c>
      <c r="J71" s="11">
        <v>8</v>
      </c>
      <c r="K71" s="10">
        <f t="shared" si="10"/>
        <v>0</v>
      </c>
      <c r="L71" s="10">
        <f t="shared" si="11"/>
        <v>0</v>
      </c>
    </row>
    <row r="72" spans="2:12" s="1" customFormat="1" ht="19.5" customHeight="1" x14ac:dyDescent="0.2">
      <c r="B72" s="5">
        <v>25</v>
      </c>
      <c r="C72" s="6" t="s">
        <v>81</v>
      </c>
      <c r="D72" s="6" t="s">
        <v>82</v>
      </c>
      <c r="E72" s="7" t="s">
        <v>83</v>
      </c>
      <c r="F72" s="6" t="s">
        <v>51</v>
      </c>
      <c r="G72" s="8">
        <v>25</v>
      </c>
      <c r="H72" s="9"/>
      <c r="I72" s="10">
        <f t="shared" ref="I72:I75" si="12">H72*G72</f>
        <v>0</v>
      </c>
      <c r="J72" s="11">
        <v>8</v>
      </c>
      <c r="K72" s="10">
        <f t="shared" ref="K72:K75" si="13">I72*J72/100</f>
        <v>0</v>
      </c>
      <c r="L72" s="10">
        <f t="shared" ref="L72:L75" si="14">I72+K72</f>
        <v>0</v>
      </c>
    </row>
    <row r="73" spans="2:12" s="1" customFormat="1" ht="19.5" customHeight="1" x14ac:dyDescent="0.2">
      <c r="B73" s="5">
        <v>27</v>
      </c>
      <c r="C73" s="6" t="s">
        <v>84</v>
      </c>
      <c r="D73" s="6" t="s">
        <v>85</v>
      </c>
      <c r="E73" s="7" t="s">
        <v>86</v>
      </c>
      <c r="F73" s="6" t="s">
        <v>74</v>
      </c>
      <c r="G73" s="8">
        <v>246</v>
      </c>
      <c r="H73" s="9"/>
      <c r="I73" s="10">
        <f t="shared" si="12"/>
        <v>0</v>
      </c>
      <c r="J73" s="11">
        <v>8</v>
      </c>
      <c r="K73" s="10">
        <f t="shared" si="13"/>
        <v>0</v>
      </c>
      <c r="L73" s="10">
        <f t="shared" si="14"/>
        <v>0</v>
      </c>
    </row>
    <row r="74" spans="2:12" s="1" customFormat="1" ht="19.5" customHeight="1" x14ac:dyDescent="0.2">
      <c r="B74" s="5">
        <v>28</v>
      </c>
      <c r="C74" s="6" t="s">
        <v>87</v>
      </c>
      <c r="D74" s="6" t="s">
        <v>88</v>
      </c>
      <c r="E74" s="7" t="s">
        <v>89</v>
      </c>
      <c r="F74" s="6" t="s">
        <v>74</v>
      </c>
      <c r="G74" s="8">
        <v>200</v>
      </c>
      <c r="H74" s="9"/>
      <c r="I74" s="10">
        <f t="shared" si="12"/>
        <v>0</v>
      </c>
      <c r="J74" s="11">
        <v>8</v>
      </c>
      <c r="K74" s="10">
        <f t="shared" si="13"/>
        <v>0</v>
      </c>
      <c r="L74" s="10">
        <f t="shared" si="14"/>
        <v>0</v>
      </c>
    </row>
    <row r="75" spans="2:12" s="1" customFormat="1" ht="19.5" customHeight="1" x14ac:dyDescent="0.2">
      <c r="B75" s="5">
        <v>29</v>
      </c>
      <c r="C75" s="6" t="s">
        <v>90</v>
      </c>
      <c r="D75" s="6" t="s">
        <v>91</v>
      </c>
      <c r="E75" s="7" t="s">
        <v>92</v>
      </c>
      <c r="F75" s="6" t="s">
        <v>74</v>
      </c>
      <c r="G75" s="8">
        <v>120</v>
      </c>
      <c r="H75" s="9"/>
      <c r="I75" s="10">
        <f t="shared" si="12"/>
        <v>0</v>
      </c>
      <c r="J75" s="11">
        <v>8</v>
      </c>
      <c r="K75" s="10">
        <f t="shared" si="13"/>
        <v>0</v>
      </c>
      <c r="L75" s="10">
        <f t="shared" si="14"/>
        <v>0</v>
      </c>
    </row>
    <row r="76" spans="2:12" s="1" customFormat="1" ht="30" customHeight="1" x14ac:dyDescent="0.2"/>
    <row r="77" spans="2:12" s="1" customFormat="1" ht="1.7" customHeight="1" x14ac:dyDescent="0.2"/>
    <row r="78" spans="2:12" s="1" customFormat="1" ht="20.45" customHeight="1" x14ac:dyDescent="0.2">
      <c r="B78" s="25" t="s">
        <v>113</v>
      </c>
      <c r="C78" s="25"/>
      <c r="D78" s="25"/>
      <c r="E78" s="25"/>
      <c r="F78" s="25"/>
      <c r="G78" s="25"/>
      <c r="H78" s="25"/>
      <c r="I78" s="25"/>
      <c r="J78" s="25"/>
    </row>
    <row r="79" spans="2:12" s="1" customFormat="1" ht="2.4500000000000002" customHeight="1" x14ac:dyDescent="0.2"/>
    <row r="80" spans="2:12" s="1" customFormat="1" ht="1.7" customHeight="1" x14ac:dyDescent="0.2"/>
    <row r="81" spans="2:12" s="1" customFormat="1" ht="18.2" customHeight="1" x14ac:dyDescent="0.2">
      <c r="B81" s="25" t="s">
        <v>110</v>
      </c>
      <c r="C81" s="25"/>
      <c r="D81" s="25"/>
      <c r="E81" s="25"/>
      <c r="F81" s="25"/>
      <c r="G81" s="25"/>
      <c r="H81" s="25"/>
      <c r="I81" s="25"/>
      <c r="J81" s="25"/>
      <c r="K81" s="25"/>
    </row>
    <row r="82" spans="2:12" s="1" customFormat="1" ht="5.65" customHeight="1" x14ac:dyDescent="0.2"/>
    <row r="83" spans="2:12" s="1" customFormat="1" ht="44.65" customHeight="1" x14ac:dyDescent="0.2">
      <c r="B83" s="2" t="s">
        <v>0</v>
      </c>
      <c r="C83" s="3" t="s">
        <v>1</v>
      </c>
      <c r="D83" s="4" t="s">
        <v>2</v>
      </c>
      <c r="E83" s="4" t="s">
        <v>3</v>
      </c>
      <c r="F83" s="4" t="s">
        <v>4</v>
      </c>
      <c r="G83" s="4" t="s">
        <v>5</v>
      </c>
      <c r="H83" s="4" t="s">
        <v>6</v>
      </c>
      <c r="I83" s="3" t="s">
        <v>7</v>
      </c>
      <c r="J83" s="4" t="s">
        <v>8</v>
      </c>
      <c r="K83" s="4" t="s">
        <v>9</v>
      </c>
      <c r="L83" s="3" t="s">
        <v>10</v>
      </c>
    </row>
    <row r="84" spans="2:12" s="1" customFormat="1" ht="19.5" customHeight="1" x14ac:dyDescent="0.2">
      <c r="B84" s="5">
        <v>30</v>
      </c>
      <c r="C84" s="6" t="s">
        <v>11</v>
      </c>
      <c r="D84" s="6" t="s">
        <v>12</v>
      </c>
      <c r="E84" s="7" t="s">
        <v>13</v>
      </c>
      <c r="F84" s="6" t="s">
        <v>14</v>
      </c>
      <c r="G84" s="8">
        <v>1220</v>
      </c>
      <c r="H84" s="9"/>
      <c r="I84" s="10">
        <f t="shared" ref="I84" si="15">H84*G84</f>
        <v>0</v>
      </c>
      <c r="J84" s="11">
        <v>8</v>
      </c>
      <c r="K84" s="10">
        <f t="shared" ref="K84" si="16">I84*J84/100</f>
        <v>0</v>
      </c>
      <c r="L84" s="10">
        <f t="shared" ref="L84" si="17">I84+K84</f>
        <v>0</v>
      </c>
    </row>
    <row r="85" spans="2:12" s="1" customFormat="1" ht="1.7" customHeight="1" x14ac:dyDescent="0.2"/>
    <row r="86" spans="2:12" s="1" customFormat="1" ht="18.2" customHeight="1" x14ac:dyDescent="0.2">
      <c r="B86" s="25" t="s">
        <v>111</v>
      </c>
      <c r="C86" s="25"/>
      <c r="D86" s="25"/>
      <c r="E86" s="25"/>
      <c r="F86" s="25"/>
      <c r="G86" s="25"/>
      <c r="H86" s="25"/>
      <c r="I86" s="25"/>
      <c r="J86" s="25"/>
      <c r="K86" s="25"/>
    </row>
    <row r="87" spans="2:12" s="1" customFormat="1" ht="5.65" customHeight="1" x14ac:dyDescent="0.2"/>
    <row r="88" spans="2:12" s="1" customFormat="1" ht="44.65" customHeight="1" x14ac:dyDescent="0.2">
      <c r="B88" s="2" t="s">
        <v>0</v>
      </c>
      <c r="C88" s="3" t="s">
        <v>1</v>
      </c>
      <c r="D88" s="4" t="s">
        <v>2</v>
      </c>
      <c r="E88" s="4" t="s">
        <v>3</v>
      </c>
      <c r="F88" s="4" t="s">
        <v>4</v>
      </c>
      <c r="G88" s="4" t="s">
        <v>5</v>
      </c>
      <c r="H88" s="4" t="s">
        <v>6</v>
      </c>
      <c r="I88" s="3" t="s">
        <v>7</v>
      </c>
      <c r="J88" s="4" t="s">
        <v>8</v>
      </c>
      <c r="K88" s="4" t="s">
        <v>9</v>
      </c>
      <c r="L88" s="3" t="s">
        <v>10</v>
      </c>
    </row>
    <row r="89" spans="2:12" s="1" customFormat="1" ht="19.5" customHeight="1" x14ac:dyDescent="0.2">
      <c r="B89" s="5">
        <v>31</v>
      </c>
      <c r="C89" s="6" t="s">
        <v>11</v>
      </c>
      <c r="D89" s="6" t="s">
        <v>12</v>
      </c>
      <c r="E89" s="7" t="s">
        <v>13</v>
      </c>
      <c r="F89" s="6" t="s">
        <v>14</v>
      </c>
      <c r="G89" s="8">
        <v>5265</v>
      </c>
      <c r="H89" s="9"/>
      <c r="I89" s="10">
        <f t="shared" ref="I89" si="18">H89*G89</f>
        <v>0</v>
      </c>
      <c r="J89" s="11">
        <v>8</v>
      </c>
      <c r="K89" s="10">
        <f t="shared" ref="K89" si="19">I89*J89/100</f>
        <v>0</v>
      </c>
      <c r="L89" s="10">
        <f t="shared" ref="L89" si="20">I89+K89</f>
        <v>0</v>
      </c>
    </row>
    <row r="90" spans="2:12" s="1" customFormat="1" ht="1.7" customHeight="1" x14ac:dyDescent="0.2"/>
    <row r="91" spans="2:12" s="1" customFormat="1" ht="18.2" customHeight="1" x14ac:dyDescent="0.2">
      <c r="B91" s="25" t="s">
        <v>112</v>
      </c>
      <c r="C91" s="25"/>
      <c r="D91" s="25"/>
      <c r="E91" s="25"/>
      <c r="F91" s="25"/>
      <c r="G91" s="25"/>
      <c r="H91" s="25"/>
      <c r="I91" s="25"/>
      <c r="J91" s="25"/>
      <c r="K91" s="25"/>
    </row>
    <row r="92" spans="2:12" s="1" customFormat="1" ht="5.65" customHeight="1" x14ac:dyDescent="0.2"/>
    <row r="93" spans="2:12" s="1" customFormat="1" ht="44.65" customHeight="1" x14ac:dyDescent="0.2">
      <c r="B93" s="2" t="s">
        <v>0</v>
      </c>
      <c r="C93" s="3" t="s">
        <v>1</v>
      </c>
      <c r="D93" s="4" t="s">
        <v>2</v>
      </c>
      <c r="E93" s="4" t="s">
        <v>3</v>
      </c>
      <c r="F93" s="4" t="s">
        <v>4</v>
      </c>
      <c r="G93" s="4" t="s">
        <v>5</v>
      </c>
      <c r="H93" s="4" t="s">
        <v>6</v>
      </c>
      <c r="I93" s="3" t="s">
        <v>7</v>
      </c>
      <c r="J93" s="4" t="s">
        <v>8</v>
      </c>
      <c r="K93" s="4" t="s">
        <v>9</v>
      </c>
      <c r="L93" s="3" t="s">
        <v>10</v>
      </c>
    </row>
    <row r="94" spans="2:12" s="1" customFormat="1" ht="19.5" customHeight="1" x14ac:dyDescent="0.2">
      <c r="B94" s="5">
        <v>32</v>
      </c>
      <c r="C94" s="6" t="s">
        <v>11</v>
      </c>
      <c r="D94" s="6" t="s">
        <v>12</v>
      </c>
      <c r="E94" s="7" t="s">
        <v>13</v>
      </c>
      <c r="F94" s="6" t="s">
        <v>14</v>
      </c>
      <c r="G94" s="8">
        <v>190</v>
      </c>
      <c r="H94" s="9"/>
      <c r="I94" s="10">
        <f t="shared" ref="I94" si="21">H94*G94</f>
        <v>0</v>
      </c>
      <c r="J94" s="11">
        <v>8</v>
      </c>
      <c r="K94" s="10">
        <f t="shared" ref="K94" si="22">I94*J94/100</f>
        <v>0</v>
      </c>
      <c r="L94" s="10">
        <f t="shared" ref="L94" si="23">I94+K94</f>
        <v>0</v>
      </c>
    </row>
    <row r="95" spans="2:12" s="1" customFormat="1" ht="7.35" customHeight="1" x14ac:dyDescent="0.2"/>
    <row r="96" spans="2:12" s="1" customFormat="1" ht="44.65" customHeight="1" x14ac:dyDescent="0.2">
      <c r="B96" s="2" t="s">
        <v>0</v>
      </c>
      <c r="C96" s="3" t="s">
        <v>1</v>
      </c>
      <c r="D96" s="4" t="s">
        <v>2</v>
      </c>
      <c r="E96" s="4" t="s">
        <v>3</v>
      </c>
      <c r="F96" s="4" t="s">
        <v>4</v>
      </c>
      <c r="G96" s="4" t="s">
        <v>5</v>
      </c>
      <c r="H96" s="4" t="s">
        <v>6</v>
      </c>
      <c r="I96" s="3" t="s">
        <v>7</v>
      </c>
      <c r="J96" s="4" t="s">
        <v>8</v>
      </c>
      <c r="K96" s="4" t="s">
        <v>9</v>
      </c>
      <c r="L96" s="3" t="s">
        <v>10</v>
      </c>
    </row>
    <row r="97" spans="2:12" s="1" customFormat="1" ht="28.5" customHeight="1" x14ac:dyDescent="0.2">
      <c r="B97" s="5">
        <v>33</v>
      </c>
      <c r="C97" s="6" t="s">
        <v>15</v>
      </c>
      <c r="D97" s="6" t="s">
        <v>16</v>
      </c>
      <c r="E97" s="7" t="s">
        <v>17</v>
      </c>
      <c r="F97" s="6" t="s">
        <v>14</v>
      </c>
      <c r="G97" s="8">
        <v>50</v>
      </c>
      <c r="H97" s="9"/>
      <c r="I97" s="10">
        <f>H97*G97</f>
        <v>0</v>
      </c>
      <c r="J97" s="11">
        <v>8</v>
      </c>
      <c r="K97" s="10">
        <f t="shared" ref="K97:K98" si="24">I97*J97/100</f>
        <v>0</v>
      </c>
      <c r="L97" s="10">
        <f t="shared" ref="L97:L98" si="25">I97+K97</f>
        <v>0</v>
      </c>
    </row>
    <row r="98" spans="2:12" s="1" customFormat="1" ht="19.5" customHeight="1" x14ac:dyDescent="0.2">
      <c r="B98" s="5">
        <v>34</v>
      </c>
      <c r="C98" s="6" t="s">
        <v>18</v>
      </c>
      <c r="D98" s="6" t="s">
        <v>19</v>
      </c>
      <c r="E98" s="7" t="s">
        <v>20</v>
      </c>
      <c r="F98" s="6" t="s">
        <v>14</v>
      </c>
      <c r="G98" s="8">
        <v>1</v>
      </c>
      <c r="H98" s="9"/>
      <c r="I98" s="10">
        <f t="shared" ref="I98:I99" si="26">H98*G98</f>
        <v>0</v>
      </c>
      <c r="J98" s="11">
        <v>8</v>
      </c>
      <c r="K98" s="10">
        <f t="shared" si="24"/>
        <v>0</v>
      </c>
      <c r="L98" s="10">
        <f t="shared" si="25"/>
        <v>0</v>
      </c>
    </row>
    <row r="99" spans="2:12" s="1" customFormat="1" ht="19.5" customHeight="1" x14ac:dyDescent="0.2">
      <c r="B99" s="5">
        <v>35</v>
      </c>
      <c r="C99" s="6" t="s">
        <v>21</v>
      </c>
      <c r="D99" s="6" t="s">
        <v>22</v>
      </c>
      <c r="E99" s="7" t="s">
        <v>23</v>
      </c>
      <c r="F99" s="6" t="s">
        <v>14</v>
      </c>
      <c r="G99" s="8">
        <v>1</v>
      </c>
      <c r="H99" s="9"/>
      <c r="I99" s="10">
        <f t="shared" si="26"/>
        <v>0</v>
      </c>
      <c r="J99" s="11">
        <v>8</v>
      </c>
      <c r="K99" s="10">
        <f t="shared" ref="K99:K112" si="27">I99*J99/100</f>
        <v>0</v>
      </c>
      <c r="L99" s="10">
        <f t="shared" ref="L99:L112" si="28">I99+K99</f>
        <v>0</v>
      </c>
    </row>
    <row r="100" spans="2:12" s="1" customFormat="1" ht="19.5" customHeight="1" x14ac:dyDescent="0.2">
      <c r="B100" s="5">
        <v>36</v>
      </c>
      <c r="C100" s="6" t="s">
        <v>24</v>
      </c>
      <c r="D100" s="6" t="s">
        <v>25</v>
      </c>
      <c r="E100" s="7" t="s">
        <v>26</v>
      </c>
      <c r="F100" s="6" t="s">
        <v>27</v>
      </c>
      <c r="G100" s="8">
        <v>1</v>
      </c>
      <c r="H100" s="9"/>
      <c r="I100" s="10">
        <f t="shared" ref="I100:I112" si="29">H100*G100</f>
        <v>0</v>
      </c>
      <c r="J100" s="11">
        <v>8</v>
      </c>
      <c r="K100" s="10">
        <f t="shared" si="27"/>
        <v>0</v>
      </c>
      <c r="L100" s="10">
        <f t="shared" si="28"/>
        <v>0</v>
      </c>
    </row>
    <row r="101" spans="2:12" s="1" customFormat="1" ht="19.5" customHeight="1" x14ac:dyDescent="0.2">
      <c r="B101" s="5">
        <v>37</v>
      </c>
      <c r="C101" s="6" t="s">
        <v>45</v>
      </c>
      <c r="D101" s="6" t="s">
        <v>46</v>
      </c>
      <c r="E101" s="7" t="s">
        <v>47</v>
      </c>
      <c r="F101" s="6" t="s">
        <v>31</v>
      </c>
      <c r="G101" s="8">
        <v>6.64</v>
      </c>
      <c r="H101" s="9"/>
      <c r="I101" s="10">
        <f t="shared" si="29"/>
        <v>0</v>
      </c>
      <c r="J101" s="11">
        <v>8</v>
      </c>
      <c r="K101" s="10">
        <f t="shared" si="27"/>
        <v>0</v>
      </c>
      <c r="L101" s="10">
        <f t="shared" si="28"/>
        <v>0</v>
      </c>
    </row>
    <row r="102" spans="2:12" s="1" customFormat="1" ht="19.5" customHeight="1" x14ac:dyDescent="0.2">
      <c r="B102" s="5">
        <v>38</v>
      </c>
      <c r="C102" s="6" t="s">
        <v>48</v>
      </c>
      <c r="D102" s="6" t="s">
        <v>49</v>
      </c>
      <c r="E102" s="7" t="s">
        <v>50</v>
      </c>
      <c r="F102" s="6" t="s">
        <v>51</v>
      </c>
      <c r="G102" s="8">
        <v>9</v>
      </c>
      <c r="H102" s="9"/>
      <c r="I102" s="10">
        <f t="shared" si="29"/>
        <v>0</v>
      </c>
      <c r="J102" s="11">
        <v>8</v>
      </c>
      <c r="K102" s="10">
        <f t="shared" si="27"/>
        <v>0</v>
      </c>
      <c r="L102" s="10">
        <f t="shared" si="28"/>
        <v>0</v>
      </c>
    </row>
    <row r="103" spans="2:12" s="1" customFormat="1" ht="19.5" customHeight="1" x14ac:dyDescent="0.2">
      <c r="B103" s="5">
        <v>39</v>
      </c>
      <c r="C103" s="6" t="s">
        <v>55</v>
      </c>
      <c r="D103" s="6" t="s">
        <v>56</v>
      </c>
      <c r="E103" s="7" t="s">
        <v>57</v>
      </c>
      <c r="F103" s="6" t="s">
        <v>14</v>
      </c>
      <c r="G103" s="8">
        <v>5</v>
      </c>
      <c r="H103" s="9"/>
      <c r="I103" s="10">
        <f t="shared" si="29"/>
        <v>0</v>
      </c>
      <c r="J103" s="11">
        <v>8</v>
      </c>
      <c r="K103" s="10">
        <f t="shared" si="27"/>
        <v>0</v>
      </c>
      <c r="L103" s="10">
        <f t="shared" si="28"/>
        <v>0</v>
      </c>
    </row>
    <row r="104" spans="2:12" s="1" customFormat="1" ht="19.5" customHeight="1" x14ac:dyDescent="0.2">
      <c r="B104" s="5">
        <v>40</v>
      </c>
      <c r="C104" s="6" t="s">
        <v>65</v>
      </c>
      <c r="D104" s="6" t="s">
        <v>66</v>
      </c>
      <c r="E104" s="7" t="s">
        <v>67</v>
      </c>
      <c r="F104" s="6" t="s">
        <v>51</v>
      </c>
      <c r="G104" s="8">
        <v>1</v>
      </c>
      <c r="H104" s="9"/>
      <c r="I104" s="10">
        <f t="shared" si="29"/>
        <v>0</v>
      </c>
      <c r="J104" s="11">
        <v>8</v>
      </c>
      <c r="K104" s="10">
        <f t="shared" si="27"/>
        <v>0</v>
      </c>
      <c r="L104" s="10">
        <f t="shared" si="28"/>
        <v>0</v>
      </c>
    </row>
    <row r="105" spans="2:12" s="1" customFormat="1" ht="19.5" customHeight="1" x14ac:dyDescent="0.2">
      <c r="B105" s="5">
        <v>41</v>
      </c>
      <c r="C105" s="6" t="s">
        <v>71</v>
      </c>
      <c r="D105" s="6" t="s">
        <v>72</v>
      </c>
      <c r="E105" s="7" t="s">
        <v>73</v>
      </c>
      <c r="F105" s="6" t="s">
        <v>74</v>
      </c>
      <c r="G105" s="8">
        <v>150</v>
      </c>
      <c r="H105" s="9"/>
      <c r="I105" s="10">
        <f t="shared" si="29"/>
        <v>0</v>
      </c>
      <c r="J105" s="11">
        <v>23</v>
      </c>
      <c r="K105" s="10">
        <f t="shared" si="27"/>
        <v>0</v>
      </c>
      <c r="L105" s="10">
        <f t="shared" si="28"/>
        <v>0</v>
      </c>
    </row>
    <row r="106" spans="2:12" s="1" customFormat="1" ht="19.5" customHeight="1" x14ac:dyDescent="0.2">
      <c r="B106" s="5">
        <v>42</v>
      </c>
      <c r="C106" s="6" t="s">
        <v>93</v>
      </c>
      <c r="D106" s="6" t="s">
        <v>94</v>
      </c>
      <c r="E106" s="7" t="s">
        <v>95</v>
      </c>
      <c r="F106" s="6" t="s">
        <v>96</v>
      </c>
      <c r="G106" s="8">
        <v>1</v>
      </c>
      <c r="H106" s="13"/>
      <c r="I106" s="10">
        <f t="shared" si="29"/>
        <v>0</v>
      </c>
      <c r="J106" s="11">
        <v>8</v>
      </c>
      <c r="K106" s="10">
        <f t="shared" si="27"/>
        <v>0</v>
      </c>
      <c r="L106" s="10">
        <f t="shared" si="28"/>
        <v>0</v>
      </c>
    </row>
    <row r="107" spans="2:12" s="1" customFormat="1" ht="28.5" customHeight="1" x14ac:dyDescent="0.2">
      <c r="B107" s="5">
        <v>43</v>
      </c>
      <c r="C107" s="6" t="s">
        <v>97</v>
      </c>
      <c r="D107" s="6" t="s">
        <v>98</v>
      </c>
      <c r="E107" s="7" t="s">
        <v>99</v>
      </c>
      <c r="F107" s="6" t="s">
        <v>96</v>
      </c>
      <c r="G107" s="8">
        <v>1</v>
      </c>
      <c r="H107" s="13"/>
      <c r="I107" s="10">
        <f t="shared" si="29"/>
        <v>0</v>
      </c>
      <c r="J107" s="11">
        <v>8</v>
      </c>
      <c r="K107" s="10">
        <f t="shared" si="27"/>
        <v>0</v>
      </c>
      <c r="L107" s="10">
        <f t="shared" si="28"/>
        <v>0</v>
      </c>
    </row>
    <row r="108" spans="2:12" s="1" customFormat="1" ht="28.5" customHeight="1" x14ac:dyDescent="0.2">
      <c r="B108" s="5">
        <v>44</v>
      </c>
      <c r="C108" s="6" t="s">
        <v>75</v>
      </c>
      <c r="D108" s="6" t="s">
        <v>76</v>
      </c>
      <c r="E108" s="7" t="s">
        <v>77</v>
      </c>
      <c r="F108" s="6" t="s">
        <v>14</v>
      </c>
      <c r="G108" s="8">
        <v>5</v>
      </c>
      <c r="H108" s="9"/>
      <c r="I108" s="10">
        <f t="shared" si="29"/>
        <v>0</v>
      </c>
      <c r="J108" s="11">
        <v>8</v>
      </c>
      <c r="K108" s="10">
        <f t="shared" si="27"/>
        <v>0</v>
      </c>
      <c r="L108" s="10">
        <f t="shared" si="28"/>
        <v>0</v>
      </c>
    </row>
    <row r="109" spans="2:12" s="1" customFormat="1" ht="28.5" customHeight="1" x14ac:dyDescent="0.2">
      <c r="B109" s="5">
        <v>45</v>
      </c>
      <c r="C109" s="6" t="s">
        <v>78</v>
      </c>
      <c r="D109" s="6" t="s">
        <v>79</v>
      </c>
      <c r="E109" s="7" t="s">
        <v>80</v>
      </c>
      <c r="F109" s="6" t="s">
        <v>51</v>
      </c>
      <c r="G109" s="8">
        <v>9</v>
      </c>
      <c r="H109" s="13"/>
      <c r="I109" s="10">
        <f t="shared" si="29"/>
        <v>0</v>
      </c>
      <c r="J109" s="11">
        <v>8</v>
      </c>
      <c r="K109" s="10">
        <f t="shared" si="27"/>
        <v>0</v>
      </c>
      <c r="L109" s="10">
        <f t="shared" si="28"/>
        <v>0</v>
      </c>
    </row>
    <row r="110" spans="2:12" s="1" customFormat="1" ht="19.5" customHeight="1" x14ac:dyDescent="0.2">
      <c r="B110" s="5">
        <v>46</v>
      </c>
      <c r="C110" s="6" t="s">
        <v>84</v>
      </c>
      <c r="D110" s="6" t="s">
        <v>85</v>
      </c>
      <c r="E110" s="7" t="s">
        <v>86</v>
      </c>
      <c r="F110" s="6" t="s">
        <v>74</v>
      </c>
      <c r="G110" s="8">
        <v>84</v>
      </c>
      <c r="H110" s="9"/>
      <c r="I110" s="10">
        <f t="shared" si="29"/>
        <v>0</v>
      </c>
      <c r="J110" s="11">
        <v>8</v>
      </c>
      <c r="K110" s="10">
        <f t="shared" si="27"/>
        <v>0</v>
      </c>
      <c r="L110" s="10">
        <f t="shared" si="28"/>
        <v>0</v>
      </c>
    </row>
    <row r="111" spans="2:12" s="1" customFormat="1" ht="19.5" customHeight="1" x14ac:dyDescent="0.2">
      <c r="B111" s="5">
        <v>47</v>
      </c>
      <c r="C111" s="6" t="s">
        <v>87</v>
      </c>
      <c r="D111" s="6" t="s">
        <v>88</v>
      </c>
      <c r="E111" s="7" t="s">
        <v>89</v>
      </c>
      <c r="F111" s="6" t="s">
        <v>74</v>
      </c>
      <c r="G111" s="8">
        <v>250</v>
      </c>
      <c r="H111" s="9"/>
      <c r="I111" s="10">
        <f t="shared" si="29"/>
        <v>0</v>
      </c>
      <c r="J111" s="11">
        <v>8</v>
      </c>
      <c r="K111" s="10">
        <f t="shared" si="27"/>
        <v>0</v>
      </c>
      <c r="L111" s="10">
        <f t="shared" si="28"/>
        <v>0</v>
      </c>
    </row>
    <row r="112" spans="2:12" s="1" customFormat="1" ht="19.5" customHeight="1" x14ac:dyDescent="0.2">
      <c r="B112" s="5">
        <v>48</v>
      </c>
      <c r="C112" s="6" t="s">
        <v>90</v>
      </c>
      <c r="D112" s="6" t="s">
        <v>91</v>
      </c>
      <c r="E112" s="7" t="s">
        <v>92</v>
      </c>
      <c r="F112" s="6" t="s">
        <v>74</v>
      </c>
      <c r="G112" s="8">
        <v>10</v>
      </c>
      <c r="H112" s="9"/>
      <c r="I112" s="10">
        <f t="shared" si="29"/>
        <v>0</v>
      </c>
      <c r="J112" s="11">
        <v>8</v>
      </c>
      <c r="K112" s="10">
        <f t="shared" si="27"/>
        <v>0</v>
      </c>
      <c r="L112" s="10">
        <f t="shared" si="28"/>
        <v>0</v>
      </c>
    </row>
    <row r="113" spans="2:13" s="1" customFormat="1" ht="30" customHeight="1" x14ac:dyDescent="0.2"/>
    <row r="114" spans="2:13" s="1" customFormat="1" ht="21" customHeight="1" x14ac:dyDescent="0.2">
      <c r="B114" s="26" t="s">
        <v>100</v>
      </c>
      <c r="C114" s="26"/>
      <c r="D114" s="26"/>
      <c r="E114" s="26"/>
      <c r="F114" s="27">
        <f>SUM(I11:I113)</f>
        <v>0</v>
      </c>
      <c r="G114" s="27"/>
      <c r="H114" s="27"/>
      <c r="I114" s="27"/>
      <c r="J114" s="27"/>
      <c r="K114" s="27"/>
      <c r="L114" s="27"/>
    </row>
    <row r="115" spans="2:13" s="1" customFormat="1" ht="21" customHeight="1" x14ac:dyDescent="0.2">
      <c r="B115" s="26" t="s">
        <v>101</v>
      </c>
      <c r="C115" s="26"/>
      <c r="D115" s="26"/>
      <c r="E115" s="26"/>
      <c r="F115" s="28">
        <f>SUM(L10:L113)</f>
        <v>0</v>
      </c>
      <c r="G115" s="29"/>
      <c r="H115" s="29"/>
      <c r="I115" s="29"/>
      <c r="J115" s="29"/>
      <c r="K115" s="29"/>
      <c r="L115" s="29"/>
    </row>
    <row r="116" spans="2:13" s="1" customFormat="1" ht="11.25" customHeight="1" x14ac:dyDescent="0.2"/>
    <row r="117" spans="2:13" s="1" customFormat="1" ht="60.2" customHeight="1" x14ac:dyDescent="0.2">
      <c r="B117" s="24" t="s">
        <v>121</v>
      </c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</row>
    <row r="118" spans="2:13" s="1" customFormat="1" ht="2.85" customHeight="1" x14ac:dyDescent="0.2"/>
    <row r="119" spans="2:13" s="1" customFormat="1" ht="87.2" customHeight="1" x14ac:dyDescent="0.2">
      <c r="B119" s="24" t="s">
        <v>122</v>
      </c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</row>
    <row r="120" spans="2:13" s="1" customFormat="1" ht="5.65" customHeight="1" x14ac:dyDescent="0.2"/>
    <row r="121" spans="2:13" s="1" customFormat="1" ht="112.5" customHeight="1" x14ac:dyDescent="0.2">
      <c r="B121" s="24" t="s">
        <v>123</v>
      </c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</row>
    <row r="122" spans="2:13" s="1" customFormat="1" ht="5.65" customHeight="1" x14ac:dyDescent="0.2"/>
    <row r="123" spans="2:13" s="1" customFormat="1" ht="36.950000000000003" customHeight="1" x14ac:dyDescent="0.2">
      <c r="B123" s="16" t="s">
        <v>115</v>
      </c>
      <c r="C123" s="16"/>
      <c r="D123" s="16"/>
      <c r="E123" s="16"/>
      <c r="F123" s="19" t="s">
        <v>116</v>
      </c>
      <c r="G123" s="19"/>
      <c r="H123" s="19"/>
      <c r="I123" s="19"/>
      <c r="J123" s="19"/>
      <c r="K123" s="19"/>
      <c r="L123" s="19"/>
    </row>
    <row r="124" spans="2:13" s="1" customFormat="1" ht="28.35" customHeight="1" x14ac:dyDescent="0.2"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</row>
    <row r="125" spans="2:13" s="1" customFormat="1" ht="28.35" customHeight="1" x14ac:dyDescent="0.2"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</row>
    <row r="126" spans="2:13" s="1" customFormat="1" ht="28.35" customHeight="1" x14ac:dyDescent="0.2"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</row>
    <row r="127" spans="2:13" s="1" customFormat="1" ht="28.35" customHeight="1" x14ac:dyDescent="0.2"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</row>
    <row r="128" spans="2:13" s="1" customFormat="1" ht="2.85" customHeight="1" x14ac:dyDescent="0.2"/>
    <row r="129" spans="2:13" s="1" customFormat="1" ht="175.5" customHeight="1" x14ac:dyDescent="0.2">
      <c r="B129" s="24" t="s">
        <v>124</v>
      </c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</row>
    <row r="130" spans="2:13" s="1" customFormat="1" ht="2.85" customHeight="1" x14ac:dyDescent="0.2"/>
    <row r="131" spans="2:13" s="1" customFormat="1" ht="33.200000000000003" customHeight="1" x14ac:dyDescent="0.2">
      <c r="B131" s="18" t="s">
        <v>125</v>
      </c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</row>
    <row r="132" spans="2:13" s="1" customFormat="1" ht="2.85" customHeight="1" x14ac:dyDescent="0.2"/>
    <row r="133" spans="2:13" s="1" customFormat="1" ht="36.950000000000003" customHeight="1" x14ac:dyDescent="0.2">
      <c r="B133" s="16" t="s">
        <v>117</v>
      </c>
      <c r="C133" s="16"/>
      <c r="D133" s="16"/>
      <c r="E133" s="16"/>
      <c r="F133" s="17" t="s">
        <v>118</v>
      </c>
      <c r="G133" s="17"/>
      <c r="H133" s="17"/>
      <c r="I133" s="17"/>
      <c r="J133" s="17"/>
      <c r="K133" s="17"/>
      <c r="L133" s="17"/>
    </row>
    <row r="134" spans="2:13" s="1" customFormat="1" ht="28.35" customHeight="1" x14ac:dyDescent="0.2"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</row>
    <row r="135" spans="2:13" s="1" customFormat="1" ht="28.35" customHeight="1" x14ac:dyDescent="0.2"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</row>
    <row r="136" spans="2:13" s="1" customFormat="1" ht="28.35" customHeight="1" x14ac:dyDescent="0.2"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</row>
    <row r="137" spans="2:13" s="1" customFormat="1" ht="28.35" customHeight="1" x14ac:dyDescent="0.2"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</row>
    <row r="138" spans="2:13" s="1" customFormat="1" ht="2.85" customHeight="1" x14ac:dyDescent="0.2"/>
    <row r="139" spans="2:13" s="1" customFormat="1" ht="127.7" customHeight="1" x14ac:dyDescent="0.2">
      <c r="B139" s="24" t="s">
        <v>126</v>
      </c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</row>
    <row r="140" spans="2:13" s="1" customFormat="1" ht="2.85" customHeight="1" x14ac:dyDescent="0.2"/>
    <row r="141" spans="2:13" s="1" customFormat="1" ht="72" customHeight="1" x14ac:dyDescent="0.2">
      <c r="B141" s="24" t="s">
        <v>127</v>
      </c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</row>
    <row r="142" spans="2:13" s="1" customFormat="1" ht="2.85" customHeight="1" x14ac:dyDescent="0.2"/>
    <row r="143" spans="2:13" s="1" customFormat="1" ht="46.7" customHeight="1" x14ac:dyDescent="0.2">
      <c r="B143" s="24" t="s">
        <v>128</v>
      </c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</row>
    <row r="144" spans="2:13" s="1" customFormat="1" ht="2.85" customHeight="1" x14ac:dyDescent="0.2"/>
    <row r="145" spans="2:13" s="1" customFormat="1" ht="33.200000000000003" customHeight="1" x14ac:dyDescent="0.2">
      <c r="B145" s="24" t="s">
        <v>129</v>
      </c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</row>
    <row r="146" spans="2:13" s="1" customFormat="1" ht="2.85" customHeight="1" x14ac:dyDescent="0.2"/>
    <row r="147" spans="2:13" s="1" customFormat="1" ht="114.2" customHeight="1" x14ac:dyDescent="0.2">
      <c r="B147" s="24" t="s">
        <v>130</v>
      </c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</row>
    <row r="148" spans="2:13" s="1" customFormat="1" ht="2.85" customHeight="1" x14ac:dyDescent="0.2"/>
    <row r="149" spans="2:13" s="1" customFormat="1" ht="96.75" customHeight="1" x14ac:dyDescent="0.2">
      <c r="B149" s="24" t="s">
        <v>131</v>
      </c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</row>
    <row r="150" spans="2:13" s="1" customFormat="1" ht="84.95" customHeight="1" x14ac:dyDescent="0.2"/>
    <row r="151" spans="2:13" s="1" customFormat="1" ht="17.25" customHeight="1" x14ac:dyDescent="0.2">
      <c r="I151" s="30" t="s">
        <v>114</v>
      </c>
      <c r="J151" s="30"/>
    </row>
    <row r="152" spans="2:13" s="1" customFormat="1" ht="92.25" customHeight="1" x14ac:dyDescent="0.2">
      <c r="B152" s="31" t="s">
        <v>132</v>
      </c>
      <c r="C152" s="31"/>
      <c r="D152" s="31"/>
      <c r="E152" s="31"/>
      <c r="F152" s="31"/>
      <c r="G152" s="31"/>
      <c r="H152" s="31"/>
      <c r="I152" s="31"/>
      <c r="J152" s="31"/>
    </row>
  </sheetData>
  <mergeCells count="55">
    <mergeCell ref="B152:J152"/>
    <mergeCell ref="B139:M139"/>
    <mergeCell ref="B141:M141"/>
    <mergeCell ref="B143:M143"/>
    <mergeCell ref="B145:M145"/>
    <mergeCell ref="B147:M147"/>
    <mergeCell ref="B149:M149"/>
    <mergeCell ref="B91:K91"/>
    <mergeCell ref="B117:M117"/>
    <mergeCell ref="B119:M119"/>
    <mergeCell ref="B121:M121"/>
    <mergeCell ref="I151:J151"/>
    <mergeCell ref="B41:K41"/>
    <mergeCell ref="B46:K46"/>
    <mergeCell ref="B78:J78"/>
    <mergeCell ref="B81:K81"/>
    <mergeCell ref="B86:K86"/>
    <mergeCell ref="B24:L24"/>
    <mergeCell ref="B26:L26"/>
    <mergeCell ref="B28:J28"/>
    <mergeCell ref="B137:E137"/>
    <mergeCell ref="F137:L137"/>
    <mergeCell ref="B136:E136"/>
    <mergeCell ref="F136:L136"/>
    <mergeCell ref="B125:E125"/>
    <mergeCell ref="F125:L125"/>
    <mergeCell ref="B114:E114"/>
    <mergeCell ref="F114:L114"/>
    <mergeCell ref="B115:E115"/>
    <mergeCell ref="F115:L115"/>
    <mergeCell ref="B129:M129"/>
    <mergeCell ref="B31:K31"/>
    <mergeCell ref="B36:K36"/>
    <mergeCell ref="I2:N2"/>
    <mergeCell ref="B4:D4"/>
    <mergeCell ref="B6:D6"/>
    <mergeCell ref="B8:D8"/>
    <mergeCell ref="B10:D11"/>
    <mergeCell ref="G11:M12"/>
    <mergeCell ref="E14:G14"/>
    <mergeCell ref="B134:E134"/>
    <mergeCell ref="F134:L134"/>
    <mergeCell ref="B135:E135"/>
    <mergeCell ref="F135:L135"/>
    <mergeCell ref="B126:E126"/>
    <mergeCell ref="F126:L126"/>
    <mergeCell ref="B127:E127"/>
    <mergeCell ref="F127:L127"/>
    <mergeCell ref="B133:E133"/>
    <mergeCell ref="F133:L133"/>
    <mergeCell ref="B131:M131"/>
    <mergeCell ref="B123:E123"/>
    <mergeCell ref="F123:L123"/>
    <mergeCell ref="B124:E124"/>
    <mergeCell ref="F124:L124"/>
  </mergeCells>
  <pageMargins left="0.78431372549019618" right="0.78431372549019618" top="0.98039215686274517" bottom="0.98039215686274517" header="0.50980392156862753" footer="0.50980392156862753"/>
  <pageSetup paperSize="9" scale="78" orientation="landscape" r:id="rId1"/>
  <headerFooter alignWithMargins="0"/>
  <rowBreaks count="1" manualBreakCount="1"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Maj</dc:creator>
  <cp:lastModifiedBy>Joanna Kuczerawy</cp:lastModifiedBy>
  <cp:lastPrinted>2022-11-30T12:30:08Z</cp:lastPrinted>
  <dcterms:created xsi:type="dcterms:W3CDTF">2022-11-30T10:59:25Z</dcterms:created>
  <dcterms:modified xsi:type="dcterms:W3CDTF">2022-11-30T12:30:37Z</dcterms:modified>
</cp:coreProperties>
</file>