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wasilewski\Desktop\03 PRZETARGI\2023\A Usługi leśne na rok 2024\SA.270.1.8.2023 Usługi leśne postępowanie I\Na stronę\Formularz ofertowy\"/>
    </mc:Choice>
  </mc:AlternateContent>
  <bookViews>
    <workbookView xWindow="-28920" yWindow="-120" windowWidth="29040" windowHeight="1584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I85" i="3" l="1"/>
  <c r="I84" i="3"/>
  <c r="K84" i="3" s="1"/>
  <c r="L84" i="3" s="1"/>
  <c r="I83" i="3"/>
  <c r="I82" i="3"/>
  <c r="I81" i="3"/>
  <c r="I80" i="3"/>
  <c r="I79" i="3"/>
  <c r="I78" i="3"/>
  <c r="I77" i="3"/>
  <c r="I76" i="3"/>
  <c r="I75" i="3"/>
  <c r="K75" i="3" s="1"/>
  <c r="I74" i="3"/>
  <c r="I73" i="3"/>
  <c r="I72" i="3"/>
  <c r="K72" i="3" s="1"/>
  <c r="I71" i="3"/>
  <c r="I70" i="3"/>
  <c r="I69" i="3"/>
  <c r="I68" i="3"/>
  <c r="I67" i="3"/>
  <c r="I66" i="3"/>
  <c r="I65" i="3"/>
  <c r="I64" i="3"/>
  <c r="I63" i="3"/>
  <c r="I62" i="3"/>
  <c r="I61" i="3"/>
  <c r="I60" i="3"/>
  <c r="K60" i="3" s="1"/>
  <c r="I59" i="3"/>
  <c r="I58" i="3"/>
  <c r="I57" i="3"/>
  <c r="I56" i="3"/>
  <c r="I55" i="3"/>
  <c r="I54" i="3"/>
  <c r="I53" i="3"/>
  <c r="I50" i="3"/>
  <c r="I45" i="3"/>
  <c r="I44" i="3"/>
  <c r="I39" i="3"/>
  <c r="K39" i="3" s="1"/>
  <c r="I38" i="3"/>
  <c r="I33" i="3"/>
  <c r="I32" i="3"/>
  <c r="F87" i="3" l="1"/>
  <c r="L85" i="3"/>
  <c r="K85" i="3"/>
  <c r="L83" i="3"/>
  <c r="L64" i="3"/>
  <c r="K83" i="3"/>
  <c r="K50" i="3"/>
  <c r="L50" i="3" s="1"/>
  <c r="K59" i="3"/>
  <c r="L59" i="3" s="1"/>
  <c r="K67" i="3"/>
  <c r="L67" i="3" s="1"/>
  <c r="K79" i="3"/>
  <c r="L79" i="3" s="1"/>
  <c r="L75" i="3"/>
  <c r="K38" i="3"/>
  <c r="L38" i="3" s="1"/>
  <c r="K55" i="3"/>
  <c r="L55" i="3" s="1"/>
  <c r="K63" i="3"/>
  <c r="L63" i="3" s="1"/>
  <c r="K71" i="3"/>
  <c r="L71" i="3" s="1"/>
  <c r="K56" i="3"/>
  <c r="L56" i="3" s="1"/>
  <c r="K68" i="3"/>
  <c r="L68" i="3" s="1"/>
  <c r="K76" i="3"/>
  <c r="L76" i="3" s="1"/>
  <c r="L39" i="3"/>
  <c r="L60" i="3"/>
  <c r="L72" i="3"/>
  <c r="K32" i="3"/>
  <c r="L32" i="3" s="1"/>
  <c r="K44" i="3"/>
  <c r="L44" i="3" s="1"/>
  <c r="K54" i="3"/>
  <c r="L54" i="3" s="1"/>
  <c r="K57" i="3"/>
  <c r="L57" i="3" s="1"/>
  <c r="K61" i="3"/>
  <c r="L61" i="3" s="1"/>
  <c r="K65" i="3"/>
  <c r="L65" i="3" s="1"/>
  <c r="K69" i="3"/>
  <c r="L69" i="3" s="1"/>
  <c r="K73" i="3"/>
  <c r="L73" i="3" s="1"/>
  <c r="K77" i="3"/>
  <c r="L77" i="3" s="1"/>
  <c r="K81" i="3"/>
  <c r="L81" i="3" s="1"/>
  <c r="K53" i="3"/>
  <c r="L53" i="3" s="1"/>
  <c r="K64" i="3"/>
  <c r="K80" i="3"/>
  <c r="L80" i="3" s="1"/>
  <c r="K33" i="3"/>
  <c r="L33" i="3" s="1"/>
  <c r="K45" i="3"/>
  <c r="L45" i="3" s="1"/>
  <c r="K58" i="3"/>
  <c r="L58" i="3" s="1"/>
  <c r="K62" i="3"/>
  <c r="L62" i="3" s="1"/>
  <c r="K66" i="3"/>
  <c r="L66" i="3" s="1"/>
  <c r="K70" i="3"/>
  <c r="L70" i="3" s="1"/>
  <c r="K74" i="3"/>
  <c r="L74" i="3" s="1"/>
  <c r="K78" i="3"/>
  <c r="L78" i="3" s="1"/>
  <c r="K82" i="3"/>
  <c r="L82" i="3" s="1"/>
  <c r="F88" i="3" l="1"/>
  <c r="B26" i="3" s="1"/>
</calcChain>
</file>

<file path=xl/sharedStrings.xml><?xml version="1.0" encoding="utf-8"?>
<sst xmlns="http://schemas.openxmlformats.org/spreadsheetml/2006/main" count="247" uniqueCount="155">
  <si>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</si>
  <si>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</si>
  <si>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</si>
  <si>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</si>
  <si>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</si>
  <si>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</si>
  <si>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</si>
  <si>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</si>
  <si>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</si>
  <si>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</si>
  <si>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</si>
  <si>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</si>
  <si>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</si>
  <si>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</si>
  <si>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</si>
  <si>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</si>
  <si>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</si>
  <si>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</si>
  <si>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</si>
  <si>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</si>
  <si>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</si>
  <si>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</si>
  <si>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</si>
  <si>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</si>
  <si>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</si>
  <si>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</si>
  <si>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</si>
  <si>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</si>
  <si>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</si>
  <si>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</si>
  <si>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</si>
  <si>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</si>
  <si>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</si>
  <si>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</si>
  <si>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</si>
  <si>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</si>
  <si>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</si>
  <si>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</si>
  <si>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</si>
  <si>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</si>
  <si>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</si>
  <si>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</si>
  <si>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</si>
  <si>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</si>
  <si>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</si>
  <si>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</si>
  <si>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</si>
  <si>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</si>
  <si>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</si>
  <si>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</si>
  <si>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</si>
  <si>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</si>
  <si>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</si>
  <si>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</si>
  <si>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</si>
  <si>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</si>
  <si>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</si>
  <si>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</si>
  <si>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</si>
  <si>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</si>
  <si>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</si>
  <si>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</si>
  <si>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</si>
  <si>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</si>
  <si>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</si>
  <si>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</si>
  <si>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</si>
  <si>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</si>
  <si>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</si>
  <si>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</si>
  <si>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126</t>
  </si>
  <si>
    <t>OPR-OCHRO</t>
  </si>
  <si>
    <t>Chemiczna ochrona roślin opryskiwaczem ręcznym</t>
  </si>
  <si>
    <t>127</t>
  </si>
  <si>
    <t>ZAB-UPAK</t>
  </si>
  <si>
    <t>Zabezpieczenie upraw przed zwierzyną przez pakułowanie drzewek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</si>
  <si>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</si>
  <si>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</si>
  <si>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</si>
  <si>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</si>
  <si>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</si>
  <si>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</si>
  <si>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</si>
  <si>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</si>
  <si>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</si>
  <si>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</si>
  <si>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</si>
  <si>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</si>
  <si>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</si>
  <si>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</si>
  <si>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</si>
  <si>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</si>
  <si>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</si>
  <si>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</si>
  <si>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</si>
  <si>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</si>
  <si>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</si>
  <si>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</si>
  <si>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</si>
  <si>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</si>
  <si>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</si>
  <si>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</si>
  <si>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</si>
  <si>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</si>
  <si>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</si>
  <si>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</si>
  <si>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166</t>
  </si>
  <si>
    <t>DRZ-ZGRYZ</t>
  </si>
  <si>
    <t>Wykładanie drzew zgryzowych</t>
  </si>
  <si>
    <t>167</t>
  </si>
  <si>
    <t>KONTR-RYJ</t>
  </si>
  <si>
    <t>Kontrola i utrzymanie pułapek w sprawności, wybieranie i usuwanie ryjkowców</t>
  </si>
  <si>
    <t>396</t>
  </si>
  <si>
    <t>GODZ RH8</t>
  </si>
  <si>
    <t>Prace wykonywane ręcznie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</si>
  <si>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</si>
  <si>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</si>
  <si>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</si>
  <si>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</si>
  <si>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</si>
  <si>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</si>
  <si>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</si>
  <si>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</si>
  <si>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</si>
  <si>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</si>
  <si>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</si>
  <si>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</si>
  <si>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</si>
  <si>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</si>
  <si>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Gołdap</t>
  </si>
  <si>
    <t xml:space="preserve">19-500 Gołdap; 1 Maja 33 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</si>
  <si>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</si>
  <si>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</si>
  <si>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</si>
  <si>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</si>
  <si>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</si>
  <si>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</si>
  <si>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</si>
  <si>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</si>
  <si>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</si>
  <si>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</si>
  <si>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</si>
  <si>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Gołdap w roku 2024''  składamy niniejszym ofertę na pakiet IV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</si>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</sst>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7"/>
  <sheetViews>
    <sheetView tabSelected="1" topLeftCell="A53" zoomScaleNormal="100" workbookViewId="0">
      <selection activeCell="L76" sqref="L76:M7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4" t="s">
        <v>140</v>
      </c>
      <c r="J2" s="34"/>
      <c r="K2" s="34"/>
      <c r="L2" s="34"/>
      <c r="M2" s="34"/>
      <c r="N2" s="34"/>
      <c r="O2" s="34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37"/>
      <c r="C4" s="37"/>
      <c r="D4" s="37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37"/>
      <c r="C6" s="37"/>
      <c r="D6" s="37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37"/>
      <c r="C8" s="37"/>
      <c r="D8" s="37"/>
    </row>
    <row r="9" spans="2:15" s="1" customFormat="1" ht="4.3499999999999996" customHeight="1" x14ac:dyDescent="0.2"/>
    <row r="10" spans="2:15" s="1" customFormat="1" ht="6.95" customHeight="1" x14ac:dyDescent="0.2">
      <c r="B10" s="26" t="s">
        <v>125</v>
      </c>
      <c r="C10" s="26"/>
      <c r="D10" s="26"/>
    </row>
    <row r="11" spans="2:15" s="1" customFormat="1" ht="12.2" customHeight="1" x14ac:dyDescent="0.2">
      <c r="B11" s="26"/>
      <c r="C11" s="26"/>
      <c r="D11" s="26"/>
      <c r="G11" s="25" t="s">
        <v>126</v>
      </c>
      <c r="H11" s="25"/>
      <c r="I11" s="25"/>
      <c r="J11" s="25"/>
      <c r="K11" s="25"/>
      <c r="L11" s="25"/>
      <c r="M11" s="25"/>
      <c r="N11" s="25"/>
    </row>
    <row r="12" spans="2:15" s="1" customFormat="1" ht="7.9" customHeight="1" x14ac:dyDescent="0.2">
      <c r="G12" s="25"/>
      <c r="H12" s="25"/>
      <c r="I12" s="25"/>
      <c r="J12" s="25"/>
      <c r="K12" s="25"/>
      <c r="L12" s="25"/>
      <c r="M12" s="25"/>
      <c r="N12" s="25"/>
    </row>
    <row r="13" spans="2:15" s="1" customFormat="1" ht="20.25" customHeight="1" x14ac:dyDescent="0.2"/>
    <row r="14" spans="2:15" s="1" customFormat="1" ht="24" customHeight="1" x14ac:dyDescent="0.2">
      <c r="E14" s="24" t="s">
        <v>141</v>
      </c>
      <c r="F14" s="24"/>
      <c r="G14" s="24"/>
    </row>
    <row r="15" spans="2:15" s="1" customFormat="1" ht="43.15" customHeight="1" x14ac:dyDescent="0.2"/>
    <row r="16" spans="2:15" s="1" customFormat="1" ht="20.85" customHeight="1" x14ac:dyDescent="0.2">
      <c r="B16" s="27" t="s">
        <v>127</v>
      </c>
      <c r="C16" s="27"/>
      <c r="D16" s="27"/>
      <c r="E16" s="27"/>
      <c r="F16" s="27"/>
      <c r="G16" s="27"/>
      <c r="H16" s="27"/>
      <c r="I16" s="27"/>
    </row>
    <row r="17" spans="2:13" s="1" customFormat="1" ht="2.65" customHeight="1" x14ac:dyDescent="0.2"/>
    <row r="18" spans="2:13" s="1" customFormat="1" ht="20.85" customHeight="1" x14ac:dyDescent="0.2">
      <c r="B18" s="27" t="s">
        <v>128</v>
      </c>
      <c r="C18" s="27"/>
      <c r="D18" s="27"/>
      <c r="E18" s="27"/>
      <c r="F18" s="27"/>
      <c r="G18" s="27"/>
      <c r="H18" s="27"/>
      <c r="I18" s="27"/>
    </row>
    <row r="19" spans="2:13" s="1" customFormat="1" ht="2.65" customHeight="1" x14ac:dyDescent="0.2"/>
    <row r="20" spans="2:13" s="1" customFormat="1" ht="20.85" customHeight="1" x14ac:dyDescent="0.2">
      <c r="B20" s="27" t="s">
        <v>129</v>
      </c>
      <c r="C20" s="27"/>
      <c r="D20" s="27"/>
      <c r="E20" s="27"/>
      <c r="F20" s="27"/>
      <c r="G20" s="27"/>
      <c r="H20" s="27"/>
      <c r="I20" s="27"/>
    </row>
    <row r="21" spans="2:13" s="1" customFormat="1" ht="2.65" customHeight="1" x14ac:dyDescent="0.2"/>
    <row r="22" spans="2:13" s="1" customFormat="1" ht="20.85" customHeight="1" x14ac:dyDescent="0.2">
      <c r="B22" s="27" t="s">
        <v>130</v>
      </c>
      <c r="C22" s="27"/>
      <c r="D22" s="27"/>
      <c r="E22" s="27"/>
      <c r="F22" s="27"/>
      <c r="G22" s="27"/>
      <c r="H22" s="27"/>
      <c r="I22" s="27"/>
    </row>
    <row r="23" spans="2:13" s="1" customFormat="1" ht="34.700000000000003" customHeight="1" x14ac:dyDescent="0.2"/>
    <row r="24" spans="2:13" s="1" customFormat="1" ht="50.1" customHeight="1" x14ac:dyDescent="0.2">
      <c r="B24" s="29" t="s">
        <v>142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7" t="s">
        <v>131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2:13" s="1" customFormat="1" ht="5.25" customHeight="1" x14ac:dyDescent="0.2"/>
    <row r="31" spans="2:13" s="1" customFormat="1" ht="63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5" t="s">
        <v>10</v>
      </c>
      <c r="M31" s="35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1566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1">
        <f>ROUND(I33+ K33,2)</f>
        <v>0</v>
      </c>
      <c r="M33" s="12"/>
    </row>
    <row r="34" spans="2:13" s="1" customFormat="1" ht="3.2" customHeight="1" x14ac:dyDescent="0.2"/>
    <row r="35" spans="2:13" s="1" customFormat="1" ht="18.2" customHeight="1" x14ac:dyDescent="0.2">
      <c r="B35" s="27" t="s">
        <v>132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2:13" s="1" customFormat="1" ht="5.25" customHeight="1" x14ac:dyDescent="0.2"/>
    <row r="37" spans="2:13" s="1" customFormat="1" ht="61.5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5" t="s">
        <v>10</v>
      </c>
      <c r="M37" s="35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3163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1">
        <f>ROUND(I38+ K38,2)</f>
        <v>0</v>
      </c>
      <c r="M38" s="12"/>
    </row>
    <row r="39" spans="2:13" s="1" customFormat="1" ht="19.7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4711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11">
        <f>ROUND(I39+ K39,2)</f>
        <v>0</v>
      </c>
      <c r="M39" s="12"/>
    </row>
    <row r="40" spans="2:13" s="1" customFormat="1" ht="3.2" customHeight="1" x14ac:dyDescent="0.2"/>
    <row r="41" spans="2:13" s="1" customFormat="1" ht="18.2" customHeight="1" x14ac:dyDescent="0.2">
      <c r="B41" s="27" t="s">
        <v>133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2:13" s="1" customFormat="1" ht="5.25" customHeight="1" x14ac:dyDescent="0.2"/>
    <row r="43" spans="2:13" s="1" customFormat="1" ht="60.7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5" t="s">
        <v>10</v>
      </c>
      <c r="M43" s="35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409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1">
        <f>ROUND(I44+ K44,2)</f>
        <v>0</v>
      </c>
      <c r="M44" s="12"/>
    </row>
    <row r="45" spans="2:13" s="1" customFormat="1" ht="19.7" customHeight="1" x14ac:dyDescent="0.2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213</v>
      </c>
      <c r="H45" s="10">
        <v>0</v>
      </c>
      <c r="I45" s="9">
        <f>ROUND(G45* H45,2)</f>
        <v>0</v>
      </c>
      <c r="J45" s="5">
        <v>8</v>
      </c>
      <c r="K45" s="9">
        <f>ROUND(I45* J45/100,2)</f>
        <v>0</v>
      </c>
      <c r="L45" s="11">
        <f>ROUND(I45+ K45,2)</f>
        <v>0</v>
      </c>
      <c r="M45" s="12"/>
    </row>
    <row r="46" spans="2:13" s="1" customFormat="1" ht="3.2" customHeight="1" x14ac:dyDescent="0.2"/>
    <row r="47" spans="2:13" s="1" customFormat="1" ht="18.2" customHeight="1" x14ac:dyDescent="0.2">
      <c r="B47" s="27" t="s">
        <v>134</v>
      </c>
      <c r="C47" s="27"/>
      <c r="D47" s="27"/>
      <c r="E47" s="27"/>
      <c r="F47" s="27"/>
      <c r="G47" s="27"/>
      <c r="H47" s="27"/>
      <c r="I47" s="27"/>
      <c r="J47" s="27"/>
      <c r="K47" s="27"/>
    </row>
    <row r="48" spans="2:13" s="1" customFormat="1" ht="5.25" customHeight="1" x14ac:dyDescent="0.2"/>
    <row r="49" spans="2:13" s="1" customFormat="1" ht="67.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35" t="s">
        <v>10</v>
      </c>
      <c r="M49" s="35"/>
    </row>
    <row r="50" spans="2:13" s="1" customFormat="1" ht="19.7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1510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1">
        <f>ROUND(I50+ K50,2)</f>
        <v>0</v>
      </c>
      <c r="M50" s="12"/>
    </row>
    <row r="51" spans="2:13" s="1" customFormat="1" ht="9" customHeight="1" x14ac:dyDescent="0.2"/>
    <row r="52" spans="2:13" s="1" customFormat="1" ht="64.5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5" t="s">
        <v>10</v>
      </c>
      <c r="M52" s="35"/>
    </row>
    <row r="53" spans="2:13" s="1" customFormat="1" ht="19.7" customHeight="1" x14ac:dyDescent="0.2">
      <c r="B53" s="5">
        <v>8</v>
      </c>
      <c r="C53" s="6" t="s">
        <v>18</v>
      </c>
      <c r="D53" s="6" t="s">
        <v>19</v>
      </c>
      <c r="E53" s="7" t="s">
        <v>20</v>
      </c>
      <c r="F53" s="6" t="s">
        <v>21</v>
      </c>
      <c r="G53" s="8">
        <v>4.09</v>
      </c>
      <c r="H53" s="10">
        <v>0</v>
      </c>
      <c r="I53" s="9">
        <f t="shared" ref="I53:I85" si="0">ROUND(G53* H53,2)</f>
        <v>0</v>
      </c>
      <c r="J53" s="5">
        <v>8</v>
      </c>
      <c r="K53" s="9">
        <f t="shared" ref="K53:K85" si="1">ROUND(I53* J53/100,2)</f>
        <v>0</v>
      </c>
      <c r="L53" s="11">
        <f t="shared" ref="L53:L85" si="2">ROUND(I53+ K53,2)</f>
        <v>0</v>
      </c>
      <c r="M53" s="12"/>
    </row>
    <row r="54" spans="2:13" s="1" customFormat="1" ht="19.7" customHeight="1" x14ac:dyDescent="0.2">
      <c r="B54" s="5">
        <v>9</v>
      </c>
      <c r="C54" s="6" t="s">
        <v>22</v>
      </c>
      <c r="D54" s="6" t="s">
        <v>23</v>
      </c>
      <c r="E54" s="7" t="s">
        <v>24</v>
      </c>
      <c r="F54" s="6" t="s">
        <v>21</v>
      </c>
      <c r="G54" s="8">
        <v>4.09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28.7" customHeight="1" x14ac:dyDescent="0.2">
      <c r="B55" s="5">
        <v>10</v>
      </c>
      <c r="C55" s="6" t="s">
        <v>25</v>
      </c>
      <c r="D55" s="6" t="s">
        <v>26</v>
      </c>
      <c r="E55" s="7" t="s">
        <v>27</v>
      </c>
      <c r="F55" s="6" t="s">
        <v>28</v>
      </c>
      <c r="G55" s="8">
        <v>578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28.7" customHeight="1" x14ac:dyDescent="0.2">
      <c r="B56" s="5">
        <v>11</v>
      </c>
      <c r="C56" s="6" t="s">
        <v>29</v>
      </c>
      <c r="D56" s="6" t="s">
        <v>30</v>
      </c>
      <c r="E56" s="7" t="s">
        <v>31</v>
      </c>
      <c r="F56" s="6" t="s">
        <v>32</v>
      </c>
      <c r="G56" s="8">
        <v>1.4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28.7" customHeight="1" x14ac:dyDescent="0.2">
      <c r="B57" s="5">
        <v>12</v>
      </c>
      <c r="C57" s="6" t="s">
        <v>33</v>
      </c>
      <c r="D57" s="6" t="s">
        <v>34</v>
      </c>
      <c r="E57" s="7" t="s">
        <v>35</v>
      </c>
      <c r="F57" s="6" t="s">
        <v>32</v>
      </c>
      <c r="G57" s="8">
        <v>51.2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5">
        <v>13</v>
      </c>
      <c r="C58" s="6" t="s">
        <v>36</v>
      </c>
      <c r="D58" s="6" t="s">
        <v>37</v>
      </c>
      <c r="E58" s="7" t="s">
        <v>38</v>
      </c>
      <c r="F58" s="6" t="s">
        <v>39</v>
      </c>
      <c r="G58" s="8">
        <v>30.95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19.7" customHeight="1" x14ac:dyDescent="0.2">
      <c r="B59" s="5">
        <v>14</v>
      </c>
      <c r="C59" s="6" t="s">
        <v>40</v>
      </c>
      <c r="D59" s="6" t="s">
        <v>41</v>
      </c>
      <c r="E59" s="7" t="s">
        <v>42</v>
      </c>
      <c r="F59" s="6" t="s">
        <v>39</v>
      </c>
      <c r="G59" s="8">
        <v>102.97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28.7" customHeight="1" x14ac:dyDescent="0.2">
      <c r="B60" s="5">
        <v>15</v>
      </c>
      <c r="C60" s="6" t="s">
        <v>43</v>
      </c>
      <c r="D60" s="6" t="s">
        <v>44</v>
      </c>
      <c r="E60" s="7" t="s">
        <v>45</v>
      </c>
      <c r="F60" s="6" t="s">
        <v>39</v>
      </c>
      <c r="G60" s="8">
        <v>3.35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7" customHeight="1" x14ac:dyDescent="0.2">
      <c r="B61" s="5">
        <v>16</v>
      </c>
      <c r="C61" s="6" t="s">
        <v>46</v>
      </c>
      <c r="D61" s="6" t="s">
        <v>47</v>
      </c>
      <c r="E61" s="7" t="s">
        <v>48</v>
      </c>
      <c r="F61" s="6" t="s">
        <v>39</v>
      </c>
      <c r="G61" s="8">
        <v>30.25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28.7" customHeight="1" x14ac:dyDescent="0.2">
      <c r="B62" s="5">
        <v>17</v>
      </c>
      <c r="C62" s="6" t="s">
        <v>49</v>
      </c>
      <c r="D62" s="6" t="s">
        <v>50</v>
      </c>
      <c r="E62" s="7" t="s">
        <v>51</v>
      </c>
      <c r="F62" s="6" t="s">
        <v>39</v>
      </c>
      <c r="G62" s="8">
        <v>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19.7" customHeight="1" x14ac:dyDescent="0.2">
      <c r="B63" s="5">
        <v>18</v>
      </c>
      <c r="C63" s="6" t="s">
        <v>52</v>
      </c>
      <c r="D63" s="6" t="s">
        <v>53</v>
      </c>
      <c r="E63" s="7" t="s">
        <v>54</v>
      </c>
      <c r="F63" s="6" t="s">
        <v>39</v>
      </c>
      <c r="G63" s="8">
        <v>165.52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28.7" customHeight="1" x14ac:dyDescent="0.2">
      <c r="B64" s="5">
        <v>19</v>
      </c>
      <c r="C64" s="6" t="s">
        <v>55</v>
      </c>
      <c r="D64" s="6" t="s">
        <v>56</v>
      </c>
      <c r="E64" s="7" t="s">
        <v>57</v>
      </c>
      <c r="F64" s="6" t="s">
        <v>21</v>
      </c>
      <c r="G64" s="8">
        <v>1.67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28.7" customHeight="1" x14ac:dyDescent="0.2">
      <c r="B65" s="5">
        <v>20</v>
      </c>
      <c r="C65" s="6" t="s">
        <v>58</v>
      </c>
      <c r="D65" s="6" t="s">
        <v>59</v>
      </c>
      <c r="E65" s="7" t="s">
        <v>60</v>
      </c>
      <c r="F65" s="6" t="s">
        <v>21</v>
      </c>
      <c r="G65" s="8">
        <v>63.77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19.7" customHeight="1" x14ac:dyDescent="0.2">
      <c r="B66" s="5">
        <v>21</v>
      </c>
      <c r="C66" s="6" t="s">
        <v>61</v>
      </c>
      <c r="D66" s="6" t="s">
        <v>62</v>
      </c>
      <c r="E66" s="7" t="s">
        <v>63</v>
      </c>
      <c r="F66" s="6" t="s">
        <v>21</v>
      </c>
      <c r="G66" s="8">
        <v>12.15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19.7" customHeight="1" x14ac:dyDescent="0.2">
      <c r="B67" s="5">
        <v>22</v>
      </c>
      <c r="C67" s="6" t="s">
        <v>64</v>
      </c>
      <c r="D67" s="6" t="s">
        <v>65</v>
      </c>
      <c r="E67" s="7" t="s">
        <v>66</v>
      </c>
      <c r="F67" s="6" t="s">
        <v>39</v>
      </c>
      <c r="G67" s="8">
        <v>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19.7" customHeight="1" x14ac:dyDescent="0.2">
      <c r="B68" s="5">
        <v>23</v>
      </c>
      <c r="C68" s="6" t="s">
        <v>67</v>
      </c>
      <c r="D68" s="6" t="s">
        <v>68</v>
      </c>
      <c r="E68" s="7" t="s">
        <v>69</v>
      </c>
      <c r="F68" s="6" t="s">
        <v>21</v>
      </c>
      <c r="G68" s="8">
        <v>25.29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19.7" customHeight="1" x14ac:dyDescent="0.2">
      <c r="B69" s="5">
        <v>24</v>
      </c>
      <c r="C69" s="6" t="s">
        <v>70</v>
      </c>
      <c r="D69" s="6" t="s">
        <v>71</v>
      </c>
      <c r="E69" s="7" t="s">
        <v>72</v>
      </c>
      <c r="F69" s="6" t="s">
        <v>21</v>
      </c>
      <c r="G69" s="8">
        <v>3.08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28.7" customHeight="1" x14ac:dyDescent="0.2">
      <c r="B70" s="5">
        <v>25</v>
      </c>
      <c r="C70" s="6" t="s">
        <v>73</v>
      </c>
      <c r="D70" s="6" t="s">
        <v>74</v>
      </c>
      <c r="E70" s="7" t="s">
        <v>75</v>
      </c>
      <c r="F70" s="6" t="s">
        <v>39</v>
      </c>
      <c r="G70" s="8">
        <v>37.75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26</v>
      </c>
      <c r="C71" s="6" t="s">
        <v>76</v>
      </c>
      <c r="D71" s="6" t="s">
        <v>77</v>
      </c>
      <c r="E71" s="7" t="s">
        <v>78</v>
      </c>
      <c r="F71" s="6" t="s">
        <v>79</v>
      </c>
      <c r="G71" s="8">
        <v>21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19.7" customHeight="1" x14ac:dyDescent="0.2">
      <c r="B72" s="5">
        <v>27</v>
      </c>
      <c r="C72" s="6" t="s">
        <v>80</v>
      </c>
      <c r="D72" s="6" t="s">
        <v>81</v>
      </c>
      <c r="E72" s="7" t="s">
        <v>82</v>
      </c>
      <c r="F72" s="6" t="s">
        <v>14</v>
      </c>
      <c r="G72" s="8">
        <v>50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28.7" customHeight="1" x14ac:dyDescent="0.2">
      <c r="B73" s="5">
        <v>28</v>
      </c>
      <c r="C73" s="6" t="s">
        <v>83</v>
      </c>
      <c r="D73" s="6" t="s">
        <v>84</v>
      </c>
      <c r="E73" s="7" t="s">
        <v>85</v>
      </c>
      <c r="F73" s="6" t="s">
        <v>79</v>
      </c>
      <c r="G73" s="8">
        <v>174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7" customHeight="1" x14ac:dyDescent="0.2">
      <c r="B74" s="5">
        <v>29</v>
      </c>
      <c r="C74" s="6" t="s">
        <v>86</v>
      </c>
      <c r="D74" s="6" t="s">
        <v>87</v>
      </c>
      <c r="E74" s="7" t="s">
        <v>88</v>
      </c>
      <c r="F74" s="6" t="s">
        <v>79</v>
      </c>
      <c r="G74" s="8">
        <v>130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19.7" customHeight="1" x14ac:dyDescent="0.2">
      <c r="B75" s="5">
        <v>30</v>
      </c>
      <c r="C75" s="6" t="s">
        <v>89</v>
      </c>
      <c r="D75" s="6" t="s">
        <v>90</v>
      </c>
      <c r="E75" s="7" t="s">
        <v>91</v>
      </c>
      <c r="F75" s="6" t="s">
        <v>79</v>
      </c>
      <c r="G75" s="8">
        <v>4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19.7" customHeight="1" x14ac:dyDescent="0.2">
      <c r="B76" s="5">
        <v>31</v>
      </c>
      <c r="C76" s="6" t="s">
        <v>92</v>
      </c>
      <c r="D76" s="6" t="s">
        <v>93</v>
      </c>
      <c r="E76" s="7" t="s">
        <v>94</v>
      </c>
      <c r="F76" s="6" t="s">
        <v>95</v>
      </c>
      <c r="G76" s="8">
        <v>87.1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32</v>
      </c>
      <c r="C77" s="6" t="s">
        <v>96</v>
      </c>
      <c r="D77" s="6" t="s">
        <v>97</v>
      </c>
      <c r="E77" s="7" t="s">
        <v>98</v>
      </c>
      <c r="F77" s="6" t="s">
        <v>79</v>
      </c>
      <c r="G77" s="8">
        <v>2300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1">
        <f t="shared" si="2"/>
        <v>0</v>
      </c>
      <c r="M77" s="12"/>
    </row>
    <row r="78" spans="2:13" s="1" customFormat="1" ht="19.7" customHeight="1" x14ac:dyDescent="0.2">
      <c r="B78" s="5">
        <v>33</v>
      </c>
      <c r="C78" s="6" t="s">
        <v>99</v>
      </c>
      <c r="D78" s="6" t="s">
        <v>100</v>
      </c>
      <c r="E78" s="7" t="s">
        <v>101</v>
      </c>
      <c r="F78" s="6" t="s">
        <v>102</v>
      </c>
      <c r="G78" s="8">
        <v>16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1">
        <f t="shared" si="2"/>
        <v>0</v>
      </c>
      <c r="M78" s="12"/>
    </row>
    <row r="79" spans="2:13" s="1" customFormat="1" ht="28.7" customHeight="1" x14ac:dyDescent="0.2">
      <c r="B79" s="5">
        <v>34</v>
      </c>
      <c r="C79" s="6" t="s">
        <v>103</v>
      </c>
      <c r="D79" s="6" t="s">
        <v>104</v>
      </c>
      <c r="E79" s="7" t="s">
        <v>105</v>
      </c>
      <c r="F79" s="6" t="s">
        <v>14</v>
      </c>
      <c r="G79" s="8">
        <v>200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19.7" customHeight="1" x14ac:dyDescent="0.2">
      <c r="B80" s="5">
        <v>35</v>
      </c>
      <c r="C80" s="6" t="s">
        <v>106</v>
      </c>
      <c r="D80" s="6" t="s">
        <v>107</v>
      </c>
      <c r="E80" s="7" t="s">
        <v>108</v>
      </c>
      <c r="F80" s="6" t="s">
        <v>79</v>
      </c>
      <c r="G80" s="8">
        <v>330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4" s="1" customFormat="1" ht="28.7" customHeight="1" x14ac:dyDescent="0.2">
      <c r="B81" s="5">
        <v>36</v>
      </c>
      <c r="C81" s="6" t="s">
        <v>109</v>
      </c>
      <c r="D81" s="6" t="s">
        <v>110</v>
      </c>
      <c r="E81" s="7" t="s">
        <v>111</v>
      </c>
      <c r="F81" s="6" t="s">
        <v>79</v>
      </c>
      <c r="G81" s="8">
        <v>520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4" s="1" customFormat="1" ht="19.7" customHeight="1" x14ac:dyDescent="0.2">
      <c r="B82" s="5">
        <v>37</v>
      </c>
      <c r="C82" s="6" t="s">
        <v>112</v>
      </c>
      <c r="D82" s="6" t="s">
        <v>113</v>
      </c>
      <c r="E82" s="7" t="s">
        <v>114</v>
      </c>
      <c r="F82" s="6" t="s">
        <v>102</v>
      </c>
      <c r="G82" s="8">
        <v>480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4" s="1" customFormat="1" ht="19.7" customHeight="1" x14ac:dyDescent="0.2">
      <c r="B83" s="5">
        <v>38</v>
      </c>
      <c r="C83" s="6" t="s">
        <v>115</v>
      </c>
      <c r="D83" s="6" t="s">
        <v>116</v>
      </c>
      <c r="E83" s="7" t="s">
        <v>117</v>
      </c>
      <c r="F83" s="6" t="s">
        <v>102</v>
      </c>
      <c r="G83" s="8">
        <v>100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4" s="1" customFormat="1" ht="19.7" customHeight="1" x14ac:dyDescent="0.2">
      <c r="B84" s="5">
        <v>39</v>
      </c>
      <c r="C84" s="6" t="s">
        <v>118</v>
      </c>
      <c r="D84" s="6" t="s">
        <v>119</v>
      </c>
      <c r="E84" s="7" t="s">
        <v>120</v>
      </c>
      <c r="F84" s="6" t="s">
        <v>102</v>
      </c>
      <c r="G84" s="8">
        <v>120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1">
        <f t="shared" si="2"/>
        <v>0</v>
      </c>
      <c r="M84" s="12"/>
    </row>
    <row r="85" spans="2:14" s="1" customFormat="1" ht="19.7" customHeight="1" x14ac:dyDescent="0.2">
      <c r="B85" s="5">
        <v>40</v>
      </c>
      <c r="C85" s="6" t="s">
        <v>121</v>
      </c>
      <c r="D85" s="6" t="s">
        <v>122</v>
      </c>
      <c r="E85" s="7" t="s">
        <v>120</v>
      </c>
      <c r="F85" s="6" t="s">
        <v>102</v>
      </c>
      <c r="G85" s="8">
        <v>7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1">
        <f t="shared" si="2"/>
        <v>0</v>
      </c>
      <c r="M85" s="12"/>
    </row>
    <row r="86" spans="2:14" s="1" customFormat="1" ht="55.9" customHeight="1" x14ac:dyDescent="0.2"/>
    <row r="87" spans="2:14" s="1" customFormat="1" ht="21.4" customHeight="1" x14ac:dyDescent="0.2">
      <c r="B87" s="32" t="s">
        <v>123</v>
      </c>
      <c r="C87" s="32"/>
      <c r="D87" s="32"/>
      <c r="E87" s="32"/>
      <c r="F87" s="13">
        <f>ROUND(I32+I33+I38+I39+I44+I45+I50+I53+I54+I55+I56+I57+I58+I59+I60+I61+I62+I63+I64+I65+I66+I67+I68+I69+I70+I71+I72+I73+I74+I75+I76+I77+I78+I79+I80+I81+I82+I83+I84+I85,2)</f>
        <v>0</v>
      </c>
      <c r="G87" s="14"/>
      <c r="H87" s="14"/>
      <c r="I87" s="14"/>
      <c r="J87" s="14"/>
      <c r="K87" s="14"/>
      <c r="L87" s="14"/>
      <c r="M87" s="15"/>
    </row>
    <row r="88" spans="2:14" s="1" customFormat="1" ht="21.4" customHeight="1" x14ac:dyDescent="0.2">
      <c r="B88" s="32" t="s">
        <v>124</v>
      </c>
      <c r="C88" s="32"/>
      <c r="D88" s="32"/>
      <c r="E88" s="32"/>
      <c r="F88" s="16">
        <f>ROUND(L32+L33+L38+L39+L44+L45+L50+L53+L54+L55+L56+L57+L58+L59+L60+L61+L62+L63+L64+L65+L66+L67+L68+L69+L70+L71+L72+L73+L74+L75+L76+L77+L78+L79+L80+L81+L82+L83+L84+L85,2)</f>
        <v>0</v>
      </c>
      <c r="G88" s="17"/>
      <c r="H88" s="17"/>
      <c r="I88" s="17"/>
      <c r="J88" s="17"/>
      <c r="K88" s="17"/>
      <c r="L88" s="17"/>
      <c r="M88" s="18"/>
    </row>
    <row r="89" spans="2:14" s="1" customFormat="1" ht="11.1" customHeight="1" x14ac:dyDescent="0.2"/>
    <row r="90" spans="2:14" s="1" customFormat="1" ht="80.099999999999994" customHeight="1" x14ac:dyDescent="0.2">
      <c r="B90" s="23" t="s">
        <v>143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 s="1" customFormat="1" ht="2.65" customHeight="1" x14ac:dyDescent="0.2"/>
    <row r="92" spans="2:14" s="1" customFormat="1" ht="110.1" customHeight="1" x14ac:dyDescent="0.2">
      <c r="B92" s="23" t="s">
        <v>144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2:14" s="1" customFormat="1" ht="5.25" customHeight="1" x14ac:dyDescent="0.2"/>
    <row r="94" spans="2:14" s="1" customFormat="1" ht="110.1" customHeight="1" x14ac:dyDescent="0.2">
      <c r="B94" s="31" t="s">
        <v>145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s="1" customFormat="1" ht="5.25" customHeight="1" x14ac:dyDescent="0.2"/>
    <row r="96" spans="2:14" s="1" customFormat="1" ht="37.9" customHeight="1" x14ac:dyDescent="0.2">
      <c r="B96" s="20" t="s">
        <v>136</v>
      </c>
      <c r="C96" s="20"/>
      <c r="D96" s="20"/>
      <c r="E96" s="20"/>
      <c r="F96" s="19" t="s">
        <v>137</v>
      </c>
      <c r="G96" s="19"/>
      <c r="H96" s="19"/>
      <c r="I96" s="19"/>
      <c r="J96" s="19"/>
      <c r="K96" s="19"/>
      <c r="L96" s="19"/>
    </row>
    <row r="97" spans="2:14" s="1" customFormat="1" ht="28.7" customHeight="1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4" s="1" customFormat="1" ht="28.7" customHeight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4" s="1" customFormat="1" ht="28.7" customHeight="1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4" s="1" customFormat="1" ht="28.7" customHeight="1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4" s="1" customFormat="1" ht="2.65" customHeight="1" x14ac:dyDescent="0.2"/>
    <row r="102" spans="2:14" s="1" customFormat="1" ht="203.1" customHeight="1" x14ac:dyDescent="0.2">
      <c r="B102" s="23" t="s">
        <v>146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2:14" s="1" customFormat="1" ht="2.65" customHeight="1" x14ac:dyDescent="0.2"/>
    <row r="104" spans="2:14" s="1" customFormat="1" ht="36.950000000000003" customHeight="1" x14ac:dyDescent="0.2">
      <c r="B104" s="22" t="s">
        <v>147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 s="1" customFormat="1" ht="2.65" customHeight="1" x14ac:dyDescent="0.2"/>
    <row r="106" spans="2:14" s="1" customFormat="1" ht="37.9" customHeight="1" x14ac:dyDescent="0.2">
      <c r="B106" s="20" t="s">
        <v>138</v>
      </c>
      <c r="C106" s="20"/>
      <c r="D106" s="20"/>
      <c r="E106" s="20"/>
      <c r="F106" s="36" t="s">
        <v>139</v>
      </c>
      <c r="G106" s="36"/>
      <c r="H106" s="36"/>
      <c r="I106" s="36"/>
      <c r="J106" s="36"/>
      <c r="K106" s="36"/>
      <c r="L106" s="36"/>
    </row>
    <row r="107" spans="2:14" s="1" customFormat="1" ht="28.7" customHeight="1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4" s="1" customFormat="1" ht="28.7" customHeight="1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4" s="1" customFormat="1" ht="28.7" customHeight="1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4" s="1" customFormat="1" ht="28.7" customHeight="1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4" s="1" customFormat="1" ht="2.65" customHeight="1" x14ac:dyDescent="0.2"/>
    <row r="112" spans="2:14" s="1" customFormat="1" ht="159.94999999999999" customHeight="1" x14ac:dyDescent="0.2">
      <c r="B112" s="23" t="s">
        <v>148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2:14" s="1" customFormat="1" ht="2.65" customHeight="1" x14ac:dyDescent="0.2"/>
    <row r="114" spans="2:14" s="1" customFormat="1" ht="54.95" customHeight="1" x14ac:dyDescent="0.2">
      <c r="B114" s="23" t="s">
        <v>149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2:14" s="1" customFormat="1" ht="2.65" customHeight="1" x14ac:dyDescent="0.2"/>
    <row r="116" spans="2:14" s="1" customFormat="1" ht="60" customHeight="1" x14ac:dyDescent="0.2">
      <c r="B116" s="31" t="s">
        <v>150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s="1" customFormat="1" ht="2.65" customHeight="1" x14ac:dyDescent="0.2"/>
    <row r="118" spans="2:14" s="1" customFormat="1" ht="48" customHeight="1" x14ac:dyDescent="0.2">
      <c r="B118" s="31" t="s">
        <v>151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125.1" customHeight="1" x14ac:dyDescent="0.2">
      <c r="B120" s="23" t="s">
        <v>152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2:14" s="1" customFormat="1" ht="2.65" customHeight="1" x14ac:dyDescent="0.2"/>
    <row r="122" spans="2:14" s="1" customFormat="1" ht="84.95" customHeight="1" x14ac:dyDescent="0.2">
      <c r="B122" s="23" t="s">
        <v>153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2:14" s="1" customFormat="1" ht="86.85" customHeight="1" x14ac:dyDescent="0.2"/>
    <row r="124" spans="2:14" s="1" customFormat="1" ht="17.649999999999999" customHeight="1" x14ac:dyDescent="0.2">
      <c r="I124" s="33" t="s">
        <v>135</v>
      </c>
      <c r="J124" s="33"/>
    </row>
    <row r="125" spans="2:14" s="1" customFormat="1" ht="145.15" customHeight="1" x14ac:dyDescent="0.2"/>
    <row r="126" spans="2:14" s="1" customFormat="1" ht="81.599999999999994" customHeight="1" x14ac:dyDescent="0.2">
      <c r="B126" s="28" t="s">
        <v>154</v>
      </c>
      <c r="C126" s="28"/>
      <c r="D126" s="28"/>
      <c r="E126" s="28"/>
      <c r="F126" s="28"/>
      <c r="G126" s="28"/>
      <c r="H126" s="28"/>
      <c r="I126" s="28"/>
      <c r="J126" s="28"/>
    </row>
    <row r="127" spans="2:14" s="1" customFormat="1" ht="28.7" customHeight="1" x14ac:dyDescent="0.2"/>
  </sheetData>
  <mergeCells count="102">
    <mergeCell ref="B3:E3"/>
    <mergeCell ref="B5:E5"/>
    <mergeCell ref="B7:E7"/>
    <mergeCell ref="L82:M82"/>
    <mergeCell ref="L83:M83"/>
    <mergeCell ref="L84:M84"/>
    <mergeCell ref="L85:M85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67:M67"/>
    <mergeCell ref="L68:M68"/>
    <mergeCell ref="L69:M69"/>
    <mergeCell ref="L70:M70"/>
    <mergeCell ref="L71:M71"/>
    <mergeCell ref="B4:D4"/>
    <mergeCell ref="B8:D8"/>
    <mergeCell ref="I124:J124"/>
    <mergeCell ref="I2:O2"/>
    <mergeCell ref="L31:M31"/>
    <mergeCell ref="L32:M32"/>
    <mergeCell ref="L33:M33"/>
    <mergeCell ref="L37:M37"/>
    <mergeCell ref="L38:M38"/>
    <mergeCell ref="L39:M39"/>
    <mergeCell ref="L43:M43"/>
    <mergeCell ref="L44:M44"/>
    <mergeCell ref="L45:M45"/>
    <mergeCell ref="L49:M49"/>
    <mergeCell ref="L50:M50"/>
    <mergeCell ref="L52:M52"/>
    <mergeCell ref="L53:M53"/>
    <mergeCell ref="L54:M54"/>
    <mergeCell ref="F106:L106"/>
    <mergeCell ref="F107:L107"/>
    <mergeCell ref="F108:L108"/>
    <mergeCell ref="F109:L109"/>
    <mergeCell ref="F110:L110"/>
    <mergeCell ref="B41:K41"/>
    <mergeCell ref="B47:K47"/>
    <mergeCell ref="B6:D6"/>
    <mergeCell ref="E14:G14"/>
    <mergeCell ref="G11:N12"/>
    <mergeCell ref="B10:D11"/>
    <mergeCell ref="B16:I16"/>
    <mergeCell ref="B18:I18"/>
    <mergeCell ref="B20:I20"/>
    <mergeCell ref="B22:I22"/>
    <mergeCell ref="B122:N122"/>
    <mergeCell ref="B126:J126"/>
    <mergeCell ref="B24:L24"/>
    <mergeCell ref="B26:L26"/>
    <mergeCell ref="B29:K29"/>
    <mergeCell ref="B35:K35"/>
    <mergeCell ref="B87:E87"/>
    <mergeCell ref="B88:E88"/>
    <mergeCell ref="B90:N90"/>
    <mergeCell ref="B92:N92"/>
    <mergeCell ref="B94:N94"/>
    <mergeCell ref="B96:E96"/>
    <mergeCell ref="B112:N112"/>
    <mergeCell ref="B114:N114"/>
    <mergeCell ref="B116:N116"/>
    <mergeCell ref="B118:N118"/>
    <mergeCell ref="B120:N120"/>
    <mergeCell ref="B106:E106"/>
    <mergeCell ref="B107:E107"/>
    <mergeCell ref="B108:E108"/>
    <mergeCell ref="B109:E109"/>
    <mergeCell ref="B110:E110"/>
    <mergeCell ref="B104:N104"/>
    <mergeCell ref="B97:E97"/>
    <mergeCell ref="B98:E98"/>
    <mergeCell ref="F99:L99"/>
    <mergeCell ref="F100:L100"/>
    <mergeCell ref="F97:L97"/>
    <mergeCell ref="F98:L98"/>
    <mergeCell ref="B99:E99"/>
    <mergeCell ref="B100:E100"/>
    <mergeCell ref="B102:N102"/>
    <mergeCell ref="L55:M55"/>
    <mergeCell ref="F87:M87"/>
    <mergeCell ref="F88:M88"/>
    <mergeCell ref="F96:L96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</mergeCells>
  <pageMargins left="0.7" right="0.7" top="0.75" bottom="0.75" header="0.3" footer="0.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Mariusz Wasilewski</cp:lastModifiedBy>
  <dcterms:created xsi:type="dcterms:W3CDTF">2023-10-17T10:03:18Z</dcterms:created>
  <dcterms:modified xsi:type="dcterms:W3CDTF">2023-10-30T10:57:58Z</dcterms:modified>
</cp:coreProperties>
</file>