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X:\ZAMÓWIENIA PUBLICZNE\ODPADY 2024\"/>
    </mc:Choice>
  </mc:AlternateContent>
  <xr:revisionPtr revIDLastSave="0" documentId="13_ncr:1_{DAA970A7-A4D0-47C3-89DA-58F661AF4119}" xr6:coauthVersionLast="47" xr6:coauthVersionMax="47" xr10:uidLastSave="{00000000-0000-0000-0000-000000000000}"/>
  <bookViews>
    <workbookView xWindow="-120" yWindow="-120" windowWidth="29040" windowHeight="15720" xr2:uid="{F9AF3D77-3BBE-4D25-A8ED-F238F938C37F}"/>
  </bookViews>
  <sheets>
    <sheet name="Zał. nr ... do ........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5" i="8" l="1"/>
  <c r="J205" i="8"/>
  <c r="K56" i="8"/>
  <c r="J56" i="8"/>
  <c r="K128" i="8"/>
  <c r="J128" i="8"/>
  <c r="K140" i="8"/>
  <c r="J140" i="8"/>
  <c r="K159" i="8"/>
  <c r="J159" i="8"/>
  <c r="K116" i="8"/>
  <c r="J116" i="8"/>
  <c r="K158" i="8"/>
  <c r="J158" i="8"/>
  <c r="J165" i="8"/>
  <c r="J193" i="8"/>
  <c r="K92" i="8"/>
  <c r="J92" i="8"/>
  <c r="K44" i="8"/>
  <c r="J44" i="8"/>
  <c r="K32" i="8"/>
  <c r="J32" i="8"/>
  <c r="K20" i="8"/>
  <c r="J20" i="8"/>
  <c r="K152" i="8"/>
  <c r="J152" i="8"/>
  <c r="K153" i="8"/>
  <c r="J153" i="8"/>
  <c r="K177" i="8"/>
  <c r="K10" i="8"/>
  <c r="K165" i="8"/>
  <c r="J177" i="8"/>
  <c r="K184" i="8"/>
  <c r="K185" i="8"/>
  <c r="J185" i="8"/>
  <c r="K198" i="8"/>
  <c r="K199" i="8"/>
  <c r="K190" i="8"/>
  <c r="J190" i="8"/>
  <c r="J199" i="8"/>
  <c r="J198" i="8"/>
  <c r="K197" i="8"/>
  <c r="J197" i="8"/>
  <c r="K196" i="8"/>
  <c r="J196" i="8"/>
  <c r="K195" i="8"/>
  <c r="J195" i="8"/>
  <c r="K194" i="8"/>
  <c r="J194" i="8"/>
  <c r="K193" i="8"/>
  <c r="K192" i="8"/>
  <c r="J192" i="8"/>
  <c r="K191" i="8"/>
  <c r="J191" i="8"/>
  <c r="K172" i="8"/>
  <c r="J172" i="8"/>
  <c r="K171" i="8"/>
  <c r="J171" i="8"/>
  <c r="K170" i="8"/>
  <c r="J170" i="8"/>
  <c r="K169" i="8"/>
  <c r="J169" i="8"/>
  <c r="K168" i="8"/>
  <c r="J168" i="8"/>
  <c r="K167" i="8"/>
  <c r="J167" i="8"/>
  <c r="K166" i="8"/>
  <c r="J166" i="8"/>
  <c r="J184" i="8"/>
  <c r="K183" i="8"/>
  <c r="J183" i="8"/>
  <c r="K182" i="8"/>
  <c r="J182" i="8"/>
  <c r="K181" i="8"/>
  <c r="J181" i="8"/>
  <c r="K180" i="8"/>
  <c r="J180" i="8"/>
  <c r="K179" i="8"/>
  <c r="J179" i="8"/>
  <c r="K178" i="8"/>
  <c r="J178" i="8"/>
  <c r="K160" i="8"/>
  <c r="J160" i="8"/>
  <c r="K157" i="8"/>
  <c r="J157" i="8"/>
  <c r="K156" i="8"/>
  <c r="J156" i="8"/>
  <c r="K155" i="8"/>
  <c r="J155" i="8"/>
  <c r="K154" i="8"/>
  <c r="J154" i="8"/>
  <c r="K147" i="8"/>
  <c r="J147" i="8"/>
  <c r="K146" i="8"/>
  <c r="J146" i="8"/>
  <c r="K145" i="8"/>
  <c r="J145" i="8"/>
  <c r="K144" i="8"/>
  <c r="J144" i="8"/>
  <c r="K143" i="8"/>
  <c r="J143" i="8"/>
  <c r="K142" i="8"/>
  <c r="J142" i="8"/>
  <c r="K141" i="8"/>
  <c r="J141" i="8"/>
  <c r="K135" i="8"/>
  <c r="J135" i="8"/>
  <c r="K134" i="8"/>
  <c r="J134" i="8"/>
  <c r="K133" i="8"/>
  <c r="J133" i="8"/>
  <c r="K132" i="8"/>
  <c r="J132" i="8"/>
  <c r="K131" i="8"/>
  <c r="J131" i="8"/>
  <c r="K130" i="8"/>
  <c r="J130" i="8"/>
  <c r="K129" i="8"/>
  <c r="J129" i="8"/>
  <c r="K123" i="8"/>
  <c r="J123" i="8"/>
  <c r="K122" i="8"/>
  <c r="J122" i="8"/>
  <c r="K121" i="8"/>
  <c r="J121" i="8"/>
  <c r="K120" i="8"/>
  <c r="J120" i="8"/>
  <c r="K119" i="8"/>
  <c r="J119" i="8"/>
  <c r="K118" i="8"/>
  <c r="J118" i="8"/>
  <c r="K117" i="8"/>
  <c r="J117" i="8"/>
  <c r="K111" i="8"/>
  <c r="J111" i="8"/>
  <c r="K110" i="8"/>
  <c r="J110" i="8"/>
  <c r="K109" i="8"/>
  <c r="J109" i="8"/>
  <c r="K108" i="8"/>
  <c r="J108" i="8"/>
  <c r="K107" i="8"/>
  <c r="J107" i="8"/>
  <c r="K106" i="8"/>
  <c r="J106" i="8"/>
  <c r="K105" i="8"/>
  <c r="J105" i="8"/>
  <c r="K104" i="8"/>
  <c r="J104" i="8"/>
  <c r="K99" i="8"/>
  <c r="J99" i="8"/>
  <c r="K98" i="8"/>
  <c r="J98" i="8"/>
  <c r="K97" i="8"/>
  <c r="J97" i="8"/>
  <c r="K96" i="8"/>
  <c r="J96" i="8"/>
  <c r="K95" i="8"/>
  <c r="J95" i="8"/>
  <c r="K94" i="8"/>
  <c r="J94" i="8"/>
  <c r="K93" i="8"/>
  <c r="J93" i="8"/>
  <c r="K87" i="8"/>
  <c r="J87" i="8"/>
  <c r="K86" i="8"/>
  <c r="J86" i="8"/>
  <c r="K85" i="8"/>
  <c r="J85" i="8"/>
  <c r="K84" i="8"/>
  <c r="J84" i="8"/>
  <c r="K83" i="8"/>
  <c r="J83" i="8"/>
  <c r="K82" i="8"/>
  <c r="J82" i="8"/>
  <c r="K81" i="8"/>
  <c r="J81" i="8"/>
  <c r="K80" i="8"/>
  <c r="J80" i="8"/>
  <c r="K75" i="8"/>
  <c r="J75" i="8"/>
  <c r="K74" i="8"/>
  <c r="J74" i="8"/>
  <c r="K73" i="8"/>
  <c r="J73" i="8"/>
  <c r="K72" i="8"/>
  <c r="J72" i="8"/>
  <c r="K71" i="8"/>
  <c r="J71" i="8"/>
  <c r="K70" i="8"/>
  <c r="J70" i="8"/>
  <c r="K69" i="8"/>
  <c r="J69" i="8"/>
  <c r="K68" i="8"/>
  <c r="J68" i="8"/>
  <c r="K63" i="8"/>
  <c r="J63" i="8"/>
  <c r="K62" i="8"/>
  <c r="J62" i="8"/>
  <c r="K61" i="8"/>
  <c r="J61" i="8"/>
  <c r="K60" i="8"/>
  <c r="J60" i="8"/>
  <c r="K59" i="8"/>
  <c r="J59" i="8"/>
  <c r="K58" i="8"/>
  <c r="J58" i="8"/>
  <c r="K57" i="8"/>
  <c r="J57" i="8"/>
  <c r="K51" i="8"/>
  <c r="J51" i="8"/>
  <c r="K50" i="8"/>
  <c r="J50" i="8"/>
  <c r="K49" i="8"/>
  <c r="J49" i="8"/>
  <c r="K48" i="8"/>
  <c r="J48" i="8"/>
  <c r="K47" i="8"/>
  <c r="J47" i="8"/>
  <c r="K46" i="8"/>
  <c r="J46" i="8"/>
  <c r="K45" i="8"/>
  <c r="J45" i="8"/>
  <c r="K39" i="8"/>
  <c r="J39" i="8"/>
  <c r="K38" i="8"/>
  <c r="J38" i="8"/>
  <c r="K37" i="8"/>
  <c r="J37" i="8"/>
  <c r="K36" i="8"/>
  <c r="J36" i="8"/>
  <c r="K35" i="8"/>
  <c r="J35" i="8"/>
  <c r="K34" i="8"/>
  <c r="J34" i="8"/>
  <c r="K33" i="8"/>
  <c r="J33" i="8"/>
  <c r="K27" i="8"/>
  <c r="J27" i="8"/>
  <c r="K26" i="8"/>
  <c r="J26" i="8"/>
  <c r="K25" i="8"/>
  <c r="J25" i="8"/>
  <c r="K24" i="8"/>
  <c r="J24" i="8"/>
  <c r="K23" i="8"/>
  <c r="J23" i="8"/>
  <c r="K22" i="8"/>
  <c r="J22" i="8"/>
  <c r="K21" i="8"/>
  <c r="J21" i="8"/>
  <c r="K15" i="8"/>
  <c r="K14" i="8"/>
  <c r="K13" i="8"/>
  <c r="K8" i="8"/>
  <c r="J14" i="8"/>
  <c r="J15" i="8"/>
  <c r="J13" i="8"/>
  <c r="K9" i="8"/>
  <c r="K11" i="8"/>
  <c r="K12" i="8"/>
  <c r="J9" i="8"/>
  <c r="J10" i="8"/>
  <c r="J11" i="8"/>
  <c r="J12" i="8"/>
  <c r="J8" i="8"/>
  <c r="J136" i="8" l="1"/>
  <c r="J161" i="8"/>
  <c r="K186" i="8"/>
  <c r="J200" i="8"/>
  <c r="K200" i="8"/>
  <c r="J186" i="8"/>
  <c r="J173" i="8"/>
  <c r="K173" i="8"/>
  <c r="K124" i="8"/>
  <c r="J124" i="8"/>
  <c r="K161" i="8"/>
  <c r="J148" i="8"/>
  <c r="K148" i="8"/>
  <c r="K136" i="8"/>
  <c r="K112" i="8"/>
  <c r="J112" i="8"/>
  <c r="J100" i="8"/>
  <c r="K100" i="8"/>
  <c r="J88" i="8"/>
  <c r="K88" i="8"/>
  <c r="J76" i="8"/>
  <c r="K76" i="8"/>
  <c r="K64" i="8"/>
  <c r="J64" i="8"/>
  <c r="K52" i="8"/>
  <c r="J52" i="8"/>
  <c r="K40" i="8"/>
  <c r="J40" i="8"/>
  <c r="J28" i="8"/>
  <c r="K28" i="8"/>
  <c r="K16" i="8"/>
  <c r="J16" i="8"/>
</calcChain>
</file>

<file path=xl/sharedStrings.xml><?xml version="1.0" encoding="utf-8"?>
<sst xmlns="http://schemas.openxmlformats.org/spreadsheetml/2006/main" count="758" uniqueCount="72">
  <si>
    <t>Rodzaje odpadów</t>
  </si>
  <si>
    <t>Wybrana częstotliwość odbioru</t>
  </si>
  <si>
    <t>1 x w tygodniu</t>
  </si>
  <si>
    <t>1 x na 2 tygodnie</t>
  </si>
  <si>
    <t>Lokalizacja</t>
  </si>
  <si>
    <t>Załącznik nr 1 do OPZ</t>
  </si>
  <si>
    <t>Załącznik nr 2a do SWZ</t>
  </si>
  <si>
    <t>SUMA</t>
  </si>
  <si>
    <t>Tabela nr 1</t>
  </si>
  <si>
    <t>Tabela nr 2</t>
  </si>
  <si>
    <t>Tabela nr 4</t>
  </si>
  <si>
    <t>Tabela nr 5</t>
  </si>
  <si>
    <t>Tabela nr 6</t>
  </si>
  <si>
    <t>Tabela nr 7</t>
  </si>
  <si>
    <t>Tabela nr 8</t>
  </si>
  <si>
    <t>Tabela nr 12</t>
  </si>
  <si>
    <t>Tabela nr 9</t>
  </si>
  <si>
    <t>Dom Pomocy Społecznej w Brzózie Królewskiej, 37-307 Brzóza Królewska 678</t>
  </si>
  <si>
    <t>Dom Pomocy Społecznej Piskorowice-Mołynie 295, 37-300 Leżajsk</t>
  </si>
  <si>
    <t>Muzeum Ziemi Leżajskiej, ul. A. Mickiewicza 20, 37-300 Leżajsk</t>
  </si>
  <si>
    <t>Powiatowy Urząd Pracy, ul. A. Mickiewicza 56, 37-300 Leżajsk</t>
  </si>
  <si>
    <t>Starostwo Powiatowe w Leżajsku, ul. M. Kopernika 8, 37-300 Leżajsk</t>
  </si>
  <si>
    <t>Zarząd Dróg Powiatowych, ul. Polna 12, 37-300 Leżajsk</t>
  </si>
  <si>
    <t>Zespół Szkół Licealnych im. Bolesława Chrobrego, ul. Marii Curie-Skłodowskiej 6, 37-300 Leżajsk</t>
  </si>
  <si>
    <t>Zespół Szkół Technicznych im. Tadeusza Kościuszki, ul. A. Mickiewicza 67, 37-300 Leżajsk</t>
  </si>
  <si>
    <t>Odbiór i zagospodarowanie odpadów komunalnych na rzecz jednostek organizacyjnych Powiatu Leżajskiego w 2024 roku</t>
  </si>
  <si>
    <t>Liczba pojemników / worków / na zgłoszenie (szt.)</t>
  </si>
  <si>
    <t>Pojemność pojemnika / worka (litry)</t>
  </si>
  <si>
    <t xml:space="preserve">na zgłoszenie </t>
  </si>
  <si>
    <t>waga w Mg</t>
  </si>
  <si>
    <t>Cena netto odbioru 1 pojemnika / cena netto za 1 Mg</t>
  </si>
  <si>
    <t>Cena brutto odbioru 1 pojemnika / cena brutto za 1 Mg</t>
  </si>
  <si>
    <t>Odpady BIO Ex200199</t>
  </si>
  <si>
    <t>1 x w miesiacu</t>
  </si>
  <si>
    <t>Jednostka miary</t>
  </si>
  <si>
    <t>Zmieszane (20 03 01)</t>
  </si>
  <si>
    <t>Metale i tworzywa sztuczne (15 01 02)</t>
  </si>
  <si>
    <t>Papier (15 01 01)</t>
  </si>
  <si>
    <t>Szkło (15 01 07)</t>
  </si>
  <si>
    <t>Odpady wielkogabarytowe (20 03 0)</t>
  </si>
  <si>
    <t>Elektrośmieci ( 16 02 14)</t>
  </si>
  <si>
    <t>worek</t>
  </si>
  <si>
    <t>Mg</t>
  </si>
  <si>
    <t>pojemnik</t>
  </si>
  <si>
    <t>Bioodpady (20 02 01)</t>
  </si>
  <si>
    <t>Koszt netto odbioru pojemników w roku</t>
  </si>
  <si>
    <t>Koszt brutto odbioru pojemników w roku</t>
  </si>
  <si>
    <t>Liczba pojemników w roku</t>
  </si>
  <si>
    <t>Ilość Mg w roku</t>
  </si>
  <si>
    <t>Dom Dziecka  w Nowej Sarzynie ul. I. Łukasiewicza 5, 37-310 Nowa Sarzyna</t>
  </si>
  <si>
    <t>1 x w miesiącu</t>
  </si>
  <si>
    <t>KP7 -7000</t>
  </si>
  <si>
    <t>Tabela 10</t>
  </si>
  <si>
    <t>Tabela 11</t>
  </si>
  <si>
    <t>Tabela nr 13</t>
  </si>
  <si>
    <t>Tabela nr 14</t>
  </si>
  <si>
    <t>4 x w miesiacu</t>
  </si>
  <si>
    <t>Zespół Szkół Licealnych im. Bolesława Chrobrego, ul. I. Łukasiewicza 3, 37-310 Nowa Sarzyna</t>
  </si>
  <si>
    <t>Makulatura</t>
  </si>
  <si>
    <t>KP-10</t>
  </si>
  <si>
    <t>Zespół Szkół Technicznych im. Tadeusza Kościuszki, ul. Podolszyny 67, 37-300 Leżajsk</t>
  </si>
  <si>
    <t>Biuro Obsługi Jednostek Samorządu Powiatowego w Leżajsku, ul. Marii Curie-Skłodowskiej 8, 37-300 Leżajsk</t>
  </si>
  <si>
    <t>Tabela nr 15</t>
  </si>
  <si>
    <t>Tabela nr 3</t>
  </si>
  <si>
    <t>Suma kosztów wszystkich lokalizacji w roku</t>
  </si>
  <si>
    <t xml:space="preserve">  </t>
  </si>
  <si>
    <t>Suma kosztów netto odbioru odpadów w roku</t>
  </si>
  <si>
    <t>Suma kosztów brutto odbioru odpadów w roku</t>
  </si>
  <si>
    <t>Specjalistyczny Ośrodek Wsparcia dla Ofiar Przemocy w Rodzinie w Nowej Sarzynie, ul. I. Łukasiewicza 4, 37-310 Nowa Sarzyna</t>
  </si>
  <si>
    <t>Specjalny Ośrodek Szkolno-Wychowawczy im św. Jana Pawła II w Leżajsku, ul. A. Mickiewicza 56, 37-300 Leżajsk</t>
  </si>
  <si>
    <t>Specjalny Ośrodek Szkolno-Wychowawczy im św. Jana Pawła II w Leżajsku, ul. M. Curie-Skłodowskiej 8, 37-300 Leżajsk</t>
  </si>
  <si>
    <t>Specjalny Ośrodek Szkolno-Wychowawczy im św. Jana Pawła II w Leżajsku, ul. Sandomierska 39, 37-300 Leżajsk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</si>
</sst>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4"/>
      <color rgb="FF006100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D9E1F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4" borderId="0" applyNumberFormat="0" applyBorder="0" applyAlignment="0" applyProtection="0"/>
    <xf numFmtId="0" fontId="3" fillId="5" borderId="0" applyNumberFormat="0" applyBorder="0" applyAlignment="0" applyProtection="0"/>
  </cellStyleXfs>
  <cellXfs count="73">
    <xf numFmtId="0" fontId="0" fillId="0" borderId="0" xfId="0"/>
    <xf numFmtId="164" fontId="0" fillId="2" borderId="1" xfId="0" applyNumberFormat="1" applyFill="1" applyBorder="1"/>
    <xf numFmtId="0" fontId="1" fillId="0" borderId="0" xfId="0" applyFon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1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2" fontId="0" fillId="3" borderId="0" xfId="0" applyNumberFormat="1" applyFill="1" applyAlignment="1">
      <alignment wrapText="1"/>
    </xf>
    <xf numFmtId="164" fontId="0" fillId="3" borderId="0" xfId="0" applyNumberFormat="1" applyFill="1"/>
    <xf numFmtId="0" fontId="0" fillId="3" borderId="0" xfId="0" applyFill="1"/>
    <xf numFmtId="0" fontId="0" fillId="0" borderId="0" xfId="0" applyAlignment="1">
      <alignment horizontal="right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3" fillId="5" borderId="1" xfId="2" applyNumberFormat="1" applyBorder="1" applyAlignment="1">
      <alignment horizontal="center" vertical="center" wrapText="1"/>
    </xf>
    <xf numFmtId="0" fontId="1" fillId="5" borderId="1" xfId="2" applyFont="1" applyBorder="1" applyAlignment="1">
      <alignment horizontal="center" vertical="center"/>
    </xf>
    <xf numFmtId="164" fontId="1" fillId="5" borderId="1" xfId="2" applyNumberFormat="1" applyFont="1" applyBorder="1" applyAlignment="1">
      <alignment vertical="center"/>
    </xf>
    <xf numFmtId="2" fontId="0" fillId="0" borderId="1" xfId="0" applyNumberFormat="1" applyBorder="1" applyAlignment="1">
      <alignment horizontal="center" vertical="center" wrapText="1"/>
    </xf>
    <xf numFmtId="0" fontId="3" fillId="5" borderId="8" xfId="2" applyBorder="1" applyAlignment="1">
      <alignment vertical="center"/>
    </xf>
    <xf numFmtId="0" fontId="3" fillId="5" borderId="2" xfId="2" applyBorder="1" applyAlignment="1">
      <alignment vertical="center"/>
    </xf>
    <xf numFmtId="0" fontId="3" fillId="3" borderId="5" xfId="2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5" borderId="5" xfId="2" applyNumberFormat="1" applyFont="1" applyBorder="1" applyAlignment="1">
      <alignment vertical="center"/>
    </xf>
    <xf numFmtId="164" fontId="1" fillId="0" borderId="7" xfId="0" applyNumberFormat="1" applyFont="1" applyBorder="1"/>
    <xf numFmtId="164" fontId="1" fillId="0" borderId="4" xfId="0" applyNumberFormat="1" applyFont="1" applyBorder="1"/>
    <xf numFmtId="0" fontId="3" fillId="3" borderId="1" xfId="2" applyFill="1" applyBorder="1" applyAlignment="1">
      <alignment horizontal="center" vertical="center"/>
    </xf>
    <xf numFmtId="2" fontId="3" fillId="3" borderId="1" xfId="2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3" fillId="3" borderId="1" xfId="2" applyNumberFormat="1" applyFill="1" applyBorder="1" applyAlignment="1">
      <alignment horizontal="center" vertical="center" wrapText="1"/>
    </xf>
    <xf numFmtId="0" fontId="1" fillId="5" borderId="2" xfId="2" applyFont="1" applyBorder="1" applyAlignment="1">
      <alignment horizontal="center" vertical="center"/>
    </xf>
    <xf numFmtId="0" fontId="0" fillId="0" borderId="7" xfId="0" applyBorder="1"/>
    <xf numFmtId="164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/>
    <xf numFmtId="164" fontId="1" fillId="2" borderId="3" xfId="0" applyNumberFormat="1" applyFont="1" applyFill="1" applyBorder="1"/>
    <xf numFmtId="2" fontId="3" fillId="6" borderId="1" xfId="2" applyNumberFormat="1" applyFill="1" applyBorder="1" applyAlignment="1">
      <alignment vertical="center"/>
    </xf>
    <xf numFmtId="2" fontId="3" fillId="6" borderId="1" xfId="2" applyNumberFormat="1" applyFill="1" applyBorder="1" applyAlignment="1">
      <alignment horizontal="center" vertical="center"/>
    </xf>
    <xf numFmtId="0" fontId="3" fillId="5" borderId="5" xfId="2" applyBorder="1" applyAlignment="1">
      <alignment horizontal="center" vertical="center"/>
    </xf>
    <xf numFmtId="0" fontId="3" fillId="5" borderId="8" xfId="2" applyBorder="1" applyAlignment="1">
      <alignment horizontal="center" vertical="center"/>
    </xf>
    <xf numFmtId="0" fontId="3" fillId="5" borderId="2" xfId="2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5" borderId="3" xfId="2" applyFont="1" applyBorder="1" applyAlignment="1">
      <alignment horizontal="center" vertical="center"/>
    </xf>
    <xf numFmtId="0" fontId="1" fillId="5" borderId="6" xfId="2" applyFont="1" applyBorder="1" applyAlignment="1">
      <alignment horizontal="center" vertical="center"/>
    </xf>
    <xf numFmtId="0" fontId="1" fillId="5" borderId="4" xfId="2" applyFont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2" fontId="3" fillId="6" borderId="8" xfId="2" applyNumberFormat="1" applyFill="1" applyBorder="1" applyAlignment="1">
      <alignment horizontal="center" vertical="center"/>
    </xf>
    <xf numFmtId="2" fontId="3" fillId="6" borderId="2" xfId="2" applyNumberFormat="1" applyFill="1" applyBorder="1" applyAlignment="1">
      <alignment horizontal="center" vertical="center"/>
    </xf>
    <xf numFmtId="2" fontId="3" fillId="5" borderId="5" xfId="2" applyNumberFormat="1" applyBorder="1" applyAlignment="1">
      <alignment horizontal="center" vertical="center"/>
    </xf>
    <xf numFmtId="2" fontId="3" fillId="5" borderId="8" xfId="2" applyNumberFormat="1" applyBorder="1" applyAlignment="1">
      <alignment horizontal="center" vertical="center"/>
    </xf>
    <xf numFmtId="2" fontId="3" fillId="5" borderId="2" xfId="2" applyNumberFormat="1" applyBorder="1" applyAlignment="1">
      <alignment horizontal="center" vertical="center"/>
    </xf>
    <xf numFmtId="0" fontId="3" fillId="6" borderId="5" xfId="2" applyFill="1" applyBorder="1" applyAlignment="1">
      <alignment horizontal="center" vertical="center"/>
    </xf>
    <xf numFmtId="0" fontId="3" fillId="6" borderId="8" xfId="2" applyFill="1" applyBorder="1" applyAlignment="1">
      <alignment horizontal="center" vertical="center"/>
    </xf>
    <xf numFmtId="0" fontId="3" fillId="6" borderId="2" xfId="2" applyFill="1" applyBorder="1" applyAlignment="1">
      <alignment horizontal="center" vertical="center"/>
    </xf>
    <xf numFmtId="2" fontId="5" fillId="4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3">
    <cellStyle name="20% — akcent 1" xfId="2" builtinId="30"/>
    <cellStyle name="Dobry" xfId="1" builtinId="26"/>
    <cellStyle name="Normalny" xfId="0" builtinId="0"/>
  </cellStyles>
  <dxfs count="0"/>
  <tableStyles count="0" defaultTableStyle="TableStyleMedium2" defaultPivotStyle="PivotStyleLight16"/>
  <colors>
    <mruColors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17C343-EDA3-46B7-8B77-664E8E124459}">
  <sheetPr>
    <pageSetUpPr fitToPage="1"/>
  </sheetPr>
  <dimension ref="A1:AP206"/>
  <sheetViews>
    <sheetView tabSelected="1" topLeftCell="A172" zoomScaleNormal="100" workbookViewId="0">
      <pane xSplit="1" topLeftCell="B1" activePane="topRight" state="frozen"/>
      <selection pane="topRight" activeCell="K185" sqref="K185"/>
    </sheetView>
  </sheetViews>
  <sheetFormatPr defaultRowHeight="15" x14ac:dyDescent="0.25"/>
  <cols>
    <col min="1" max="1" width="33.85546875" style="3" customWidth="1"/>
    <col min="2" max="2" width="9.28515625" style="3" customWidth="1"/>
    <col min="3" max="3" width="16.42578125" style="4" customWidth="1"/>
    <col min="4" max="4" width="14.85546875" style="4" customWidth="1"/>
    <col min="5" max="5" width="11.7109375" customWidth="1"/>
    <col min="6" max="6" width="12" customWidth="1"/>
    <col min="7" max="7" width="9" customWidth="1"/>
    <col min="8" max="8" width="19.5703125" customWidth="1"/>
    <col min="9" max="9" width="22.28515625" customWidth="1"/>
    <col min="10" max="10" width="26.7109375" customWidth="1"/>
    <col min="11" max="11" width="26.5703125" customWidth="1"/>
    <col min="12" max="12" width="21.42578125" customWidth="1"/>
    <col min="13" max="13" width="13.42578125" customWidth="1"/>
    <col min="14" max="15" width="17.85546875" customWidth="1"/>
    <col min="16" max="16" width="21.42578125" customWidth="1"/>
    <col min="17" max="17" width="19.7109375" customWidth="1"/>
    <col min="18" max="18" width="17.7109375" customWidth="1"/>
    <col min="19" max="19" width="14.140625" customWidth="1"/>
    <col min="20" max="20" width="15.85546875" customWidth="1"/>
    <col min="21" max="21" width="13.140625" customWidth="1"/>
    <col min="22" max="23" width="17.85546875" customWidth="1"/>
    <col min="24" max="25" width="19.5703125" customWidth="1"/>
    <col min="26" max="26" width="23.42578125" customWidth="1"/>
    <col min="27" max="27" width="19.28515625" customWidth="1"/>
    <col min="28" max="28" width="19.7109375" customWidth="1"/>
    <col min="29" max="29" width="16.42578125" customWidth="1"/>
    <col min="30" max="31" width="17.85546875" customWidth="1"/>
    <col min="32" max="32" width="18.140625" customWidth="1"/>
    <col min="33" max="33" width="19.5703125" customWidth="1"/>
    <col min="34" max="34" width="42.5703125" customWidth="1"/>
    <col min="35" max="35" width="14.140625" customWidth="1"/>
    <col min="36" max="36" width="15.85546875" customWidth="1"/>
    <col min="37" max="37" width="13.28515625" customWidth="1"/>
    <col min="38" max="39" width="17.85546875" customWidth="1"/>
    <col min="40" max="41" width="18.140625" customWidth="1"/>
    <col min="42" max="42" width="27.85546875" customWidth="1"/>
    <col min="43" max="43" width="22" customWidth="1"/>
  </cols>
  <sheetData>
    <row r="1" spans="1:11" ht="36" customHeight="1" x14ac:dyDescent="0.25">
      <c r="A1" s="70" t="s">
        <v>25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x14ac:dyDescent="0.25">
      <c r="A2" s="71" t="s">
        <v>5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 x14ac:dyDescent="0.25">
      <c r="A3" s="71" t="s">
        <v>6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x14ac:dyDescent="0.25">
      <c r="A4" s="72"/>
      <c r="B4" s="72"/>
      <c r="C4" s="72"/>
      <c r="D4" s="72"/>
      <c r="E4" s="72"/>
      <c r="F4" s="72"/>
      <c r="G4" s="72"/>
      <c r="H4" s="72"/>
      <c r="I4" s="72"/>
    </row>
    <row r="5" spans="1:11" x14ac:dyDescent="0.25">
      <c r="A5" s="7" t="s">
        <v>8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1" s="2" customFormat="1" ht="24.95" customHeight="1" x14ac:dyDescent="0.25">
      <c r="A6" s="21" t="s">
        <v>4</v>
      </c>
      <c r="B6" s="53" t="s">
        <v>61</v>
      </c>
      <c r="C6" s="54"/>
      <c r="D6" s="54"/>
      <c r="E6" s="54"/>
      <c r="F6" s="54"/>
      <c r="G6" s="54"/>
      <c r="H6" s="54"/>
      <c r="I6" s="54"/>
      <c r="J6" s="54"/>
      <c r="K6" s="55"/>
    </row>
    <row r="7" spans="1:11" ht="69" customHeight="1" x14ac:dyDescent="0.25">
      <c r="A7" s="19" t="s">
        <v>0</v>
      </c>
      <c r="B7" s="19" t="s">
        <v>34</v>
      </c>
      <c r="C7" s="20" t="s">
        <v>1</v>
      </c>
      <c r="D7" s="18" t="s">
        <v>26</v>
      </c>
      <c r="E7" s="18" t="s">
        <v>27</v>
      </c>
      <c r="F7" s="18" t="s">
        <v>47</v>
      </c>
      <c r="G7" s="18" t="s">
        <v>48</v>
      </c>
      <c r="H7" s="18" t="s">
        <v>30</v>
      </c>
      <c r="I7" s="18" t="s">
        <v>31</v>
      </c>
      <c r="J7" s="18" t="s">
        <v>45</v>
      </c>
      <c r="K7" s="18" t="s">
        <v>46</v>
      </c>
    </row>
    <row r="8" spans="1:11" ht="13.5" customHeight="1" x14ac:dyDescent="0.25">
      <c r="A8" s="13" t="s">
        <v>35</v>
      </c>
      <c r="B8" s="24" t="s">
        <v>43</v>
      </c>
      <c r="C8" s="17" t="s">
        <v>2</v>
      </c>
      <c r="D8" s="17">
        <v>1</v>
      </c>
      <c r="E8" s="16">
        <v>1100</v>
      </c>
      <c r="F8" s="16">
        <v>52</v>
      </c>
      <c r="G8" s="64"/>
      <c r="H8" s="1">
        <v>0</v>
      </c>
      <c r="I8" s="1">
        <v>0</v>
      </c>
      <c r="J8" s="45">
        <f>H8*F8</f>
        <v>0</v>
      </c>
      <c r="K8" s="45">
        <f>I8*F8</f>
        <v>0</v>
      </c>
    </row>
    <row r="9" spans="1:11" ht="15" customHeight="1" x14ac:dyDescent="0.25">
      <c r="A9" s="13" t="s">
        <v>36</v>
      </c>
      <c r="B9" s="24" t="s">
        <v>41</v>
      </c>
      <c r="C9" s="17" t="s">
        <v>33</v>
      </c>
      <c r="D9" s="17">
        <v>1</v>
      </c>
      <c r="E9" s="16">
        <v>120</v>
      </c>
      <c r="F9" s="16">
        <v>12</v>
      </c>
      <c r="G9" s="65"/>
      <c r="H9" s="1">
        <v>0</v>
      </c>
      <c r="I9" s="1">
        <v>0</v>
      </c>
      <c r="J9" s="45">
        <f t="shared" ref="J9:J12" si="0">H9*F9</f>
        <v>0</v>
      </c>
      <c r="K9" s="45">
        <f t="shared" ref="K9:K12" si="1">I9*F9</f>
        <v>0</v>
      </c>
    </row>
    <row r="10" spans="1:11" x14ac:dyDescent="0.25">
      <c r="A10" s="13" t="s">
        <v>37</v>
      </c>
      <c r="B10" s="24" t="s">
        <v>41</v>
      </c>
      <c r="C10" s="17" t="s">
        <v>33</v>
      </c>
      <c r="D10" s="17">
        <v>1</v>
      </c>
      <c r="E10" s="16">
        <v>120</v>
      </c>
      <c r="F10" s="16">
        <v>12</v>
      </c>
      <c r="G10" s="65"/>
      <c r="H10" s="1">
        <v>0</v>
      </c>
      <c r="I10" s="1">
        <v>0</v>
      </c>
      <c r="J10" s="45">
        <f t="shared" si="0"/>
        <v>0</v>
      </c>
      <c r="K10" s="45">
        <f>I10*F10</f>
        <v>0</v>
      </c>
    </row>
    <row r="11" spans="1:11" x14ac:dyDescent="0.25">
      <c r="A11" s="13" t="s">
        <v>38</v>
      </c>
      <c r="B11" s="24" t="s">
        <v>41</v>
      </c>
      <c r="C11" s="17" t="s">
        <v>33</v>
      </c>
      <c r="D11" s="17">
        <v>1</v>
      </c>
      <c r="E11" s="16">
        <v>120</v>
      </c>
      <c r="F11" s="49"/>
      <c r="G11" s="65"/>
      <c r="H11" s="1">
        <v>0</v>
      </c>
      <c r="I11" s="1">
        <v>0</v>
      </c>
      <c r="J11" s="45">
        <f t="shared" si="0"/>
        <v>0</v>
      </c>
      <c r="K11" s="45">
        <f t="shared" si="1"/>
        <v>0</v>
      </c>
    </row>
    <row r="12" spans="1:11" x14ac:dyDescent="0.25">
      <c r="A12" s="13" t="s">
        <v>44</v>
      </c>
      <c r="B12" s="24" t="s">
        <v>41</v>
      </c>
      <c r="C12" s="17" t="s">
        <v>33</v>
      </c>
      <c r="D12" s="17">
        <v>1</v>
      </c>
      <c r="E12" s="16">
        <v>120</v>
      </c>
      <c r="F12" s="50"/>
      <c r="G12" s="66"/>
      <c r="H12" s="1">
        <v>0</v>
      </c>
      <c r="I12" s="1">
        <v>0</v>
      </c>
      <c r="J12" s="45">
        <f t="shared" si="0"/>
        <v>0</v>
      </c>
      <c r="K12" s="45">
        <f t="shared" si="1"/>
        <v>0</v>
      </c>
    </row>
    <row r="13" spans="1:11" x14ac:dyDescent="0.25">
      <c r="A13" s="13" t="s">
        <v>39</v>
      </c>
      <c r="B13" s="24" t="s">
        <v>42</v>
      </c>
      <c r="C13" s="17" t="s">
        <v>28</v>
      </c>
      <c r="D13" s="17" t="s">
        <v>28</v>
      </c>
      <c r="E13" s="15" t="s">
        <v>29</v>
      </c>
      <c r="F13" s="50"/>
      <c r="G13" s="24">
        <v>1</v>
      </c>
      <c r="H13" s="1">
        <v>0</v>
      </c>
      <c r="I13" s="1">
        <v>0</v>
      </c>
      <c r="J13" s="45">
        <f>H13*G13</f>
        <v>0</v>
      </c>
      <c r="K13" s="45">
        <f>I13*G13</f>
        <v>0</v>
      </c>
    </row>
    <row r="14" spans="1:11" x14ac:dyDescent="0.25">
      <c r="A14" s="13" t="s">
        <v>40</v>
      </c>
      <c r="B14" s="24" t="s">
        <v>42</v>
      </c>
      <c r="C14" s="17" t="s">
        <v>28</v>
      </c>
      <c r="D14" s="17" t="s">
        <v>28</v>
      </c>
      <c r="E14" s="15" t="s">
        <v>29</v>
      </c>
      <c r="F14" s="50"/>
      <c r="G14" s="24">
        <v>0.1</v>
      </c>
      <c r="H14" s="1">
        <v>0</v>
      </c>
      <c r="I14" s="1">
        <v>0</v>
      </c>
      <c r="J14" s="45">
        <f t="shared" ref="J14:J15" si="2">H14*G14</f>
        <v>0</v>
      </c>
      <c r="K14" s="45">
        <f>I14*G14</f>
        <v>0</v>
      </c>
    </row>
    <row r="15" spans="1:11" x14ac:dyDescent="0.25">
      <c r="A15" s="13" t="s">
        <v>32</v>
      </c>
      <c r="B15" s="24" t="s">
        <v>42</v>
      </c>
      <c r="C15" s="17" t="s">
        <v>28</v>
      </c>
      <c r="D15" s="17" t="s">
        <v>28</v>
      </c>
      <c r="E15" s="15" t="s">
        <v>29</v>
      </c>
      <c r="F15" s="51"/>
      <c r="G15" s="21"/>
      <c r="H15" s="1">
        <v>0</v>
      </c>
      <c r="I15" s="1">
        <v>0</v>
      </c>
      <c r="J15" s="45">
        <f t="shared" si="2"/>
        <v>0</v>
      </c>
      <c r="K15" s="45">
        <f>G15*H15</f>
        <v>0</v>
      </c>
    </row>
    <row r="16" spans="1:11" ht="24.95" customHeight="1" x14ac:dyDescent="0.25">
      <c r="I16" s="22" t="s">
        <v>7</v>
      </c>
      <c r="J16" s="23">
        <f>SUM(J8:J15)</f>
        <v>0</v>
      </c>
      <c r="K16" s="23">
        <f>SUM(K8:K15)</f>
        <v>0</v>
      </c>
    </row>
    <row r="17" spans="1:42" x14ac:dyDescent="0.25">
      <c r="A17" s="3" t="s">
        <v>9</v>
      </c>
      <c r="J17" s="5"/>
      <c r="K17" s="5"/>
      <c r="P17" s="5"/>
      <c r="Q17" s="5"/>
      <c r="X17" s="5"/>
      <c r="Y17" s="5"/>
      <c r="AF17" s="5"/>
      <c r="AG17" s="5"/>
    </row>
    <row r="18" spans="1:42" ht="18.75" customHeight="1" x14ac:dyDescent="0.3">
      <c r="A18" s="21" t="s">
        <v>4</v>
      </c>
      <c r="B18" s="53" t="s">
        <v>49</v>
      </c>
      <c r="C18" s="54"/>
      <c r="D18" s="54"/>
      <c r="E18" s="54"/>
      <c r="F18" s="54"/>
      <c r="G18" s="54"/>
      <c r="H18" s="54"/>
      <c r="I18" s="54"/>
      <c r="J18" s="54"/>
      <c r="K18" s="55"/>
      <c r="P18" s="5"/>
      <c r="Q18" s="5"/>
      <c r="X18" s="5"/>
      <c r="Y18" s="5"/>
      <c r="AF18" s="5"/>
      <c r="AG18" s="5"/>
      <c r="AN18" s="5"/>
      <c r="AO18" s="5"/>
      <c r="AP18" s="6"/>
    </row>
    <row r="19" spans="1:42" ht="75" x14ac:dyDescent="0.3">
      <c r="A19" s="19" t="s">
        <v>0</v>
      </c>
      <c r="B19" s="19" t="s">
        <v>34</v>
      </c>
      <c r="C19" s="20" t="s">
        <v>1</v>
      </c>
      <c r="D19" s="18" t="s">
        <v>26</v>
      </c>
      <c r="E19" s="18" t="s">
        <v>27</v>
      </c>
      <c r="F19" s="18" t="s">
        <v>47</v>
      </c>
      <c r="G19" s="18" t="s">
        <v>48</v>
      </c>
      <c r="H19" s="18" t="s">
        <v>30</v>
      </c>
      <c r="I19" s="18" t="s">
        <v>31</v>
      </c>
      <c r="J19" s="18" t="s">
        <v>45</v>
      </c>
      <c r="K19" s="18" t="s">
        <v>46</v>
      </c>
      <c r="P19" s="5"/>
      <c r="Q19" s="5"/>
      <c r="X19" s="5"/>
      <c r="Y19" s="5"/>
      <c r="AF19" s="5"/>
      <c r="AG19" s="5"/>
      <c r="AN19" s="5"/>
      <c r="AO19" s="5"/>
      <c r="AP19" s="6"/>
    </row>
    <row r="20" spans="1:42" ht="15" customHeight="1" x14ac:dyDescent="0.3">
      <c r="A20" s="13" t="s">
        <v>35</v>
      </c>
      <c r="B20" s="24" t="s">
        <v>43</v>
      </c>
      <c r="C20" s="17" t="s">
        <v>3</v>
      </c>
      <c r="D20" s="17" t="s">
        <v>28</v>
      </c>
      <c r="E20" s="15" t="s">
        <v>51</v>
      </c>
      <c r="F20" s="35"/>
      <c r="G20" s="34">
        <v>3.78</v>
      </c>
      <c r="H20" s="1">
        <v>0</v>
      </c>
      <c r="I20" s="1">
        <v>0</v>
      </c>
      <c r="J20" s="45">
        <f>H20*G20</f>
        <v>0</v>
      </c>
      <c r="K20" s="45">
        <f>I20*G20</f>
        <v>0</v>
      </c>
      <c r="P20" s="5"/>
      <c r="Q20" s="5"/>
      <c r="X20" s="5"/>
      <c r="Y20" s="5"/>
      <c r="AF20" s="5"/>
      <c r="AG20" s="5"/>
      <c r="AN20" s="5"/>
      <c r="AO20" s="5"/>
      <c r="AP20" s="6"/>
    </row>
    <row r="21" spans="1:42" ht="15" customHeight="1" x14ac:dyDescent="0.3">
      <c r="A21" s="13" t="s">
        <v>36</v>
      </c>
      <c r="B21" s="24" t="s">
        <v>41</v>
      </c>
      <c r="C21" s="17" t="s">
        <v>50</v>
      </c>
      <c r="D21" s="14">
        <v>1</v>
      </c>
      <c r="E21" s="15">
        <v>120</v>
      </c>
      <c r="F21" s="16">
        <v>6</v>
      </c>
      <c r="G21" s="62"/>
      <c r="H21" s="1">
        <v>0</v>
      </c>
      <c r="I21" s="1">
        <v>0</v>
      </c>
      <c r="J21" s="45">
        <f t="shared" ref="J21:J24" si="3">H21*F21</f>
        <v>0</v>
      </c>
      <c r="K21" s="45">
        <f t="shared" ref="K21:K24" si="4">I21*F21</f>
        <v>0</v>
      </c>
      <c r="P21" s="5"/>
      <c r="Q21" s="5"/>
      <c r="X21" s="5"/>
      <c r="Y21" s="5"/>
      <c r="AF21" s="5"/>
      <c r="AG21" s="5"/>
      <c r="AN21" s="5"/>
      <c r="AO21" s="5"/>
      <c r="AP21" s="6"/>
    </row>
    <row r="22" spans="1:42" ht="15" customHeight="1" x14ac:dyDescent="0.3">
      <c r="A22" s="13" t="s">
        <v>37</v>
      </c>
      <c r="B22" s="24" t="s">
        <v>41</v>
      </c>
      <c r="C22" s="17" t="s">
        <v>33</v>
      </c>
      <c r="D22" s="14">
        <v>1</v>
      </c>
      <c r="E22" s="15">
        <v>120</v>
      </c>
      <c r="F22" s="16">
        <v>6</v>
      </c>
      <c r="G22" s="62"/>
      <c r="H22" s="1">
        <v>0</v>
      </c>
      <c r="I22" s="1">
        <v>0</v>
      </c>
      <c r="J22" s="45">
        <f t="shared" si="3"/>
        <v>0</v>
      </c>
      <c r="K22" s="45">
        <f t="shared" si="4"/>
        <v>0</v>
      </c>
      <c r="P22" s="5"/>
      <c r="Q22" s="5"/>
      <c r="X22" s="5"/>
      <c r="Y22" s="5"/>
      <c r="AF22" s="5"/>
      <c r="AG22" s="5"/>
      <c r="AN22" s="5"/>
      <c r="AO22" s="5"/>
      <c r="AP22" s="6"/>
    </row>
    <row r="23" spans="1:42" ht="15" customHeight="1" x14ac:dyDescent="0.3">
      <c r="A23" s="13" t="s">
        <v>38</v>
      </c>
      <c r="B23" s="24" t="s">
        <v>41</v>
      </c>
      <c r="C23" s="17" t="s">
        <v>50</v>
      </c>
      <c r="D23" s="14">
        <v>1</v>
      </c>
      <c r="E23" s="15">
        <v>120</v>
      </c>
      <c r="F23" s="33">
        <v>2</v>
      </c>
      <c r="G23" s="62"/>
      <c r="H23" s="1">
        <v>0</v>
      </c>
      <c r="I23" s="1">
        <v>0</v>
      </c>
      <c r="J23" s="45">
        <f t="shared" si="3"/>
        <v>0</v>
      </c>
      <c r="K23" s="45">
        <f t="shared" si="4"/>
        <v>0</v>
      </c>
      <c r="P23" s="5"/>
      <c r="Q23" s="5"/>
      <c r="X23" s="5"/>
      <c r="Y23" s="5"/>
      <c r="AF23" s="5"/>
      <c r="AG23" s="5"/>
      <c r="AN23" s="5"/>
      <c r="AO23" s="5"/>
      <c r="AP23" s="6"/>
    </row>
    <row r="24" spans="1:42" ht="15" customHeight="1" x14ac:dyDescent="0.3">
      <c r="A24" s="13" t="s">
        <v>44</v>
      </c>
      <c r="B24" s="24" t="s">
        <v>41</v>
      </c>
      <c r="C24" s="17" t="s">
        <v>2</v>
      </c>
      <c r="D24" s="14">
        <v>1</v>
      </c>
      <c r="E24" s="15">
        <v>120</v>
      </c>
      <c r="F24" s="25"/>
      <c r="G24" s="62"/>
      <c r="H24" s="1">
        <v>0</v>
      </c>
      <c r="I24" s="1">
        <v>0</v>
      </c>
      <c r="J24" s="45">
        <f t="shared" si="3"/>
        <v>0</v>
      </c>
      <c r="K24" s="45">
        <f t="shared" si="4"/>
        <v>0</v>
      </c>
      <c r="P24" s="5"/>
      <c r="Q24" s="5"/>
      <c r="X24" s="5"/>
      <c r="Y24" s="5"/>
      <c r="AF24" s="5"/>
      <c r="AG24" s="5"/>
      <c r="AN24" s="5"/>
      <c r="AO24" s="5"/>
      <c r="AP24" s="6"/>
    </row>
    <row r="25" spans="1:42" ht="15" customHeight="1" x14ac:dyDescent="0.3">
      <c r="A25" s="13" t="s">
        <v>39</v>
      </c>
      <c r="B25" s="24" t="s">
        <v>42</v>
      </c>
      <c r="C25" s="17" t="s">
        <v>28</v>
      </c>
      <c r="D25" s="17" t="s">
        <v>28</v>
      </c>
      <c r="E25" s="15" t="s">
        <v>29</v>
      </c>
      <c r="F25" s="25"/>
      <c r="G25" s="62"/>
      <c r="H25" s="1">
        <v>0</v>
      </c>
      <c r="I25" s="1">
        <v>0</v>
      </c>
      <c r="J25" s="45">
        <f>H25*G25</f>
        <v>0</v>
      </c>
      <c r="K25" s="45">
        <f>I25*G25</f>
        <v>0</v>
      </c>
      <c r="P25" s="5"/>
      <c r="Q25" s="5"/>
      <c r="X25" s="5"/>
      <c r="Y25" s="5"/>
      <c r="AF25" s="5"/>
      <c r="AG25" s="5"/>
      <c r="AN25" s="5"/>
      <c r="AO25" s="5"/>
      <c r="AP25" s="6"/>
    </row>
    <row r="26" spans="1:42" ht="15" customHeight="1" x14ac:dyDescent="0.25">
      <c r="A26" s="13" t="s">
        <v>40</v>
      </c>
      <c r="B26" s="24" t="s">
        <v>42</v>
      </c>
      <c r="C26" s="17" t="s">
        <v>28</v>
      </c>
      <c r="D26" s="17" t="s">
        <v>28</v>
      </c>
      <c r="E26" s="15" t="s">
        <v>29</v>
      </c>
      <c r="F26" s="25"/>
      <c r="G26" s="62"/>
      <c r="H26" s="1">
        <v>0</v>
      </c>
      <c r="I26" s="1">
        <v>0</v>
      </c>
      <c r="J26" s="45">
        <f t="shared" ref="J26:J27" si="5">H26*G26</f>
        <v>0</v>
      </c>
      <c r="K26" s="45">
        <f>I26*G26</f>
        <v>0</v>
      </c>
    </row>
    <row r="27" spans="1:42" ht="15" customHeight="1" x14ac:dyDescent="0.25">
      <c r="A27" s="13" t="s">
        <v>32</v>
      </c>
      <c r="B27" s="24" t="s">
        <v>42</v>
      </c>
      <c r="C27" s="17" t="s">
        <v>28</v>
      </c>
      <c r="D27" s="17" t="s">
        <v>28</v>
      </c>
      <c r="E27" s="15" t="s">
        <v>29</v>
      </c>
      <c r="F27" s="26"/>
      <c r="G27" s="63"/>
      <c r="H27" s="1">
        <v>0</v>
      </c>
      <c r="I27" s="1">
        <v>0</v>
      </c>
      <c r="J27" s="45">
        <f t="shared" si="5"/>
        <v>0</v>
      </c>
      <c r="K27" s="45">
        <f>G27*H27</f>
        <v>0</v>
      </c>
    </row>
    <row r="28" spans="1:42" ht="26.25" customHeight="1" x14ac:dyDescent="0.25">
      <c r="I28" s="22" t="s">
        <v>7</v>
      </c>
      <c r="J28" s="23">
        <f>SUM(J20:J27)</f>
        <v>0</v>
      </c>
      <c r="K28" s="23">
        <f>SUM(K20:K27)</f>
        <v>0</v>
      </c>
    </row>
    <row r="29" spans="1:42" x14ac:dyDescent="0.25">
      <c r="A29" s="3" t="s">
        <v>63</v>
      </c>
      <c r="C29"/>
      <c r="D29"/>
      <c r="J29" s="5"/>
      <c r="K29" s="5"/>
    </row>
    <row r="30" spans="1:42" x14ac:dyDescent="0.25">
      <c r="A30" s="21" t="s">
        <v>4</v>
      </c>
      <c r="B30" s="53" t="s">
        <v>17</v>
      </c>
      <c r="C30" s="54"/>
      <c r="D30" s="54"/>
      <c r="E30" s="54"/>
      <c r="F30" s="54"/>
      <c r="G30" s="54"/>
      <c r="H30" s="54"/>
      <c r="I30" s="54"/>
      <c r="J30" s="54"/>
      <c r="K30" s="55"/>
    </row>
    <row r="31" spans="1:42" ht="75" x14ac:dyDescent="0.25">
      <c r="A31" s="19" t="s">
        <v>0</v>
      </c>
      <c r="B31" s="19" t="s">
        <v>34</v>
      </c>
      <c r="C31" s="20" t="s">
        <v>1</v>
      </c>
      <c r="D31" s="18" t="s">
        <v>26</v>
      </c>
      <c r="E31" s="18" t="s">
        <v>27</v>
      </c>
      <c r="F31" s="18" t="s">
        <v>47</v>
      </c>
      <c r="G31" s="18" t="s">
        <v>48</v>
      </c>
      <c r="H31" s="18" t="s">
        <v>30</v>
      </c>
      <c r="I31" s="18" t="s">
        <v>31</v>
      </c>
      <c r="J31" s="18" t="s">
        <v>45</v>
      </c>
      <c r="K31" s="18" t="s">
        <v>46</v>
      </c>
    </row>
    <row r="32" spans="1:42" ht="14.25" customHeight="1" x14ac:dyDescent="0.25">
      <c r="A32" s="13" t="s">
        <v>35</v>
      </c>
      <c r="B32" s="24" t="s">
        <v>43</v>
      </c>
      <c r="C32" s="17" t="s">
        <v>3</v>
      </c>
      <c r="D32" s="17" t="s">
        <v>28</v>
      </c>
      <c r="E32" s="16" t="s">
        <v>51</v>
      </c>
      <c r="F32" s="35"/>
      <c r="G32" s="34">
        <v>24.5</v>
      </c>
      <c r="H32" s="1">
        <v>0</v>
      </c>
      <c r="I32" s="1">
        <v>0</v>
      </c>
      <c r="J32" s="45">
        <f>H32*G32</f>
        <v>0</v>
      </c>
      <c r="K32" s="45">
        <f>I32*G32</f>
        <v>0</v>
      </c>
    </row>
    <row r="33" spans="1:12" ht="14.25" customHeight="1" x14ac:dyDescent="0.25">
      <c r="A33" s="13" t="s">
        <v>36</v>
      </c>
      <c r="B33" s="24" t="s">
        <v>41</v>
      </c>
      <c r="C33" s="17" t="s">
        <v>33</v>
      </c>
      <c r="D33" s="14">
        <v>1</v>
      </c>
      <c r="E33" s="15">
        <v>120</v>
      </c>
      <c r="F33" s="16">
        <v>100</v>
      </c>
      <c r="G33" s="64"/>
      <c r="H33" s="1">
        <v>0</v>
      </c>
      <c r="I33" s="1">
        <v>0</v>
      </c>
      <c r="J33" s="45">
        <f t="shared" ref="J33:J36" si="6">H33*F33</f>
        <v>0</v>
      </c>
      <c r="K33" s="46">
        <f t="shared" ref="K33:K36" si="7">I33*F33</f>
        <v>0</v>
      </c>
      <c r="L33" s="29"/>
    </row>
    <row r="34" spans="1:12" x14ac:dyDescent="0.25">
      <c r="A34" s="13" t="s">
        <v>37</v>
      </c>
      <c r="B34" s="24" t="s">
        <v>41</v>
      </c>
      <c r="C34" s="17" t="s">
        <v>33</v>
      </c>
      <c r="D34" s="14">
        <v>1</v>
      </c>
      <c r="E34" s="15">
        <v>120</v>
      </c>
      <c r="F34" s="16">
        <v>100</v>
      </c>
      <c r="G34" s="65"/>
      <c r="H34" s="1">
        <v>0</v>
      </c>
      <c r="I34" s="1">
        <v>0</v>
      </c>
      <c r="J34" s="45">
        <f t="shared" si="6"/>
        <v>0</v>
      </c>
      <c r="K34" s="45">
        <f t="shared" si="7"/>
        <v>0</v>
      </c>
    </row>
    <row r="35" spans="1:12" x14ac:dyDescent="0.25">
      <c r="A35" s="13" t="s">
        <v>38</v>
      </c>
      <c r="B35" s="24" t="s">
        <v>41</v>
      </c>
      <c r="C35" s="17" t="s">
        <v>33</v>
      </c>
      <c r="D35" s="14">
        <v>1</v>
      </c>
      <c r="E35" s="15">
        <v>120</v>
      </c>
      <c r="F35" s="33">
        <v>40</v>
      </c>
      <c r="G35" s="65"/>
      <c r="H35" s="1">
        <v>0</v>
      </c>
      <c r="I35" s="1">
        <v>0</v>
      </c>
      <c r="J35" s="45">
        <f t="shared" si="6"/>
        <v>0</v>
      </c>
      <c r="K35" s="45">
        <f t="shared" si="7"/>
        <v>0</v>
      </c>
    </row>
    <row r="36" spans="1:12" x14ac:dyDescent="0.25">
      <c r="A36" s="13" t="s">
        <v>44</v>
      </c>
      <c r="B36" s="24" t="s">
        <v>41</v>
      </c>
      <c r="C36" s="17" t="s">
        <v>33</v>
      </c>
      <c r="D36" s="14">
        <v>1</v>
      </c>
      <c r="E36" s="15">
        <v>120</v>
      </c>
      <c r="F36" s="67"/>
      <c r="G36" s="65"/>
      <c r="H36" s="1">
        <v>0</v>
      </c>
      <c r="I36" s="1">
        <v>0</v>
      </c>
      <c r="J36" s="45">
        <f t="shared" si="6"/>
        <v>0</v>
      </c>
      <c r="K36" s="45">
        <f t="shared" si="7"/>
        <v>0</v>
      </c>
    </row>
    <row r="37" spans="1:12" x14ac:dyDescent="0.25">
      <c r="A37" s="13" t="s">
        <v>39</v>
      </c>
      <c r="B37" s="24" t="s">
        <v>42</v>
      </c>
      <c r="C37" s="17" t="s">
        <v>28</v>
      </c>
      <c r="D37" s="17" t="s">
        <v>28</v>
      </c>
      <c r="E37" s="15" t="s">
        <v>29</v>
      </c>
      <c r="F37" s="68"/>
      <c r="G37" s="65"/>
      <c r="H37" s="1">
        <v>0</v>
      </c>
      <c r="I37" s="1">
        <v>0</v>
      </c>
      <c r="J37" s="45">
        <f>H37*G37</f>
        <v>0</v>
      </c>
      <c r="K37" s="45">
        <f>I37*G37</f>
        <v>0</v>
      </c>
    </row>
    <row r="38" spans="1:12" x14ac:dyDescent="0.25">
      <c r="A38" s="13" t="s">
        <v>40</v>
      </c>
      <c r="B38" s="24" t="s">
        <v>42</v>
      </c>
      <c r="C38" s="17" t="s">
        <v>28</v>
      </c>
      <c r="D38" s="17" t="s">
        <v>28</v>
      </c>
      <c r="E38" s="15" t="s">
        <v>29</v>
      </c>
      <c r="F38" s="68"/>
      <c r="G38" s="65"/>
      <c r="H38" s="1">
        <v>0</v>
      </c>
      <c r="I38" s="1">
        <v>0</v>
      </c>
      <c r="J38" s="45">
        <f t="shared" ref="J38:J39" si="8">H38*G38</f>
        <v>0</v>
      </c>
      <c r="K38" s="45">
        <f>I38*G38</f>
        <v>0</v>
      </c>
    </row>
    <row r="39" spans="1:12" x14ac:dyDescent="0.25">
      <c r="A39" s="13" t="s">
        <v>32</v>
      </c>
      <c r="B39" s="24" t="s">
        <v>42</v>
      </c>
      <c r="C39" s="17" t="s">
        <v>28</v>
      </c>
      <c r="D39" s="17" t="s">
        <v>28</v>
      </c>
      <c r="E39" s="15" t="s">
        <v>29</v>
      </c>
      <c r="F39" s="69"/>
      <c r="G39" s="66"/>
      <c r="H39" s="1">
        <v>0</v>
      </c>
      <c r="I39" s="1">
        <v>0</v>
      </c>
      <c r="J39" s="45">
        <f t="shared" si="8"/>
        <v>0</v>
      </c>
      <c r="K39" s="45">
        <f>G39*H39</f>
        <v>0</v>
      </c>
    </row>
    <row r="40" spans="1:12" ht="25.5" customHeight="1" x14ac:dyDescent="0.25">
      <c r="I40" s="22" t="s">
        <v>7</v>
      </c>
      <c r="J40" s="23">
        <f>SUM(J32:J39)</f>
        <v>0</v>
      </c>
      <c r="K40" s="23">
        <f>SUM(K32:K39)</f>
        <v>0</v>
      </c>
    </row>
    <row r="41" spans="1:12" x14ac:dyDescent="0.25">
      <c r="A41" s="3" t="s">
        <v>10</v>
      </c>
      <c r="C41"/>
      <c r="D41"/>
      <c r="H41" s="10"/>
      <c r="I41" s="10"/>
      <c r="J41" s="5"/>
      <c r="K41" s="5"/>
    </row>
    <row r="42" spans="1:12" x14ac:dyDescent="0.25">
      <c r="A42" s="21" t="s">
        <v>4</v>
      </c>
      <c r="B42" s="53" t="s">
        <v>18</v>
      </c>
      <c r="C42" s="54"/>
      <c r="D42" s="54"/>
      <c r="E42" s="54"/>
      <c r="F42" s="54"/>
      <c r="G42" s="54"/>
      <c r="H42" s="54"/>
      <c r="I42" s="54"/>
      <c r="J42" s="54"/>
      <c r="K42" s="55"/>
    </row>
    <row r="43" spans="1:12" ht="75" x14ac:dyDescent="0.25">
      <c r="A43" s="19" t="s">
        <v>0</v>
      </c>
      <c r="B43" s="19" t="s">
        <v>34</v>
      </c>
      <c r="C43" s="20" t="s">
        <v>1</v>
      </c>
      <c r="D43" s="18" t="s">
        <v>26</v>
      </c>
      <c r="E43" s="18" t="s">
        <v>27</v>
      </c>
      <c r="F43" s="18" t="s">
        <v>47</v>
      </c>
      <c r="G43" s="18" t="s">
        <v>48</v>
      </c>
      <c r="H43" s="18" t="s">
        <v>30</v>
      </c>
      <c r="I43" s="18" t="s">
        <v>31</v>
      </c>
      <c r="J43" s="18" t="s">
        <v>45</v>
      </c>
      <c r="K43" s="18" t="s">
        <v>46</v>
      </c>
    </row>
    <row r="44" spans="1:12" ht="14.25" customHeight="1" x14ac:dyDescent="0.25">
      <c r="A44" s="13" t="s">
        <v>35</v>
      </c>
      <c r="B44" s="24" t="s">
        <v>43</v>
      </c>
      <c r="C44" s="17" t="s">
        <v>3</v>
      </c>
      <c r="D44" s="17" t="s">
        <v>28</v>
      </c>
      <c r="E44" s="15" t="s">
        <v>51</v>
      </c>
      <c r="F44" s="35"/>
      <c r="G44" s="34">
        <v>18.059999999999999</v>
      </c>
      <c r="H44" s="1">
        <v>0</v>
      </c>
      <c r="I44" s="1">
        <v>0</v>
      </c>
      <c r="J44" s="45">
        <f>H44*G44</f>
        <v>0</v>
      </c>
      <c r="K44" s="45">
        <f>I44*G44</f>
        <v>0</v>
      </c>
    </row>
    <row r="45" spans="1:12" ht="14.25" customHeight="1" x14ac:dyDescent="0.25">
      <c r="A45" s="13" t="s">
        <v>36</v>
      </c>
      <c r="B45" s="24" t="s">
        <v>41</v>
      </c>
      <c r="C45" s="17" t="s">
        <v>33</v>
      </c>
      <c r="D45" s="14">
        <v>1</v>
      </c>
      <c r="E45" s="15">
        <v>120</v>
      </c>
      <c r="F45" s="16">
        <v>120</v>
      </c>
      <c r="G45" s="65"/>
      <c r="H45" s="1">
        <v>0</v>
      </c>
      <c r="I45" s="1">
        <v>0</v>
      </c>
      <c r="J45" s="45">
        <f t="shared" ref="J45:J48" si="9">H45*F45</f>
        <v>0</v>
      </c>
      <c r="K45" s="45">
        <f t="shared" ref="K45:K48" si="10">I45*F45</f>
        <v>0</v>
      </c>
    </row>
    <row r="46" spans="1:12" x14ac:dyDescent="0.25">
      <c r="A46" s="13" t="s">
        <v>37</v>
      </c>
      <c r="B46" s="24" t="s">
        <v>41</v>
      </c>
      <c r="C46" s="17" t="s">
        <v>33</v>
      </c>
      <c r="D46" s="14">
        <v>1</v>
      </c>
      <c r="E46" s="15">
        <v>120</v>
      </c>
      <c r="F46" s="16">
        <v>100</v>
      </c>
      <c r="G46" s="65"/>
      <c r="H46" s="1">
        <v>0</v>
      </c>
      <c r="I46" s="1">
        <v>0</v>
      </c>
      <c r="J46" s="45">
        <f t="shared" si="9"/>
        <v>0</v>
      </c>
      <c r="K46" s="45">
        <f t="shared" si="10"/>
        <v>0</v>
      </c>
    </row>
    <row r="47" spans="1:12" x14ac:dyDescent="0.25">
      <c r="A47" s="13" t="s">
        <v>38</v>
      </c>
      <c r="B47" s="24" t="s">
        <v>41</v>
      </c>
      <c r="C47" s="17" t="s">
        <v>33</v>
      </c>
      <c r="D47" s="14">
        <v>1</v>
      </c>
      <c r="E47" s="15">
        <v>120</v>
      </c>
      <c r="F47" s="33">
        <v>40</v>
      </c>
      <c r="G47" s="65"/>
      <c r="H47" s="1">
        <v>0</v>
      </c>
      <c r="I47" s="1">
        <v>0</v>
      </c>
      <c r="J47" s="45">
        <f t="shared" si="9"/>
        <v>0</v>
      </c>
      <c r="K47" s="45">
        <f t="shared" si="10"/>
        <v>0</v>
      </c>
    </row>
    <row r="48" spans="1:12" x14ac:dyDescent="0.25">
      <c r="A48" s="13" t="s">
        <v>44</v>
      </c>
      <c r="B48" s="24" t="s">
        <v>41</v>
      </c>
      <c r="C48" s="17" t="s">
        <v>33</v>
      </c>
      <c r="D48" s="14">
        <v>1</v>
      </c>
      <c r="E48" s="15">
        <v>120</v>
      </c>
      <c r="F48" s="50"/>
      <c r="G48" s="65"/>
      <c r="H48" s="1">
        <v>0</v>
      </c>
      <c r="I48" s="1">
        <v>0</v>
      </c>
      <c r="J48" s="45">
        <f t="shared" si="9"/>
        <v>0</v>
      </c>
      <c r="K48" s="45">
        <f t="shared" si="10"/>
        <v>0</v>
      </c>
    </row>
    <row r="49" spans="1:20" x14ac:dyDescent="0.25">
      <c r="A49" s="13" t="s">
        <v>39</v>
      </c>
      <c r="B49" s="24" t="s">
        <v>42</v>
      </c>
      <c r="C49" s="17" t="s">
        <v>28</v>
      </c>
      <c r="D49" s="17" t="s">
        <v>28</v>
      </c>
      <c r="E49" s="15" t="s">
        <v>29</v>
      </c>
      <c r="F49" s="50"/>
      <c r="G49" s="65"/>
      <c r="H49" s="1">
        <v>0</v>
      </c>
      <c r="I49" s="1">
        <v>0</v>
      </c>
      <c r="J49" s="45">
        <f>H49*G49</f>
        <v>0</v>
      </c>
      <c r="K49" s="45">
        <f>I49*G49</f>
        <v>0</v>
      </c>
    </row>
    <row r="50" spans="1:20" x14ac:dyDescent="0.25">
      <c r="A50" s="13" t="s">
        <v>40</v>
      </c>
      <c r="B50" s="24" t="s">
        <v>42</v>
      </c>
      <c r="C50" s="17" t="s">
        <v>28</v>
      </c>
      <c r="D50" s="17" t="s">
        <v>28</v>
      </c>
      <c r="E50" s="15" t="s">
        <v>29</v>
      </c>
      <c r="F50" s="50"/>
      <c r="G50" s="65"/>
      <c r="H50" s="1">
        <v>0</v>
      </c>
      <c r="I50" s="1">
        <v>0</v>
      </c>
      <c r="J50" s="45">
        <f t="shared" ref="J50:J51" si="11">H50*G50</f>
        <v>0</v>
      </c>
      <c r="K50" s="45">
        <f>I50*G50</f>
        <v>0</v>
      </c>
    </row>
    <row r="51" spans="1:20" x14ac:dyDescent="0.25">
      <c r="A51" s="13" t="s">
        <v>32</v>
      </c>
      <c r="B51" s="24" t="s">
        <v>42</v>
      </c>
      <c r="C51" s="17" t="s">
        <v>28</v>
      </c>
      <c r="D51" s="17" t="s">
        <v>28</v>
      </c>
      <c r="E51" s="15" t="s">
        <v>29</v>
      </c>
      <c r="F51" s="51"/>
      <c r="G51" s="66"/>
      <c r="H51" s="1">
        <v>0</v>
      </c>
      <c r="I51" s="1">
        <v>0</v>
      </c>
      <c r="J51" s="45">
        <f t="shared" si="11"/>
        <v>0</v>
      </c>
      <c r="K51" s="45">
        <f>G51*H51</f>
        <v>0</v>
      </c>
    </row>
    <row r="52" spans="1:20" ht="24.75" customHeight="1" x14ac:dyDescent="0.25">
      <c r="I52" s="22" t="s">
        <v>7</v>
      </c>
      <c r="J52" s="23">
        <f>SUM(J44:J51)</f>
        <v>0</v>
      </c>
      <c r="K52" s="23">
        <f>SUM(K44:K51)</f>
        <v>0</v>
      </c>
    </row>
    <row r="53" spans="1:20" s="11" customFormat="1" x14ac:dyDescent="0.25">
      <c r="A53" s="9" t="s">
        <v>11</v>
      </c>
      <c r="B53" s="9"/>
      <c r="C53"/>
      <c r="D53"/>
      <c r="E53"/>
      <c r="F53"/>
      <c r="G53"/>
      <c r="H53"/>
      <c r="I53"/>
      <c r="J53" s="5"/>
      <c r="K53" s="5"/>
      <c r="L53"/>
      <c r="M53"/>
      <c r="N53"/>
      <c r="O53"/>
      <c r="P53"/>
      <c r="Q53"/>
      <c r="R53"/>
      <c r="S53"/>
      <c r="T53"/>
    </row>
    <row r="54" spans="1:20" s="11" customFormat="1" ht="17.25" customHeight="1" x14ac:dyDescent="0.25">
      <c r="A54" s="21" t="s">
        <v>4</v>
      </c>
      <c r="B54" s="53" t="s">
        <v>19</v>
      </c>
      <c r="C54" s="54"/>
      <c r="D54" s="54"/>
      <c r="E54" s="54"/>
      <c r="F54" s="54"/>
      <c r="G54" s="54"/>
      <c r="H54" s="54"/>
      <c r="I54" s="54"/>
      <c r="J54" s="54"/>
      <c r="K54" s="55"/>
      <c r="L54"/>
      <c r="M54"/>
      <c r="N54"/>
      <c r="O54"/>
      <c r="P54"/>
      <c r="Q54"/>
      <c r="R54"/>
      <c r="S54"/>
      <c r="T54"/>
    </row>
    <row r="55" spans="1:20" s="11" customFormat="1" ht="75" x14ac:dyDescent="0.25">
      <c r="A55" s="19" t="s">
        <v>0</v>
      </c>
      <c r="B55" s="19" t="s">
        <v>34</v>
      </c>
      <c r="C55" s="20" t="s">
        <v>1</v>
      </c>
      <c r="D55" s="18" t="s">
        <v>26</v>
      </c>
      <c r="E55" s="18" t="s">
        <v>27</v>
      </c>
      <c r="F55" s="18" t="s">
        <v>47</v>
      </c>
      <c r="G55" s="18" t="s">
        <v>48</v>
      </c>
      <c r="H55" s="18" t="s">
        <v>30</v>
      </c>
      <c r="I55" s="18" t="s">
        <v>31</v>
      </c>
      <c r="J55" s="18" t="s">
        <v>45</v>
      </c>
      <c r="K55" s="18" t="s">
        <v>46</v>
      </c>
      <c r="L55"/>
      <c r="M55"/>
      <c r="N55"/>
      <c r="O55"/>
      <c r="P55"/>
      <c r="Q55"/>
      <c r="R55"/>
      <c r="S55"/>
      <c r="T55"/>
    </row>
    <row r="56" spans="1:20" s="11" customFormat="1" ht="14.25" customHeight="1" x14ac:dyDescent="0.25">
      <c r="A56" s="13" t="s">
        <v>35</v>
      </c>
      <c r="B56" s="24" t="s">
        <v>43</v>
      </c>
      <c r="C56" s="17" t="s">
        <v>2</v>
      </c>
      <c r="D56" s="14">
        <v>2</v>
      </c>
      <c r="E56" s="15">
        <v>120</v>
      </c>
      <c r="F56" s="16">
        <v>52</v>
      </c>
      <c r="G56" s="64"/>
      <c r="H56" s="1">
        <v>0</v>
      </c>
      <c r="I56" s="1">
        <v>0</v>
      </c>
      <c r="J56" s="45">
        <f>H56*F56</f>
        <v>0</v>
      </c>
      <c r="K56" s="45">
        <f>I56*F56</f>
        <v>0</v>
      </c>
      <c r="L56"/>
      <c r="M56"/>
      <c r="N56"/>
      <c r="O56"/>
      <c r="P56"/>
      <c r="Q56"/>
      <c r="R56"/>
      <c r="S56"/>
      <c r="T56"/>
    </row>
    <row r="57" spans="1:20" s="11" customFormat="1" ht="14.25" customHeight="1" x14ac:dyDescent="0.25">
      <c r="A57" s="13" t="s">
        <v>36</v>
      </c>
      <c r="B57" s="24" t="s">
        <v>41</v>
      </c>
      <c r="C57" s="17" t="s">
        <v>33</v>
      </c>
      <c r="D57" s="14">
        <v>1</v>
      </c>
      <c r="E57" s="15">
        <v>120</v>
      </c>
      <c r="F57" s="16">
        <v>12</v>
      </c>
      <c r="G57" s="65"/>
      <c r="H57" s="1">
        <v>0</v>
      </c>
      <c r="I57" s="1">
        <v>0</v>
      </c>
      <c r="J57" s="45">
        <f t="shared" ref="J57:J60" si="12">H57*F57</f>
        <v>0</v>
      </c>
      <c r="K57" s="45">
        <f t="shared" ref="K57:K60" si="13">I57*F57</f>
        <v>0</v>
      </c>
      <c r="L57"/>
      <c r="M57"/>
      <c r="N57"/>
      <c r="O57"/>
      <c r="P57"/>
      <c r="Q57"/>
      <c r="R57"/>
      <c r="S57"/>
      <c r="T57"/>
    </row>
    <row r="58" spans="1:20" s="11" customFormat="1" x14ac:dyDescent="0.25">
      <c r="A58" s="13" t="s">
        <v>37</v>
      </c>
      <c r="B58" s="24" t="s">
        <v>41</v>
      </c>
      <c r="C58" s="17" t="s">
        <v>33</v>
      </c>
      <c r="D58" s="14">
        <v>1</v>
      </c>
      <c r="E58" s="15">
        <v>120</v>
      </c>
      <c r="F58" s="16">
        <v>12</v>
      </c>
      <c r="G58" s="65"/>
      <c r="H58" s="1">
        <v>0</v>
      </c>
      <c r="I58" s="1">
        <v>0</v>
      </c>
      <c r="J58" s="45">
        <f t="shared" si="12"/>
        <v>0</v>
      </c>
      <c r="K58" s="45">
        <f t="shared" si="13"/>
        <v>0</v>
      </c>
      <c r="L58"/>
      <c r="M58"/>
      <c r="N58"/>
      <c r="O58"/>
      <c r="P58"/>
      <c r="Q58"/>
      <c r="R58"/>
      <c r="S58"/>
      <c r="T58"/>
    </row>
    <row r="59" spans="1:20" s="11" customFormat="1" x14ac:dyDescent="0.25">
      <c r="A59" s="13" t="s">
        <v>38</v>
      </c>
      <c r="B59" s="24" t="s">
        <v>41</v>
      </c>
      <c r="C59" s="17" t="s">
        <v>33</v>
      </c>
      <c r="D59" s="14">
        <v>1</v>
      </c>
      <c r="E59" s="15">
        <v>120</v>
      </c>
      <c r="F59" s="33">
        <v>6</v>
      </c>
      <c r="G59" s="65"/>
      <c r="H59" s="1">
        <v>0</v>
      </c>
      <c r="I59" s="1">
        <v>0</v>
      </c>
      <c r="J59" s="45">
        <f t="shared" si="12"/>
        <v>0</v>
      </c>
      <c r="K59" s="45">
        <f t="shared" si="13"/>
        <v>0</v>
      </c>
      <c r="L59"/>
      <c r="M59"/>
      <c r="N59"/>
      <c r="O59"/>
      <c r="P59"/>
      <c r="Q59"/>
      <c r="R59"/>
      <c r="S59"/>
      <c r="T59"/>
    </row>
    <row r="60" spans="1:20" s="11" customFormat="1" x14ac:dyDescent="0.25">
      <c r="A60" s="13" t="s">
        <v>44</v>
      </c>
      <c r="B60" s="24" t="s">
        <v>41</v>
      </c>
      <c r="C60" s="17" t="s">
        <v>33</v>
      </c>
      <c r="D60" s="14">
        <v>1</v>
      </c>
      <c r="E60" s="15">
        <v>120</v>
      </c>
      <c r="F60" s="50"/>
      <c r="G60" s="65"/>
      <c r="H60" s="1">
        <v>0</v>
      </c>
      <c r="I60" s="1">
        <v>0</v>
      </c>
      <c r="J60" s="45">
        <f t="shared" si="12"/>
        <v>0</v>
      </c>
      <c r="K60" s="45">
        <f t="shared" si="13"/>
        <v>0</v>
      </c>
      <c r="L60"/>
      <c r="M60"/>
      <c r="N60"/>
      <c r="O60"/>
      <c r="P60"/>
      <c r="Q60"/>
      <c r="R60"/>
      <c r="S60"/>
      <c r="T60"/>
    </row>
    <row r="61" spans="1:20" s="11" customFormat="1" x14ac:dyDescent="0.25">
      <c r="A61" s="13" t="s">
        <v>39</v>
      </c>
      <c r="B61" s="24" t="s">
        <v>42</v>
      </c>
      <c r="C61" s="17" t="s">
        <v>28</v>
      </c>
      <c r="D61" s="17" t="s">
        <v>28</v>
      </c>
      <c r="E61" s="15" t="s">
        <v>29</v>
      </c>
      <c r="F61" s="50"/>
      <c r="G61" s="65"/>
      <c r="H61" s="1">
        <v>0</v>
      </c>
      <c r="I61" s="1">
        <v>0</v>
      </c>
      <c r="J61" s="45">
        <f>H61*G61</f>
        <v>0</v>
      </c>
      <c r="K61" s="45">
        <f>I61*G61</f>
        <v>0</v>
      </c>
      <c r="L61"/>
      <c r="M61"/>
      <c r="N61"/>
      <c r="O61"/>
      <c r="P61"/>
      <c r="Q61"/>
      <c r="R61"/>
      <c r="S61"/>
      <c r="T61"/>
    </row>
    <row r="62" spans="1:20" s="11" customFormat="1" x14ac:dyDescent="0.25">
      <c r="A62" s="13" t="s">
        <v>40</v>
      </c>
      <c r="B62" s="24" t="s">
        <v>42</v>
      </c>
      <c r="C62" s="17" t="s">
        <v>28</v>
      </c>
      <c r="D62" s="17" t="s">
        <v>28</v>
      </c>
      <c r="E62" s="15" t="s">
        <v>29</v>
      </c>
      <c r="F62" s="50"/>
      <c r="G62" s="65"/>
      <c r="H62" s="1">
        <v>0</v>
      </c>
      <c r="I62" s="1">
        <v>0</v>
      </c>
      <c r="J62" s="45">
        <f t="shared" ref="J62:J63" si="14">H62*G62</f>
        <v>0</v>
      </c>
      <c r="K62" s="45">
        <f>I62*G62</f>
        <v>0</v>
      </c>
      <c r="L62"/>
      <c r="M62"/>
      <c r="N62"/>
      <c r="O62"/>
      <c r="P62"/>
      <c r="Q62"/>
      <c r="R62"/>
      <c r="S62"/>
      <c r="T62"/>
    </row>
    <row r="63" spans="1:20" s="11" customFormat="1" x14ac:dyDescent="0.25">
      <c r="A63" s="13" t="s">
        <v>32</v>
      </c>
      <c r="B63" s="24" t="s">
        <v>42</v>
      </c>
      <c r="C63" s="17" t="s">
        <v>28</v>
      </c>
      <c r="D63" s="17" t="s">
        <v>28</v>
      </c>
      <c r="E63" s="15" t="s">
        <v>29</v>
      </c>
      <c r="F63" s="51"/>
      <c r="G63" s="66"/>
      <c r="H63" s="1">
        <v>0</v>
      </c>
      <c r="I63" s="1">
        <v>0</v>
      </c>
      <c r="J63" s="45">
        <f t="shared" si="14"/>
        <v>0</v>
      </c>
      <c r="K63" s="45">
        <f>G63*H63</f>
        <v>0</v>
      </c>
      <c r="L63"/>
      <c r="M63"/>
      <c r="N63"/>
      <c r="O63"/>
      <c r="P63"/>
      <c r="Q63"/>
      <c r="R63"/>
      <c r="S63"/>
      <c r="T63"/>
    </row>
    <row r="64" spans="1:20" s="11" customFormat="1" ht="24.75" customHeight="1" x14ac:dyDescent="0.25">
      <c r="A64" s="3"/>
      <c r="B64" s="3"/>
      <c r="C64" s="4"/>
      <c r="D64" s="4"/>
      <c r="E64"/>
      <c r="F64"/>
      <c r="G64"/>
      <c r="H64"/>
      <c r="I64" s="22" t="s">
        <v>7</v>
      </c>
      <c r="J64" s="23">
        <f>SUM(J56:J63)</f>
        <v>0</v>
      </c>
      <c r="K64" s="23">
        <f>SUM(K56:K63)</f>
        <v>0</v>
      </c>
      <c r="L64"/>
      <c r="M64"/>
      <c r="N64"/>
      <c r="O64"/>
      <c r="P64"/>
      <c r="Q64"/>
      <c r="R64"/>
      <c r="S64"/>
      <c r="T64"/>
    </row>
    <row r="65" spans="1:11" x14ac:dyDescent="0.25">
      <c r="A65" s="9" t="s">
        <v>12</v>
      </c>
      <c r="B65" s="9"/>
      <c r="C65"/>
      <c r="D65"/>
      <c r="J65" s="5"/>
      <c r="K65" s="5"/>
    </row>
    <row r="66" spans="1:11" x14ac:dyDescent="0.25">
      <c r="A66" s="21" t="s">
        <v>4</v>
      </c>
      <c r="B66" s="53" t="s">
        <v>20</v>
      </c>
      <c r="C66" s="54"/>
      <c r="D66" s="54"/>
      <c r="E66" s="54"/>
      <c r="F66" s="54"/>
      <c r="G66" s="54"/>
      <c r="H66" s="54"/>
      <c r="I66" s="54"/>
      <c r="J66" s="54"/>
      <c r="K66" s="55"/>
    </row>
    <row r="67" spans="1:11" ht="75" x14ac:dyDescent="0.25">
      <c r="A67" s="19" t="s">
        <v>0</v>
      </c>
      <c r="B67" s="19" t="s">
        <v>34</v>
      </c>
      <c r="C67" s="20" t="s">
        <v>1</v>
      </c>
      <c r="D67" s="18" t="s">
        <v>26</v>
      </c>
      <c r="E67" s="18" t="s">
        <v>27</v>
      </c>
      <c r="F67" s="18" t="s">
        <v>47</v>
      </c>
      <c r="G67" s="18" t="s">
        <v>48</v>
      </c>
      <c r="H67" s="18" t="s">
        <v>30</v>
      </c>
      <c r="I67" s="18" t="s">
        <v>31</v>
      </c>
      <c r="J67" s="18" t="s">
        <v>45</v>
      </c>
      <c r="K67" s="18" t="s">
        <v>46</v>
      </c>
    </row>
    <row r="68" spans="1:11" ht="16.5" customHeight="1" x14ac:dyDescent="0.25">
      <c r="A68" s="13" t="s">
        <v>35</v>
      </c>
      <c r="B68" s="24" t="s">
        <v>43</v>
      </c>
      <c r="C68" s="17" t="s">
        <v>2</v>
      </c>
      <c r="D68" s="17">
        <v>1</v>
      </c>
      <c r="E68" s="16">
        <v>1100</v>
      </c>
      <c r="F68" s="16">
        <v>40</v>
      </c>
      <c r="G68" s="64"/>
      <c r="H68" s="1">
        <v>0</v>
      </c>
      <c r="I68" s="1">
        <v>0</v>
      </c>
      <c r="J68" s="45">
        <f>H68*F68</f>
        <v>0</v>
      </c>
      <c r="K68" s="45">
        <f>I68*F68</f>
        <v>0</v>
      </c>
    </row>
    <row r="69" spans="1:11" ht="15.75" customHeight="1" x14ac:dyDescent="0.25">
      <c r="A69" s="13" t="s">
        <v>36</v>
      </c>
      <c r="B69" s="24" t="s">
        <v>41</v>
      </c>
      <c r="C69" s="17" t="s">
        <v>33</v>
      </c>
      <c r="D69" s="17">
        <v>1</v>
      </c>
      <c r="E69" s="16">
        <v>120</v>
      </c>
      <c r="F69" s="16">
        <v>24</v>
      </c>
      <c r="G69" s="65"/>
      <c r="H69" s="1">
        <v>0</v>
      </c>
      <c r="I69" s="1">
        <v>0</v>
      </c>
      <c r="J69" s="45">
        <f t="shared" ref="J69:J72" si="15">H69*F69</f>
        <v>0</v>
      </c>
      <c r="K69" s="45">
        <f t="shared" ref="K69:K72" si="16">I69*F69</f>
        <v>0</v>
      </c>
    </row>
    <row r="70" spans="1:11" x14ac:dyDescent="0.25">
      <c r="A70" s="13" t="s">
        <v>37</v>
      </c>
      <c r="B70" s="24" t="s">
        <v>41</v>
      </c>
      <c r="C70" s="17" t="s">
        <v>33</v>
      </c>
      <c r="D70" s="14">
        <v>1</v>
      </c>
      <c r="E70" s="15">
        <v>120</v>
      </c>
      <c r="F70" s="16">
        <v>46</v>
      </c>
      <c r="G70" s="65"/>
      <c r="H70" s="1">
        <v>0</v>
      </c>
      <c r="I70" s="1">
        <v>0</v>
      </c>
      <c r="J70" s="45">
        <f t="shared" si="15"/>
        <v>0</v>
      </c>
      <c r="K70" s="45">
        <f t="shared" si="16"/>
        <v>0</v>
      </c>
    </row>
    <row r="71" spans="1:11" x14ac:dyDescent="0.25">
      <c r="A71" s="13" t="s">
        <v>38</v>
      </c>
      <c r="B71" s="24" t="s">
        <v>41</v>
      </c>
      <c r="C71" s="17" t="s">
        <v>33</v>
      </c>
      <c r="D71" s="14">
        <v>1</v>
      </c>
      <c r="E71" s="15">
        <v>120</v>
      </c>
      <c r="F71" s="33">
        <v>10</v>
      </c>
      <c r="G71" s="65"/>
      <c r="H71" s="1">
        <v>0</v>
      </c>
      <c r="I71" s="1">
        <v>0</v>
      </c>
      <c r="J71" s="45">
        <f t="shared" si="15"/>
        <v>0</v>
      </c>
      <c r="K71" s="45">
        <f t="shared" si="16"/>
        <v>0</v>
      </c>
    </row>
    <row r="72" spans="1:11" x14ac:dyDescent="0.25">
      <c r="A72" s="13" t="s">
        <v>44</v>
      </c>
      <c r="B72" s="24" t="s">
        <v>41</v>
      </c>
      <c r="C72" s="17" t="s">
        <v>33</v>
      </c>
      <c r="D72" s="14">
        <v>1</v>
      </c>
      <c r="E72" s="15">
        <v>120</v>
      </c>
      <c r="F72" s="50"/>
      <c r="G72" s="65"/>
      <c r="H72" s="1">
        <v>0</v>
      </c>
      <c r="I72" s="1">
        <v>0</v>
      </c>
      <c r="J72" s="45">
        <f t="shared" si="15"/>
        <v>0</v>
      </c>
      <c r="K72" s="45">
        <f t="shared" si="16"/>
        <v>0</v>
      </c>
    </row>
    <row r="73" spans="1:11" x14ac:dyDescent="0.25">
      <c r="A73" s="13" t="s">
        <v>39</v>
      </c>
      <c r="B73" s="24" t="s">
        <v>42</v>
      </c>
      <c r="C73" s="17" t="s">
        <v>28</v>
      </c>
      <c r="D73" s="17" t="s">
        <v>28</v>
      </c>
      <c r="E73" s="15" t="s">
        <v>29</v>
      </c>
      <c r="F73" s="50"/>
      <c r="G73" s="65"/>
      <c r="H73" s="1">
        <v>0</v>
      </c>
      <c r="I73" s="1">
        <v>0</v>
      </c>
      <c r="J73" s="45">
        <f>H73*G73</f>
        <v>0</v>
      </c>
      <c r="K73" s="45">
        <f>I73*G73</f>
        <v>0</v>
      </c>
    </row>
    <row r="74" spans="1:11" x14ac:dyDescent="0.25">
      <c r="A74" s="13" t="s">
        <v>40</v>
      </c>
      <c r="B74" s="24" t="s">
        <v>42</v>
      </c>
      <c r="C74" s="17" t="s">
        <v>28</v>
      </c>
      <c r="D74" s="17" t="s">
        <v>28</v>
      </c>
      <c r="E74" s="15" t="s">
        <v>29</v>
      </c>
      <c r="F74" s="50"/>
      <c r="G74" s="65"/>
      <c r="H74" s="1">
        <v>0</v>
      </c>
      <c r="I74" s="1">
        <v>0</v>
      </c>
      <c r="J74" s="45">
        <f t="shared" ref="J74:J75" si="17">H74*G74</f>
        <v>0</v>
      </c>
      <c r="K74" s="45">
        <f>I74*G74</f>
        <v>0</v>
      </c>
    </row>
    <row r="75" spans="1:11" x14ac:dyDescent="0.25">
      <c r="A75" s="13" t="s">
        <v>32</v>
      </c>
      <c r="B75" s="24" t="s">
        <v>42</v>
      </c>
      <c r="C75" s="17" t="s">
        <v>28</v>
      </c>
      <c r="D75" s="17" t="s">
        <v>28</v>
      </c>
      <c r="E75" s="15" t="s">
        <v>29</v>
      </c>
      <c r="F75" s="51"/>
      <c r="G75" s="66"/>
      <c r="H75" s="1">
        <v>0</v>
      </c>
      <c r="I75" s="1">
        <v>0</v>
      </c>
      <c r="J75" s="45">
        <f t="shared" si="17"/>
        <v>0</v>
      </c>
      <c r="K75" s="45">
        <f>G75*H75</f>
        <v>0</v>
      </c>
    </row>
    <row r="76" spans="1:11" ht="24" customHeight="1" x14ac:dyDescent="0.25">
      <c r="I76" s="22" t="s">
        <v>7</v>
      </c>
      <c r="J76" s="23">
        <f>SUM(J68:J75)</f>
        <v>0</v>
      </c>
      <c r="K76" s="23">
        <f>SUM(K68:K75)</f>
        <v>0</v>
      </c>
    </row>
    <row r="77" spans="1:11" x14ac:dyDescent="0.25">
      <c r="A77" s="9" t="s">
        <v>13</v>
      </c>
      <c r="B77" s="9"/>
      <c r="C77"/>
      <c r="D77"/>
      <c r="J77" s="5"/>
      <c r="K77" s="5"/>
    </row>
    <row r="78" spans="1:11" x14ac:dyDescent="0.25">
      <c r="A78" s="21" t="s">
        <v>4</v>
      </c>
      <c r="B78" s="53" t="s">
        <v>21</v>
      </c>
      <c r="C78" s="54"/>
      <c r="D78" s="54"/>
      <c r="E78" s="54"/>
      <c r="F78" s="54"/>
      <c r="G78" s="54"/>
      <c r="H78" s="54"/>
      <c r="I78" s="54"/>
      <c r="J78" s="54"/>
      <c r="K78" s="55"/>
    </row>
    <row r="79" spans="1:11" ht="75" x14ac:dyDescent="0.25">
      <c r="A79" s="19" t="s">
        <v>0</v>
      </c>
      <c r="B79" s="19" t="s">
        <v>34</v>
      </c>
      <c r="C79" s="20" t="s">
        <v>1</v>
      </c>
      <c r="D79" s="18" t="s">
        <v>26</v>
      </c>
      <c r="E79" s="18" t="s">
        <v>27</v>
      </c>
      <c r="F79" s="18" t="s">
        <v>47</v>
      </c>
      <c r="G79" s="18" t="s">
        <v>48</v>
      </c>
      <c r="H79" s="18" t="s">
        <v>30</v>
      </c>
      <c r="I79" s="18" t="s">
        <v>31</v>
      </c>
      <c r="J79" s="18" t="s">
        <v>45</v>
      </c>
      <c r="K79" s="18" t="s">
        <v>46</v>
      </c>
    </row>
    <row r="80" spans="1:11" ht="15" customHeight="1" x14ac:dyDescent="0.25">
      <c r="A80" s="13" t="s">
        <v>35</v>
      </c>
      <c r="B80" s="24" t="s">
        <v>43</v>
      </c>
      <c r="C80" s="17" t="s">
        <v>2</v>
      </c>
      <c r="D80" s="17">
        <v>1</v>
      </c>
      <c r="E80" s="16">
        <v>1100</v>
      </c>
      <c r="F80" s="16">
        <v>52</v>
      </c>
      <c r="G80" s="64"/>
      <c r="H80" s="1">
        <v>0</v>
      </c>
      <c r="I80" s="1">
        <v>0</v>
      </c>
      <c r="J80" s="45">
        <f>H80*F80</f>
        <v>0</v>
      </c>
      <c r="K80" s="45">
        <f>I80*F80</f>
        <v>0</v>
      </c>
    </row>
    <row r="81" spans="1:11" ht="13.5" customHeight="1" x14ac:dyDescent="0.25">
      <c r="A81" s="13" t="s">
        <v>36</v>
      </c>
      <c r="B81" s="24" t="s">
        <v>41</v>
      </c>
      <c r="C81" s="17" t="s">
        <v>33</v>
      </c>
      <c r="D81" s="17">
        <v>1</v>
      </c>
      <c r="E81" s="16">
        <v>120</v>
      </c>
      <c r="F81" s="16">
        <v>12</v>
      </c>
      <c r="G81" s="65"/>
      <c r="H81" s="1">
        <v>0</v>
      </c>
      <c r="I81" s="1">
        <v>0</v>
      </c>
      <c r="J81" s="45">
        <f t="shared" ref="J81:J84" si="18">H81*F81</f>
        <v>0</v>
      </c>
      <c r="K81" s="45">
        <f t="shared" ref="K81:K84" si="19">I81*F81</f>
        <v>0</v>
      </c>
    </row>
    <row r="82" spans="1:11" x14ac:dyDescent="0.25">
      <c r="A82" s="13" t="s">
        <v>37</v>
      </c>
      <c r="B82" s="24" t="s">
        <v>41</v>
      </c>
      <c r="C82" s="17" t="s">
        <v>33</v>
      </c>
      <c r="D82" s="14">
        <v>1</v>
      </c>
      <c r="E82" s="15">
        <v>120</v>
      </c>
      <c r="F82" s="16">
        <v>24</v>
      </c>
      <c r="G82" s="65"/>
      <c r="H82" s="1">
        <v>0</v>
      </c>
      <c r="I82" s="1">
        <v>0</v>
      </c>
      <c r="J82" s="45">
        <f t="shared" si="18"/>
        <v>0</v>
      </c>
      <c r="K82" s="45">
        <f t="shared" si="19"/>
        <v>0</v>
      </c>
    </row>
    <row r="83" spans="1:11" x14ac:dyDescent="0.25">
      <c r="A83" s="13" t="s">
        <v>38</v>
      </c>
      <c r="B83" s="24" t="s">
        <v>41</v>
      </c>
      <c r="C83" s="17" t="s">
        <v>33</v>
      </c>
      <c r="D83" s="14">
        <v>1</v>
      </c>
      <c r="E83" s="15">
        <v>120</v>
      </c>
      <c r="F83" s="33">
        <v>10</v>
      </c>
      <c r="G83" s="65"/>
      <c r="H83" s="1">
        <v>0</v>
      </c>
      <c r="I83" s="1">
        <v>0</v>
      </c>
      <c r="J83" s="45">
        <f t="shared" si="18"/>
        <v>0</v>
      </c>
      <c r="K83" s="45">
        <f t="shared" si="19"/>
        <v>0</v>
      </c>
    </row>
    <row r="84" spans="1:11" x14ac:dyDescent="0.25">
      <c r="A84" s="13" t="s">
        <v>44</v>
      </c>
      <c r="B84" s="24" t="s">
        <v>41</v>
      </c>
      <c r="C84" s="17" t="s">
        <v>33</v>
      </c>
      <c r="D84" s="14">
        <v>1</v>
      </c>
      <c r="E84" s="15">
        <v>120</v>
      </c>
      <c r="F84" s="25"/>
      <c r="G84" s="65"/>
      <c r="H84" s="1">
        <v>0</v>
      </c>
      <c r="I84" s="1">
        <v>0</v>
      </c>
      <c r="J84" s="45">
        <f t="shared" si="18"/>
        <v>0</v>
      </c>
      <c r="K84" s="45">
        <f t="shared" si="19"/>
        <v>0</v>
      </c>
    </row>
    <row r="85" spans="1:11" x14ac:dyDescent="0.25">
      <c r="A85" s="13" t="s">
        <v>39</v>
      </c>
      <c r="B85" s="24" t="s">
        <v>42</v>
      </c>
      <c r="C85" s="17" t="s">
        <v>28</v>
      </c>
      <c r="D85" s="17" t="s">
        <v>28</v>
      </c>
      <c r="E85" s="15" t="s">
        <v>29</v>
      </c>
      <c r="F85" s="25"/>
      <c r="G85" s="65"/>
      <c r="H85" s="1">
        <v>0</v>
      </c>
      <c r="I85" s="1">
        <v>0</v>
      </c>
      <c r="J85" s="45">
        <f>H85*G85</f>
        <v>0</v>
      </c>
      <c r="K85" s="45">
        <f>I85*G85</f>
        <v>0</v>
      </c>
    </row>
    <row r="86" spans="1:11" x14ac:dyDescent="0.25">
      <c r="A86" s="13" t="s">
        <v>40</v>
      </c>
      <c r="B86" s="24" t="s">
        <v>42</v>
      </c>
      <c r="C86" s="17" t="s">
        <v>28</v>
      </c>
      <c r="D86" s="17" t="s">
        <v>28</v>
      </c>
      <c r="E86" s="15" t="s">
        <v>29</v>
      </c>
      <c r="F86" s="25"/>
      <c r="G86" s="65"/>
      <c r="H86" s="1">
        <v>0</v>
      </c>
      <c r="I86" s="1">
        <v>0</v>
      </c>
      <c r="J86" s="45">
        <f t="shared" ref="J86:J87" si="20">H86*G86</f>
        <v>0</v>
      </c>
      <c r="K86" s="45">
        <f>I86*G86</f>
        <v>0</v>
      </c>
    </row>
    <row r="87" spans="1:11" x14ac:dyDescent="0.25">
      <c r="A87" s="13" t="s">
        <v>32</v>
      </c>
      <c r="B87" s="24" t="s">
        <v>42</v>
      </c>
      <c r="C87" s="17" t="s">
        <v>28</v>
      </c>
      <c r="D87" s="17" t="s">
        <v>28</v>
      </c>
      <c r="E87" s="15" t="s">
        <v>29</v>
      </c>
      <c r="F87" s="26"/>
      <c r="G87" s="66"/>
      <c r="H87" s="1">
        <v>0</v>
      </c>
      <c r="I87" s="1">
        <v>0</v>
      </c>
      <c r="J87" s="45">
        <f t="shared" si="20"/>
        <v>0</v>
      </c>
      <c r="K87" s="45">
        <f>G87*H87</f>
        <v>0</v>
      </c>
    </row>
    <row r="88" spans="1:11" ht="26.25" customHeight="1" x14ac:dyDescent="0.25">
      <c r="I88" s="22" t="s">
        <v>7</v>
      </c>
      <c r="J88" s="23">
        <f>SUM(J80:J87)</f>
        <v>0</v>
      </c>
      <c r="K88" s="23">
        <f>SUM(K80:K87)</f>
        <v>0</v>
      </c>
    </row>
    <row r="89" spans="1:11" x14ac:dyDescent="0.25">
      <c r="A89" s="9" t="s">
        <v>14</v>
      </c>
      <c r="B89" s="9"/>
      <c r="C89"/>
      <c r="D89"/>
      <c r="J89" s="5"/>
      <c r="K89" s="5"/>
    </row>
    <row r="90" spans="1:11" x14ac:dyDescent="0.25">
      <c r="A90" s="21" t="s">
        <v>4</v>
      </c>
      <c r="B90" s="53" t="s">
        <v>68</v>
      </c>
      <c r="C90" s="54"/>
      <c r="D90" s="54"/>
      <c r="E90" s="54"/>
      <c r="F90" s="54"/>
      <c r="G90" s="54"/>
      <c r="H90" s="54"/>
      <c r="I90" s="54"/>
      <c r="J90" s="54"/>
      <c r="K90" s="55"/>
    </row>
    <row r="91" spans="1:11" ht="75" x14ac:dyDescent="0.25">
      <c r="A91" s="19" t="s">
        <v>0</v>
      </c>
      <c r="B91" s="19" t="s">
        <v>34</v>
      </c>
      <c r="C91" s="20" t="s">
        <v>1</v>
      </c>
      <c r="D91" s="18" t="s">
        <v>26</v>
      </c>
      <c r="E91" s="18" t="s">
        <v>27</v>
      </c>
      <c r="F91" s="18" t="s">
        <v>47</v>
      </c>
      <c r="G91" s="18" t="s">
        <v>48</v>
      </c>
      <c r="H91" s="18" t="s">
        <v>30</v>
      </c>
      <c r="I91" s="18" t="s">
        <v>31</v>
      </c>
      <c r="J91" s="18" t="s">
        <v>45</v>
      </c>
      <c r="K91" s="18" t="s">
        <v>46</v>
      </c>
    </row>
    <row r="92" spans="1:11" ht="16.5" customHeight="1" x14ac:dyDescent="0.25">
      <c r="A92" s="13" t="s">
        <v>35</v>
      </c>
      <c r="B92" s="24" t="s">
        <v>43</v>
      </c>
      <c r="C92" s="17" t="s">
        <v>3</v>
      </c>
      <c r="D92" s="17" t="s">
        <v>28</v>
      </c>
      <c r="E92" s="16" t="s">
        <v>51</v>
      </c>
      <c r="F92" s="35"/>
      <c r="G92" s="34">
        <v>3.78</v>
      </c>
      <c r="H92" s="1">
        <v>0</v>
      </c>
      <c r="I92" s="1">
        <v>0</v>
      </c>
      <c r="J92" s="45">
        <f>H92*G92</f>
        <v>0</v>
      </c>
      <c r="K92" s="45">
        <f>I92*G92</f>
        <v>0</v>
      </c>
    </row>
    <row r="93" spans="1:11" ht="14.25" customHeight="1" x14ac:dyDescent="0.25">
      <c r="A93" s="13" t="s">
        <v>36</v>
      </c>
      <c r="B93" s="24" t="s">
        <v>41</v>
      </c>
      <c r="C93" s="17" t="s">
        <v>33</v>
      </c>
      <c r="D93" s="17">
        <v>1</v>
      </c>
      <c r="E93" s="16">
        <v>120</v>
      </c>
      <c r="F93" s="16">
        <v>6</v>
      </c>
      <c r="G93" s="64"/>
      <c r="H93" s="1">
        <v>0</v>
      </c>
      <c r="I93" s="1">
        <v>0</v>
      </c>
      <c r="J93" s="45">
        <f t="shared" ref="J93:J96" si="21">H93*F93</f>
        <v>0</v>
      </c>
      <c r="K93" s="45">
        <f t="shared" ref="K93:K96" si="22">I93*F93</f>
        <v>0</v>
      </c>
    </row>
    <row r="94" spans="1:11" x14ac:dyDescent="0.25">
      <c r="A94" s="13" t="s">
        <v>37</v>
      </c>
      <c r="B94" s="24" t="s">
        <v>41</v>
      </c>
      <c r="C94" s="17" t="s">
        <v>33</v>
      </c>
      <c r="D94" s="14">
        <v>1</v>
      </c>
      <c r="E94" s="15">
        <v>120</v>
      </c>
      <c r="F94" s="16">
        <v>6</v>
      </c>
      <c r="G94" s="65"/>
      <c r="H94" s="1">
        <v>0</v>
      </c>
      <c r="I94" s="1">
        <v>0</v>
      </c>
      <c r="J94" s="45">
        <f t="shared" si="21"/>
        <v>0</v>
      </c>
      <c r="K94" s="45">
        <f t="shared" si="22"/>
        <v>0</v>
      </c>
    </row>
    <row r="95" spans="1:11" x14ac:dyDescent="0.25">
      <c r="A95" s="13" t="s">
        <v>38</v>
      </c>
      <c r="B95" s="24" t="s">
        <v>41</v>
      </c>
      <c r="C95" s="17" t="s">
        <v>33</v>
      </c>
      <c r="D95" s="14">
        <v>1</v>
      </c>
      <c r="E95" s="15">
        <v>120</v>
      </c>
      <c r="F95" s="33">
        <v>2</v>
      </c>
      <c r="G95" s="65"/>
      <c r="H95" s="1">
        <v>0</v>
      </c>
      <c r="I95" s="1">
        <v>0</v>
      </c>
      <c r="J95" s="45">
        <f t="shared" si="21"/>
        <v>0</v>
      </c>
      <c r="K95" s="45">
        <f t="shared" si="22"/>
        <v>0</v>
      </c>
    </row>
    <row r="96" spans="1:11" x14ac:dyDescent="0.25">
      <c r="A96" s="13" t="s">
        <v>44</v>
      </c>
      <c r="B96" s="24" t="s">
        <v>41</v>
      </c>
      <c r="C96" s="17" t="s">
        <v>33</v>
      </c>
      <c r="D96" s="14">
        <v>1</v>
      </c>
      <c r="E96" s="15">
        <v>120</v>
      </c>
      <c r="F96" s="50"/>
      <c r="G96" s="65"/>
      <c r="H96" s="1">
        <v>0</v>
      </c>
      <c r="I96" s="1">
        <v>0</v>
      </c>
      <c r="J96" s="45">
        <f t="shared" si="21"/>
        <v>0</v>
      </c>
      <c r="K96" s="45">
        <f t="shared" si="22"/>
        <v>0</v>
      </c>
    </row>
    <row r="97" spans="1:11" x14ac:dyDescent="0.25">
      <c r="A97" s="13" t="s">
        <v>39</v>
      </c>
      <c r="B97" s="24" t="s">
        <v>42</v>
      </c>
      <c r="C97" s="17" t="s">
        <v>28</v>
      </c>
      <c r="D97" s="17" t="s">
        <v>28</v>
      </c>
      <c r="E97" s="15" t="s">
        <v>29</v>
      </c>
      <c r="F97" s="50"/>
      <c r="G97" s="65"/>
      <c r="H97" s="1">
        <v>0</v>
      </c>
      <c r="I97" s="1">
        <v>0</v>
      </c>
      <c r="J97" s="45">
        <f>H97*G97</f>
        <v>0</v>
      </c>
      <c r="K97" s="45">
        <f>I97*G97</f>
        <v>0</v>
      </c>
    </row>
    <row r="98" spans="1:11" x14ac:dyDescent="0.25">
      <c r="A98" s="13" t="s">
        <v>40</v>
      </c>
      <c r="B98" s="24" t="s">
        <v>42</v>
      </c>
      <c r="C98" s="17" t="s">
        <v>28</v>
      </c>
      <c r="D98" s="17" t="s">
        <v>28</v>
      </c>
      <c r="E98" s="15" t="s">
        <v>29</v>
      </c>
      <c r="F98" s="50"/>
      <c r="G98" s="65"/>
      <c r="H98" s="1">
        <v>0</v>
      </c>
      <c r="I98" s="1">
        <v>0</v>
      </c>
      <c r="J98" s="45">
        <f t="shared" ref="J98:J99" si="23">H98*G98</f>
        <v>0</v>
      </c>
      <c r="K98" s="45">
        <f>I98*G98</f>
        <v>0</v>
      </c>
    </row>
    <row r="99" spans="1:11" x14ac:dyDescent="0.25">
      <c r="A99" s="13" t="s">
        <v>32</v>
      </c>
      <c r="B99" s="24" t="s">
        <v>42</v>
      </c>
      <c r="C99" s="17" t="s">
        <v>28</v>
      </c>
      <c r="D99" s="17" t="s">
        <v>28</v>
      </c>
      <c r="E99" s="15" t="s">
        <v>29</v>
      </c>
      <c r="F99" s="51"/>
      <c r="G99" s="66"/>
      <c r="H99" s="1">
        <v>0</v>
      </c>
      <c r="I99" s="1">
        <v>0</v>
      </c>
      <c r="J99" s="45">
        <f t="shared" si="23"/>
        <v>0</v>
      </c>
      <c r="K99" s="45">
        <f>G99*H99</f>
        <v>0</v>
      </c>
    </row>
    <row r="100" spans="1:11" ht="25.5" customHeight="1" x14ac:dyDescent="0.25">
      <c r="I100" s="22" t="s">
        <v>7</v>
      </c>
      <c r="J100" s="23">
        <f>SUM(J92:J99)</f>
        <v>0</v>
      </c>
      <c r="K100" s="23">
        <f>SUM(K92:K99)</f>
        <v>0</v>
      </c>
    </row>
    <row r="101" spans="1:11" x14ac:dyDescent="0.25">
      <c r="A101" s="9" t="s">
        <v>16</v>
      </c>
      <c r="B101" s="9"/>
      <c r="C101"/>
      <c r="D101"/>
      <c r="J101" s="5"/>
      <c r="K101" s="5"/>
    </row>
    <row r="102" spans="1:11" x14ac:dyDescent="0.25">
      <c r="A102" s="21" t="s">
        <v>4</v>
      </c>
      <c r="B102" s="53" t="s">
        <v>69</v>
      </c>
      <c r="C102" s="54"/>
      <c r="D102" s="54"/>
      <c r="E102" s="54"/>
      <c r="F102" s="54"/>
      <c r="G102" s="54"/>
      <c r="H102" s="54"/>
      <c r="I102" s="54"/>
      <c r="J102" s="54"/>
      <c r="K102" s="55"/>
    </row>
    <row r="103" spans="1:11" ht="75" x14ac:dyDescent="0.25">
      <c r="A103" s="19" t="s">
        <v>0</v>
      </c>
      <c r="B103" s="19" t="s">
        <v>34</v>
      </c>
      <c r="C103" s="20" t="s">
        <v>1</v>
      </c>
      <c r="D103" s="18" t="s">
        <v>26</v>
      </c>
      <c r="E103" s="18" t="s">
        <v>27</v>
      </c>
      <c r="F103" s="18" t="s">
        <v>47</v>
      </c>
      <c r="G103" s="18" t="s">
        <v>48</v>
      </c>
      <c r="H103" s="18" t="s">
        <v>30</v>
      </c>
      <c r="I103" s="18" t="s">
        <v>31</v>
      </c>
      <c r="J103" s="18" t="s">
        <v>45</v>
      </c>
      <c r="K103" s="18" t="s">
        <v>46</v>
      </c>
    </row>
    <row r="104" spans="1:11" ht="15" customHeight="1" x14ac:dyDescent="0.25">
      <c r="A104" s="13" t="s">
        <v>35</v>
      </c>
      <c r="B104" s="24" t="s">
        <v>43</v>
      </c>
      <c r="C104" s="17" t="s">
        <v>2</v>
      </c>
      <c r="D104" s="17">
        <v>1</v>
      </c>
      <c r="E104" s="16">
        <v>1100</v>
      </c>
      <c r="F104" s="16">
        <v>52</v>
      </c>
      <c r="G104" s="64"/>
      <c r="H104" s="1">
        <v>0</v>
      </c>
      <c r="I104" s="1">
        <v>0</v>
      </c>
      <c r="J104" s="45">
        <f>H104*F104</f>
        <v>0</v>
      </c>
      <c r="K104" s="45">
        <f>I104*F104</f>
        <v>0</v>
      </c>
    </row>
    <row r="105" spans="1:11" ht="15.75" customHeight="1" x14ac:dyDescent="0.25">
      <c r="A105" s="13" t="s">
        <v>36</v>
      </c>
      <c r="B105" s="24" t="s">
        <v>41</v>
      </c>
      <c r="C105" s="17" t="s">
        <v>33</v>
      </c>
      <c r="D105" s="17">
        <v>1</v>
      </c>
      <c r="E105" s="16">
        <v>120</v>
      </c>
      <c r="F105" s="16">
        <v>24</v>
      </c>
      <c r="G105" s="65"/>
      <c r="H105" s="1">
        <v>0</v>
      </c>
      <c r="I105" s="1">
        <v>0</v>
      </c>
      <c r="J105" s="45">
        <f t="shared" ref="J105:J108" si="24">H105*F105</f>
        <v>0</v>
      </c>
      <c r="K105" s="45">
        <f t="shared" ref="K105:K108" si="25">I105*F105</f>
        <v>0</v>
      </c>
    </row>
    <row r="106" spans="1:11" x14ac:dyDescent="0.25">
      <c r="A106" s="13" t="s">
        <v>37</v>
      </c>
      <c r="B106" s="24" t="s">
        <v>41</v>
      </c>
      <c r="C106" s="17" t="s">
        <v>33</v>
      </c>
      <c r="D106" s="14">
        <v>1</v>
      </c>
      <c r="E106" s="15">
        <v>120</v>
      </c>
      <c r="F106" s="16">
        <v>46</v>
      </c>
      <c r="G106" s="65"/>
      <c r="H106" s="1">
        <v>0</v>
      </c>
      <c r="I106" s="1">
        <v>0</v>
      </c>
      <c r="J106" s="45">
        <f t="shared" si="24"/>
        <v>0</v>
      </c>
      <c r="K106" s="45">
        <f t="shared" si="25"/>
        <v>0</v>
      </c>
    </row>
    <row r="107" spans="1:11" x14ac:dyDescent="0.25">
      <c r="A107" s="13" t="s">
        <v>38</v>
      </c>
      <c r="B107" s="24" t="s">
        <v>41</v>
      </c>
      <c r="C107" s="17" t="s">
        <v>33</v>
      </c>
      <c r="D107" s="14">
        <v>1</v>
      </c>
      <c r="E107" s="15">
        <v>120</v>
      </c>
      <c r="F107" s="33">
        <v>12</v>
      </c>
      <c r="G107" s="65"/>
      <c r="H107" s="1">
        <v>0</v>
      </c>
      <c r="I107" s="1">
        <v>0</v>
      </c>
      <c r="J107" s="45">
        <f t="shared" si="24"/>
        <v>0</v>
      </c>
      <c r="K107" s="45">
        <f t="shared" si="25"/>
        <v>0</v>
      </c>
    </row>
    <row r="108" spans="1:11" x14ac:dyDescent="0.25">
      <c r="A108" s="13" t="s">
        <v>44</v>
      </c>
      <c r="B108" s="24" t="s">
        <v>41</v>
      </c>
      <c r="C108" s="17" t="s">
        <v>33</v>
      </c>
      <c r="D108" s="14">
        <v>1</v>
      </c>
      <c r="E108" s="15">
        <v>120</v>
      </c>
      <c r="F108" s="50"/>
      <c r="G108" s="65"/>
      <c r="H108" s="1">
        <v>0</v>
      </c>
      <c r="I108" s="1">
        <v>0</v>
      </c>
      <c r="J108" s="45">
        <f t="shared" si="24"/>
        <v>0</v>
      </c>
      <c r="K108" s="45">
        <f t="shared" si="25"/>
        <v>0</v>
      </c>
    </row>
    <row r="109" spans="1:11" x14ac:dyDescent="0.25">
      <c r="A109" s="13" t="s">
        <v>39</v>
      </c>
      <c r="B109" s="24" t="s">
        <v>42</v>
      </c>
      <c r="C109" s="17" t="s">
        <v>28</v>
      </c>
      <c r="D109" s="17" t="s">
        <v>28</v>
      </c>
      <c r="E109" s="15" t="s">
        <v>29</v>
      </c>
      <c r="F109" s="50"/>
      <c r="G109" s="65"/>
      <c r="H109" s="1">
        <v>0</v>
      </c>
      <c r="I109" s="1">
        <v>0</v>
      </c>
      <c r="J109" s="45">
        <f>H109*G109</f>
        <v>0</v>
      </c>
      <c r="K109" s="45">
        <f>I109*G109</f>
        <v>0</v>
      </c>
    </row>
    <row r="110" spans="1:11" x14ac:dyDescent="0.25">
      <c r="A110" s="13" t="s">
        <v>40</v>
      </c>
      <c r="B110" s="24" t="s">
        <v>42</v>
      </c>
      <c r="C110" s="17" t="s">
        <v>28</v>
      </c>
      <c r="D110" s="17" t="s">
        <v>28</v>
      </c>
      <c r="E110" s="15" t="s">
        <v>29</v>
      </c>
      <c r="F110" s="50"/>
      <c r="G110" s="65"/>
      <c r="H110" s="1">
        <v>0</v>
      </c>
      <c r="I110" s="1">
        <v>0</v>
      </c>
      <c r="J110" s="45">
        <f t="shared" ref="J110:J111" si="26">H110*G110</f>
        <v>0</v>
      </c>
      <c r="K110" s="45">
        <f>I110*G110</f>
        <v>0</v>
      </c>
    </row>
    <row r="111" spans="1:11" x14ac:dyDescent="0.25">
      <c r="A111" s="13" t="s">
        <v>32</v>
      </c>
      <c r="B111" s="24" t="s">
        <v>42</v>
      </c>
      <c r="C111" s="17" t="s">
        <v>28</v>
      </c>
      <c r="D111" s="17" t="s">
        <v>28</v>
      </c>
      <c r="E111" s="15" t="s">
        <v>29</v>
      </c>
      <c r="F111" s="51"/>
      <c r="G111" s="66"/>
      <c r="H111" s="1">
        <v>0</v>
      </c>
      <c r="I111" s="1">
        <v>0</v>
      </c>
      <c r="J111" s="45">
        <f t="shared" si="26"/>
        <v>0</v>
      </c>
      <c r="K111" s="45">
        <f>G111*H111</f>
        <v>0</v>
      </c>
    </row>
    <row r="112" spans="1:11" ht="24" customHeight="1" x14ac:dyDescent="0.25">
      <c r="I112" s="22" t="s">
        <v>7</v>
      </c>
      <c r="J112" s="23">
        <f>SUM(J104:J111)</f>
        <v>0</v>
      </c>
      <c r="K112" s="23">
        <f>SUM(K104:K111)</f>
        <v>0</v>
      </c>
    </row>
    <row r="113" spans="1:11" ht="14.25" customHeight="1" x14ac:dyDescent="0.25">
      <c r="A113" s="3" t="s">
        <v>52</v>
      </c>
      <c r="C113"/>
      <c r="D113"/>
      <c r="E113" s="12"/>
      <c r="H113" s="10"/>
      <c r="I113" s="10"/>
      <c r="J113" s="5"/>
      <c r="K113" s="32"/>
    </row>
    <row r="114" spans="1:11" x14ac:dyDescent="0.25">
      <c r="A114" s="21" t="s">
        <v>4</v>
      </c>
      <c r="B114" s="53" t="s">
        <v>70</v>
      </c>
      <c r="C114" s="54"/>
      <c r="D114" s="54"/>
      <c r="E114" s="54"/>
      <c r="F114" s="54"/>
      <c r="G114" s="54"/>
      <c r="H114" s="54"/>
      <c r="I114" s="54"/>
      <c r="J114" s="54"/>
      <c r="K114" s="55"/>
    </row>
    <row r="115" spans="1:11" ht="75" x14ac:dyDescent="0.25">
      <c r="A115" s="19" t="s">
        <v>0</v>
      </c>
      <c r="B115" s="19" t="s">
        <v>34</v>
      </c>
      <c r="C115" s="20" t="s">
        <v>1</v>
      </c>
      <c r="D115" s="18" t="s">
        <v>26</v>
      </c>
      <c r="E115" s="18" t="s">
        <v>27</v>
      </c>
      <c r="F115" s="18" t="s">
        <v>47</v>
      </c>
      <c r="G115" s="18" t="s">
        <v>48</v>
      </c>
      <c r="H115" s="18" t="s">
        <v>30</v>
      </c>
      <c r="I115" s="18" t="s">
        <v>31</v>
      </c>
      <c r="J115" s="18" t="s">
        <v>45</v>
      </c>
      <c r="K115" s="18" t="s">
        <v>46</v>
      </c>
    </row>
    <row r="116" spans="1:11" ht="14.25" customHeight="1" x14ac:dyDescent="0.25">
      <c r="A116" s="13" t="s">
        <v>35</v>
      </c>
      <c r="B116" s="24" t="s">
        <v>43</v>
      </c>
      <c r="C116" s="17" t="s">
        <v>2</v>
      </c>
      <c r="D116" s="17">
        <v>2</v>
      </c>
      <c r="E116" s="16">
        <v>240</v>
      </c>
      <c r="F116" s="16">
        <v>70</v>
      </c>
      <c r="G116" s="64"/>
      <c r="H116" s="1">
        <v>0</v>
      </c>
      <c r="I116" s="1">
        <v>0</v>
      </c>
      <c r="J116" s="45">
        <f>(H116*F116)*2</f>
        <v>0</v>
      </c>
      <c r="K116" s="45">
        <f>(I116*F116)*2</f>
        <v>0</v>
      </c>
    </row>
    <row r="117" spans="1:11" ht="15.75" customHeight="1" x14ac:dyDescent="0.25">
      <c r="A117" s="13" t="s">
        <v>36</v>
      </c>
      <c r="B117" s="24" t="s">
        <v>41</v>
      </c>
      <c r="C117" s="17" t="s">
        <v>33</v>
      </c>
      <c r="D117" s="17">
        <v>1</v>
      </c>
      <c r="E117" s="16">
        <v>120</v>
      </c>
      <c r="F117" s="16">
        <v>24</v>
      </c>
      <c r="G117" s="65"/>
      <c r="H117" s="1">
        <v>0</v>
      </c>
      <c r="I117" s="1">
        <v>0</v>
      </c>
      <c r="J117" s="45">
        <f t="shared" ref="J117:J120" si="27">H117*F117</f>
        <v>0</v>
      </c>
      <c r="K117" s="45">
        <f t="shared" ref="K117:K120" si="28">I117*F117</f>
        <v>0</v>
      </c>
    </row>
    <row r="118" spans="1:11" x14ac:dyDescent="0.25">
      <c r="A118" s="13" t="s">
        <v>37</v>
      </c>
      <c r="B118" s="24" t="s">
        <v>41</v>
      </c>
      <c r="C118" s="17" t="s">
        <v>33</v>
      </c>
      <c r="D118" s="17">
        <v>1</v>
      </c>
      <c r="E118" s="16">
        <v>120</v>
      </c>
      <c r="F118" s="16">
        <v>46</v>
      </c>
      <c r="G118" s="65"/>
      <c r="H118" s="1">
        <v>0</v>
      </c>
      <c r="I118" s="1">
        <v>0</v>
      </c>
      <c r="J118" s="45">
        <f t="shared" si="27"/>
        <v>0</v>
      </c>
      <c r="K118" s="45">
        <f t="shared" si="28"/>
        <v>0</v>
      </c>
    </row>
    <row r="119" spans="1:11" x14ac:dyDescent="0.25">
      <c r="A119" s="13" t="s">
        <v>38</v>
      </c>
      <c r="B119" s="24" t="s">
        <v>41</v>
      </c>
      <c r="C119" s="17" t="s">
        <v>33</v>
      </c>
      <c r="D119" s="17">
        <v>1</v>
      </c>
      <c r="E119" s="16">
        <v>120</v>
      </c>
      <c r="F119" s="33">
        <v>10</v>
      </c>
      <c r="G119" s="65"/>
      <c r="H119" s="1">
        <v>0</v>
      </c>
      <c r="I119" s="1">
        <v>0</v>
      </c>
      <c r="J119" s="45">
        <f t="shared" si="27"/>
        <v>0</v>
      </c>
      <c r="K119" s="45">
        <f t="shared" si="28"/>
        <v>0</v>
      </c>
    </row>
    <row r="120" spans="1:11" x14ac:dyDescent="0.25">
      <c r="A120" s="13" t="s">
        <v>44</v>
      </c>
      <c r="B120" s="24" t="s">
        <v>41</v>
      </c>
      <c r="C120" s="17" t="s">
        <v>33</v>
      </c>
      <c r="D120" s="17">
        <v>1</v>
      </c>
      <c r="E120" s="16">
        <v>120</v>
      </c>
      <c r="F120" s="50"/>
      <c r="G120" s="65"/>
      <c r="H120" s="1">
        <v>0</v>
      </c>
      <c r="I120" s="1">
        <v>0</v>
      </c>
      <c r="J120" s="45">
        <f t="shared" si="27"/>
        <v>0</v>
      </c>
      <c r="K120" s="45">
        <f t="shared" si="28"/>
        <v>0</v>
      </c>
    </row>
    <row r="121" spans="1:11" x14ac:dyDescent="0.25">
      <c r="A121" s="13" t="s">
        <v>39</v>
      </c>
      <c r="B121" s="24" t="s">
        <v>42</v>
      </c>
      <c r="C121" s="17" t="s">
        <v>28</v>
      </c>
      <c r="D121" s="17" t="s">
        <v>28</v>
      </c>
      <c r="E121" s="15" t="s">
        <v>29</v>
      </c>
      <c r="F121" s="50"/>
      <c r="G121" s="65"/>
      <c r="H121" s="1">
        <v>0</v>
      </c>
      <c r="I121" s="1">
        <v>0</v>
      </c>
      <c r="J121" s="45">
        <f>H121*G121</f>
        <v>0</v>
      </c>
      <c r="K121" s="45">
        <f>I121*G121</f>
        <v>0</v>
      </c>
    </row>
    <row r="122" spans="1:11" x14ac:dyDescent="0.25">
      <c r="A122" s="13" t="s">
        <v>40</v>
      </c>
      <c r="B122" s="24" t="s">
        <v>42</v>
      </c>
      <c r="C122" s="17" t="s">
        <v>28</v>
      </c>
      <c r="D122" s="17" t="s">
        <v>28</v>
      </c>
      <c r="E122" s="15" t="s">
        <v>29</v>
      </c>
      <c r="F122" s="50"/>
      <c r="G122" s="65"/>
      <c r="H122" s="1">
        <v>0</v>
      </c>
      <c r="I122" s="1">
        <v>0</v>
      </c>
      <c r="J122" s="45">
        <f t="shared" ref="J122:J123" si="29">H122*G122</f>
        <v>0</v>
      </c>
      <c r="K122" s="45">
        <f>I122*G122</f>
        <v>0</v>
      </c>
    </row>
    <row r="123" spans="1:11" x14ac:dyDescent="0.25">
      <c r="A123" s="13" t="s">
        <v>32</v>
      </c>
      <c r="B123" s="24" t="s">
        <v>42</v>
      </c>
      <c r="C123" s="17" t="s">
        <v>28</v>
      </c>
      <c r="D123" s="17" t="s">
        <v>28</v>
      </c>
      <c r="E123" s="15" t="s">
        <v>29</v>
      </c>
      <c r="F123" s="51"/>
      <c r="G123" s="66"/>
      <c r="H123" s="1">
        <v>0</v>
      </c>
      <c r="I123" s="1">
        <v>0</v>
      </c>
      <c r="J123" s="45">
        <f t="shared" si="29"/>
        <v>0</v>
      </c>
      <c r="K123" s="45">
        <f>G123*H123</f>
        <v>0</v>
      </c>
    </row>
    <row r="124" spans="1:11" ht="24.75" customHeight="1" x14ac:dyDescent="0.25">
      <c r="I124" s="22" t="s">
        <v>7</v>
      </c>
      <c r="J124" s="23">
        <f>SUM(J116:J123)</f>
        <v>0</v>
      </c>
      <c r="K124" s="30">
        <f>SUM(K116:K123)</f>
        <v>0</v>
      </c>
    </row>
    <row r="125" spans="1:11" x14ac:dyDescent="0.25">
      <c r="A125" s="3" t="s">
        <v>53</v>
      </c>
      <c r="C125" s="42"/>
      <c r="D125"/>
      <c r="E125" s="12"/>
      <c r="J125" s="5"/>
      <c r="K125" s="31"/>
    </row>
    <row r="126" spans="1:11" x14ac:dyDescent="0.25">
      <c r="A126" s="21" t="s">
        <v>4</v>
      </c>
      <c r="B126" s="53" t="s">
        <v>71</v>
      </c>
      <c r="C126" s="54"/>
      <c r="D126" s="54"/>
      <c r="E126" s="54"/>
      <c r="F126" s="54"/>
      <c r="G126" s="54"/>
      <c r="H126" s="54"/>
      <c r="I126" s="54"/>
      <c r="J126" s="54"/>
      <c r="K126" s="55"/>
    </row>
    <row r="127" spans="1:11" ht="75" x14ac:dyDescent="0.25">
      <c r="A127" s="19" t="s">
        <v>0</v>
      </c>
      <c r="B127" s="19" t="s">
        <v>34</v>
      </c>
      <c r="C127" s="20" t="s">
        <v>1</v>
      </c>
      <c r="D127" s="18" t="s">
        <v>26</v>
      </c>
      <c r="E127" s="18" t="s">
        <v>27</v>
      </c>
      <c r="F127" s="18" t="s">
        <v>47</v>
      </c>
      <c r="G127" s="18" t="s">
        <v>48</v>
      </c>
      <c r="H127" s="18" t="s">
        <v>30</v>
      </c>
      <c r="I127" s="18" t="s">
        <v>31</v>
      </c>
      <c r="J127" s="18" t="s">
        <v>45</v>
      </c>
      <c r="K127" s="18" t="s">
        <v>46</v>
      </c>
    </row>
    <row r="128" spans="1:11" ht="14.25" customHeight="1" x14ac:dyDescent="0.25">
      <c r="A128" s="13" t="s">
        <v>35</v>
      </c>
      <c r="B128" s="24" t="s">
        <v>43</v>
      </c>
      <c r="C128" s="17" t="s">
        <v>2</v>
      </c>
      <c r="D128" s="17">
        <v>2</v>
      </c>
      <c r="E128" s="16">
        <v>240</v>
      </c>
      <c r="F128" s="16">
        <v>60</v>
      </c>
      <c r="G128" s="64"/>
      <c r="H128" s="1">
        <v>0</v>
      </c>
      <c r="I128" s="1">
        <v>0</v>
      </c>
      <c r="J128" s="45">
        <f>H128*F128*2</f>
        <v>0</v>
      </c>
      <c r="K128" s="45">
        <f>I128*F128</f>
        <v>0</v>
      </c>
    </row>
    <row r="129" spans="1:11" ht="16.5" customHeight="1" x14ac:dyDescent="0.25">
      <c r="A129" s="13" t="s">
        <v>36</v>
      </c>
      <c r="B129" s="24" t="s">
        <v>41</v>
      </c>
      <c r="C129" s="17" t="s">
        <v>33</v>
      </c>
      <c r="D129" s="17">
        <v>1</v>
      </c>
      <c r="E129" s="16">
        <v>120</v>
      </c>
      <c r="F129" s="16">
        <v>24</v>
      </c>
      <c r="G129" s="65"/>
      <c r="H129" s="1">
        <v>0</v>
      </c>
      <c r="I129" s="1">
        <v>0</v>
      </c>
      <c r="J129" s="45">
        <f t="shared" ref="J129:J132" si="30">H129*F129</f>
        <v>0</v>
      </c>
      <c r="K129" s="45">
        <f t="shared" ref="K129:K132" si="31">I129*F129</f>
        <v>0</v>
      </c>
    </row>
    <row r="130" spans="1:11" x14ac:dyDescent="0.25">
      <c r="A130" s="13" t="s">
        <v>37</v>
      </c>
      <c r="B130" s="24" t="s">
        <v>41</v>
      </c>
      <c r="C130" s="17" t="s">
        <v>33</v>
      </c>
      <c r="D130" s="17">
        <v>1</v>
      </c>
      <c r="E130" s="16">
        <v>120</v>
      </c>
      <c r="F130" s="16">
        <v>46</v>
      </c>
      <c r="G130" s="65"/>
      <c r="H130" s="1">
        <v>0</v>
      </c>
      <c r="I130" s="1">
        <v>0</v>
      </c>
      <c r="J130" s="45">
        <f t="shared" si="30"/>
        <v>0</v>
      </c>
      <c r="K130" s="45">
        <f t="shared" si="31"/>
        <v>0</v>
      </c>
    </row>
    <row r="131" spans="1:11" x14ac:dyDescent="0.25">
      <c r="A131" s="13" t="s">
        <v>38</v>
      </c>
      <c r="B131" s="24" t="s">
        <v>41</v>
      </c>
      <c r="C131" s="17" t="s">
        <v>33</v>
      </c>
      <c r="D131" s="14">
        <v>1</v>
      </c>
      <c r="E131" s="15">
        <v>120</v>
      </c>
      <c r="F131" s="33">
        <v>10</v>
      </c>
      <c r="G131" s="65"/>
      <c r="H131" s="1">
        <v>0</v>
      </c>
      <c r="I131" s="1">
        <v>0</v>
      </c>
      <c r="J131" s="45">
        <f t="shared" si="30"/>
        <v>0</v>
      </c>
      <c r="K131" s="45">
        <f t="shared" si="31"/>
        <v>0</v>
      </c>
    </row>
    <row r="132" spans="1:11" x14ac:dyDescent="0.25">
      <c r="A132" s="13" t="s">
        <v>44</v>
      </c>
      <c r="B132" s="24" t="s">
        <v>41</v>
      </c>
      <c r="C132" s="17" t="s">
        <v>33</v>
      </c>
      <c r="D132" s="14">
        <v>1</v>
      </c>
      <c r="E132" s="15">
        <v>120</v>
      </c>
      <c r="F132" s="50"/>
      <c r="G132" s="65"/>
      <c r="H132" s="1">
        <v>0</v>
      </c>
      <c r="I132" s="1">
        <v>0</v>
      </c>
      <c r="J132" s="45">
        <f t="shared" si="30"/>
        <v>0</v>
      </c>
      <c r="K132" s="45">
        <f t="shared" si="31"/>
        <v>0</v>
      </c>
    </row>
    <row r="133" spans="1:11" x14ac:dyDescent="0.25">
      <c r="A133" s="13" t="s">
        <v>39</v>
      </c>
      <c r="B133" s="24" t="s">
        <v>42</v>
      </c>
      <c r="C133" s="17" t="s">
        <v>28</v>
      </c>
      <c r="D133" s="17" t="s">
        <v>28</v>
      </c>
      <c r="E133" s="15" t="s">
        <v>29</v>
      </c>
      <c r="F133" s="50"/>
      <c r="G133" s="65"/>
      <c r="H133" s="1">
        <v>0</v>
      </c>
      <c r="I133" s="1">
        <v>0</v>
      </c>
      <c r="J133" s="45">
        <f>H133*G133</f>
        <v>0</v>
      </c>
      <c r="K133" s="45">
        <f>I133*G133</f>
        <v>0</v>
      </c>
    </row>
    <row r="134" spans="1:11" x14ac:dyDescent="0.25">
      <c r="A134" s="13" t="s">
        <v>40</v>
      </c>
      <c r="B134" s="24" t="s">
        <v>42</v>
      </c>
      <c r="C134" s="17" t="s">
        <v>28</v>
      </c>
      <c r="D134" s="17" t="s">
        <v>28</v>
      </c>
      <c r="E134" s="15" t="s">
        <v>29</v>
      </c>
      <c r="F134" s="50"/>
      <c r="G134" s="65"/>
      <c r="H134" s="1">
        <v>0</v>
      </c>
      <c r="I134" s="1">
        <v>0</v>
      </c>
      <c r="J134" s="45">
        <f t="shared" ref="J134:J135" si="32">H134*G134</f>
        <v>0</v>
      </c>
      <c r="K134" s="45">
        <f>I134*G134</f>
        <v>0</v>
      </c>
    </row>
    <row r="135" spans="1:11" x14ac:dyDescent="0.25">
      <c r="A135" s="13" t="s">
        <v>32</v>
      </c>
      <c r="B135" s="24" t="s">
        <v>42</v>
      </c>
      <c r="C135" s="17" t="s">
        <v>28</v>
      </c>
      <c r="D135" s="17" t="s">
        <v>28</v>
      </c>
      <c r="E135" s="15" t="s">
        <v>29</v>
      </c>
      <c r="F135" s="51"/>
      <c r="G135" s="66"/>
      <c r="H135" s="1">
        <v>0</v>
      </c>
      <c r="I135" s="1">
        <v>0</v>
      </c>
      <c r="J135" s="45">
        <f t="shared" si="32"/>
        <v>0</v>
      </c>
      <c r="K135" s="45">
        <f>G135*H135</f>
        <v>0</v>
      </c>
    </row>
    <row r="136" spans="1:11" ht="23.25" customHeight="1" x14ac:dyDescent="0.25">
      <c r="I136" s="22" t="s">
        <v>7</v>
      </c>
      <c r="J136" s="23">
        <f>SUM(J128:J135)</f>
        <v>0</v>
      </c>
      <c r="K136" s="23">
        <f>SUM(K128:K135)</f>
        <v>0</v>
      </c>
    </row>
    <row r="137" spans="1:11" x14ac:dyDescent="0.25">
      <c r="A137" s="9" t="s">
        <v>15</v>
      </c>
      <c r="B137" s="9"/>
      <c r="C137"/>
      <c r="D137"/>
      <c r="J137" s="5"/>
      <c r="K137" s="5"/>
    </row>
    <row r="138" spans="1:11" x14ac:dyDescent="0.25">
      <c r="A138" s="21" t="s">
        <v>4</v>
      </c>
      <c r="B138" s="53" t="s">
        <v>22</v>
      </c>
      <c r="C138" s="54"/>
      <c r="D138" s="54"/>
      <c r="E138" s="54"/>
      <c r="F138" s="54"/>
      <c r="G138" s="54"/>
      <c r="H138" s="54"/>
      <c r="I138" s="54"/>
      <c r="J138" s="54"/>
      <c r="K138" s="55"/>
    </row>
    <row r="139" spans="1:11" ht="75" x14ac:dyDescent="0.25">
      <c r="A139" s="19" t="s">
        <v>0</v>
      </c>
      <c r="B139" s="19" t="s">
        <v>34</v>
      </c>
      <c r="C139" s="20" t="s">
        <v>1</v>
      </c>
      <c r="D139" s="18" t="s">
        <v>26</v>
      </c>
      <c r="E139" s="18" t="s">
        <v>27</v>
      </c>
      <c r="F139" s="18" t="s">
        <v>47</v>
      </c>
      <c r="G139" s="18" t="s">
        <v>48</v>
      </c>
      <c r="H139" s="18" t="s">
        <v>30</v>
      </c>
      <c r="I139" s="18" t="s">
        <v>31</v>
      </c>
      <c r="J139" s="18" t="s">
        <v>45</v>
      </c>
      <c r="K139" s="18" t="s">
        <v>46</v>
      </c>
    </row>
    <row r="140" spans="1:11" ht="18.75" customHeight="1" x14ac:dyDescent="0.25">
      <c r="A140" s="13" t="s">
        <v>35</v>
      </c>
      <c r="B140" s="24" t="s">
        <v>43</v>
      </c>
      <c r="C140" s="17" t="s">
        <v>2</v>
      </c>
      <c r="D140" s="17">
        <v>2</v>
      </c>
      <c r="E140" s="16">
        <v>120</v>
      </c>
      <c r="F140" s="16">
        <v>104</v>
      </c>
      <c r="G140" s="64"/>
      <c r="H140" s="1">
        <v>0</v>
      </c>
      <c r="I140" s="1">
        <v>0</v>
      </c>
      <c r="J140" s="45">
        <f>H140*F140</f>
        <v>0</v>
      </c>
      <c r="K140" s="45">
        <f>I140*F140</f>
        <v>0</v>
      </c>
    </row>
    <row r="141" spans="1:11" ht="17.25" customHeight="1" x14ac:dyDescent="0.25">
      <c r="A141" s="13" t="s">
        <v>36</v>
      </c>
      <c r="B141" s="24" t="s">
        <v>41</v>
      </c>
      <c r="C141" s="17" t="s">
        <v>33</v>
      </c>
      <c r="D141" s="17">
        <v>1</v>
      </c>
      <c r="E141" s="16">
        <v>120</v>
      </c>
      <c r="F141" s="16">
        <v>10</v>
      </c>
      <c r="G141" s="65"/>
      <c r="H141" s="1">
        <v>0</v>
      </c>
      <c r="I141" s="1">
        <v>0</v>
      </c>
      <c r="J141" s="45">
        <f t="shared" ref="J141:J144" si="33">H141*F141</f>
        <v>0</v>
      </c>
      <c r="K141" s="45">
        <f t="shared" ref="K141:K144" si="34">I141*F141</f>
        <v>0</v>
      </c>
    </row>
    <row r="142" spans="1:11" x14ac:dyDescent="0.25">
      <c r="A142" s="13" t="s">
        <v>37</v>
      </c>
      <c r="B142" s="24" t="s">
        <v>41</v>
      </c>
      <c r="C142" s="17" t="s">
        <v>33</v>
      </c>
      <c r="D142" s="14">
        <v>1</v>
      </c>
      <c r="E142" s="15">
        <v>120</v>
      </c>
      <c r="F142" s="16">
        <v>12</v>
      </c>
      <c r="G142" s="65"/>
      <c r="H142" s="1">
        <v>0</v>
      </c>
      <c r="I142" s="1">
        <v>0</v>
      </c>
      <c r="J142" s="45">
        <f t="shared" si="33"/>
        <v>0</v>
      </c>
      <c r="K142" s="45">
        <f t="shared" si="34"/>
        <v>0</v>
      </c>
    </row>
    <row r="143" spans="1:11" x14ac:dyDescent="0.25">
      <c r="A143" s="13" t="s">
        <v>38</v>
      </c>
      <c r="B143" s="24" t="s">
        <v>41</v>
      </c>
      <c r="C143" s="17" t="s">
        <v>33</v>
      </c>
      <c r="D143" s="14">
        <v>1</v>
      </c>
      <c r="E143" s="15">
        <v>120</v>
      </c>
      <c r="F143" s="33">
        <v>6</v>
      </c>
      <c r="G143" s="65"/>
      <c r="H143" s="1">
        <v>0</v>
      </c>
      <c r="I143" s="1">
        <v>0</v>
      </c>
      <c r="J143" s="45">
        <f t="shared" si="33"/>
        <v>0</v>
      </c>
      <c r="K143" s="45">
        <f t="shared" si="34"/>
        <v>0</v>
      </c>
    </row>
    <row r="144" spans="1:11" x14ac:dyDescent="0.25">
      <c r="A144" s="13" t="s">
        <v>44</v>
      </c>
      <c r="B144" s="24" t="s">
        <v>41</v>
      </c>
      <c r="C144" s="17" t="s">
        <v>33</v>
      </c>
      <c r="D144" s="14">
        <v>1</v>
      </c>
      <c r="E144" s="15">
        <v>120</v>
      </c>
      <c r="F144" s="50"/>
      <c r="G144" s="65"/>
      <c r="H144" s="1">
        <v>0</v>
      </c>
      <c r="I144" s="1">
        <v>0</v>
      </c>
      <c r="J144" s="45">
        <f t="shared" si="33"/>
        <v>0</v>
      </c>
      <c r="K144" s="45">
        <f t="shared" si="34"/>
        <v>0</v>
      </c>
    </row>
    <row r="145" spans="1:11" x14ac:dyDescent="0.25">
      <c r="A145" s="13" t="s">
        <v>39</v>
      </c>
      <c r="B145" s="24" t="s">
        <v>42</v>
      </c>
      <c r="C145" s="17" t="s">
        <v>28</v>
      </c>
      <c r="D145" s="17" t="s">
        <v>28</v>
      </c>
      <c r="E145" s="15" t="s">
        <v>29</v>
      </c>
      <c r="F145" s="50"/>
      <c r="G145" s="65"/>
      <c r="H145" s="1">
        <v>0</v>
      </c>
      <c r="I145" s="1">
        <v>0</v>
      </c>
      <c r="J145" s="45">
        <f>H145*G145</f>
        <v>0</v>
      </c>
      <c r="K145" s="45">
        <f>I145*G145</f>
        <v>0</v>
      </c>
    </row>
    <row r="146" spans="1:11" x14ac:dyDescent="0.25">
      <c r="A146" s="13" t="s">
        <v>40</v>
      </c>
      <c r="B146" s="24" t="s">
        <v>42</v>
      </c>
      <c r="C146" s="17" t="s">
        <v>28</v>
      </c>
      <c r="D146" s="17" t="s">
        <v>28</v>
      </c>
      <c r="E146" s="15" t="s">
        <v>29</v>
      </c>
      <c r="F146" s="50"/>
      <c r="G146" s="65"/>
      <c r="H146" s="1">
        <v>0</v>
      </c>
      <c r="I146" s="1">
        <v>0</v>
      </c>
      <c r="J146" s="45">
        <f t="shared" ref="J146:J147" si="35">H146*G146</f>
        <v>0</v>
      </c>
      <c r="K146" s="45">
        <f>I146*G146</f>
        <v>0</v>
      </c>
    </row>
    <row r="147" spans="1:11" x14ac:dyDescent="0.25">
      <c r="A147" s="13" t="s">
        <v>32</v>
      </c>
      <c r="B147" s="24" t="s">
        <v>42</v>
      </c>
      <c r="C147" s="17" t="s">
        <v>28</v>
      </c>
      <c r="D147" s="17" t="s">
        <v>28</v>
      </c>
      <c r="E147" s="15" t="s">
        <v>29</v>
      </c>
      <c r="F147" s="51"/>
      <c r="G147" s="66"/>
      <c r="H147" s="1">
        <v>0</v>
      </c>
      <c r="I147" s="1">
        <v>0</v>
      </c>
      <c r="J147" s="45">
        <f t="shared" si="35"/>
        <v>0</v>
      </c>
      <c r="K147" s="45">
        <f>G147*H147</f>
        <v>0</v>
      </c>
    </row>
    <row r="148" spans="1:11" ht="24.75" customHeight="1" x14ac:dyDescent="0.25">
      <c r="I148" s="22" t="s">
        <v>7</v>
      </c>
      <c r="J148" s="23">
        <f>SUM(J140:J147)</f>
        <v>0</v>
      </c>
      <c r="K148" s="23">
        <f>SUM(K140:K147)</f>
        <v>0</v>
      </c>
    </row>
    <row r="149" spans="1:11" x14ac:dyDescent="0.25">
      <c r="A149" s="9" t="s">
        <v>54</v>
      </c>
      <c r="B149" s="9"/>
      <c r="C149"/>
      <c r="D149"/>
      <c r="J149" s="5"/>
      <c r="K149" s="5"/>
    </row>
    <row r="150" spans="1:11" x14ac:dyDescent="0.25">
      <c r="A150" s="21" t="s">
        <v>4</v>
      </c>
      <c r="B150" s="53" t="s">
        <v>23</v>
      </c>
      <c r="C150" s="54"/>
      <c r="D150" s="54"/>
      <c r="E150" s="54"/>
      <c r="F150" s="54"/>
      <c r="G150" s="54"/>
      <c r="H150" s="54"/>
      <c r="I150" s="54"/>
      <c r="J150" s="54"/>
      <c r="K150" s="55"/>
    </row>
    <row r="151" spans="1:11" ht="75" x14ac:dyDescent="0.25">
      <c r="A151" s="19" t="s">
        <v>0</v>
      </c>
      <c r="B151" s="19" t="s">
        <v>34</v>
      </c>
      <c r="C151" s="20" t="s">
        <v>1</v>
      </c>
      <c r="D151" s="18" t="s">
        <v>26</v>
      </c>
      <c r="E151" s="18" t="s">
        <v>27</v>
      </c>
      <c r="F151" s="18" t="s">
        <v>47</v>
      </c>
      <c r="G151" s="18" t="s">
        <v>48</v>
      </c>
      <c r="H151" s="18" t="s">
        <v>30</v>
      </c>
      <c r="I151" s="18" t="s">
        <v>31</v>
      </c>
      <c r="J151" s="18" t="s">
        <v>45</v>
      </c>
      <c r="K151" s="18" t="s">
        <v>46</v>
      </c>
    </row>
    <row r="152" spans="1:11" ht="18" customHeight="1" x14ac:dyDescent="0.25">
      <c r="A152" s="13" t="s">
        <v>35</v>
      </c>
      <c r="B152" s="24" t="s">
        <v>43</v>
      </c>
      <c r="C152" s="17" t="s">
        <v>3</v>
      </c>
      <c r="D152" s="17" t="s">
        <v>28</v>
      </c>
      <c r="E152" s="16" t="s">
        <v>51</v>
      </c>
      <c r="F152" s="35"/>
      <c r="G152" s="34">
        <v>16.38</v>
      </c>
      <c r="H152" s="1">
        <v>0</v>
      </c>
      <c r="I152" s="1">
        <v>0</v>
      </c>
      <c r="J152" s="45">
        <f>H152*G152</f>
        <v>0</v>
      </c>
      <c r="K152" s="45">
        <f>I152*G152</f>
        <v>0</v>
      </c>
    </row>
    <row r="153" spans="1:11" ht="17.25" customHeight="1" x14ac:dyDescent="0.25">
      <c r="A153" s="13" t="s">
        <v>35</v>
      </c>
      <c r="B153" s="24" t="s">
        <v>43</v>
      </c>
      <c r="C153" s="17" t="s">
        <v>56</v>
      </c>
      <c r="D153" s="17">
        <v>1</v>
      </c>
      <c r="E153" s="16">
        <v>120</v>
      </c>
      <c r="F153" s="37">
        <v>104</v>
      </c>
      <c r="G153" s="48"/>
      <c r="H153" s="1">
        <v>0</v>
      </c>
      <c r="I153" s="1">
        <v>0</v>
      </c>
      <c r="J153" s="45">
        <f>H153*F153</f>
        <v>0</v>
      </c>
      <c r="K153" s="45">
        <f>I153*F153</f>
        <v>0</v>
      </c>
    </row>
    <row r="154" spans="1:11" ht="15" customHeight="1" x14ac:dyDescent="0.25">
      <c r="A154" s="13" t="s">
        <v>36</v>
      </c>
      <c r="B154" s="24" t="s">
        <v>41</v>
      </c>
      <c r="C154" s="17" t="s">
        <v>33</v>
      </c>
      <c r="D154" s="17">
        <v>1</v>
      </c>
      <c r="E154" s="16">
        <v>120</v>
      </c>
      <c r="F154" s="16">
        <v>12</v>
      </c>
      <c r="G154" s="48"/>
      <c r="H154" s="1">
        <v>0</v>
      </c>
      <c r="I154" s="1">
        <v>0</v>
      </c>
      <c r="J154" s="45">
        <f t="shared" ref="J154:J157" si="36">H154*F154</f>
        <v>0</v>
      </c>
      <c r="K154" s="45">
        <f t="shared" ref="K154:K157" si="37">I154*F154</f>
        <v>0</v>
      </c>
    </row>
    <row r="155" spans="1:11" x14ac:dyDescent="0.25">
      <c r="A155" s="13" t="s">
        <v>37</v>
      </c>
      <c r="B155" s="24" t="s">
        <v>41</v>
      </c>
      <c r="C155" s="17" t="s">
        <v>33</v>
      </c>
      <c r="D155" s="17">
        <v>1</v>
      </c>
      <c r="E155" s="16">
        <v>120</v>
      </c>
      <c r="F155" s="16">
        <v>12</v>
      </c>
      <c r="G155" s="48"/>
      <c r="H155" s="1">
        <v>0</v>
      </c>
      <c r="I155" s="1">
        <v>0</v>
      </c>
      <c r="J155" s="45">
        <f t="shared" si="36"/>
        <v>0</v>
      </c>
      <c r="K155" s="45">
        <f t="shared" si="37"/>
        <v>0</v>
      </c>
    </row>
    <row r="156" spans="1:11" x14ac:dyDescent="0.25">
      <c r="A156" s="13" t="s">
        <v>38</v>
      </c>
      <c r="B156" s="24" t="s">
        <v>41</v>
      </c>
      <c r="C156" s="17" t="s">
        <v>33</v>
      </c>
      <c r="D156" s="17">
        <v>1</v>
      </c>
      <c r="E156" s="16">
        <v>120</v>
      </c>
      <c r="F156" s="27">
        <v>7</v>
      </c>
      <c r="G156" s="48"/>
      <c r="H156" s="1">
        <v>0</v>
      </c>
      <c r="I156" s="1">
        <v>0</v>
      </c>
      <c r="J156" s="45">
        <f t="shared" si="36"/>
        <v>0</v>
      </c>
      <c r="K156" s="45">
        <f t="shared" si="37"/>
        <v>0</v>
      </c>
    </row>
    <row r="157" spans="1:11" x14ac:dyDescent="0.25">
      <c r="A157" s="13" t="s">
        <v>44</v>
      </c>
      <c r="B157" s="24" t="s">
        <v>41</v>
      </c>
      <c r="C157" s="17" t="s">
        <v>33</v>
      </c>
      <c r="D157" s="14">
        <v>1</v>
      </c>
      <c r="E157" s="15">
        <v>120</v>
      </c>
      <c r="F157" s="33">
        <v>30</v>
      </c>
      <c r="G157" s="48"/>
      <c r="H157" s="1">
        <v>0</v>
      </c>
      <c r="I157" s="1">
        <v>0</v>
      </c>
      <c r="J157" s="45">
        <f t="shared" si="36"/>
        <v>0</v>
      </c>
      <c r="K157" s="45">
        <f t="shared" si="37"/>
        <v>0</v>
      </c>
    </row>
    <row r="158" spans="1:11" x14ac:dyDescent="0.25">
      <c r="A158" s="13" t="s">
        <v>39</v>
      </c>
      <c r="B158" s="24" t="s">
        <v>42</v>
      </c>
      <c r="C158" s="17" t="s">
        <v>28</v>
      </c>
      <c r="D158" s="17" t="s">
        <v>28</v>
      </c>
      <c r="E158" s="15" t="s">
        <v>29</v>
      </c>
      <c r="F158" s="49"/>
      <c r="G158" s="48"/>
      <c r="H158" s="1">
        <v>0</v>
      </c>
      <c r="I158" s="1">
        <v>0</v>
      </c>
      <c r="J158" s="45">
        <f>H158*F158</f>
        <v>0</v>
      </c>
      <c r="K158" s="45">
        <f>I158*F158</f>
        <v>0</v>
      </c>
    </row>
    <row r="159" spans="1:11" x14ac:dyDescent="0.25">
      <c r="A159" s="13" t="s">
        <v>40</v>
      </c>
      <c r="B159" s="24" t="s">
        <v>42</v>
      </c>
      <c r="C159" s="17" t="s">
        <v>28</v>
      </c>
      <c r="D159" s="17" t="s">
        <v>28</v>
      </c>
      <c r="E159" s="15" t="s">
        <v>29</v>
      </c>
      <c r="F159" s="50"/>
      <c r="G159" s="34">
        <v>0.2</v>
      </c>
      <c r="H159" s="1">
        <v>0</v>
      </c>
      <c r="I159" s="1">
        <v>0</v>
      </c>
      <c r="J159" s="45">
        <f>H159*G159</f>
        <v>0</v>
      </c>
      <c r="K159" s="45">
        <f>I159*G159</f>
        <v>0</v>
      </c>
    </row>
    <row r="160" spans="1:11" x14ac:dyDescent="0.25">
      <c r="A160" s="13" t="s">
        <v>32</v>
      </c>
      <c r="B160" s="24" t="s">
        <v>42</v>
      </c>
      <c r="C160" s="17" t="s">
        <v>28</v>
      </c>
      <c r="D160" s="17" t="s">
        <v>28</v>
      </c>
      <c r="E160" s="15" t="s">
        <v>29</v>
      </c>
      <c r="F160" s="51"/>
      <c r="G160" s="47"/>
      <c r="H160" s="1">
        <v>0</v>
      </c>
      <c r="I160" s="1">
        <v>0</v>
      </c>
      <c r="J160" s="45">
        <f t="shared" ref="J160" si="38">H160*G160</f>
        <v>0</v>
      </c>
      <c r="K160" s="45">
        <f>G160*H160</f>
        <v>0</v>
      </c>
    </row>
    <row r="161" spans="1:13" ht="23.25" customHeight="1" x14ac:dyDescent="0.25">
      <c r="I161" s="22" t="s">
        <v>7</v>
      </c>
      <c r="J161" s="23">
        <f>SUM(J152:J160)</f>
        <v>0</v>
      </c>
      <c r="K161" s="23">
        <f>SUM(K152:K160)</f>
        <v>0</v>
      </c>
    </row>
    <row r="162" spans="1:13" x14ac:dyDescent="0.25">
      <c r="A162" s="9"/>
      <c r="B162" s="9"/>
      <c r="C162"/>
      <c r="D162"/>
      <c r="J162" s="5"/>
      <c r="K162" s="5"/>
    </row>
    <row r="163" spans="1:13" x14ac:dyDescent="0.25">
      <c r="A163" s="21" t="s">
        <v>4</v>
      </c>
      <c r="B163" s="53" t="s">
        <v>57</v>
      </c>
      <c r="C163" s="54"/>
      <c r="D163" s="54"/>
      <c r="E163" s="54"/>
      <c r="F163" s="54"/>
      <c r="G163" s="54"/>
      <c r="H163" s="54"/>
      <c r="I163" s="54"/>
      <c r="J163" s="54"/>
      <c r="K163" s="55"/>
    </row>
    <row r="164" spans="1:13" ht="75" x14ac:dyDescent="0.25">
      <c r="A164" s="19" t="s">
        <v>0</v>
      </c>
      <c r="B164" s="19" t="s">
        <v>34</v>
      </c>
      <c r="C164" s="20" t="s">
        <v>1</v>
      </c>
      <c r="D164" s="18" t="s">
        <v>26</v>
      </c>
      <c r="E164" s="18" t="s">
        <v>27</v>
      </c>
      <c r="F164" s="18" t="s">
        <v>47</v>
      </c>
      <c r="G164" s="18" t="s">
        <v>48</v>
      </c>
      <c r="H164" s="18" t="s">
        <v>30</v>
      </c>
      <c r="I164" s="18" t="s">
        <v>31</v>
      </c>
      <c r="J164" s="18" t="s">
        <v>45</v>
      </c>
      <c r="K164" s="18" t="s">
        <v>46</v>
      </c>
    </row>
    <row r="165" spans="1:13" ht="17.25" customHeight="1" x14ac:dyDescent="0.25">
      <c r="A165" s="13" t="s">
        <v>35</v>
      </c>
      <c r="B165" s="24" t="s">
        <v>43</v>
      </c>
      <c r="C165" s="17" t="s">
        <v>3</v>
      </c>
      <c r="D165" s="17" t="s">
        <v>28</v>
      </c>
      <c r="E165" s="16" t="s">
        <v>51</v>
      </c>
      <c r="F165" s="56"/>
      <c r="G165" s="34">
        <v>15.12</v>
      </c>
      <c r="H165" s="1">
        <v>0</v>
      </c>
      <c r="I165" s="1">
        <v>0</v>
      </c>
      <c r="J165" s="45">
        <f>H165*G165</f>
        <v>0</v>
      </c>
      <c r="K165" s="45">
        <f>I165*G165</f>
        <v>0</v>
      </c>
    </row>
    <row r="166" spans="1:13" ht="14.25" customHeight="1" x14ac:dyDescent="0.25">
      <c r="A166" s="13" t="s">
        <v>36</v>
      </c>
      <c r="B166" s="24" t="s">
        <v>41</v>
      </c>
      <c r="C166" s="17" t="s">
        <v>33</v>
      </c>
      <c r="D166" s="17">
        <v>1</v>
      </c>
      <c r="E166" s="16">
        <v>120</v>
      </c>
      <c r="F166" s="57"/>
      <c r="G166" s="62"/>
      <c r="H166" s="1">
        <v>0</v>
      </c>
      <c r="I166" s="1">
        <v>0</v>
      </c>
      <c r="J166" s="45">
        <f t="shared" ref="J166:J169" si="39">H166*F166</f>
        <v>0</v>
      </c>
      <c r="K166" s="45">
        <f t="shared" ref="K166:K169" si="40">I166*F166</f>
        <v>0</v>
      </c>
    </row>
    <row r="167" spans="1:13" x14ac:dyDescent="0.25">
      <c r="A167" s="13" t="s">
        <v>37</v>
      </c>
      <c r="B167" s="24" t="s">
        <v>41</v>
      </c>
      <c r="C167" s="17" t="s">
        <v>33</v>
      </c>
      <c r="D167" s="14">
        <v>1</v>
      </c>
      <c r="E167" s="15">
        <v>120</v>
      </c>
      <c r="F167" s="57"/>
      <c r="G167" s="62"/>
      <c r="H167" s="1">
        <v>0</v>
      </c>
      <c r="I167" s="1">
        <v>0</v>
      </c>
      <c r="J167" s="45">
        <f t="shared" si="39"/>
        <v>0</v>
      </c>
      <c r="K167" s="45">
        <f t="shared" si="40"/>
        <v>0</v>
      </c>
    </row>
    <row r="168" spans="1:13" x14ac:dyDescent="0.25">
      <c r="A168" s="13" t="s">
        <v>38</v>
      </c>
      <c r="B168" s="24" t="s">
        <v>41</v>
      </c>
      <c r="C168" s="17" t="s">
        <v>33</v>
      </c>
      <c r="D168" s="14">
        <v>1</v>
      </c>
      <c r="E168" s="15">
        <v>120</v>
      </c>
      <c r="F168" s="57"/>
      <c r="G168" s="62"/>
      <c r="H168" s="1">
        <v>0</v>
      </c>
      <c r="I168" s="1">
        <v>0</v>
      </c>
      <c r="J168" s="45">
        <f t="shared" si="39"/>
        <v>0</v>
      </c>
      <c r="K168" s="45">
        <f t="shared" si="40"/>
        <v>0</v>
      </c>
    </row>
    <row r="169" spans="1:13" x14ac:dyDescent="0.25">
      <c r="A169" s="13" t="s">
        <v>44</v>
      </c>
      <c r="B169" s="24" t="s">
        <v>41</v>
      </c>
      <c r="C169" s="17" t="s">
        <v>33</v>
      </c>
      <c r="D169" s="14">
        <v>1</v>
      </c>
      <c r="E169" s="15">
        <v>120</v>
      </c>
      <c r="F169" s="57"/>
      <c r="G169" s="62"/>
      <c r="H169" s="1">
        <v>0</v>
      </c>
      <c r="I169" s="1">
        <v>0</v>
      </c>
      <c r="J169" s="45">
        <f t="shared" si="39"/>
        <v>0</v>
      </c>
      <c r="K169" s="45">
        <f t="shared" si="40"/>
        <v>0</v>
      </c>
    </row>
    <row r="170" spans="1:13" x14ac:dyDescent="0.25">
      <c r="A170" s="13" t="s">
        <v>39</v>
      </c>
      <c r="B170" s="24" t="s">
        <v>42</v>
      </c>
      <c r="C170" s="17" t="s">
        <v>28</v>
      </c>
      <c r="D170" s="17" t="s">
        <v>28</v>
      </c>
      <c r="E170" s="15" t="s">
        <v>29</v>
      </c>
      <c r="F170" s="57"/>
      <c r="G170" s="62"/>
      <c r="H170" s="1">
        <v>0</v>
      </c>
      <c r="I170" s="1">
        <v>0</v>
      </c>
      <c r="J170" s="45">
        <f>H170*G170</f>
        <v>0</v>
      </c>
      <c r="K170" s="45">
        <f>I170*G170</f>
        <v>0</v>
      </c>
    </row>
    <row r="171" spans="1:13" x14ac:dyDescent="0.25">
      <c r="A171" s="13" t="s">
        <v>40</v>
      </c>
      <c r="B171" s="24" t="s">
        <v>42</v>
      </c>
      <c r="C171" s="17" t="s">
        <v>28</v>
      </c>
      <c r="D171" s="17" t="s">
        <v>28</v>
      </c>
      <c r="E171" s="15" t="s">
        <v>29</v>
      </c>
      <c r="F171" s="57"/>
      <c r="G171" s="62"/>
      <c r="H171" s="1">
        <v>0</v>
      </c>
      <c r="I171" s="1">
        <v>0</v>
      </c>
      <c r="J171" s="45">
        <f t="shared" ref="J171:J172" si="41">H171*G171</f>
        <v>0</v>
      </c>
      <c r="K171" s="45">
        <f>I171*G171</f>
        <v>0</v>
      </c>
    </row>
    <row r="172" spans="1:13" x14ac:dyDescent="0.25">
      <c r="A172" s="13" t="s">
        <v>32</v>
      </c>
      <c r="B172" s="24" t="s">
        <v>42</v>
      </c>
      <c r="C172" s="17" t="s">
        <v>28</v>
      </c>
      <c r="D172" s="17" t="s">
        <v>28</v>
      </c>
      <c r="E172" s="15" t="s">
        <v>29</v>
      </c>
      <c r="F172" s="58"/>
      <c r="G172" s="63"/>
      <c r="H172" s="1">
        <v>0</v>
      </c>
      <c r="I172" s="1">
        <v>0</v>
      </c>
      <c r="J172" s="45">
        <f t="shared" si="41"/>
        <v>0</v>
      </c>
      <c r="K172" s="45">
        <f>G172*H172</f>
        <v>0</v>
      </c>
    </row>
    <row r="173" spans="1:13" ht="20.25" customHeight="1" x14ac:dyDescent="0.25">
      <c r="I173" s="22" t="s">
        <v>7</v>
      </c>
      <c r="J173" s="23">
        <f>SUM(J165:J172)</f>
        <v>0</v>
      </c>
      <c r="K173" s="23">
        <f>SUM(K165:K172)</f>
        <v>0</v>
      </c>
    </row>
    <row r="174" spans="1:13" x14ac:dyDescent="0.25">
      <c r="A174" s="9" t="s">
        <v>55</v>
      </c>
      <c r="B174" s="9"/>
      <c r="C174"/>
      <c r="D174"/>
      <c r="J174" s="5"/>
      <c r="K174" s="5"/>
    </row>
    <row r="175" spans="1:13" x14ac:dyDescent="0.25">
      <c r="A175" s="21" t="s">
        <v>4</v>
      </c>
      <c r="B175" s="53" t="s">
        <v>24</v>
      </c>
      <c r="C175" s="54"/>
      <c r="D175" s="54"/>
      <c r="E175" s="54"/>
      <c r="F175" s="54"/>
      <c r="G175" s="54"/>
      <c r="H175" s="54"/>
      <c r="I175" s="54"/>
      <c r="J175" s="54"/>
      <c r="K175" s="55"/>
    </row>
    <row r="176" spans="1:13" ht="56.25" customHeight="1" x14ac:dyDescent="0.25">
      <c r="A176" s="19" t="s">
        <v>0</v>
      </c>
      <c r="B176" s="19" t="s">
        <v>34</v>
      </c>
      <c r="C176" s="20" t="s">
        <v>1</v>
      </c>
      <c r="D176" s="18" t="s">
        <v>26</v>
      </c>
      <c r="E176" s="18" t="s">
        <v>27</v>
      </c>
      <c r="F176" s="18" t="s">
        <v>47</v>
      </c>
      <c r="G176" s="18" t="s">
        <v>48</v>
      </c>
      <c r="H176" s="18" t="s">
        <v>30</v>
      </c>
      <c r="I176" s="18" t="s">
        <v>31</v>
      </c>
      <c r="J176" s="18" t="s">
        <v>45</v>
      </c>
      <c r="K176" s="18" t="s">
        <v>46</v>
      </c>
      <c r="M176" s="28"/>
    </row>
    <row r="177" spans="1:13" ht="15" customHeight="1" x14ac:dyDescent="0.25">
      <c r="A177" s="13" t="s">
        <v>35</v>
      </c>
      <c r="B177" s="24" t="s">
        <v>43</v>
      </c>
      <c r="C177" s="17" t="s">
        <v>3</v>
      </c>
      <c r="D177" s="17" t="s">
        <v>28</v>
      </c>
      <c r="E177" s="15" t="s">
        <v>51</v>
      </c>
      <c r="F177" s="38"/>
      <c r="G177" s="39">
        <v>6.34</v>
      </c>
      <c r="H177" s="1">
        <v>0</v>
      </c>
      <c r="I177" s="1">
        <v>0</v>
      </c>
      <c r="J177" s="45">
        <f>H177*G177</f>
        <v>0</v>
      </c>
      <c r="K177" s="45">
        <f>I177*G177</f>
        <v>0</v>
      </c>
      <c r="M177" s="28"/>
    </row>
    <row r="178" spans="1:13" ht="14.25" customHeight="1" x14ac:dyDescent="0.25">
      <c r="A178" s="13" t="s">
        <v>36</v>
      </c>
      <c r="B178" s="24" t="s">
        <v>41</v>
      </c>
      <c r="C178" s="17" t="s">
        <v>33</v>
      </c>
      <c r="D178" s="17">
        <v>1</v>
      </c>
      <c r="E178" s="16">
        <v>120</v>
      </c>
      <c r="F178" s="16">
        <v>320</v>
      </c>
      <c r="G178" s="65"/>
      <c r="H178" s="1">
        <v>0</v>
      </c>
      <c r="I178" s="1">
        <v>0</v>
      </c>
      <c r="J178" s="45">
        <f t="shared" ref="J178:J181" si="42">H178*F178</f>
        <v>0</v>
      </c>
      <c r="K178" s="45">
        <f t="shared" ref="K178:K181" si="43">I178*F178</f>
        <v>0</v>
      </c>
    </row>
    <row r="179" spans="1:13" x14ac:dyDescent="0.25">
      <c r="A179" s="13" t="s">
        <v>37</v>
      </c>
      <c r="B179" s="24" t="s">
        <v>41</v>
      </c>
      <c r="C179" s="17" t="s">
        <v>33</v>
      </c>
      <c r="D179" s="14">
        <v>1</v>
      </c>
      <c r="E179" s="15">
        <v>120</v>
      </c>
      <c r="F179" s="16">
        <v>380</v>
      </c>
      <c r="G179" s="65"/>
      <c r="H179" s="1">
        <v>0</v>
      </c>
      <c r="I179" s="1">
        <v>0</v>
      </c>
      <c r="J179" s="45">
        <f t="shared" si="42"/>
        <v>0</v>
      </c>
      <c r="K179" s="45">
        <f t="shared" si="43"/>
        <v>0</v>
      </c>
    </row>
    <row r="180" spans="1:13" x14ac:dyDescent="0.25">
      <c r="A180" s="13" t="s">
        <v>38</v>
      </c>
      <c r="B180" s="24" t="s">
        <v>41</v>
      </c>
      <c r="C180" s="17" t="s">
        <v>33</v>
      </c>
      <c r="D180" s="14">
        <v>1</v>
      </c>
      <c r="E180" s="15">
        <v>120</v>
      </c>
      <c r="F180" s="33">
        <v>180</v>
      </c>
      <c r="G180" s="65"/>
      <c r="H180" s="1">
        <v>0</v>
      </c>
      <c r="I180" s="1">
        <v>0</v>
      </c>
      <c r="J180" s="45">
        <f t="shared" si="42"/>
        <v>0</v>
      </c>
      <c r="K180" s="45">
        <f t="shared" si="43"/>
        <v>0</v>
      </c>
    </row>
    <row r="181" spans="1:13" x14ac:dyDescent="0.25">
      <c r="A181" s="13" t="s">
        <v>44</v>
      </c>
      <c r="B181" s="24" t="s">
        <v>41</v>
      </c>
      <c r="C181" s="17" t="s">
        <v>33</v>
      </c>
      <c r="D181" s="14">
        <v>1</v>
      </c>
      <c r="E181" s="15">
        <v>120</v>
      </c>
      <c r="F181" s="49"/>
      <c r="G181" s="66"/>
      <c r="H181" s="1">
        <v>0</v>
      </c>
      <c r="I181" s="1">
        <v>0</v>
      </c>
      <c r="J181" s="45">
        <f t="shared" si="42"/>
        <v>0</v>
      </c>
      <c r="K181" s="45">
        <f t="shared" si="43"/>
        <v>0</v>
      </c>
    </row>
    <row r="182" spans="1:13" x14ac:dyDescent="0.25">
      <c r="A182" s="13" t="s">
        <v>39</v>
      </c>
      <c r="B182" s="24" t="s">
        <v>42</v>
      </c>
      <c r="C182" s="17" t="s">
        <v>28</v>
      </c>
      <c r="D182" s="17" t="s">
        <v>28</v>
      </c>
      <c r="E182" s="15" t="s">
        <v>29</v>
      </c>
      <c r="F182" s="50"/>
      <c r="G182" s="24">
        <v>1.66</v>
      </c>
      <c r="H182" s="1">
        <v>0</v>
      </c>
      <c r="I182" s="1">
        <v>0</v>
      </c>
      <c r="J182" s="45">
        <f>H182*G182</f>
        <v>0</v>
      </c>
      <c r="K182" s="45">
        <f>I182*G182</f>
        <v>0</v>
      </c>
    </row>
    <row r="183" spans="1:13" x14ac:dyDescent="0.25">
      <c r="A183" s="13" t="s">
        <v>40</v>
      </c>
      <c r="B183" s="24" t="s">
        <v>42</v>
      </c>
      <c r="C183" s="17" t="s">
        <v>28</v>
      </c>
      <c r="D183" s="17" t="s">
        <v>28</v>
      </c>
      <c r="E183" s="15" t="s">
        <v>29</v>
      </c>
      <c r="F183" s="50"/>
      <c r="G183" s="36"/>
      <c r="H183" s="1">
        <v>0</v>
      </c>
      <c r="I183" s="1">
        <v>0</v>
      </c>
      <c r="J183" s="45">
        <f t="shared" ref="J183:J185" si="44">H183*G183</f>
        <v>0</v>
      </c>
      <c r="K183" s="45">
        <f>I183*G183</f>
        <v>0</v>
      </c>
    </row>
    <row r="184" spans="1:13" x14ac:dyDescent="0.25">
      <c r="A184" s="13" t="s">
        <v>32</v>
      </c>
      <c r="B184" s="24" t="s">
        <v>42</v>
      </c>
      <c r="C184" s="17" t="s">
        <v>28</v>
      </c>
      <c r="D184" s="17" t="s">
        <v>28</v>
      </c>
      <c r="E184" s="15" t="s">
        <v>29</v>
      </c>
      <c r="F184" s="50"/>
      <c r="G184" s="40">
        <v>1.68</v>
      </c>
      <c r="H184" s="1">
        <v>0</v>
      </c>
      <c r="I184" s="1">
        <v>0</v>
      </c>
      <c r="J184" s="45">
        <f t="shared" si="44"/>
        <v>0</v>
      </c>
      <c r="K184" s="45">
        <f>G184*I184</f>
        <v>0</v>
      </c>
    </row>
    <row r="185" spans="1:13" x14ac:dyDescent="0.25">
      <c r="A185" s="13" t="s">
        <v>58</v>
      </c>
      <c r="B185" s="24" t="s">
        <v>42</v>
      </c>
      <c r="C185" s="17" t="s">
        <v>28</v>
      </c>
      <c r="D185" s="17" t="s">
        <v>28</v>
      </c>
      <c r="E185" s="15" t="s">
        <v>59</v>
      </c>
      <c r="F185" s="51"/>
      <c r="G185" s="40">
        <v>1.1200000000000001</v>
      </c>
      <c r="H185" s="1">
        <v>0</v>
      </c>
      <c r="I185" s="1">
        <v>0</v>
      </c>
      <c r="J185" s="45">
        <f t="shared" si="44"/>
        <v>0</v>
      </c>
      <c r="K185" s="45">
        <f>G185*I185</f>
        <v>0</v>
      </c>
    </row>
    <row r="186" spans="1:13" ht="24.75" customHeight="1" x14ac:dyDescent="0.25">
      <c r="I186" s="41" t="s">
        <v>7</v>
      </c>
      <c r="J186" s="23">
        <f>SUM(J177:J185)</f>
        <v>0</v>
      </c>
      <c r="K186" s="23">
        <f>SUM(K177:K185)</f>
        <v>0</v>
      </c>
    </row>
    <row r="187" spans="1:13" x14ac:dyDescent="0.25">
      <c r="A187" s="9" t="s">
        <v>62</v>
      </c>
      <c r="B187" s="9"/>
      <c r="C187"/>
      <c r="D187"/>
    </row>
    <row r="188" spans="1:13" x14ac:dyDescent="0.25">
      <c r="A188" s="21" t="s">
        <v>4</v>
      </c>
      <c r="B188" s="53" t="s">
        <v>60</v>
      </c>
      <c r="C188" s="54"/>
      <c r="D188" s="54"/>
      <c r="E188" s="54"/>
      <c r="F188" s="54"/>
      <c r="G188" s="54"/>
      <c r="H188" s="54"/>
      <c r="I188" s="54"/>
      <c r="J188" s="54"/>
      <c r="K188" s="55"/>
    </row>
    <row r="189" spans="1:13" ht="75" x14ac:dyDescent="0.25">
      <c r="A189" s="19" t="s">
        <v>0</v>
      </c>
      <c r="B189" s="19" t="s">
        <v>34</v>
      </c>
      <c r="C189" s="20" t="s">
        <v>1</v>
      </c>
      <c r="D189" s="18" t="s">
        <v>26</v>
      </c>
      <c r="E189" s="18" t="s">
        <v>27</v>
      </c>
      <c r="F189" s="18" t="s">
        <v>47</v>
      </c>
      <c r="G189" s="18" t="s">
        <v>48</v>
      </c>
      <c r="H189" s="18" t="s">
        <v>30</v>
      </c>
      <c r="I189" s="18" t="s">
        <v>31</v>
      </c>
      <c r="J189" s="18" t="s">
        <v>45</v>
      </c>
      <c r="K189" s="18" t="s">
        <v>46</v>
      </c>
    </row>
    <row r="190" spans="1:13" ht="16.5" customHeight="1" x14ac:dyDescent="0.25">
      <c r="A190" s="13" t="s">
        <v>35</v>
      </c>
      <c r="B190" s="24" t="s">
        <v>43</v>
      </c>
      <c r="C190" s="17" t="s">
        <v>3</v>
      </c>
      <c r="D190" s="17" t="s">
        <v>28</v>
      </c>
      <c r="E190" s="16" t="s">
        <v>51</v>
      </c>
      <c r="F190" s="38"/>
      <c r="G190" s="59"/>
      <c r="H190" s="1">
        <v>0</v>
      </c>
      <c r="I190" s="1">
        <v>0</v>
      </c>
      <c r="J190" s="45">
        <f>H190*F190</f>
        <v>0</v>
      </c>
      <c r="K190" s="45">
        <f>I190*F190</f>
        <v>0</v>
      </c>
    </row>
    <row r="191" spans="1:13" ht="15.75" customHeight="1" x14ac:dyDescent="0.25">
      <c r="A191" s="13" t="s">
        <v>35</v>
      </c>
      <c r="B191" s="24" t="s">
        <v>43</v>
      </c>
      <c r="C191" s="17" t="s">
        <v>2</v>
      </c>
      <c r="D191" s="17">
        <v>2</v>
      </c>
      <c r="E191" s="16">
        <v>120</v>
      </c>
      <c r="F191" s="16">
        <v>104</v>
      </c>
      <c r="G191" s="60"/>
      <c r="H191" s="1">
        <v>0</v>
      </c>
      <c r="I191" s="1">
        <v>0</v>
      </c>
      <c r="J191" s="45">
        <f>H191*F191</f>
        <v>0</v>
      </c>
      <c r="K191" s="45">
        <f>I191*F191</f>
        <v>0</v>
      </c>
    </row>
    <row r="192" spans="1:13" ht="14.25" customHeight="1" x14ac:dyDescent="0.25">
      <c r="A192" s="13" t="s">
        <v>36</v>
      </c>
      <c r="B192" s="24" t="s">
        <v>41</v>
      </c>
      <c r="C192" s="17" t="s">
        <v>33</v>
      </c>
      <c r="D192" s="17">
        <v>1</v>
      </c>
      <c r="E192" s="16">
        <v>120</v>
      </c>
      <c r="F192" s="56"/>
      <c r="G192" s="60"/>
      <c r="H192" s="1">
        <v>0</v>
      </c>
      <c r="I192" s="1">
        <v>0</v>
      </c>
      <c r="J192" s="45">
        <f t="shared" ref="J192:J195" si="45">H192*F192</f>
        <v>0</v>
      </c>
      <c r="K192" s="45">
        <f t="shared" ref="K192:K195" si="46">I192*F192</f>
        <v>0</v>
      </c>
    </row>
    <row r="193" spans="1:11" x14ac:dyDescent="0.25">
      <c r="A193" s="13" t="s">
        <v>37</v>
      </c>
      <c r="B193" s="24" t="s">
        <v>41</v>
      </c>
      <c r="C193" s="17" t="s">
        <v>33</v>
      </c>
      <c r="D193" s="14">
        <v>1</v>
      </c>
      <c r="E193" s="15">
        <v>120</v>
      </c>
      <c r="F193" s="57"/>
      <c r="G193" s="60"/>
      <c r="H193" s="1">
        <v>0</v>
      </c>
      <c r="I193" s="1">
        <v>0</v>
      </c>
      <c r="J193" s="45">
        <f>H193*F193</f>
        <v>0</v>
      </c>
      <c r="K193" s="45">
        <f t="shared" si="46"/>
        <v>0</v>
      </c>
    </row>
    <row r="194" spans="1:11" x14ac:dyDescent="0.25">
      <c r="A194" s="13" t="s">
        <v>38</v>
      </c>
      <c r="B194" s="24" t="s">
        <v>41</v>
      </c>
      <c r="C194" s="17" t="s">
        <v>33</v>
      </c>
      <c r="D194" s="14">
        <v>1</v>
      </c>
      <c r="E194" s="15">
        <v>120</v>
      </c>
      <c r="F194" s="57"/>
      <c r="G194" s="60"/>
      <c r="H194" s="1">
        <v>0</v>
      </c>
      <c r="I194" s="1">
        <v>0</v>
      </c>
      <c r="J194" s="45">
        <f t="shared" si="45"/>
        <v>0</v>
      </c>
      <c r="K194" s="45">
        <f t="shared" si="46"/>
        <v>0</v>
      </c>
    </row>
    <row r="195" spans="1:11" x14ac:dyDescent="0.25">
      <c r="A195" s="13" t="s">
        <v>44</v>
      </c>
      <c r="B195" s="24" t="s">
        <v>41</v>
      </c>
      <c r="C195" s="17" t="s">
        <v>33</v>
      </c>
      <c r="D195" s="14">
        <v>1</v>
      </c>
      <c r="E195" s="15">
        <v>120</v>
      </c>
      <c r="F195" s="57"/>
      <c r="G195" s="60"/>
      <c r="H195" s="1">
        <v>0</v>
      </c>
      <c r="I195" s="1">
        <v>0</v>
      </c>
      <c r="J195" s="45">
        <f t="shared" si="45"/>
        <v>0</v>
      </c>
      <c r="K195" s="45">
        <f t="shared" si="46"/>
        <v>0</v>
      </c>
    </row>
    <row r="196" spans="1:11" x14ac:dyDescent="0.25">
      <c r="A196" s="13" t="s">
        <v>39</v>
      </c>
      <c r="B196" s="24" t="s">
        <v>42</v>
      </c>
      <c r="C196" s="17" t="s">
        <v>28</v>
      </c>
      <c r="D196" s="17" t="s">
        <v>28</v>
      </c>
      <c r="E196" s="15" t="s">
        <v>29</v>
      </c>
      <c r="F196" s="57"/>
      <c r="G196" s="60"/>
      <c r="H196" s="1">
        <v>0</v>
      </c>
      <c r="I196" s="1">
        <v>0</v>
      </c>
      <c r="J196" s="45">
        <f>H196*G196</f>
        <v>0</v>
      </c>
      <c r="K196" s="45">
        <f>I196*G196</f>
        <v>0</v>
      </c>
    </row>
    <row r="197" spans="1:11" x14ac:dyDescent="0.25">
      <c r="A197" s="13" t="s">
        <v>40</v>
      </c>
      <c r="B197" s="24" t="s">
        <v>42</v>
      </c>
      <c r="C197" s="17" t="s">
        <v>28</v>
      </c>
      <c r="D197" s="17" t="s">
        <v>28</v>
      </c>
      <c r="E197" s="15" t="s">
        <v>29</v>
      </c>
      <c r="F197" s="57"/>
      <c r="G197" s="60"/>
      <c r="H197" s="1">
        <v>0</v>
      </c>
      <c r="I197" s="1">
        <v>0</v>
      </c>
      <c r="J197" s="45">
        <f t="shared" ref="J197:J199" si="47">H197*G197</f>
        <v>0</v>
      </c>
      <c r="K197" s="45">
        <f>I197*G197</f>
        <v>0</v>
      </c>
    </row>
    <row r="198" spans="1:11" x14ac:dyDescent="0.25">
      <c r="A198" s="13" t="s">
        <v>32</v>
      </c>
      <c r="B198" s="24" t="s">
        <v>42</v>
      </c>
      <c r="C198" s="17" t="s">
        <v>28</v>
      </c>
      <c r="D198" s="17" t="s">
        <v>28</v>
      </c>
      <c r="E198" s="15" t="s">
        <v>29</v>
      </c>
      <c r="F198" s="57"/>
      <c r="G198" s="60"/>
      <c r="H198" s="1">
        <v>0</v>
      </c>
      <c r="I198" s="1">
        <v>0</v>
      </c>
      <c r="J198" s="45">
        <f t="shared" si="47"/>
        <v>0</v>
      </c>
      <c r="K198" s="45">
        <f>G198*H198</f>
        <v>0</v>
      </c>
    </row>
    <row r="199" spans="1:11" x14ac:dyDescent="0.25">
      <c r="A199" s="13" t="s">
        <v>58</v>
      </c>
      <c r="B199" s="24" t="s">
        <v>42</v>
      </c>
      <c r="C199" s="17" t="s">
        <v>28</v>
      </c>
      <c r="D199" s="17" t="s">
        <v>28</v>
      </c>
      <c r="E199" s="15" t="s">
        <v>59</v>
      </c>
      <c r="F199" s="58"/>
      <c r="G199" s="61"/>
      <c r="H199" s="1">
        <v>0</v>
      </c>
      <c r="I199" s="1">
        <v>0</v>
      </c>
      <c r="J199" s="45">
        <f t="shared" si="47"/>
        <v>0</v>
      </c>
      <c r="K199" s="45">
        <f>G199*H199</f>
        <v>0</v>
      </c>
    </row>
    <row r="200" spans="1:11" ht="20.25" customHeight="1" x14ac:dyDescent="0.25">
      <c r="I200" s="41" t="s">
        <v>7</v>
      </c>
      <c r="J200" s="23">
        <f>SUM(J190:J199)</f>
        <v>0</v>
      </c>
      <c r="K200" s="23">
        <f>SUM(K190:K199)</f>
        <v>0</v>
      </c>
    </row>
    <row r="201" spans="1:11" ht="15" customHeight="1" x14ac:dyDescent="0.25"/>
    <row r="202" spans="1:11" ht="15" customHeight="1" x14ac:dyDescent="0.25"/>
    <row r="203" spans="1:11" ht="29.25" customHeight="1" x14ac:dyDescent="0.25">
      <c r="J203" s="52" t="s">
        <v>64</v>
      </c>
      <c r="K203" s="52"/>
    </row>
    <row r="204" spans="1:11" ht="48.75" customHeight="1" x14ac:dyDescent="0.25">
      <c r="J204" s="44" t="s">
        <v>66</v>
      </c>
      <c r="K204" s="44" t="s">
        <v>67</v>
      </c>
    </row>
    <row r="205" spans="1:11" ht="39.75" customHeight="1" x14ac:dyDescent="0.25">
      <c r="J205" s="43">
        <f>SUM(J200,J186,J173,J161,J148,J136,J124,J112,J100,J88,J76,J64,J52,J40,J28,J16)</f>
        <v>0</v>
      </c>
      <c r="K205" s="43">
        <f>SUM(K200,K186,K173,K161,K148,K136,K124,K112,K100,K88,K76,K64,K52,K40,K28,K16)</f>
        <v>0</v>
      </c>
    </row>
    <row r="206" spans="1:11" x14ac:dyDescent="0.25">
      <c r="K206" t="s">
        <v>65</v>
      </c>
    </row>
  </sheetData>
  <mergeCells count="51">
    <mergeCell ref="B6:K6"/>
    <mergeCell ref="B18:K18"/>
    <mergeCell ref="B30:K30"/>
    <mergeCell ref="B42:K42"/>
    <mergeCell ref="A1:K1"/>
    <mergeCell ref="A2:K2"/>
    <mergeCell ref="A3:K3"/>
    <mergeCell ref="A4:I4"/>
    <mergeCell ref="F11:F15"/>
    <mergeCell ref="G8:G12"/>
    <mergeCell ref="B54:K54"/>
    <mergeCell ref="G45:G51"/>
    <mergeCell ref="F48:F51"/>
    <mergeCell ref="F60:F63"/>
    <mergeCell ref="G56:G63"/>
    <mergeCell ref="B66:K66"/>
    <mergeCell ref="B78:K78"/>
    <mergeCell ref="G68:G75"/>
    <mergeCell ref="F72:F75"/>
    <mergeCell ref="G80:G87"/>
    <mergeCell ref="F120:F123"/>
    <mergeCell ref="B90:K90"/>
    <mergeCell ref="B102:K102"/>
    <mergeCell ref="F96:F99"/>
    <mergeCell ref="G93:G99"/>
    <mergeCell ref="G104:G111"/>
    <mergeCell ref="F108:F111"/>
    <mergeCell ref="G21:G27"/>
    <mergeCell ref="G33:G39"/>
    <mergeCell ref="F36:F39"/>
    <mergeCell ref="B150:K150"/>
    <mergeCell ref="B175:K175"/>
    <mergeCell ref="B163:K163"/>
    <mergeCell ref="G166:G172"/>
    <mergeCell ref="F165:F172"/>
    <mergeCell ref="B138:K138"/>
    <mergeCell ref="F132:F135"/>
    <mergeCell ref="G128:G135"/>
    <mergeCell ref="G140:G147"/>
    <mergeCell ref="F144:F147"/>
    <mergeCell ref="B114:K114"/>
    <mergeCell ref="B126:K126"/>
    <mergeCell ref="G116:G123"/>
    <mergeCell ref="G153:G158"/>
    <mergeCell ref="F158:F160"/>
    <mergeCell ref="J203:K203"/>
    <mergeCell ref="B188:K188"/>
    <mergeCell ref="F192:F199"/>
    <mergeCell ref="G190:G199"/>
    <mergeCell ref="G178:G181"/>
    <mergeCell ref="F181:F185"/>
  </mergeCells>
  <pageMargins left="0.7" right="0.7" top="0.75" bottom="0.75" header="0.3" footer="0.3"/>
  <pageSetup paperSize="8"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... do ........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Gałecka</dc:creator>
  <cp:lastModifiedBy>Konrad Stolarz</cp:lastModifiedBy>
  <cp:lastPrinted>2023-11-27T09:04:40Z</cp:lastPrinted>
  <dcterms:created xsi:type="dcterms:W3CDTF">2022-08-26T12:01:23Z</dcterms:created>
  <dcterms:modified xsi:type="dcterms:W3CDTF">2023-11-29T10:54:04Z</dcterms:modified>
</cp:coreProperties>
</file>