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IOLA\POSTEPOWANIA\2020_112 dezynfekcja\"/>
    </mc:Choice>
  </mc:AlternateContent>
  <bookViews>
    <workbookView xWindow="0" yWindow="0" windowWidth="10950" windowHeight="7575"/>
  </bookViews>
  <sheets>
    <sheet name="Arkusz1" sheetId="1" r:id="rId1"/>
  </sheets>
  <definedNames>
    <definedName name="_xlnm.Print_Area" localSheetId="0">Arkusz1!$A$1:$K$53</definedName>
    <definedName name="_xlnm.Print_Titles" localSheetId="0">Arkusz1!$1:$2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K46" i="1" s="1"/>
  <c r="H46" i="1"/>
  <c r="J41" i="1"/>
  <c r="K41" i="1" s="1"/>
  <c r="H41" i="1"/>
  <c r="J37" i="1"/>
  <c r="K37" i="1" s="1"/>
  <c r="H37" i="1"/>
  <c r="J36" i="1"/>
  <c r="K36" i="1" s="1"/>
  <c r="H36" i="1"/>
  <c r="J32" i="1"/>
  <c r="K32" i="1" s="1"/>
  <c r="H32" i="1"/>
  <c r="J27" i="1"/>
  <c r="K27" i="1" s="1"/>
  <c r="H27" i="1"/>
  <c r="H21" i="1"/>
  <c r="J21" i="1"/>
  <c r="K21" i="1"/>
  <c r="H22" i="1"/>
  <c r="J22" i="1"/>
  <c r="K22" i="1"/>
  <c r="H23" i="1"/>
  <c r="J23" i="1"/>
  <c r="K23" i="1" s="1"/>
  <c r="J20" i="1"/>
  <c r="K20" i="1" s="1"/>
  <c r="H20" i="1"/>
  <c r="J19" i="1"/>
  <c r="K19" i="1" s="1"/>
  <c r="H19" i="1"/>
  <c r="H15" i="1"/>
  <c r="J15" i="1"/>
  <c r="K15" i="1"/>
  <c r="J14" i="1"/>
  <c r="K14" i="1" s="1"/>
  <c r="H14" i="1"/>
  <c r="J13" i="1"/>
  <c r="K13" i="1" s="1"/>
  <c r="H13" i="1"/>
  <c r="H8" i="1"/>
  <c r="J8" i="1"/>
  <c r="K8" i="1"/>
  <c r="H9" i="1"/>
  <c r="J9" i="1"/>
  <c r="K9" i="1" s="1"/>
  <c r="J7" i="1"/>
  <c r="K7" i="1" s="1"/>
  <c r="H7" i="1"/>
  <c r="J6" i="1"/>
  <c r="K6" i="1" s="1"/>
  <c r="H6" i="1"/>
</calcChain>
</file>

<file path=xl/sharedStrings.xml><?xml version="1.0" encoding="utf-8"?>
<sst xmlns="http://schemas.openxmlformats.org/spreadsheetml/2006/main" count="103" uniqueCount="69">
  <si>
    <t>a</t>
  </si>
  <si>
    <t>b</t>
  </si>
  <si>
    <t>c</t>
  </si>
  <si>
    <t>d</t>
  </si>
  <si>
    <t>e</t>
  </si>
  <si>
    <t>f</t>
  </si>
  <si>
    <t>Lp.</t>
  </si>
  <si>
    <t>Asortyment</t>
  </si>
  <si>
    <t>j.m.</t>
  </si>
  <si>
    <t>Nazwa producenta, nazwa handlowa, nr katalogowy oferowanego towaru</t>
  </si>
  <si>
    <t>Stawka VAT (%)</t>
  </si>
  <si>
    <t>Wartość netto w zł</t>
  </si>
  <si>
    <t>Wartość brutto w zł</t>
  </si>
  <si>
    <t>Cena jednostkowa/za 1 j.m /netto w zł</t>
  </si>
  <si>
    <t>Cena jednostkowa/za 1 j.m. / brutto w zł</t>
  </si>
  <si>
    <t>Pakiet 1</t>
  </si>
  <si>
    <t>1.</t>
  </si>
  <si>
    <t>2.</t>
  </si>
  <si>
    <t>3.</t>
  </si>
  <si>
    <t>Razem pakiet</t>
  </si>
  <si>
    <t>g</t>
  </si>
  <si>
    <t>h = g + g*i</t>
  </si>
  <si>
    <t>i</t>
  </si>
  <si>
    <t>j = e*g</t>
  </si>
  <si>
    <t>k = j + j*i</t>
  </si>
  <si>
    <t>Wielkość op.</t>
  </si>
  <si>
    <t xml:space="preserve">Zamawiana ilość  </t>
  </si>
  <si>
    <t>UWAGA! – WYKONAWCY składający oferty elektronicznie poprzez platformę muszą niniejszy Formularz Oferty wypełnić i opatrzeć kwalifikowanym podpisem elektronicznym.</t>
  </si>
  <si>
    <t>Bakteriostatyczny preparat gotowy do użycia, w postaci przeźroczystego żelu o neutralnym pH, do wstępnego oczyszczania narzędzi w miejscu ich użycia oraz ich nawilżania podczas transportu, zapobiegający wysychaniu zanieczyszczeń do 72 godzin, zawierający surfaktanty i inhibitory korozji, nie zawierający enzymów, nie wymagający spłukiwania przed maszynowym procesem mycia i dezynfekcji narzędzi. Potwierdzona kompatybilność materiałowa z takimi materiałami jak anodyzowane aluminium, stal, silikon, miedź. Wymagany raport laboratorium potwierdzający, że produkt nie powoduje korozji oraz że wykazuje działanie statyczne wobec bakterii, w tym Escherichia coli, Pseudomonas aeruginosa, Staphylococcus aureus, oraz grzybów, w tym Candida albicans i Aspergillus niger . Opakowanie 650 ml z aplikatorem.</t>
  </si>
  <si>
    <t>650ml</t>
  </si>
  <si>
    <t>op.</t>
  </si>
  <si>
    <t xml:space="preserve">Niezawierający niebezpiecznych substancji toksycznych test kontroli skuteczności mycia mechanicznego w formie plastikowego arkusza, substancją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 </t>
  </si>
  <si>
    <t>100 szt</t>
  </si>
  <si>
    <t>Przyrząd w postaci otwieranego klipsa nie uszkadzającego substancji testowej kompatybilny z testami z poz.2. Przyrząd posiadający kratkę utrudniającącą domycie testu, umożliwiający kontrolę z czterech różnych kierunków.</t>
  </si>
  <si>
    <t>szt.</t>
  </si>
  <si>
    <t>4.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</si>
  <si>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nadrukowany typ wskaźnika, norma nadrukowana na opakowaniu zbiorczym). Poświadczony aktualnym dokumentem  producenta brak zawartości niebezpiecznych substancji toksycznych. W opakowaniu max 100 szt.</t>
  </si>
  <si>
    <t>100 szt.</t>
  </si>
  <si>
    <t>Pakiet 2</t>
  </si>
  <si>
    <t>Profesjonalna emulsja do higienicznego i chirurgicznego mycia rąk oraz ciała i włosów posiadająca certyfikat Ecolabel, o neutralnym dla skóry pH 5.5 na bazie bezpiecznej substancji myjącej kokamidopropylobetainy oraz zawierająca glicerynę, bez substancji mogących wywołać podrażnienie i mikrourazy na skórze. Nie zawierająca w swoim składzie barwników, substancji zapachowych, parabenów, poliaminopropylu biguanidu oraz ich pochodnych. Klasa produktu kosmetyk, wpis do CPNP. Preparat kompatybilny (tego samego producenta) z preparatem z pozycji 2, 3. Opakowanie 1L w systemie zamkniętym (zawierające system zastawek uniemożliwiających zasysanie powietrza do opakowania) plus dozowniki typu Dispenso w ilości 200 sztuk wliczone w cenę preparatu.</t>
  </si>
  <si>
    <t>1 l</t>
  </si>
  <si>
    <t>Tiksotropowy preparat w żelu o neutralnym dla skóry pH. Środek na bazie alkoholu etylowego (72,5g/100g) oraz alkoholu izopropylowego (7,5g/100g), bez zawartości barwników, dodatkowych substancji zapachowych, chlorheksydyny, biguanidu i pochodnych fenolowych do dezynfekcji higienicznej i chirurgicznej rąk o szerokim spektrum mikrobójczym: B(MRSA), F(Candida i Aspergillus), Tbc (M.Avium i M.Terrae), V(Noro, Adeno i Polio) w czasie do 30 sekund. Skuteczność mikrobójcza potwierdzona badaniami wykonanymi zgodnie z normami: PN-EN 1500, EN 12791, EN 13727, EN 1275, EN 14348, EN 1447. Chirurgiczna dezynfekcja rąk zgodnie z normą PN-EN 12791 w czasie 90 sekund. Preparat kompatybilny (tego samego producenta) z preparatem z pozycji 1. Opakowanie 1L w systemie zamkniętym (zawierające system zastawek uniemożliwiających zasysanie powietrza do opakowania). Preparat biobójczy.</t>
  </si>
  <si>
    <t>1l</t>
  </si>
  <si>
    <t>Preparat w płynie o neutralnym dla skóry pH, preparat na bazie alkoholu etylowego (72,5g/100g) oraz alkoholu izopropylowego (7,5g/100g), bez zawartości barwników, dodatkowych substancji zapachowych, chlorheksydyny, biguanidu i pochodnych fenolowych do dezynfekcji higienicznej i chirurgicznej rąk o szerokim spektrum mikrobójczym: B(MRSA), F(Candia i Aspergillus), Tbc (M.Avium i M.Terrae), V(Noro, Adeno) - do 30 sekund (Polio) w czasie do 60 sekund. Skuteczność mikrobójcza potwierdzona badaniami wykonanymi zgodnie z normami: PN-EN 1500, EN 12791, EN 13727, EN 1275, EN 14348, EN 14476. Chirurgiczna dezynfekcja rąk zgodnie z normą PN-EN 12791 w czasie 90 sekund. Preparat kompatybilny (tego samego producenta) z preparatem z pozycji 1. Opakowanie 1L w systemie zamkniętym (zawierające system zastawek uniemożliwiających zasysanie powietrza do opakowania). Preparat biobójczy.</t>
  </si>
  <si>
    <t>Pakiet 3</t>
  </si>
  <si>
    <t xml:space="preserve">Preparat alkoholowy do higienicznej i chirurgicznej dezynfekcji rąk o działaniu natychmiastowym i przedłużonym. Gotowy do użycia, bezbarwny. Zawierający środki pielęgnujące skórę. Nie powodujący uczuleń i podrażnień skóry. Zawierający mieszaninę alkoholu etylowego i myristylowego. Bez zawartości jodu, chlorheksydyny, kwasu mlekowego, fenoli i jego pochodnych. Wymagane spektrum działania: B ,F,Tbc,V/HBV,HIV,HCV,Rota, Vaccinia,Noro,Adeno,Polio/. Preparat kompatybilny/tego samego producenta/ z preparatem do mycia rąk z poz. 3 i 4. Opakowania a 750ml  plus dozowniki typu Nexa w ilości 200 sztuk wliczone w cenę preparatu      Produkt biobójczy                     </t>
  </si>
  <si>
    <t>750ml</t>
  </si>
  <si>
    <t xml:space="preserve">Preparat alkoholowy do higienicznej i chirurgicznej dezynfekcji rąk w postaci żelu. Gotowy do użycia, bezbarwny. Zawierający w składzie  etanol(min. 85 g/100 g produktu) z zawartością substancji chroniących i pielęgnujących skórę; aloes, panthenol i gliceryna.Bez zawartości jodu, chlorheksydyny, fenoli i jego pochodnych. Wymagane spektrum działania: B ,F,Tbc,V/HBV,HIV,HCV,Rota, Vaccinia,Noro,Adeno,Polio/. Preparat kompatybilny/tego samego producenta/ z preparatem do mycia rąk z poz. 3 i 4.  Opakowania a 750ml.    Produkt biobójczy      </t>
  </si>
  <si>
    <t>750 ml</t>
  </si>
  <si>
    <t>Delikatny płyn myjący przebadany dermatologicznie, zawierający łagodne składniki myjące. Służący do mycia najdelikatniejszej skóry i zapobiegający jej wysuszaniu. Bez zawartości substancji zapachowych i barwników.  Preparat kompatybilny/tego samego producenta/ z preparatem do dezynfekcji rąk z poz. 1 i 2. Opakowania a 750ml.    Kosmetyk.</t>
  </si>
  <si>
    <t xml:space="preserve">Delikatna pianka myjąca przebadana dermatologicznie, zawierająca łagodne składniki myjące. Do mycia delikatnej skóry i zapobiegające jej wysuszaniu. Bez zawartości substancji zapachowych i barwników. Preparat kompatybilny/tego samego producenta/ z preparatem do dezynfekcji rąk z poz. 1 i 2 . Opakowanie 750 ml. Kosmetyk . </t>
  </si>
  <si>
    <t>5.</t>
  </si>
  <si>
    <t xml:space="preserve">Dozownik ścienny do preparatów do mycia, dezynfekcji i pielęgnacji rąk, dostosowany do opakowań 500 ml. W całości wykonany z tworzywa ABS, bez elementów metalowych, z możliwością regulacji dozowania od 0,5 do 1,5 ml. Nie posiadający szyby maskującej z przodu, z możliwością wymiany standardowego białego ramienia łokciowego na kolor czerwony lub żółty. Dozownik musi posiadać możliwość wymiany pompki do płynu na pompkę dozującą preparat w postaci piany. Posiadający aktualny atest Higieniczny PZH (lub innej jednostki równoważnej)  – potwierdzający jego wysoką jakość oraz właściwości użytkowe. </t>
  </si>
  <si>
    <t>Pakiet 4</t>
  </si>
  <si>
    <t>Preparat do dezynfekcji metodą zanurzeniową w 1% roztworze stomatologicznych wycisków silikonowych, alginatowych, polieterowych i polisiarczkowych. Bez wpływu na ich konsystencję i odkształcanie. Preparat o szerokim spektrum działania B, Tbc, V(HBV,HIV,BCV),F. Składniki aktywne: czwartorzędowe sole amoniowe, fenoksyetanol. Opakowanie butelka o pojemności 1000ml.</t>
  </si>
  <si>
    <t>1000 ml</t>
  </si>
  <si>
    <t>Pakiet 5</t>
  </si>
  <si>
    <t>Pakiet 6</t>
  </si>
  <si>
    <t>Gazik do dezynfekcji skóry przed iniekcjami, nasączony 70%alkoholem izopropylowym, saszetka w rozmiarze 7cm x 7cm, gazik złożony trzykrotnie, 6 warstw włókniny, wielkość gazika po rozłożeniu w przedziale 8-9,5cm x 11-12cm. Wykonany z wysokogatunkowej 70g włókniny, dopuszczony do  tosowania u niemowląt i dzieci przez IMiD. Opakowanie a 100 szt. Wyrób medyczny klasa I.</t>
  </si>
  <si>
    <t>Preparat do dekontaminacji powierzchni nieinwazyjnych wyrobów medycznych oraz pomieszczeń za pomocą dyfuzji środka dezynfekcyjnego, bez konieczności podłączania dodatkowych urządzeń, bez zasilania prądem, z możliwością zastosowania w salach operacyjnych i zabiegowych, salach pacjentów, izolatkach, OIOM, w transporcie medycznym itp., o doskonałej kompatybilności materiałowej, z możliwością stosowania w obecności sprzętu elektronicznego, o dodatkowych właściwościach deodoryzacyjnych, wykazujący skuteczność biobójczą wobec B, F, Tbc, V (HIV, Hepatitis, wirus grypy) w czasie 1 godz., konfekcjonowany w butelkach 300 ml, zarejestrowany jako wyrób medyczny kl. IIa.</t>
  </si>
  <si>
    <t>300 ml</t>
  </si>
  <si>
    <t>Preparat do dekontaminacji powierzchni nieinwazyjnych wyrobów medycznych oraz pomieszczeń za pomocą dyfuzji środka dezynfekcyjnego, bez konieczności podłączania dodatkowych urządzeń, bez zasilania prądem, z możliwością zastosowania w salach operacyjnych i zabiegowych, salach pacjentów, izolatkach, OIOM, w transporcie medycznym itp., o doskonałej kompatybilności materiałowej, z możliwością stosowania w obecności sprzętu elektronicznego, o dodatkowych właściwościach deodoryzacyjnych, wykazujący skuteczność biobójczą wobec B, F, Tbc, V (HIV, Hepatitis, wirus grypy) w czasie 1 godz., konfekcjonowany w butelkach 50 ml , zarejestrowany jako wyrób medyczny kl. IIa.</t>
  </si>
  <si>
    <t>50 ml</t>
  </si>
  <si>
    <t>Płyn złożony z mieszaniny: Wodorotleneku sodu i Chloranu (I) sodu roztwór zawierający ok. 3.9 % aktywnego chloru, stosowany do dezynfekcji aparatów do hemodializy; 1 op.=5litrów. Produkt typu Tiutol KF</t>
  </si>
  <si>
    <t>op</t>
  </si>
  <si>
    <t>Płyn do mycia, dezynfekcji i odwapniania aparatury hemodializacyjnej oraz do reutylizacji dializatorów, zawierający 4 g kwasu nadoctowego i 26 g nadtlenku wodoru w 100 g produktu. 1 op.= 6 litrów. Produkt typu Peresal</t>
  </si>
  <si>
    <t>szt</t>
  </si>
  <si>
    <t>Pakiet 7 - Płyn do dezynfekcji aparatów do hemodializy</t>
  </si>
  <si>
    <t xml:space="preserve">Pakiet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</si>
</sst>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#,##0.00&quot; &quot;[$zł-415]"/>
    <numFmt numFmtId="167" formatCode="#,##0.00\ _z_ł"/>
    <numFmt numFmtId="168" formatCode="_-* #,##0.00\ [$zł-415]_-;\-* #,##0.00\ [$zł-415]_-;_-* &quot;-&quot;??\ [$zł-415]_-;_-@_-"/>
  </numFmts>
  <fonts count="17" x14ac:knownFonts="1"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38"/>
    </font>
    <font>
      <sz val="9"/>
      <color indexed="8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165" fontId="6" fillId="0" borderId="0" applyBorder="0" applyProtection="0"/>
    <xf numFmtId="0" fontId="11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166" fontId="7" fillId="0" borderId="0" xfId="5" applyNumberFormat="1" applyFont="1" applyFill="1" applyBorder="1" applyAlignment="1">
      <alignment vertical="center"/>
    </xf>
    <xf numFmtId="10" fontId="7" fillId="0" borderId="0" xfId="5" applyNumberFormat="1" applyFont="1" applyFill="1" applyBorder="1" applyAlignment="1">
      <alignment vertical="center"/>
    </xf>
    <xf numFmtId="44" fontId="10" fillId="2" borderId="1" xfId="1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9" fillId="0" borderId="1" xfId="0" applyNumberFormat="1" applyFont="1" applyFill="1" applyBorder="1" applyAlignment="1">
      <alignment horizontal="center" vertical="center" readingOrder="1"/>
    </xf>
    <xf numFmtId="166" fontId="7" fillId="3" borderId="0" xfId="5" applyNumberFormat="1" applyFont="1" applyFill="1" applyBorder="1" applyAlignment="1">
      <alignment vertical="center"/>
    </xf>
    <xf numFmtId="166" fontId="7" fillId="3" borderId="3" xfId="5" applyNumberFormat="1" applyFont="1" applyFill="1" applyBorder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9" fontId="9" fillId="0" borderId="0" xfId="0" applyNumberFormat="1" applyFont="1"/>
    <xf numFmtId="0" fontId="10" fillId="0" borderId="0" xfId="0" applyFont="1" applyFill="1" applyBorder="1" applyAlignment="1">
      <alignment horizontal="left" vertical="center" wrapText="1"/>
    </xf>
    <xf numFmtId="44" fontId="9" fillId="0" borderId="1" xfId="0" applyNumberFormat="1" applyFont="1" applyBorder="1" applyAlignment="1">
      <alignment vertical="center" wrapText="1"/>
    </xf>
    <xf numFmtId="44" fontId="10" fillId="2" borderId="5" xfId="1" applyNumberFormat="1" applyFont="1" applyFill="1" applyBorder="1" applyAlignment="1">
      <alignment horizontal="center" vertical="center" wrapText="1"/>
    </xf>
    <xf numFmtId="44" fontId="8" fillId="3" borderId="0" xfId="0" applyNumberFormat="1" applyFont="1" applyFill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/>
    <xf numFmtId="165" fontId="7" fillId="0" borderId="0" xfId="5" applyNumberFormat="1" applyFont="1" applyFill="1" applyBorder="1" applyAlignment="1">
      <alignment horizontal="center" vertical="center"/>
    </xf>
    <xf numFmtId="165" fontId="7" fillId="0" borderId="0" xfId="5" applyNumberFormat="1" applyFont="1" applyFill="1" applyBorder="1" applyAlignment="1">
      <alignment horizontal="left" vertical="center" wrapText="1"/>
    </xf>
    <xf numFmtId="165" fontId="7" fillId="0" borderId="0" xfId="5" applyNumberFormat="1" applyFont="1" applyFill="1" applyBorder="1" applyAlignment="1">
      <alignment horizontal="center" vertical="center" wrapText="1"/>
    </xf>
    <xf numFmtId="165" fontId="7" fillId="3" borderId="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3" borderId="6" xfId="5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7" fillId="3" borderId="0" xfId="5" applyNumberFormat="1" applyFont="1" applyFill="1" applyAlignment="1">
      <alignment horizontal="center" vertical="center"/>
    </xf>
    <xf numFmtId="165" fontId="8" fillId="3" borderId="0" xfId="5" applyNumberFormat="1" applyFont="1" applyFill="1" applyAlignment="1">
      <alignment horizontal="left" vertical="center" wrapText="1"/>
    </xf>
    <xf numFmtId="165" fontId="8" fillId="3" borderId="0" xfId="5" applyNumberFormat="1" applyFont="1" applyFill="1" applyAlignment="1">
      <alignment horizontal="center" vertical="center" wrapText="1"/>
    </xf>
    <xf numFmtId="165" fontId="8" fillId="3" borderId="0" xfId="5" applyNumberFormat="1" applyFont="1" applyFill="1" applyAlignment="1">
      <alignment horizontal="center" vertical="center"/>
    </xf>
    <xf numFmtId="165" fontId="8" fillId="3" borderId="0" xfId="5" applyNumberFormat="1" applyFont="1" applyFill="1" applyAlignment="1">
      <alignment vertical="center"/>
    </xf>
    <xf numFmtId="0" fontId="0" fillId="0" borderId="0" xfId="0" applyNumberFormat="1"/>
    <xf numFmtId="165" fontId="7" fillId="0" borderId="0" xfId="5" applyNumberFormat="1" applyFont="1" applyFill="1" applyBorder="1" applyAlignment="1">
      <alignment vertical="center"/>
    </xf>
    <xf numFmtId="0" fontId="0" fillId="2" borderId="0" xfId="0" applyFill="1"/>
    <xf numFmtId="165" fontId="7" fillId="0" borderId="1" xfId="5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5" fontId="8" fillId="3" borderId="1" xfId="5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165" fontId="10" fillId="3" borderId="1" xfId="5" applyNumberFormat="1" applyFont="1" applyFill="1" applyBorder="1" applyAlignment="1">
      <alignment horizontal="center" vertical="center"/>
    </xf>
    <xf numFmtId="165" fontId="10" fillId="0" borderId="1" xfId="5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right" vertical="center" wrapText="1"/>
    </xf>
    <xf numFmtId="165" fontId="14" fillId="0" borderId="1" xfId="5" applyNumberFormat="1" applyFont="1" applyFill="1" applyBorder="1" applyAlignment="1">
      <alignment horizontal="center" vertical="center"/>
    </xf>
    <xf numFmtId="166" fontId="7" fillId="3" borderId="6" xfId="5" applyNumberFormat="1" applyFont="1" applyFill="1" applyBorder="1" applyAlignment="1">
      <alignment vertical="center"/>
    </xf>
    <xf numFmtId="44" fontId="7" fillId="0" borderId="0" xfId="5" applyNumberFormat="1" applyFont="1" applyFill="1" applyBorder="1" applyAlignment="1">
      <alignment vertical="center"/>
    </xf>
    <xf numFmtId="165" fontId="8" fillId="0" borderId="1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6" fontId="15" fillId="3" borderId="3" xfId="5" applyNumberFormat="1" applyFont="1" applyFill="1" applyBorder="1" applyAlignment="1">
      <alignment vertical="center"/>
    </xf>
    <xf numFmtId="166" fontId="7" fillId="3" borderId="3" xfId="5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165" fontId="8" fillId="0" borderId="8" xfId="5" applyNumberFormat="1" applyFont="1" applyFill="1" applyBorder="1" applyAlignment="1">
      <alignment horizontal="left" vertical="center" wrapText="1"/>
    </xf>
    <xf numFmtId="165" fontId="8" fillId="0" borderId="8" xfId="5" applyNumberFormat="1" applyFont="1" applyFill="1" applyBorder="1" applyAlignment="1">
      <alignment horizontal="center" vertical="center" wrapText="1"/>
    </xf>
    <xf numFmtId="165" fontId="8" fillId="0" borderId="8" xfId="5" applyNumberFormat="1" applyFont="1" applyFill="1" applyBorder="1" applyAlignment="1">
      <alignment horizontal="center" vertical="center"/>
    </xf>
    <xf numFmtId="165" fontId="8" fillId="3" borderId="4" xfId="5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/>
    <xf numFmtId="8" fontId="15" fillId="0" borderId="1" xfId="0" applyNumberFormat="1" applyFont="1" applyBorder="1"/>
    <xf numFmtId="0" fontId="16" fillId="2" borderId="0" xfId="0" applyFont="1" applyFill="1" applyBorder="1"/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7" fontId="13" fillId="2" borderId="0" xfId="0" applyNumberFormat="1" applyFont="1" applyFill="1"/>
    <xf numFmtId="0" fontId="13" fillId="2" borderId="0" xfId="0" applyFont="1" applyFill="1"/>
    <xf numFmtId="9" fontId="13" fillId="2" borderId="0" xfId="0" applyNumberFormat="1" applyFont="1" applyFill="1"/>
    <xf numFmtId="167" fontId="13" fillId="2" borderId="0" xfId="0" applyNumberFormat="1" applyFont="1" applyFill="1" applyBorder="1"/>
    <xf numFmtId="0" fontId="9" fillId="2" borderId="0" xfId="0" applyFont="1" applyFill="1"/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7" fontId="13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8" fontId="16" fillId="2" borderId="3" xfId="7" applyNumberFormat="1" applyFont="1" applyFill="1" applyBorder="1" applyAlignment="1">
      <alignment horizontal="center" vertical="center"/>
    </xf>
    <xf numFmtId="165" fontId="8" fillId="0" borderId="2" xfId="5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5" fontId="7" fillId="0" borderId="2" xfId="5" applyNumberFormat="1" applyFont="1" applyFill="1" applyBorder="1" applyAlignment="1">
      <alignment horizontal="center" vertical="center"/>
    </xf>
    <xf numFmtId="165" fontId="8" fillId="0" borderId="2" xfId="5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/>
    </xf>
    <xf numFmtId="165" fontId="8" fillId="0" borderId="0" xfId="5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7" xfId="0" applyFont="1" applyFill="1" applyBorder="1" applyAlignment="1">
      <alignment wrapText="1"/>
    </xf>
  </cellXfs>
  <cellStyles count="8">
    <cellStyle name="Excel Built-in Normal" xfId="5"/>
    <cellStyle name="Normalny" xfId="0" builtinId="0"/>
    <cellStyle name="Normalny 2" xfId="6"/>
    <cellStyle name="Normalny 3" xfId="2"/>
    <cellStyle name="Normalny 4" xfId="3"/>
    <cellStyle name="Normalny_kardiowert_w2-zal2" xfId="1"/>
    <cellStyle name="Walutowy" xfId="7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topLeftCell="A16" zoomScale="110" zoomScaleNormal="100" zoomScaleSheetLayoutView="110" zoomScalePageLayoutView="130" workbookViewId="0">
      <selection activeCell="B20" sqref="B20"/>
    </sheetView>
  </sheetViews>
  <sheetFormatPr defaultRowHeight="13.5" x14ac:dyDescent="0.25"/>
  <cols>
    <col min="1" max="1" width="4.33203125" style="6" customWidth="1"/>
    <col min="2" max="2" width="77.6640625" style="28" customWidth="1"/>
    <col min="3" max="3" width="12" style="29" customWidth="1"/>
    <col min="4" max="4" width="7.83203125" style="29" customWidth="1"/>
    <col min="5" max="5" width="10" style="29" customWidth="1"/>
    <col min="6" max="6" width="19.5" style="6" customWidth="1"/>
    <col min="7" max="7" width="13.6640625" style="6" customWidth="1"/>
    <col min="8" max="8" width="13.6640625" style="22" customWidth="1"/>
    <col min="9" max="9" width="9" style="23" customWidth="1"/>
    <col min="10" max="11" width="17" style="6" customWidth="1"/>
    <col min="12" max="16384" width="9.33203125" style="1"/>
  </cols>
  <sheetData>
    <row r="1" spans="1:14" s="6" customFormat="1" ht="48" customHeight="1" x14ac:dyDescent="0.25">
      <c r="A1" s="11" t="s">
        <v>6</v>
      </c>
      <c r="B1" s="12" t="s">
        <v>7</v>
      </c>
      <c r="C1" s="12" t="s">
        <v>25</v>
      </c>
      <c r="D1" s="12" t="s">
        <v>8</v>
      </c>
      <c r="E1" s="31" t="s">
        <v>26</v>
      </c>
      <c r="F1" s="12" t="s">
        <v>9</v>
      </c>
      <c r="G1" s="12" t="s">
        <v>13</v>
      </c>
      <c r="H1" s="13" t="s">
        <v>14</v>
      </c>
      <c r="I1" s="14" t="s">
        <v>10</v>
      </c>
      <c r="J1" s="12" t="s">
        <v>11</v>
      </c>
      <c r="K1" s="12" t="s">
        <v>12</v>
      </c>
    </row>
    <row r="2" spans="1:14" s="6" customFormat="1" ht="12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20</v>
      </c>
      <c r="H2" s="17" t="s">
        <v>21</v>
      </c>
      <c r="I2" s="18" t="s">
        <v>22</v>
      </c>
      <c r="J2" s="16" t="s">
        <v>23</v>
      </c>
      <c r="K2" s="16" t="s">
        <v>24</v>
      </c>
    </row>
    <row r="3" spans="1:14" x14ac:dyDescent="0.25">
      <c r="A3" s="19"/>
      <c r="B3" s="24"/>
      <c r="C3" s="19"/>
      <c r="D3" s="19"/>
      <c r="E3" s="19"/>
      <c r="F3" s="19"/>
      <c r="G3" s="19"/>
      <c r="H3" s="20"/>
      <c r="I3" s="21"/>
      <c r="J3" s="19"/>
      <c r="K3" s="19"/>
    </row>
    <row r="4" spans="1:14" x14ac:dyDescent="0.25">
      <c r="G4" s="30"/>
    </row>
    <row r="5" spans="1:14" customFormat="1" x14ac:dyDescent="0.25">
      <c r="A5" s="35"/>
      <c r="B5" s="36" t="s">
        <v>15</v>
      </c>
      <c r="C5" s="37"/>
      <c r="D5" s="35"/>
      <c r="E5" s="38"/>
      <c r="F5" s="35"/>
      <c r="G5" s="2"/>
      <c r="H5" s="2"/>
      <c r="I5" s="3"/>
      <c r="J5" s="2"/>
      <c r="K5" s="2"/>
      <c r="L5" s="6"/>
    </row>
    <row r="6" spans="1:14" customFormat="1" ht="121.5" x14ac:dyDescent="0.25">
      <c r="A6" s="51" t="s">
        <v>16</v>
      </c>
      <c r="B6" s="52" t="s">
        <v>28</v>
      </c>
      <c r="C6" s="15" t="s">
        <v>29</v>
      </c>
      <c r="D6" s="15" t="s">
        <v>30</v>
      </c>
      <c r="E6" s="53">
        <v>750</v>
      </c>
      <c r="F6" s="68"/>
      <c r="G6" s="25"/>
      <c r="H6" s="26">
        <f t="shared" ref="H6:H7" si="0">ROUND(G6+G6*I6,2)</f>
        <v>0</v>
      </c>
      <c r="I6" s="7"/>
      <c r="J6" s="4">
        <f t="shared" ref="J6:J7" si="1">E6*G6</f>
        <v>0</v>
      </c>
      <c r="K6" s="5">
        <f t="shared" ref="K6:K7" si="2">ROUND(J6+J6*I6,2)</f>
        <v>0</v>
      </c>
      <c r="L6" s="6"/>
      <c r="M6" s="39"/>
    </row>
    <row r="7" spans="1:14" customFormat="1" ht="94.5" x14ac:dyDescent="0.25">
      <c r="A7" s="51" t="s">
        <v>17</v>
      </c>
      <c r="B7" s="102" t="s">
        <v>31</v>
      </c>
      <c r="C7" s="54" t="s">
        <v>32</v>
      </c>
      <c r="D7" s="55" t="s">
        <v>30</v>
      </c>
      <c r="E7" s="56">
        <v>100</v>
      </c>
      <c r="F7" s="57"/>
      <c r="G7" s="25"/>
      <c r="H7" s="26">
        <f t="shared" si="0"/>
        <v>0</v>
      </c>
      <c r="I7" s="7"/>
      <c r="J7" s="4">
        <f t="shared" si="1"/>
        <v>0</v>
      </c>
      <c r="K7" s="5">
        <f t="shared" si="2"/>
        <v>0</v>
      </c>
      <c r="L7" s="6"/>
    </row>
    <row r="8" spans="1:14" customFormat="1" ht="40.5" x14ac:dyDescent="0.25">
      <c r="A8" s="51" t="s">
        <v>18</v>
      </c>
      <c r="B8" s="52" t="s">
        <v>33</v>
      </c>
      <c r="C8" s="58"/>
      <c r="D8" s="55" t="s">
        <v>34</v>
      </c>
      <c r="E8" s="56">
        <v>6</v>
      </c>
      <c r="F8" s="59"/>
      <c r="G8" s="25"/>
      <c r="H8" s="26">
        <f t="shared" ref="H8:H9" si="3">ROUND(G8+G8*I8,2)</f>
        <v>0</v>
      </c>
      <c r="I8" s="7"/>
      <c r="J8" s="4">
        <f t="shared" ref="J8:J9" si="4">E8*G8</f>
        <v>0</v>
      </c>
      <c r="K8" s="5">
        <f t="shared" ref="K8:K9" si="5">ROUND(J8+J8*I8,2)</f>
        <v>0</v>
      </c>
      <c r="L8" s="6"/>
    </row>
    <row r="9" spans="1:14" customFormat="1" ht="108" x14ac:dyDescent="0.25">
      <c r="A9" s="51" t="s">
        <v>35</v>
      </c>
      <c r="B9" s="52" t="s">
        <v>36</v>
      </c>
      <c r="C9" s="54" t="s">
        <v>37</v>
      </c>
      <c r="D9" s="55" t="s">
        <v>30</v>
      </c>
      <c r="E9" s="56">
        <v>100</v>
      </c>
      <c r="F9" s="57"/>
      <c r="G9" s="25"/>
      <c r="H9" s="26">
        <f t="shared" si="3"/>
        <v>0</v>
      </c>
      <c r="I9" s="7"/>
      <c r="J9" s="4">
        <f t="shared" si="4"/>
        <v>0</v>
      </c>
      <c r="K9" s="5">
        <f t="shared" si="5"/>
        <v>0</v>
      </c>
      <c r="L9" s="6"/>
    </row>
    <row r="10" spans="1:14" customFormat="1" ht="14.25" thickBot="1" x14ac:dyDescent="0.3">
      <c r="A10" s="43"/>
      <c r="B10" s="44"/>
      <c r="C10" s="45"/>
      <c r="D10" s="46"/>
      <c r="E10" s="46"/>
      <c r="F10" s="47"/>
      <c r="G10" s="27"/>
      <c r="H10" s="8"/>
      <c r="I10" s="10" t="s">
        <v>19</v>
      </c>
      <c r="J10" s="60"/>
      <c r="K10" s="60"/>
      <c r="L10" s="6"/>
      <c r="N10" s="40"/>
    </row>
    <row r="11" spans="1:14" customFormat="1" x14ac:dyDescent="0.25">
      <c r="A11" s="6"/>
      <c r="B11" s="28"/>
      <c r="C11" s="29"/>
      <c r="D11" s="29"/>
      <c r="E11" s="29"/>
      <c r="F11" s="6"/>
      <c r="G11" s="30"/>
      <c r="H11" s="22"/>
      <c r="I11" s="23"/>
      <c r="J11" s="6"/>
      <c r="K11" s="6"/>
      <c r="L11" s="6"/>
    </row>
    <row r="12" spans="1:14" customFormat="1" x14ac:dyDescent="0.25">
      <c r="A12" s="35"/>
      <c r="B12" s="36" t="s">
        <v>38</v>
      </c>
      <c r="C12" s="37"/>
      <c r="D12" s="35"/>
      <c r="E12" s="38"/>
      <c r="F12" s="49"/>
      <c r="G12" s="61"/>
      <c r="H12" s="2"/>
      <c r="I12" s="3"/>
      <c r="J12" s="2"/>
      <c r="K12" s="2"/>
      <c r="L12" s="6"/>
    </row>
    <row r="13" spans="1:14" customFormat="1" ht="108" x14ac:dyDescent="0.25">
      <c r="A13" s="100" t="s">
        <v>16</v>
      </c>
      <c r="B13" s="98" t="s">
        <v>39</v>
      </c>
      <c r="C13" s="99" t="s">
        <v>40</v>
      </c>
      <c r="D13" s="99" t="s">
        <v>30</v>
      </c>
      <c r="E13" s="99">
        <v>1800</v>
      </c>
      <c r="F13" s="68"/>
      <c r="G13" s="25"/>
      <c r="H13" s="26">
        <f t="shared" ref="H13:H14" si="6">ROUND(G13+G13*I13,2)</f>
        <v>0</v>
      </c>
      <c r="I13" s="7"/>
      <c r="J13" s="4">
        <f t="shared" ref="J13:J14" si="7">E13*G13</f>
        <v>0</v>
      </c>
      <c r="K13" s="5">
        <f t="shared" ref="K13:K14" si="8">ROUND(J13+J13*I13,2)</f>
        <v>0</v>
      </c>
      <c r="L13" s="6"/>
      <c r="M13" s="41"/>
    </row>
    <row r="14" spans="1:14" customFormat="1" ht="135" x14ac:dyDescent="0.25">
      <c r="A14" s="100" t="s">
        <v>17</v>
      </c>
      <c r="B14" s="98" t="s">
        <v>41</v>
      </c>
      <c r="C14" s="99" t="s">
        <v>42</v>
      </c>
      <c r="D14" s="99" t="s">
        <v>30</v>
      </c>
      <c r="E14" s="99">
        <v>1200</v>
      </c>
      <c r="F14" s="101"/>
      <c r="G14" s="25"/>
      <c r="H14" s="26">
        <f t="shared" si="6"/>
        <v>0</v>
      </c>
      <c r="I14" s="7"/>
      <c r="J14" s="4">
        <f t="shared" si="7"/>
        <v>0</v>
      </c>
      <c r="K14" s="5">
        <f t="shared" si="8"/>
        <v>0</v>
      </c>
      <c r="L14" s="6"/>
      <c r="M14" s="41"/>
    </row>
    <row r="15" spans="1:14" customFormat="1" ht="135.75" thickBot="1" x14ac:dyDescent="0.3">
      <c r="A15" s="51" t="s">
        <v>18</v>
      </c>
      <c r="B15" s="103" t="s">
        <v>43</v>
      </c>
      <c r="C15" s="15" t="s">
        <v>42</v>
      </c>
      <c r="D15" s="15" t="s">
        <v>30</v>
      </c>
      <c r="E15" s="15">
        <v>1200</v>
      </c>
      <c r="F15" s="62"/>
      <c r="G15" s="25"/>
      <c r="H15" s="26">
        <f t="shared" ref="H15" si="9">ROUND(G15+G15*I15,2)</f>
        <v>0</v>
      </c>
      <c r="I15" s="7"/>
      <c r="J15" s="4">
        <f t="shared" ref="J15" si="10">E15*G15</f>
        <v>0</v>
      </c>
      <c r="K15" s="5">
        <f t="shared" ref="K15" si="11">ROUND(J15+J15*I15,2)</f>
        <v>0</v>
      </c>
      <c r="L15" s="6"/>
      <c r="M15" s="41"/>
    </row>
    <row r="16" spans="1:14" customFormat="1" ht="14.25" thickBot="1" x14ac:dyDescent="0.3">
      <c r="A16" s="43"/>
      <c r="B16" s="104"/>
      <c r="C16" s="45"/>
      <c r="D16" s="46"/>
      <c r="E16" s="46"/>
      <c r="F16" s="47"/>
      <c r="G16" s="27"/>
      <c r="H16" s="8"/>
      <c r="I16" s="10" t="s">
        <v>19</v>
      </c>
      <c r="J16" s="60"/>
      <c r="K16" s="9"/>
      <c r="L16" s="6"/>
    </row>
    <row r="17" spans="1:13" customFormat="1" x14ac:dyDescent="0.25">
      <c r="A17" s="6"/>
      <c r="B17" s="105"/>
      <c r="C17" s="29"/>
      <c r="D17" s="29"/>
      <c r="E17" s="29"/>
      <c r="F17" s="6"/>
      <c r="G17" s="30"/>
      <c r="H17" s="22"/>
      <c r="I17" s="23"/>
      <c r="J17" s="6"/>
      <c r="K17" s="6"/>
      <c r="L17" s="6"/>
    </row>
    <row r="18" spans="1:13" customFormat="1" x14ac:dyDescent="0.25">
      <c r="A18" s="35"/>
      <c r="B18" s="36" t="s">
        <v>44</v>
      </c>
      <c r="C18" s="37"/>
      <c r="D18" s="35"/>
      <c r="E18" s="38"/>
      <c r="F18" s="49"/>
      <c r="G18" s="61"/>
      <c r="H18" s="2"/>
      <c r="I18" s="3"/>
      <c r="J18" s="2"/>
      <c r="K18" s="2"/>
      <c r="L18" s="6"/>
    </row>
    <row r="19" spans="1:13" customFormat="1" ht="108.75" customHeight="1" x14ac:dyDescent="0.25">
      <c r="A19" s="51" t="s">
        <v>16</v>
      </c>
      <c r="B19" s="106" t="s">
        <v>45</v>
      </c>
      <c r="C19" s="15" t="s">
        <v>46</v>
      </c>
      <c r="D19" s="15" t="s">
        <v>30</v>
      </c>
      <c r="E19" s="15">
        <v>1500</v>
      </c>
      <c r="F19" s="68"/>
      <c r="G19" s="25"/>
      <c r="H19" s="26">
        <f t="shared" ref="H19:H20" si="12">ROUND(G19+G19*I19,2)</f>
        <v>0</v>
      </c>
      <c r="I19" s="7"/>
      <c r="J19" s="4">
        <f t="shared" ref="J19:J20" si="13">E19*G19</f>
        <v>0</v>
      </c>
      <c r="K19" s="5">
        <f t="shared" ref="K19:K20" si="14">ROUND(J19+J19*I19,2)</f>
        <v>0</v>
      </c>
      <c r="L19" s="6"/>
      <c r="M19" s="41"/>
    </row>
    <row r="20" spans="1:13" customFormat="1" ht="93.75" customHeight="1" x14ac:dyDescent="0.25">
      <c r="A20" s="51" t="s">
        <v>17</v>
      </c>
      <c r="B20" s="69" t="s">
        <v>47</v>
      </c>
      <c r="C20" s="15" t="s">
        <v>48</v>
      </c>
      <c r="D20" s="15" t="s">
        <v>30</v>
      </c>
      <c r="E20" s="15">
        <v>1500</v>
      </c>
      <c r="F20" s="66"/>
      <c r="G20" s="25"/>
      <c r="H20" s="26">
        <f t="shared" si="12"/>
        <v>0</v>
      </c>
      <c r="I20" s="7"/>
      <c r="J20" s="4">
        <f t="shared" si="13"/>
        <v>0</v>
      </c>
      <c r="K20" s="5">
        <f t="shared" si="14"/>
        <v>0</v>
      </c>
      <c r="L20" s="6"/>
      <c r="M20" s="41"/>
    </row>
    <row r="21" spans="1:13" customFormat="1" ht="54" x14ac:dyDescent="0.25">
      <c r="A21" s="51" t="s">
        <v>18</v>
      </c>
      <c r="B21" s="69" t="s">
        <v>49</v>
      </c>
      <c r="C21" s="15" t="s">
        <v>48</v>
      </c>
      <c r="D21" s="15" t="s">
        <v>30</v>
      </c>
      <c r="E21" s="15">
        <v>1200</v>
      </c>
      <c r="F21" s="66"/>
      <c r="G21" s="25"/>
      <c r="H21" s="26">
        <f t="shared" ref="H21:H23" si="15">ROUND(G21+G21*I21,2)</f>
        <v>0</v>
      </c>
      <c r="I21" s="7"/>
      <c r="J21" s="4">
        <f t="shared" ref="J21:J23" si="16">E21*G21</f>
        <v>0</v>
      </c>
      <c r="K21" s="5">
        <f t="shared" ref="K21:K23" si="17">ROUND(J21+J21*I21,2)</f>
        <v>0</v>
      </c>
      <c r="L21" s="6"/>
      <c r="M21" s="41"/>
    </row>
    <row r="22" spans="1:13" customFormat="1" ht="54" x14ac:dyDescent="0.25">
      <c r="A22" s="51" t="s">
        <v>35</v>
      </c>
      <c r="B22" s="69" t="s">
        <v>50</v>
      </c>
      <c r="C22" s="15" t="s">
        <v>48</v>
      </c>
      <c r="D22" s="15" t="s">
        <v>30</v>
      </c>
      <c r="E22" s="15">
        <v>1200</v>
      </c>
      <c r="F22" s="66"/>
      <c r="G22" s="25"/>
      <c r="H22" s="26">
        <f t="shared" si="15"/>
        <v>0</v>
      </c>
      <c r="I22" s="7"/>
      <c r="J22" s="4">
        <f t="shared" si="16"/>
        <v>0</v>
      </c>
      <c r="K22" s="5">
        <f t="shared" si="17"/>
        <v>0</v>
      </c>
      <c r="L22" s="6"/>
      <c r="M22" s="41"/>
    </row>
    <row r="23" spans="1:13" customFormat="1" ht="95.25" thickBot="1" x14ac:dyDescent="0.3">
      <c r="A23" s="51" t="s">
        <v>51</v>
      </c>
      <c r="B23" s="69" t="s">
        <v>52</v>
      </c>
      <c r="C23" s="63"/>
      <c r="D23" s="63" t="s">
        <v>34</v>
      </c>
      <c r="E23" s="63">
        <v>300</v>
      </c>
      <c r="F23" s="68"/>
      <c r="G23" s="25"/>
      <c r="H23" s="26">
        <f t="shared" si="15"/>
        <v>0</v>
      </c>
      <c r="I23" s="7"/>
      <c r="J23" s="4">
        <f t="shared" si="16"/>
        <v>0</v>
      </c>
      <c r="K23" s="5">
        <f t="shared" si="17"/>
        <v>0</v>
      </c>
      <c r="L23" s="6"/>
      <c r="M23" s="41"/>
    </row>
    <row r="24" spans="1:13" customFormat="1" ht="14.25" thickBot="1" x14ac:dyDescent="0.3">
      <c r="A24" s="43"/>
      <c r="B24" s="44"/>
      <c r="C24" s="45"/>
      <c r="D24" s="46"/>
      <c r="E24" s="46"/>
      <c r="F24" s="46"/>
      <c r="G24" s="27"/>
      <c r="H24" s="8"/>
      <c r="I24" s="10" t="s">
        <v>19</v>
      </c>
      <c r="J24" s="9"/>
      <c r="K24" s="9"/>
      <c r="L24" s="6"/>
    </row>
    <row r="25" spans="1:13" customFormat="1" x14ac:dyDescent="0.25">
      <c r="A25" s="6"/>
      <c r="B25" s="28"/>
      <c r="C25" s="29"/>
      <c r="D25" s="29"/>
      <c r="E25" s="29"/>
      <c r="F25" s="29"/>
      <c r="G25" s="30"/>
      <c r="H25" s="22"/>
      <c r="I25" s="23"/>
      <c r="J25" s="6"/>
      <c r="K25" s="6"/>
      <c r="L25" s="6"/>
    </row>
    <row r="26" spans="1:13" customFormat="1" x14ac:dyDescent="0.25">
      <c r="A26" s="35"/>
      <c r="B26" s="36" t="s">
        <v>53</v>
      </c>
      <c r="C26" s="37"/>
      <c r="D26" s="35"/>
      <c r="E26" s="38"/>
      <c r="F26" s="35"/>
      <c r="G26" s="61"/>
      <c r="H26" s="2"/>
      <c r="I26" s="3"/>
      <c r="J26" s="2"/>
      <c r="K26" s="2"/>
      <c r="L26" s="6"/>
    </row>
    <row r="27" spans="1:13" customFormat="1" ht="54.75" thickBot="1" x14ac:dyDescent="0.3">
      <c r="A27" s="51" t="s">
        <v>16</v>
      </c>
      <c r="B27" s="70" t="s">
        <v>54</v>
      </c>
      <c r="C27" s="71" t="s">
        <v>55</v>
      </c>
      <c r="D27" s="72" t="s">
        <v>30</v>
      </c>
      <c r="E27" s="73">
        <v>75</v>
      </c>
      <c r="F27" s="68"/>
      <c r="G27" s="25"/>
      <c r="H27" s="26">
        <f t="shared" ref="H27" si="18">ROUND(G27+G27*I27,2)</f>
        <v>0</v>
      </c>
      <c r="I27" s="7"/>
      <c r="J27" s="4">
        <f t="shared" ref="J27" si="19">E27*G27</f>
        <v>0</v>
      </c>
      <c r="K27" s="5">
        <f t="shared" ref="K27" si="20">ROUND(J27+J27*I27,2)</f>
        <v>0</v>
      </c>
      <c r="L27" s="6"/>
      <c r="M27" s="42"/>
    </row>
    <row r="28" spans="1:13" customFormat="1" ht="14.25" thickBot="1" x14ac:dyDescent="0.3">
      <c r="A28" s="43"/>
      <c r="B28" s="44"/>
      <c r="C28" s="45"/>
      <c r="D28" s="46"/>
      <c r="E28" s="46"/>
      <c r="F28" s="47"/>
      <c r="G28" s="27"/>
      <c r="H28" s="8"/>
      <c r="I28" s="10" t="s">
        <v>19</v>
      </c>
      <c r="J28" s="9"/>
      <c r="K28" s="64"/>
      <c r="L28" s="6"/>
    </row>
    <row r="29" spans="1:13" customFormat="1" x14ac:dyDescent="0.25">
      <c r="A29" s="6"/>
      <c r="B29" s="28"/>
      <c r="C29" s="29"/>
      <c r="D29" s="29"/>
      <c r="E29" s="29"/>
      <c r="F29" s="6"/>
      <c r="G29" s="30"/>
      <c r="H29" s="22"/>
      <c r="I29" s="23"/>
      <c r="J29" s="6"/>
      <c r="K29" s="6"/>
      <c r="L29" s="6"/>
    </row>
    <row r="30" spans="1:13" customFormat="1" x14ac:dyDescent="0.25">
      <c r="A30" s="6"/>
      <c r="B30" s="28"/>
      <c r="C30" s="29"/>
      <c r="D30" s="29"/>
      <c r="E30" s="29"/>
      <c r="F30" s="6"/>
      <c r="G30" s="30"/>
      <c r="H30" s="22"/>
      <c r="I30" s="23"/>
      <c r="J30" s="6"/>
      <c r="K30" s="6"/>
      <c r="L30" s="6"/>
    </row>
    <row r="31" spans="1:13" customFormat="1" x14ac:dyDescent="0.25">
      <c r="A31" s="35"/>
      <c r="B31" s="36" t="s">
        <v>56</v>
      </c>
      <c r="C31" s="37"/>
      <c r="D31" s="35"/>
      <c r="E31" s="38"/>
      <c r="F31" s="49"/>
      <c r="G31" s="61"/>
      <c r="H31" s="2"/>
      <c r="I31" s="3"/>
      <c r="J31" s="2"/>
      <c r="K31" s="2"/>
      <c r="L31" s="6"/>
    </row>
    <row r="32" spans="1:13" customFormat="1" ht="72" customHeight="1" thickBot="1" x14ac:dyDescent="0.3">
      <c r="A32" s="51" t="s">
        <v>16</v>
      </c>
      <c r="B32" s="74" t="s">
        <v>58</v>
      </c>
      <c r="C32" s="15" t="s">
        <v>32</v>
      </c>
      <c r="D32" s="15" t="s">
        <v>30</v>
      </c>
      <c r="E32" s="15">
        <v>3000</v>
      </c>
      <c r="F32" s="68"/>
      <c r="G32" s="25"/>
      <c r="H32" s="26">
        <f t="shared" ref="H32" si="21">ROUND(G32+G32*I32,2)</f>
        <v>0</v>
      </c>
      <c r="I32" s="7"/>
      <c r="J32" s="4">
        <f t="shared" ref="J32" si="22">E32*G32</f>
        <v>0</v>
      </c>
      <c r="K32" s="5">
        <f t="shared" ref="K32" si="23">ROUND(J32+J32*I32,2)</f>
        <v>0</v>
      </c>
      <c r="L32" s="6"/>
      <c r="M32" s="42"/>
    </row>
    <row r="33" spans="1:14" customFormat="1" ht="14.25" thickBot="1" x14ac:dyDescent="0.3">
      <c r="A33" s="43"/>
      <c r="B33" s="44"/>
      <c r="C33" s="45"/>
      <c r="D33" s="46"/>
      <c r="E33" s="46"/>
      <c r="F33" s="47"/>
      <c r="G33" s="27"/>
      <c r="H33" s="8"/>
      <c r="I33" s="10" t="s">
        <v>19</v>
      </c>
      <c r="J33" s="9"/>
      <c r="K33" s="65"/>
      <c r="L33" s="6"/>
      <c r="N33" s="48"/>
    </row>
    <row r="34" spans="1:14" customFormat="1" x14ac:dyDescent="0.25">
      <c r="A34" s="6"/>
      <c r="B34" s="28"/>
      <c r="C34" s="29"/>
      <c r="D34" s="29"/>
      <c r="E34" s="29"/>
      <c r="F34" s="6"/>
      <c r="G34" s="30"/>
      <c r="H34" s="22"/>
      <c r="I34" s="23"/>
      <c r="J34" s="6"/>
      <c r="K34" s="6"/>
      <c r="L34" s="6"/>
    </row>
    <row r="35" spans="1:14" customFormat="1" x14ac:dyDescent="0.25">
      <c r="A35" s="35"/>
      <c r="B35" s="36" t="s">
        <v>57</v>
      </c>
      <c r="C35" s="37"/>
      <c r="D35" s="35"/>
      <c r="E35" s="38"/>
      <c r="F35" s="49"/>
      <c r="G35" s="6"/>
      <c r="H35" s="2"/>
      <c r="I35" s="3"/>
      <c r="J35" s="2"/>
      <c r="K35" s="2"/>
      <c r="L35" s="6"/>
    </row>
    <row r="36" spans="1:14" customFormat="1" ht="108" x14ac:dyDescent="0.25">
      <c r="A36" s="66">
        <v>1</v>
      </c>
      <c r="B36" s="67" t="s">
        <v>59</v>
      </c>
      <c r="C36" s="66" t="s">
        <v>60</v>
      </c>
      <c r="D36" s="66" t="s">
        <v>30</v>
      </c>
      <c r="E36" s="66">
        <v>200</v>
      </c>
      <c r="F36" s="63"/>
      <c r="G36" s="25"/>
      <c r="H36" s="26">
        <f t="shared" ref="H36:H37" si="24">ROUND(G36+G36*I36,2)</f>
        <v>0</v>
      </c>
      <c r="I36" s="7"/>
      <c r="J36" s="4">
        <f t="shared" ref="J36:J37" si="25">E36*G36</f>
        <v>0</v>
      </c>
      <c r="K36" s="5">
        <f t="shared" ref="K36:K37" si="26">ROUND(J36+J36*I36,2)</f>
        <v>0</v>
      </c>
      <c r="L36" s="6"/>
      <c r="M36" s="41"/>
    </row>
    <row r="37" spans="1:14" customFormat="1" ht="108" x14ac:dyDescent="0.25">
      <c r="A37" s="66">
        <v>2</v>
      </c>
      <c r="B37" s="67" t="s">
        <v>61</v>
      </c>
      <c r="C37" s="66" t="s">
        <v>62</v>
      </c>
      <c r="D37" s="66" t="s">
        <v>30</v>
      </c>
      <c r="E37" s="66">
        <v>200</v>
      </c>
      <c r="F37" s="75"/>
      <c r="G37" s="25"/>
      <c r="H37" s="26">
        <f t="shared" si="24"/>
        <v>0</v>
      </c>
      <c r="I37" s="7"/>
      <c r="J37" s="4">
        <f t="shared" si="25"/>
        <v>0</v>
      </c>
      <c r="K37" s="5">
        <f t="shared" si="26"/>
        <v>0</v>
      </c>
      <c r="L37" s="6"/>
      <c r="M37" s="41"/>
    </row>
    <row r="38" spans="1:14" customFormat="1" x14ac:dyDescent="0.25">
      <c r="A38" s="6"/>
      <c r="B38" s="6"/>
      <c r="C38" s="6"/>
      <c r="D38" s="6"/>
      <c r="E38" s="6"/>
      <c r="F38" s="6"/>
      <c r="G38" s="6"/>
      <c r="H38" s="6"/>
      <c r="I38" s="76" t="s">
        <v>19</v>
      </c>
      <c r="J38" s="77"/>
      <c r="K38" s="77"/>
      <c r="L38" s="6"/>
    </row>
    <row r="39" spans="1:14" customForma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s="50" customFormat="1" x14ac:dyDescent="0.25">
      <c r="A40" s="78" t="s">
        <v>67</v>
      </c>
      <c r="B40" s="79"/>
      <c r="C40" s="80"/>
      <c r="D40" s="81"/>
      <c r="E40" s="82"/>
      <c r="F40" s="83"/>
      <c r="G40" s="82"/>
      <c r="H40" s="82"/>
      <c r="I40" s="84"/>
      <c r="J40" s="85"/>
      <c r="K40" s="85"/>
      <c r="L40" s="86"/>
    </row>
    <row r="41" spans="1:14" s="50" customFormat="1" ht="59.25" customHeight="1" thickBot="1" x14ac:dyDescent="0.3">
      <c r="A41" s="87">
        <v>1</v>
      </c>
      <c r="B41" s="88" t="s">
        <v>63</v>
      </c>
      <c r="C41" s="89" t="s">
        <v>64</v>
      </c>
      <c r="D41" s="90">
        <v>50</v>
      </c>
      <c r="E41" s="91"/>
      <c r="F41" s="92"/>
      <c r="G41" s="25"/>
      <c r="H41" s="26">
        <f t="shared" ref="H41" si="27">ROUND(G41+G41*I41,2)</f>
        <v>0</v>
      </c>
      <c r="I41" s="7"/>
      <c r="J41" s="4">
        <f t="shared" ref="J41" si="28">E41*G41</f>
        <v>0</v>
      </c>
      <c r="K41" s="5">
        <f t="shared" ref="K41" si="29">ROUND(J41+J41*I41,2)</f>
        <v>0</v>
      </c>
      <c r="L41" s="86"/>
    </row>
    <row r="42" spans="1:14" s="50" customFormat="1" ht="14.25" thickBot="1" x14ac:dyDescent="0.3">
      <c r="A42" s="93"/>
      <c r="B42" s="94"/>
      <c r="C42" s="95"/>
      <c r="D42" s="96"/>
      <c r="E42" s="93"/>
      <c r="F42" s="93"/>
      <c r="G42" s="85"/>
      <c r="H42" s="85"/>
      <c r="I42" s="10" t="s">
        <v>19</v>
      </c>
      <c r="J42" s="97"/>
      <c r="K42" s="97"/>
      <c r="L42" s="86"/>
    </row>
    <row r="43" spans="1:14" customForma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4" customForma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4" s="50" customFormat="1" x14ac:dyDescent="0.25">
      <c r="A45" s="78" t="s">
        <v>68</v>
      </c>
      <c r="B45" s="79"/>
      <c r="C45" s="80"/>
      <c r="D45" s="81"/>
      <c r="E45" s="82"/>
      <c r="F45" s="83"/>
      <c r="G45" s="82"/>
      <c r="H45" s="82"/>
      <c r="I45" s="84"/>
      <c r="J45" s="85"/>
      <c r="K45" s="85"/>
      <c r="L45" s="86"/>
    </row>
    <row r="46" spans="1:14" s="50" customFormat="1" ht="59.25" customHeight="1" thickBot="1" x14ac:dyDescent="0.3">
      <c r="A46" s="87">
        <v>1</v>
      </c>
      <c r="B46" s="88" t="s">
        <v>65</v>
      </c>
      <c r="C46" s="89" t="s">
        <v>66</v>
      </c>
      <c r="D46" s="90">
        <v>6</v>
      </c>
      <c r="E46" s="91"/>
      <c r="F46" s="92"/>
      <c r="G46" s="25"/>
      <c r="H46" s="26">
        <f t="shared" ref="H46" si="30">ROUND(G46+G46*I46,2)</f>
        <v>0</v>
      </c>
      <c r="I46" s="7"/>
      <c r="J46" s="4">
        <f t="shared" ref="J46" si="31">E46*G46</f>
        <v>0</v>
      </c>
      <c r="K46" s="5">
        <f t="shared" ref="K46" si="32">ROUND(J46+J46*I46,2)</f>
        <v>0</v>
      </c>
      <c r="L46" s="86"/>
    </row>
    <row r="47" spans="1:14" s="50" customFormat="1" ht="14.25" thickBot="1" x14ac:dyDescent="0.3">
      <c r="A47" s="93"/>
      <c r="B47" s="94"/>
      <c r="C47" s="95"/>
      <c r="D47" s="96"/>
      <c r="E47" s="93"/>
      <c r="F47" s="93"/>
      <c r="G47" s="85"/>
      <c r="H47" s="85"/>
      <c r="I47" s="10" t="s">
        <v>19</v>
      </c>
      <c r="J47" s="97"/>
      <c r="K47" s="97"/>
      <c r="L47" s="86"/>
    </row>
    <row r="48" spans="1:14" customForma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customForma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B50" s="32" t="s">
        <v>27</v>
      </c>
      <c r="C50" s="33"/>
      <c r="D50" s="33"/>
      <c r="E50" s="33"/>
      <c r="F50" s="34"/>
    </row>
  </sheetData>
  <mergeCells count="3">
    <mergeCell ref="M19:M23"/>
    <mergeCell ref="M36:M37"/>
    <mergeCell ref="M13:M15"/>
  </mergeCells>
  <pageMargins left="0.23622047244094491" right="0.23622047244094491" top="0.55118110236220474" bottom="0.39370078740157483" header="0.31496062992125984" footer="0.23622047244094491"/>
  <pageSetup paperSize="9" scale="98" fitToWidth="0" orientation="landscape" horizontalDpi="4294967294" verticalDpi="4294967294" r:id="rId1"/>
  <headerFooter>
    <oddHeader>&amp;L112/PN/ZP/D/2020&amp;CFormularz Asortymentowo- Cenowy&amp;RZałącznik nr 2 do SIWZ</oddHeader>
    <oddFooter>&amp;LStrona &amp;P z &amp;N&amp;R.............................................................
data i podpis upoważnionego przedstawiciela Wykonawcy</oddFooter>
  </headerFooter>
  <rowBreaks count="4" manualBreakCount="4">
    <brk id="11" max="10" man="1"/>
    <brk id="17" max="10" man="1"/>
    <brk id="25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Wiola</cp:lastModifiedBy>
  <cp:lastPrinted>2020-07-16T09:16:59Z</cp:lastPrinted>
  <dcterms:created xsi:type="dcterms:W3CDTF">2017-11-22T08:09:38Z</dcterms:created>
  <dcterms:modified xsi:type="dcterms:W3CDTF">2020-07-16T09:18:36Z</dcterms:modified>
</cp:coreProperties>
</file>