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usquetaires.sharepoint.com/sites/ZAKUPYNIEKOMERCYJNE/Documents partages/General/PROJEKTY 2023/PAWEŁ/3. USŁUGI/3.A10 USŁUGI TRANSPORTU PALIW DLA SCA PETROLE/MATERIAŁY DO ZAPYTANIA/"/>
    </mc:Choice>
  </mc:AlternateContent>
  <xr:revisionPtr revIDLastSave="41" documentId="8_{14EEC2D5-7880-4AB9-802F-56A4A308BB1A}" xr6:coauthVersionLast="47" xr6:coauthVersionMax="47" xr10:uidLastSave="{CE792F1D-A63D-4CF8-8AD5-8A575C03A0D9}"/>
  <bookViews>
    <workbookView xWindow="-108" yWindow="-108" windowWidth="23256" windowHeight="12576" xr2:uid="{00000000-000D-0000-FFFF-FFFF00000000}"/>
  </bookViews>
  <sheets>
    <sheet name="Lokalizacje" sheetId="4" r:id="rId1"/>
  </sheets>
  <definedNames>
    <definedName name="_xlnm._FilterDatabase" localSheetId="0" hidden="1">Lokalizacje!$A$1:$G$29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3" i="4" l="1"/>
  <c r="N73" i="4"/>
  <c r="O68" i="4"/>
  <c r="N68" i="4"/>
  <c r="O67" i="4"/>
  <c r="N67" i="4"/>
  <c r="O62" i="4"/>
  <c r="N62" i="4"/>
  <c r="O61" i="4"/>
  <c r="N61" i="4"/>
  <c r="O56" i="4"/>
  <c r="N56" i="4"/>
  <c r="O55" i="4"/>
  <c r="N55" i="4"/>
  <c r="O50" i="4"/>
  <c r="N50" i="4"/>
  <c r="O49" i="4"/>
  <c r="N49" i="4"/>
  <c r="O44" i="4"/>
  <c r="N44" i="4"/>
  <c r="O43" i="4"/>
  <c r="N43" i="4"/>
  <c r="O38" i="4"/>
  <c r="N38" i="4"/>
  <c r="O37" i="4"/>
  <c r="N37" i="4"/>
  <c r="O32" i="4"/>
  <c r="N32" i="4"/>
  <c r="O31" i="4"/>
  <c r="N31" i="4"/>
  <c r="O26" i="4"/>
  <c r="N26" i="4"/>
  <c r="O25" i="4"/>
  <c r="N25" i="4"/>
  <c r="O20" i="4"/>
  <c r="N20" i="4"/>
  <c r="O19" i="4"/>
  <c r="N19" i="4"/>
  <c r="O14" i="4"/>
  <c r="N14" i="4"/>
  <c r="O13" i="4"/>
  <c r="N13" i="4"/>
  <c r="O8" i="4"/>
  <c r="N8" i="4"/>
  <c r="O7" i="4"/>
  <c r="N7" i="4"/>
  <c r="M73" i="4"/>
  <c r="M72" i="4"/>
  <c r="O72" i="4" s="1"/>
  <c r="M71" i="4"/>
  <c r="O71" i="4" s="1"/>
  <c r="M70" i="4"/>
  <c r="N70" i="4" s="1"/>
  <c r="M69" i="4"/>
  <c r="O69" i="4" s="1"/>
  <c r="M68" i="4"/>
  <c r="M67" i="4"/>
  <c r="M66" i="4"/>
  <c r="O66" i="4" s="1"/>
  <c r="M65" i="4"/>
  <c r="O65" i="4" s="1"/>
  <c r="M64" i="4"/>
  <c r="N64" i="4" s="1"/>
  <c r="M63" i="4"/>
  <c r="O63" i="4" s="1"/>
  <c r="M62" i="4"/>
  <c r="M61" i="4"/>
  <c r="M60" i="4"/>
  <c r="O60" i="4" s="1"/>
  <c r="M59" i="4"/>
  <c r="O59" i="4" s="1"/>
  <c r="M58" i="4"/>
  <c r="N58" i="4" s="1"/>
  <c r="M57" i="4"/>
  <c r="O57" i="4" s="1"/>
  <c r="M56" i="4"/>
  <c r="M55" i="4"/>
  <c r="M54" i="4"/>
  <c r="O54" i="4" s="1"/>
  <c r="M53" i="4"/>
  <c r="O53" i="4" s="1"/>
  <c r="M52" i="4"/>
  <c r="N52" i="4" s="1"/>
  <c r="M51" i="4"/>
  <c r="O51" i="4" s="1"/>
  <c r="M50" i="4"/>
  <c r="M49" i="4"/>
  <c r="M48" i="4"/>
  <c r="O48" i="4" s="1"/>
  <c r="M47" i="4"/>
  <c r="O47" i="4" s="1"/>
  <c r="M46" i="4"/>
  <c r="N46" i="4" s="1"/>
  <c r="M45" i="4"/>
  <c r="O45" i="4" s="1"/>
  <c r="M44" i="4"/>
  <c r="M43" i="4"/>
  <c r="M42" i="4"/>
  <c r="O42" i="4" s="1"/>
  <c r="M41" i="4"/>
  <c r="O41" i="4" s="1"/>
  <c r="M40" i="4"/>
  <c r="O40" i="4" s="1"/>
  <c r="M39" i="4"/>
  <c r="O39" i="4" s="1"/>
  <c r="M38" i="4"/>
  <c r="M37" i="4"/>
  <c r="M36" i="4"/>
  <c r="O36" i="4" s="1"/>
  <c r="M35" i="4"/>
  <c r="O35" i="4" s="1"/>
  <c r="M34" i="4"/>
  <c r="O34" i="4" s="1"/>
  <c r="M33" i="4"/>
  <c r="O33" i="4" s="1"/>
  <c r="M32" i="4"/>
  <c r="M31" i="4"/>
  <c r="M30" i="4"/>
  <c r="O30" i="4" s="1"/>
  <c r="M29" i="4"/>
  <c r="O29" i="4" s="1"/>
  <c r="M28" i="4"/>
  <c r="O28" i="4" s="1"/>
  <c r="M27" i="4"/>
  <c r="O27" i="4" s="1"/>
  <c r="M26" i="4"/>
  <c r="M25" i="4"/>
  <c r="M24" i="4"/>
  <c r="O24" i="4" s="1"/>
  <c r="M23" i="4"/>
  <c r="O23" i="4" s="1"/>
  <c r="M22" i="4"/>
  <c r="O22" i="4" s="1"/>
  <c r="M21" i="4"/>
  <c r="O21" i="4" s="1"/>
  <c r="M20" i="4"/>
  <c r="M19" i="4"/>
  <c r="M18" i="4"/>
  <c r="O18" i="4" s="1"/>
  <c r="M17" i="4"/>
  <c r="O17" i="4" s="1"/>
  <c r="M16" i="4"/>
  <c r="N16" i="4" s="1"/>
  <c r="M15" i="4"/>
  <c r="O15" i="4" s="1"/>
  <c r="M14" i="4"/>
  <c r="M13" i="4"/>
  <c r="M12" i="4"/>
  <c r="O12" i="4" s="1"/>
  <c r="M11" i="4"/>
  <c r="O11" i="4" s="1"/>
  <c r="M10" i="4"/>
  <c r="O10" i="4" s="1"/>
  <c r="M9" i="4"/>
  <c r="O9" i="4" s="1"/>
  <c r="M8" i="4"/>
  <c r="M7" i="4"/>
  <c r="M6" i="4"/>
  <c r="O6" i="4" s="1"/>
  <c r="M5" i="4"/>
  <c r="O5" i="4" s="1"/>
  <c r="M4" i="4"/>
  <c r="O4" i="4" s="1"/>
  <c r="M3" i="4"/>
  <c r="O3" i="4" s="1"/>
  <c r="N4" i="4" l="1"/>
  <c r="N22" i="4"/>
  <c r="N40" i="4"/>
  <c r="N28" i="4"/>
  <c r="N34" i="4"/>
  <c r="O16" i="4"/>
  <c r="O74" i="4" s="1"/>
  <c r="O76" i="4" s="1"/>
  <c r="O46" i="4"/>
  <c r="O52" i="4"/>
  <c r="O58" i="4"/>
  <c r="O64" i="4"/>
  <c r="O70" i="4"/>
  <c r="N5" i="4"/>
  <c r="N3" i="4"/>
  <c r="N6" i="4"/>
  <c r="N9" i="4"/>
  <c r="N12" i="4"/>
  <c r="N15" i="4"/>
  <c r="N18" i="4"/>
  <c r="N21" i="4"/>
  <c r="N24" i="4"/>
  <c r="N27" i="4"/>
  <c r="N30" i="4"/>
  <c r="N33" i="4"/>
  <c r="N36" i="4"/>
  <c r="N39" i="4"/>
  <c r="N42" i="4"/>
  <c r="N45" i="4"/>
  <c r="N48" i="4"/>
  <c r="N51" i="4"/>
  <c r="N54" i="4"/>
  <c r="N57" i="4"/>
  <c r="N60" i="4"/>
  <c r="N63" i="4"/>
  <c r="N66" i="4"/>
  <c r="N69" i="4"/>
  <c r="N72" i="4"/>
  <c r="N10" i="4"/>
  <c r="N11" i="4"/>
  <c r="N17" i="4"/>
  <c r="N23" i="4"/>
  <c r="N29" i="4"/>
  <c r="N35" i="4"/>
  <c r="N41" i="4"/>
  <c r="N47" i="4"/>
  <c r="N53" i="4"/>
  <c r="N59" i="4"/>
  <c r="N65" i="4"/>
  <c r="N71" i="4"/>
  <c r="N74" i="4" l="1"/>
  <c r="N7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 Wiciak</author>
  </authors>
  <commentList>
    <comment ref="B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Kod, jakim posługuje się (lub będzie się posługiwał) Klient, do oznaczenia lokalizacji/oddziału, np. przy przekazywaniu do nas zgłoszeń.
</t>
        </r>
      </text>
    </comment>
    <comment ref="C2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Pełna nazwa lokalizacji/oddziału</t>
        </r>
      </text>
    </comment>
  </commentList>
</comments>
</file>

<file path=xl/sharedStrings.xml><?xml version="1.0" encoding="utf-8"?>
<sst xmlns="http://schemas.openxmlformats.org/spreadsheetml/2006/main" count="530" uniqueCount="394">
  <si>
    <t>LOKALIZACJE STACJI INTERMARCHE</t>
  </si>
  <si>
    <t>Numer stacji</t>
  </si>
  <si>
    <t>Kod Lokalizacji</t>
  </si>
  <si>
    <t>Nazwa Spółki</t>
  </si>
  <si>
    <t>Kod pocztowy</t>
  </si>
  <si>
    <t>Miejscowość</t>
  </si>
  <si>
    <t>Lokalizacja spółki</t>
  </si>
  <si>
    <t>Lokalizacja stacji</t>
  </si>
  <si>
    <t>Terminal/Baza</t>
  </si>
  <si>
    <t>Odległość w km</t>
  </si>
  <si>
    <t>Terminal alternatywny</t>
  </si>
  <si>
    <t>Uwagi</t>
  </si>
  <si>
    <t>Szacowany wolumen roczny w mln litrów</t>
  </si>
  <si>
    <t>ZIELONA GÓRA</t>
  </si>
  <si>
    <t>Burza Sp. z o.o.</t>
  </si>
  <si>
    <t>65-735</t>
  </si>
  <si>
    <t>Zielona Góra</t>
  </si>
  <si>
    <t>Stefana Batorego 81</t>
  </si>
  <si>
    <t>Nowa Sól</t>
  </si>
  <si>
    <t>Stacja zamknięta - reotwarcie przewidziane na 2024</t>
  </si>
  <si>
    <t>TCZEW</t>
  </si>
  <si>
    <t>Rozeta Sp. Z o.o.</t>
  </si>
  <si>
    <t>83-110</t>
  </si>
  <si>
    <t>Tczew</t>
  </si>
  <si>
    <t>Jagiellońska 51</t>
  </si>
  <si>
    <t>Gdańsk</t>
  </si>
  <si>
    <t>KAMIENNA GÓRA</t>
  </si>
  <si>
    <t>Fał Sp. Z o.o.</t>
  </si>
  <si>
    <t>58-400</t>
  </si>
  <si>
    <t>Kamienna Góra</t>
  </si>
  <si>
    <t>Spacerowa 1a</t>
  </si>
  <si>
    <t>Wrocław</t>
  </si>
  <si>
    <t>OSTRÓW WLKP.</t>
  </si>
  <si>
    <t>Rafaela Sp Z o.o.</t>
  </si>
  <si>
    <t>63-399</t>
  </si>
  <si>
    <t>Ostrów Wielkopolski</t>
  </si>
  <si>
    <t>gen. Józefa Bema 168</t>
  </si>
  <si>
    <t>gen. Bema 168</t>
  </si>
  <si>
    <t>Ostrów Wlkp.</t>
  </si>
  <si>
    <t>KOSTRZYN</t>
  </si>
  <si>
    <t>Fuksja Sp. Z o.o.</t>
  </si>
  <si>
    <t>66-470</t>
  </si>
  <si>
    <t>Kostrzyn</t>
  </si>
  <si>
    <t>Sikorskiego 12</t>
  </si>
  <si>
    <t>Szczecin</t>
  </si>
  <si>
    <t>JAROCIN</t>
  </si>
  <si>
    <t>Belinda Sp. Z o.o.</t>
  </si>
  <si>
    <t>63-200</t>
  </si>
  <si>
    <t>Jarocin</t>
  </si>
  <si>
    <t>Powstańców Wlkp. 16</t>
  </si>
  <si>
    <t>TRZEBIATÓW</t>
  </si>
  <si>
    <t>Amadora Sp. Z o.o.</t>
  </si>
  <si>
    <t>72-320</t>
  </si>
  <si>
    <t>Trzebiatów</t>
  </si>
  <si>
    <t>Nowa 8</t>
  </si>
  <si>
    <t>Sławno</t>
  </si>
  <si>
    <t>WSCHOWA</t>
  </si>
  <si>
    <t>Arenys Sp. Z o.o.</t>
  </si>
  <si>
    <t>67-400</t>
  </si>
  <si>
    <t>Wschowa</t>
  </si>
  <si>
    <t>Wolsztyńska 20</t>
  </si>
  <si>
    <t>SŁUBICE</t>
  </si>
  <si>
    <t>Bilans Sp. Z o.o.</t>
  </si>
  <si>
    <t>69-100</t>
  </si>
  <si>
    <t>Słubice</t>
  </si>
  <si>
    <t>Kościuszki 21</t>
  </si>
  <si>
    <t>BIAŁOGARD</t>
  </si>
  <si>
    <t>Colombo Sp. Z o.o.</t>
  </si>
  <si>
    <t>78-200</t>
  </si>
  <si>
    <t>Białogard</t>
  </si>
  <si>
    <t>Stamma 2a</t>
  </si>
  <si>
    <t>KNURÓW</t>
  </si>
  <si>
    <t>Persona SP. z o.o.</t>
  </si>
  <si>
    <t>44-190</t>
  </si>
  <si>
    <t>Knurów</t>
  </si>
  <si>
    <t>Szpitalna 42</t>
  </si>
  <si>
    <t>Radzionków</t>
  </si>
  <si>
    <t>Trzebinia -66</t>
  </si>
  <si>
    <t>MALBORK</t>
  </si>
  <si>
    <t>Floret Sp Z o.o.</t>
  </si>
  <si>
    <t>82-200</t>
  </si>
  <si>
    <t>Malbork</t>
  </si>
  <si>
    <t>Kotarbińskiego 14</t>
  </si>
  <si>
    <t>ŚWIDWIN</t>
  </si>
  <si>
    <t>Amar Sp Z o.o.</t>
  </si>
  <si>
    <t>78-300</t>
  </si>
  <si>
    <t>Świdwin</t>
  </si>
  <si>
    <t>Kombatantów Polskich 3d</t>
  </si>
  <si>
    <t>KROTOSZYN</t>
  </si>
  <si>
    <t>Mesyna Sp Z o.o.</t>
  </si>
  <si>
    <t>63-700</t>
  </si>
  <si>
    <t>Krotoszyn</t>
  </si>
  <si>
    <t>Raszkowska 22b</t>
  </si>
  <si>
    <t>Kil Sp. Z o.o.</t>
  </si>
  <si>
    <t>63-400</t>
  </si>
  <si>
    <t>Waryńskiego 30</t>
  </si>
  <si>
    <t>GRYFINO</t>
  </si>
  <si>
    <t>Stoy Sp. z o.o.</t>
  </si>
  <si>
    <t>74-100</t>
  </si>
  <si>
    <t>Gryfino</t>
  </si>
  <si>
    <t>Flisacza 63</t>
  </si>
  <si>
    <t>OSTRÓDA</t>
  </si>
  <si>
    <t>Rodan Sp. z o.o.</t>
  </si>
  <si>
    <t>14-100</t>
  </si>
  <si>
    <t>Ostróda</t>
  </si>
  <si>
    <t>Grunwaldzka 74d</t>
  </si>
  <si>
    <t>Gutkowo</t>
  </si>
  <si>
    <t>GORZÓW WLKP.</t>
  </si>
  <si>
    <t>Tilton Sp. z o.o.</t>
  </si>
  <si>
    <t>66-400</t>
  </si>
  <si>
    <t>Gorzów Wlkp.</t>
  </si>
  <si>
    <t>Pomorska 71</t>
  </si>
  <si>
    <t>PSZCZYNA</t>
  </si>
  <si>
    <t>Pascal Sp. z o.o.</t>
  </si>
  <si>
    <t>43-200</t>
  </si>
  <si>
    <t>Pszczyna</t>
  </si>
  <si>
    <t>Bielska 34a</t>
  </si>
  <si>
    <t>Trzebinia</t>
  </si>
  <si>
    <t>BRZEG DOLNY</t>
  </si>
  <si>
    <t>Velena Sp. z o.o.</t>
  </si>
  <si>
    <t>56-120</t>
  </si>
  <si>
    <t>Brzeg Dolny</t>
  </si>
  <si>
    <t>Al.. Jerozolimskie 31</t>
  </si>
  <si>
    <t>Al. Jerozolimsie 31</t>
  </si>
  <si>
    <t>RADLIN</t>
  </si>
  <si>
    <t>Efraima Sp. z o.o.</t>
  </si>
  <si>
    <t>44-310</t>
  </si>
  <si>
    <t>Radlin</t>
  </si>
  <si>
    <t>Mariacka 38</t>
  </si>
  <si>
    <t>Radzinków</t>
  </si>
  <si>
    <t>JELCZ-LASKOWICE</t>
  </si>
  <si>
    <t>Ad-Rem Sp. z o.o.</t>
  </si>
  <si>
    <t>55-220</t>
  </si>
  <si>
    <t>Jelcz - Laskowice</t>
  </si>
  <si>
    <t>Oławska 25</t>
  </si>
  <si>
    <t>ZDUŃSKA WOLA</t>
  </si>
  <si>
    <t>Tarragona Sp. z o.o.</t>
  </si>
  <si>
    <t>98-220</t>
  </si>
  <si>
    <t>Zduńska Wola</t>
  </si>
  <si>
    <t>Sieradzka 64</t>
  </si>
  <si>
    <t>Koluszki</t>
  </si>
  <si>
    <t>SULĘCIN</t>
  </si>
  <si>
    <t>Evora Sp. z o.o.</t>
  </si>
  <si>
    <t>69-200</t>
  </si>
  <si>
    <t>Sulęcin</t>
  </si>
  <si>
    <t>Poznańska 4</t>
  </si>
  <si>
    <t>ŚREM</t>
  </si>
  <si>
    <t>Makasar Sp. z o.o.</t>
  </si>
  <si>
    <t>63-100</t>
  </si>
  <si>
    <t>Śrem</t>
  </si>
  <si>
    <t>Szkolna 15</t>
  </si>
  <si>
    <t>DĄBROWA GÓRNICZA</t>
  </si>
  <si>
    <t>Batim Sp. z o.o.</t>
  </si>
  <si>
    <t>41-303</t>
  </si>
  <si>
    <t>Dąbrowa Górnicza</t>
  </si>
  <si>
    <t>Piłsudskiego 87</t>
  </si>
  <si>
    <t>BROBNICA</t>
  </si>
  <si>
    <t>Calvados Sp. z o.o.</t>
  </si>
  <si>
    <t>87-300</t>
  </si>
  <si>
    <t>Brodnica</t>
  </si>
  <si>
    <t>Podgórna 65b</t>
  </si>
  <si>
    <t>Płock</t>
  </si>
  <si>
    <t>Nowa Wieś - 118</t>
  </si>
  <si>
    <t>BRZESZCZE</t>
  </si>
  <si>
    <t>Flisak Sp. z o.o.</t>
  </si>
  <si>
    <t>32-620</t>
  </si>
  <si>
    <t>Brzeszcze</t>
  </si>
  <si>
    <t>Ofiar Oświęcimia 20</t>
  </si>
  <si>
    <t>WIELUŃ</t>
  </si>
  <si>
    <t>Buzet Sp. z o.o.</t>
  </si>
  <si>
    <t>98-300</t>
  </si>
  <si>
    <t>Wieluń</t>
  </si>
  <si>
    <t>Warszawska 8</t>
  </si>
  <si>
    <t>Boronów</t>
  </si>
  <si>
    <t>POZNAŃ</t>
  </si>
  <si>
    <t>Makrana Sp. z o.o.</t>
  </si>
  <si>
    <t>61-614</t>
  </si>
  <si>
    <t>Poznań</t>
  </si>
  <si>
    <t>Umultowska 32</t>
  </si>
  <si>
    <t>Rejowiec</t>
  </si>
  <si>
    <t>BYTOM</t>
  </si>
  <si>
    <t>Lentus Sp. z o.o.</t>
  </si>
  <si>
    <t>41-907</t>
  </si>
  <si>
    <t>Bytom</t>
  </si>
  <si>
    <t>Zabrzańska 31</t>
  </si>
  <si>
    <t>Boronów - 45</t>
  </si>
  <si>
    <t>MYŚLIBÓRZ</t>
  </si>
  <si>
    <t>Andalia Sp. z o.o.</t>
  </si>
  <si>
    <t>74-300</t>
  </si>
  <si>
    <t>Myślibórz</t>
  </si>
  <si>
    <t>Łużycka 21</t>
  </si>
  <si>
    <t>STRZELCE KRAJEŃSKIE</t>
  </si>
  <si>
    <t>Gandia Sp. z o.o.</t>
  </si>
  <si>
    <t>66-500</t>
  </si>
  <si>
    <t>Strzelce Krajeńskie</t>
  </si>
  <si>
    <t>Wyzwolenia 4</t>
  </si>
  <si>
    <t>SZPROTAWA</t>
  </si>
  <si>
    <t>Gozdra Sp. z o.o.</t>
  </si>
  <si>
    <t>67-300</t>
  </si>
  <si>
    <t>Szprotawa</t>
  </si>
  <si>
    <t>Chrobrego 13</t>
  </si>
  <si>
    <t>LUBSKO</t>
  </si>
  <si>
    <t>Simax Sp. z o.o.</t>
  </si>
  <si>
    <t>68-300</t>
  </si>
  <si>
    <t>Lubsko</t>
  </si>
  <si>
    <t>Reymonta 1</t>
  </si>
  <si>
    <t>NOWA RUDA</t>
  </si>
  <si>
    <t>Orkan Sp. z o.o.</t>
  </si>
  <si>
    <t>57-402</t>
  </si>
  <si>
    <t>Nowa Ruda</t>
  </si>
  <si>
    <t>Kłodzka 14a</t>
  </si>
  <si>
    <t>MIECHÓW</t>
  </si>
  <si>
    <t>Astana Sp. z o.o.</t>
  </si>
  <si>
    <t>32-200</t>
  </si>
  <si>
    <t>Miechów</t>
  </si>
  <si>
    <t>Konopnickiej 30a</t>
  </si>
  <si>
    <t>BIELAWA</t>
  </si>
  <si>
    <t>Drum Sp. z o.o.</t>
  </si>
  <si>
    <t>58-260</t>
  </si>
  <si>
    <t>Bielawa</t>
  </si>
  <si>
    <t>gen. Berlinga 44</t>
  </si>
  <si>
    <t>KOLBUSZOWA</t>
  </si>
  <si>
    <t>Bonette Sp. z o.o.</t>
  </si>
  <si>
    <t>36-100</t>
  </si>
  <si>
    <t>Kolbuszowa</t>
  </si>
  <si>
    <t>Partyznatów 2</t>
  </si>
  <si>
    <t>Partyzantów 2</t>
  </si>
  <si>
    <t>Widełka</t>
  </si>
  <si>
    <t>GRODZISK WLKP.</t>
  </si>
  <si>
    <t>Namaro Sp. z o.o.</t>
  </si>
  <si>
    <t>62-065</t>
  </si>
  <si>
    <t>Grodzisk Wlkp.</t>
  </si>
  <si>
    <t>Wojska Polskiego 18d</t>
  </si>
  <si>
    <t>Nowotomyska 89</t>
  </si>
  <si>
    <t>Nowa Sól - 72</t>
  </si>
  <si>
    <t>TRZEBNICA</t>
  </si>
  <si>
    <t>Olaf Sp. z o.o.</t>
  </si>
  <si>
    <t>55-100</t>
  </si>
  <si>
    <t>Trzebnica</t>
  </si>
  <si>
    <t>Kwiatowa 1</t>
  </si>
  <si>
    <t>Wrocławska 10</t>
  </si>
  <si>
    <t>LIBIĄŻ</t>
  </si>
  <si>
    <t>Kaprkikorn Sp. z o.o.</t>
  </si>
  <si>
    <t>32-590</t>
  </si>
  <si>
    <t>Libiąż</t>
  </si>
  <si>
    <t>Rouwroy 1</t>
  </si>
  <si>
    <t>KĘTRZYN</t>
  </si>
  <si>
    <t>Sangria Sp. z o.o.</t>
  </si>
  <si>
    <t>11-400</t>
  </si>
  <si>
    <t>Kętrzyn</t>
  </si>
  <si>
    <t>Skałdowa 1</t>
  </si>
  <si>
    <t>Składowa 1</t>
  </si>
  <si>
    <t>CHYBIE</t>
  </si>
  <si>
    <t>Żeglarz Sp. z o.o.</t>
  </si>
  <si>
    <t>43-520</t>
  </si>
  <si>
    <t>Chybie</t>
  </si>
  <si>
    <t>Cieszyńska4</t>
  </si>
  <si>
    <t>SZCZECINEK</t>
  </si>
  <si>
    <t>Dominia Sp. z o.o.</t>
  </si>
  <si>
    <t>78-400</t>
  </si>
  <si>
    <t>Szczecinek</t>
  </si>
  <si>
    <t>Kołobrzeska 1</t>
  </si>
  <si>
    <t>Reowiec</t>
  </si>
  <si>
    <t>Nowa Wieś Wielka - 155</t>
  </si>
  <si>
    <t>GRUDZIĄDZ</t>
  </si>
  <si>
    <t>Digito Sp. z o.o.</t>
  </si>
  <si>
    <t>86-300</t>
  </si>
  <si>
    <t>Grudziądz</t>
  </si>
  <si>
    <t>Rapackiego 19</t>
  </si>
  <si>
    <t>Nowa Wieś</t>
  </si>
  <si>
    <t>ZĄBKOWICE ŚLĄSKIE</t>
  </si>
  <si>
    <t>Fasti Sp. z o.o.</t>
  </si>
  <si>
    <t>57-200</t>
  </si>
  <si>
    <t>Ząbkowice Śląskie</t>
  </si>
  <si>
    <t>Ziębicka 51</t>
  </si>
  <si>
    <t>PRZEWORSK</t>
  </si>
  <si>
    <t>Erfis Sp. z o.o.</t>
  </si>
  <si>
    <t>37-200</t>
  </si>
  <si>
    <t>Przeworsk</t>
  </si>
  <si>
    <t>Gorliczyńska 5</t>
  </si>
  <si>
    <t>GRAJEWO</t>
  </si>
  <si>
    <t>Gina Sp. z o.o.</t>
  </si>
  <si>
    <t>19-200</t>
  </si>
  <si>
    <t>Grajewo</t>
  </si>
  <si>
    <t xml:space="preserve">Białostocka4, Koszarówka </t>
  </si>
  <si>
    <t xml:space="preserve">Białostocka 4, Koszarówka </t>
  </si>
  <si>
    <t>Emiljanów - 178</t>
  </si>
  <si>
    <t>Alfa Sp. z o.o.</t>
  </si>
  <si>
    <t>65-247</t>
  </si>
  <si>
    <t>Szosa Kisielińska 22</t>
  </si>
  <si>
    <t>ZŁOCIENIEC</t>
  </si>
  <si>
    <t>Hektor Sp. z o.o.</t>
  </si>
  <si>
    <t>78-520</t>
  </si>
  <si>
    <t>Złocieniec</t>
  </si>
  <si>
    <t>Włókiennicza 11a</t>
  </si>
  <si>
    <t>Rejowiec - 170</t>
  </si>
  <si>
    <t>ŚRODA WLKP.</t>
  </si>
  <si>
    <t>Szot Sp. z o.o.</t>
  </si>
  <si>
    <t>63-000</t>
  </si>
  <si>
    <t>Środa Wielkopolska</t>
  </si>
  <si>
    <t>Księdza Weychana 1</t>
  </si>
  <si>
    <t>SUCHA BESKIDZKA</t>
  </si>
  <si>
    <t>Karmina Sp. z o.o.</t>
  </si>
  <si>
    <t>34-200</t>
  </si>
  <si>
    <t>Sucha Beskidzka</t>
  </si>
  <si>
    <t>Mickiewicza 36B</t>
  </si>
  <si>
    <t>Czechowice-Dziedzice - 72</t>
  </si>
  <si>
    <t>TUREK</t>
  </si>
  <si>
    <t>Turris Sp. z o.o.</t>
  </si>
  <si>
    <t>62-700</t>
  </si>
  <si>
    <t>Turek</t>
  </si>
  <si>
    <t>Kolska Szosa 3/5</t>
  </si>
  <si>
    <t>Koluszki - 120</t>
  </si>
  <si>
    <t>BUKOWNO</t>
  </si>
  <si>
    <t>Kankan Sp. z o.o.</t>
  </si>
  <si>
    <t>32-332</t>
  </si>
  <si>
    <t>Bukowno</t>
  </si>
  <si>
    <t>Szkolna 2</t>
  </si>
  <si>
    <t>Chełmońskiego 1b</t>
  </si>
  <si>
    <t>RAWA MAZOWIECKA</t>
  </si>
  <si>
    <t>Oraf Sp. z o.o.</t>
  </si>
  <si>
    <t>96-200</t>
  </si>
  <si>
    <t>Rawa Mazowiecka</t>
  </si>
  <si>
    <t>Targowa 6</t>
  </si>
  <si>
    <t>KONIN</t>
  </si>
  <si>
    <t>Raba Sp. z o.o.</t>
  </si>
  <si>
    <t>62-510</t>
  </si>
  <si>
    <t>Konin</t>
  </si>
  <si>
    <t>Poznańska 176</t>
  </si>
  <si>
    <t>Koluszki - 140</t>
  </si>
  <si>
    <t>CHODZIEŻ</t>
  </si>
  <si>
    <t>Bler Sp. z o.o.</t>
  </si>
  <si>
    <t>64-800</t>
  </si>
  <si>
    <t>Chodzież</t>
  </si>
  <si>
    <t>Prymasa Stefana Wyszyńskiego1a</t>
  </si>
  <si>
    <t>Poznanska 18A</t>
  </si>
  <si>
    <t>DZIAŁDOWO</t>
  </si>
  <si>
    <t>Felipa Sp. z o.o.</t>
  </si>
  <si>
    <t>13-200</t>
  </si>
  <si>
    <t>Działdowo</t>
  </si>
  <si>
    <t>Rydygiera 8</t>
  </si>
  <si>
    <t>Gutkowo - 84</t>
  </si>
  <si>
    <t>Maszt Sp. z o.o.</t>
  </si>
  <si>
    <t>Fredry 10</t>
  </si>
  <si>
    <t>PRZEMKÓW</t>
  </si>
  <si>
    <t>Szprotawska 3</t>
  </si>
  <si>
    <t>Stacja zamknięta</t>
  </si>
  <si>
    <t>Gostyńska 10</t>
  </si>
  <si>
    <t>SKIERNIEWICE</t>
  </si>
  <si>
    <t>Faun Sp. z o.o.</t>
  </si>
  <si>
    <t>96-100</t>
  </si>
  <si>
    <t>Skierniewice</t>
  </si>
  <si>
    <t>Mszczonowska 58A</t>
  </si>
  <si>
    <t>POLKOWICE</t>
  </si>
  <si>
    <t>Bollen Sp. z o.o.</t>
  </si>
  <si>
    <t>59-100</t>
  </si>
  <si>
    <t>Polkowice</t>
  </si>
  <si>
    <t>Kolejowa 29A</t>
  </si>
  <si>
    <t>Kawice</t>
  </si>
  <si>
    <t>KOŁOBRZEG</t>
  </si>
  <si>
    <t>Nobilitat Sp. z o.o.</t>
  </si>
  <si>
    <t>78-100</t>
  </si>
  <si>
    <t>Kołobrzeg</t>
  </si>
  <si>
    <t>Jasna 25A</t>
  </si>
  <si>
    <t>DRAWSKO POMORSKIE</t>
  </si>
  <si>
    <t>Mari Sp. z o.o.</t>
  </si>
  <si>
    <t>78-500</t>
  </si>
  <si>
    <t>Drawsko Pomorskie</t>
  </si>
  <si>
    <t>Toruńska 4</t>
  </si>
  <si>
    <t>DĘBNO</t>
  </si>
  <si>
    <t>Madalena Sp. z o.o.</t>
  </si>
  <si>
    <t>74-400</t>
  </si>
  <si>
    <t>Dębno</t>
  </si>
  <si>
    <t>Kostrzyńska 25</t>
  </si>
  <si>
    <t>LIPNO</t>
  </si>
  <si>
    <t>Dunes Sp. z o.o.</t>
  </si>
  <si>
    <t>87-600</t>
  </si>
  <si>
    <t>Lipno</t>
  </si>
  <si>
    <t>Wojska Polskiego 16</t>
  </si>
  <si>
    <t>Nowa Wieś - 106</t>
  </si>
  <si>
    <t>STRZELCE OPOLSKIE</t>
  </si>
  <si>
    <t>Oliwka Sp. z o.o.</t>
  </si>
  <si>
    <t>47-100</t>
  </si>
  <si>
    <t>Strzelce Opolskie</t>
  </si>
  <si>
    <t>Stawowa 1</t>
  </si>
  <si>
    <t>Kawice - 197</t>
  </si>
  <si>
    <t>SZAMOTUŁY</t>
  </si>
  <si>
    <t>Tuba Sp. z o.o.</t>
  </si>
  <si>
    <t>64-500</t>
  </si>
  <si>
    <t>Szamotuły</t>
  </si>
  <si>
    <t>Zamkowa 7</t>
  </si>
  <si>
    <t>ile cystern</t>
  </si>
  <si>
    <t>km x 1</t>
  </si>
  <si>
    <t>km 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</si>
</sst>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 Narrow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81"/>
      <name val="Tahoma"/>
      <family val="2"/>
      <charset val="238"/>
    </font>
    <font>
      <i/>
      <sz val="8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name val="Cambria"/>
      <family val="1"/>
      <charset val="238"/>
    </font>
    <font>
      <i/>
      <sz val="8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6" fillId="2" borderId="0" xfId="0" applyFont="1" applyFill="1" applyAlignment="1">
      <alignment vertical="center"/>
    </xf>
    <xf numFmtId="0" fontId="2" fillId="0" borderId="2" xfId="0" applyFont="1" applyBorder="1"/>
    <xf numFmtId="3" fontId="2" fillId="0" borderId="2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2" xfId="0" applyBorder="1"/>
    <xf numFmtId="0" fontId="4" fillId="0" borderId="3" xfId="0" applyFont="1" applyBorder="1"/>
    <xf numFmtId="0" fontId="0" fillId="0" borderId="3" xfId="0" applyBorder="1"/>
    <xf numFmtId="0" fontId="0" fillId="0" borderId="2" xfId="0" applyBorder="1" applyAlignment="1">
      <alignment horizontal="right"/>
    </xf>
    <xf numFmtId="3" fontId="0" fillId="0" borderId="2" xfId="0" applyNumberFormat="1" applyBorder="1"/>
    <xf numFmtId="3" fontId="4" fillId="0" borderId="2" xfId="0" applyNumberFormat="1" applyFont="1" applyBorder="1"/>
    <xf numFmtId="0" fontId="5" fillId="0" borderId="2" xfId="1" applyBorder="1" applyAlignment="1" applyProtection="1">
      <alignment horizontal="right"/>
    </xf>
    <xf numFmtId="0" fontId="5" fillId="0" borderId="2" xfId="1" applyFill="1" applyBorder="1" applyAlignment="1" applyProtection="1">
      <alignment horizontal="right"/>
    </xf>
    <xf numFmtId="0" fontId="0" fillId="0" borderId="6" xfId="0" applyBorder="1"/>
    <xf numFmtId="0" fontId="0" fillId="0" borderId="4" xfId="0" applyBorder="1"/>
    <xf numFmtId="0" fontId="5" fillId="0" borderId="1" xfId="1" applyFill="1" applyBorder="1" applyAlignment="1" applyProtection="1">
      <alignment horizontal="right"/>
    </xf>
    <xf numFmtId="0" fontId="0" fillId="0" borderId="5" xfId="0" applyBorder="1"/>
    <xf numFmtId="0" fontId="0" fillId="5" borderId="0" xfId="0" applyFill="1"/>
    <xf numFmtId="0" fontId="2" fillId="0" borderId="4" xfId="0" applyFont="1" applyBorder="1"/>
    <xf numFmtId="0" fontId="4" fillId="0" borderId="4" xfId="0" applyFont="1" applyBorder="1"/>
    <xf numFmtId="0" fontId="0" fillId="5" borderId="2" xfId="0" applyFill="1" applyBorder="1"/>
    <xf numFmtId="0" fontId="0" fillId="6" borderId="3" xfId="0" applyFill="1" applyBorder="1"/>
    <xf numFmtId="0" fontId="4" fillId="6" borderId="2" xfId="0" applyFont="1" applyFill="1" applyBorder="1" applyAlignment="1">
      <alignment horizontal="right"/>
    </xf>
    <xf numFmtId="0" fontId="4" fillId="6" borderId="2" xfId="0" applyFont="1" applyFill="1" applyBorder="1"/>
    <xf numFmtId="0" fontId="0" fillId="6" borderId="2" xfId="0" applyFill="1" applyBorder="1"/>
    <xf numFmtId="0" fontId="0" fillId="6" borderId="4" xfId="0" applyFill="1" applyBorder="1"/>
    <xf numFmtId="0" fontId="2" fillId="6" borderId="2" xfId="0" applyFont="1" applyFill="1" applyBorder="1"/>
    <xf numFmtId="0" fontId="7" fillId="6" borderId="3" xfId="0" applyFont="1" applyFill="1" applyBorder="1"/>
    <xf numFmtId="0" fontId="8" fillId="6" borderId="2" xfId="0" applyFont="1" applyFill="1" applyBorder="1" applyAlignment="1">
      <alignment horizontal="right"/>
    </xf>
    <xf numFmtId="0" fontId="0" fillId="6" borderId="6" xfId="0" applyFill="1" applyBorder="1"/>
    <xf numFmtId="0" fontId="4" fillId="6" borderId="1" xfId="0" applyFont="1" applyFill="1" applyBorder="1" applyAlignment="1">
      <alignment horizontal="right"/>
    </xf>
    <xf numFmtId="0" fontId="5" fillId="6" borderId="1" xfId="1" applyFill="1" applyBorder="1" applyAlignment="1" applyProtection="1">
      <alignment horizontal="right"/>
    </xf>
    <xf numFmtId="0" fontId="5" fillId="6" borderId="2" xfId="1" applyFill="1" applyBorder="1" applyAlignment="1" applyProtection="1">
      <alignment horizontal="right"/>
    </xf>
    <xf numFmtId="3" fontId="0" fillId="6" borderId="2" xfId="0" applyNumberFormat="1" applyFill="1" applyBorder="1"/>
    <xf numFmtId="0" fontId="1" fillId="4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" fontId="0" fillId="0" borderId="0" xfId="0" applyNumberFormat="1"/>
    <xf numFmtId="4" fontId="0" fillId="0" borderId="0" xfId="0" applyNumberFormat="1"/>
  </cellXfs>
  <cellStyles count="2">
    <cellStyle name="Hiperłącze" xfId="1" builtinId="8"/>
    <cellStyle name="Normalny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termarche.pl/sklepy,pokaz,121,0,1.html" TargetMode="External"/><Relationship Id="rId18" Type="http://schemas.openxmlformats.org/officeDocument/2006/relationships/hyperlink" Target="http://www.intermarche.pl/sklepy,pokaz,109,0,1.html" TargetMode="External"/><Relationship Id="rId26" Type="http://schemas.openxmlformats.org/officeDocument/2006/relationships/hyperlink" Target="http://www.intermarche.pl/sklepy,pokaz,51,0,1.html" TargetMode="External"/><Relationship Id="rId39" Type="http://schemas.openxmlformats.org/officeDocument/2006/relationships/hyperlink" Target="http://www.intermarche.pl/sklepy,pokaz,141,0,0.html" TargetMode="External"/><Relationship Id="rId21" Type="http://schemas.openxmlformats.org/officeDocument/2006/relationships/hyperlink" Target="http://www.intermarche.pl/sklepy,pokaz,45,0,1.html" TargetMode="External"/><Relationship Id="rId34" Type="http://schemas.openxmlformats.org/officeDocument/2006/relationships/hyperlink" Target="http://www.intermarche.pl/sklepy,pokaz,110,0,1.html" TargetMode="External"/><Relationship Id="rId42" Type="http://schemas.openxmlformats.org/officeDocument/2006/relationships/hyperlink" Target="https://www.google.com/maps/place/Che%C5%82mo%C5%84skiego+1B,+63-100+%C5%9Arem,+Polska/@52.0903505,17.0043077,17z/data=!3m1!4b1!4m5!3m4!1s0x470500c032bf342d:0x5a9afa91433ef5eb!8m2!3d52.0903505!4d17.0064964?hl=pl" TargetMode="External"/><Relationship Id="rId7" Type="http://schemas.openxmlformats.org/officeDocument/2006/relationships/hyperlink" Target="http://www.intermarche.pl/sklepy,pokaz,58,0,1.html" TargetMode="External"/><Relationship Id="rId2" Type="http://schemas.openxmlformats.org/officeDocument/2006/relationships/hyperlink" Target="http://www.intermarche.pl/sklepy,pokaz,41,0,1.html" TargetMode="External"/><Relationship Id="rId16" Type="http://schemas.openxmlformats.org/officeDocument/2006/relationships/hyperlink" Target="http://www.intermarche.pl/sklepy,pokaz,174,0,1.html" TargetMode="External"/><Relationship Id="rId29" Type="http://schemas.openxmlformats.org/officeDocument/2006/relationships/hyperlink" Target="http://www.intermarche.pl/sklepy,pokaz,85,0,1.html" TargetMode="External"/><Relationship Id="rId1" Type="http://schemas.openxmlformats.org/officeDocument/2006/relationships/hyperlink" Target="http://www.intermarche.pl/sklepy,pokaz,9,0,0.html" TargetMode="External"/><Relationship Id="rId6" Type="http://schemas.openxmlformats.org/officeDocument/2006/relationships/hyperlink" Target="http://www.intermarche.pl/sklepy,pokaz,49,0,1.html" TargetMode="External"/><Relationship Id="rId11" Type="http://schemas.openxmlformats.org/officeDocument/2006/relationships/hyperlink" Target="http://www.intermarche.pl/sklepy,pokaz,160,0,1.html" TargetMode="External"/><Relationship Id="rId24" Type="http://schemas.openxmlformats.org/officeDocument/2006/relationships/hyperlink" Target="http://www.intermarche.pl/sklepy,pokaz,78,0,1.html" TargetMode="External"/><Relationship Id="rId32" Type="http://schemas.openxmlformats.org/officeDocument/2006/relationships/hyperlink" Target="http://www.intermarche.pl/sklepy,pokaz,133,0,1.html" TargetMode="External"/><Relationship Id="rId37" Type="http://schemas.openxmlformats.org/officeDocument/2006/relationships/hyperlink" Target="http://www.intermarche.pl/sklepy,pokaz,184,0,0.html" TargetMode="External"/><Relationship Id="rId40" Type="http://schemas.openxmlformats.org/officeDocument/2006/relationships/hyperlink" Target="https://www.google.com/maps/place/Che%C5%82mo%C5%84skiego+1B,+63-100+%C5%9Arem,+Polska/@52.0903505,17.0043077,17z/data=!3m1!4b1!4m5!3m4!1s0x470500c032bf342d:0x5a9afa91433ef5eb!8m2!3d52.0903505!4d17.0064964?hl=pl" TargetMode="External"/><Relationship Id="rId45" Type="http://schemas.openxmlformats.org/officeDocument/2006/relationships/comments" Target="../comments1.xml"/><Relationship Id="rId5" Type="http://schemas.openxmlformats.org/officeDocument/2006/relationships/hyperlink" Target="http://www.intermarche.pl/sklepy,pokaz,29,0,1.html" TargetMode="External"/><Relationship Id="rId15" Type="http://schemas.openxmlformats.org/officeDocument/2006/relationships/hyperlink" Target="http://www.intermarche.pl/sklepy,pokaz,119,0,1.html" TargetMode="External"/><Relationship Id="rId23" Type="http://schemas.openxmlformats.org/officeDocument/2006/relationships/hyperlink" Target="http://www.intermarche.pl/sklepy,pokaz,88,0,1.html" TargetMode="External"/><Relationship Id="rId28" Type="http://schemas.openxmlformats.org/officeDocument/2006/relationships/hyperlink" Target="http://www.intermarche.pl/sklepy,pokaz,79,0,1.html" TargetMode="External"/><Relationship Id="rId36" Type="http://schemas.openxmlformats.org/officeDocument/2006/relationships/hyperlink" Target="http://www.intermarche.pl/sklepy,pokaz,67,0,0.html" TargetMode="External"/><Relationship Id="rId10" Type="http://schemas.openxmlformats.org/officeDocument/2006/relationships/hyperlink" Target="http://www.intermarche.pl/sklepy,pokaz,99,0,1.html" TargetMode="External"/><Relationship Id="rId19" Type="http://schemas.openxmlformats.org/officeDocument/2006/relationships/hyperlink" Target="http://www.intermarche.pl/sklepy,pokaz,181,0,1.html" TargetMode="External"/><Relationship Id="rId31" Type="http://schemas.openxmlformats.org/officeDocument/2006/relationships/hyperlink" Target="http://www.intermarche.pl/sklepy,pokaz,4,0,1.html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http://www.intermarche.pl/sklepy,pokaz,135,0,1.html" TargetMode="External"/><Relationship Id="rId9" Type="http://schemas.openxmlformats.org/officeDocument/2006/relationships/hyperlink" Target="http://www.intermarche.pl/sklepy,pokaz,97,0,1.html" TargetMode="External"/><Relationship Id="rId14" Type="http://schemas.openxmlformats.org/officeDocument/2006/relationships/hyperlink" Target="http://www.intermarche.pl/sklepy,pokaz,114,0,1.html" TargetMode="External"/><Relationship Id="rId22" Type="http://schemas.openxmlformats.org/officeDocument/2006/relationships/hyperlink" Target="http://www.intermarche.pl/sklepy,pokaz,139,0,1.html" TargetMode="External"/><Relationship Id="rId27" Type="http://schemas.openxmlformats.org/officeDocument/2006/relationships/hyperlink" Target="http://www.intermarche.pl/sklepy,pokaz,80,0,1.html" TargetMode="External"/><Relationship Id="rId30" Type="http://schemas.openxmlformats.org/officeDocument/2006/relationships/hyperlink" Target="http://www.intermarche.pl/sklepy,pokaz,104,0,1.html" TargetMode="External"/><Relationship Id="rId35" Type="http://schemas.openxmlformats.org/officeDocument/2006/relationships/hyperlink" Target="http://www.intermarche.pl/sklepy,pokaz,179,0,0.html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www.intermarche.pl/sklepy,pokaz,94,0,1.html" TargetMode="External"/><Relationship Id="rId3" Type="http://schemas.openxmlformats.org/officeDocument/2006/relationships/hyperlink" Target="http://www.intermarche.pl/sklepy,pokaz,39,0,1.html" TargetMode="External"/><Relationship Id="rId12" Type="http://schemas.openxmlformats.org/officeDocument/2006/relationships/hyperlink" Target="http://www.intermarche.pl/sklepy,pokaz,116,0,1.html" TargetMode="External"/><Relationship Id="rId17" Type="http://schemas.openxmlformats.org/officeDocument/2006/relationships/hyperlink" Target="http://www.intermarche.pl/sklepy,pokaz,61,0,1.html" TargetMode="External"/><Relationship Id="rId25" Type="http://schemas.openxmlformats.org/officeDocument/2006/relationships/hyperlink" Target="http://www.intermarche.pl/sklepy,pokaz,37,0,1.html" TargetMode="External"/><Relationship Id="rId33" Type="http://schemas.openxmlformats.org/officeDocument/2006/relationships/hyperlink" Target="http://www.intermarche.pl/sklepy,pokaz,107,0,1.html" TargetMode="External"/><Relationship Id="rId38" Type="http://schemas.openxmlformats.org/officeDocument/2006/relationships/hyperlink" Target="http://www.intermarche.pl/sklepy,pokaz,5,0,0.html" TargetMode="External"/><Relationship Id="rId20" Type="http://schemas.openxmlformats.org/officeDocument/2006/relationships/hyperlink" Target="http://www.intermarche.pl/sklepy,pokaz,17,0,1.html" TargetMode="External"/><Relationship Id="rId41" Type="http://schemas.openxmlformats.org/officeDocument/2006/relationships/hyperlink" Target="http://www.intermarche.pl/sklepy,pokaz,160,0,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zoomScaleNormal="100" workbookViewId="0">
      <pane xSplit="2" topLeftCell="F1" activePane="topRight" state="frozen"/>
      <selection activeCell="A2" sqref="A2"/>
      <selection pane="topRight" activeCell="K15" sqref="K15"/>
    </sheetView>
  </sheetViews>
  <sheetFormatPr defaultRowHeight="10.199999999999999" x14ac:dyDescent="0.2"/>
  <cols>
    <col min="1" max="1" width="6.83203125" bestFit="1" customWidth="1"/>
    <col min="2" max="2" width="31.6640625" customWidth="1"/>
    <col min="3" max="3" width="26.1640625" customWidth="1"/>
    <col min="4" max="4" width="14.33203125" customWidth="1"/>
    <col min="5" max="5" width="25.1640625" customWidth="1"/>
    <col min="6" max="6" width="32.33203125" bestFit="1" customWidth="1"/>
    <col min="7" max="7" width="23.6640625" bestFit="1" customWidth="1"/>
    <col min="8" max="8" width="13.33203125" bestFit="1" customWidth="1"/>
    <col min="9" max="9" width="9" bestFit="1" customWidth="1"/>
    <col min="10" max="10" width="23" bestFit="1" customWidth="1"/>
    <col min="11" max="11" width="46.1640625" bestFit="1" customWidth="1"/>
    <col min="12" max="12" width="15.33203125" customWidth="1"/>
    <col min="14" max="15" width="11.6640625" bestFit="1" customWidth="1"/>
  </cols>
  <sheetData>
    <row r="1" spans="1:15" x14ac:dyDescent="0.2">
      <c r="A1" s="1"/>
      <c r="B1" s="6" t="s">
        <v>0</v>
      </c>
      <c r="C1" s="6"/>
      <c r="D1" s="6"/>
      <c r="E1" s="6"/>
      <c r="F1" s="6"/>
      <c r="G1" s="6"/>
      <c r="H1" s="22"/>
      <c r="I1" s="22"/>
      <c r="J1" s="22"/>
      <c r="K1" s="25"/>
      <c r="L1" s="25"/>
      <c r="M1">
        <v>30000</v>
      </c>
    </row>
    <row r="2" spans="1:15" ht="34.200000000000003" customHeight="1" x14ac:dyDescent="0.2">
      <c r="A2" s="39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1" t="s">
        <v>8</v>
      </c>
      <c r="I2" s="41" t="s">
        <v>9</v>
      </c>
      <c r="J2" s="42" t="s">
        <v>10</v>
      </c>
      <c r="K2" s="41" t="s">
        <v>11</v>
      </c>
      <c r="L2" s="41" t="s">
        <v>12</v>
      </c>
      <c r="M2" s="43" t="s">
        <v>391</v>
      </c>
      <c r="N2" s="43" t="s">
        <v>392</v>
      </c>
      <c r="O2" s="43" t="s">
        <v>393</v>
      </c>
    </row>
    <row r="3" spans="1:15" x14ac:dyDescent="0.2">
      <c r="A3" s="28">
        <v>1</v>
      </c>
      <c r="B3" s="27" t="s">
        <v>13</v>
      </c>
      <c r="C3" s="27" t="s">
        <v>14</v>
      </c>
      <c r="D3" s="27" t="s">
        <v>15</v>
      </c>
      <c r="E3" s="27" t="s">
        <v>16</v>
      </c>
      <c r="F3" s="27" t="s">
        <v>17</v>
      </c>
      <c r="G3" s="37" t="s">
        <v>17</v>
      </c>
      <c r="H3" s="28" t="s">
        <v>18</v>
      </c>
      <c r="I3" s="29">
        <v>23</v>
      </c>
      <c r="J3" s="30"/>
      <c r="K3" s="29" t="s">
        <v>19</v>
      </c>
      <c r="L3" s="38">
        <v>6300000</v>
      </c>
      <c r="M3" s="44">
        <f>L3/M$1</f>
        <v>210</v>
      </c>
      <c r="N3" s="45">
        <f>M3*I3</f>
        <v>4830</v>
      </c>
      <c r="O3" s="45">
        <f>M3*(I3*2)</f>
        <v>9660</v>
      </c>
    </row>
    <row r="4" spans="1:15" s="1" customFormat="1" x14ac:dyDescent="0.2">
      <c r="A4" s="3">
        <v>2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17" t="s">
        <v>24</v>
      </c>
      <c r="H4" s="3" t="s">
        <v>25</v>
      </c>
      <c r="I4" s="7">
        <v>39</v>
      </c>
      <c r="J4" s="23"/>
      <c r="K4" s="7"/>
      <c r="L4" s="8">
        <v>3076883</v>
      </c>
      <c r="M4" s="44">
        <f t="shared" ref="M4:M67" si="0">L4/M$1</f>
        <v>102.56276666666666</v>
      </c>
      <c r="N4" s="45">
        <f t="shared" ref="N4:N67" si="1">M4*I4</f>
        <v>3999.9478999999997</v>
      </c>
      <c r="O4" s="45">
        <f t="shared" ref="O4:O67" si="2">M4*(I4*2)</f>
        <v>7999.8957999999993</v>
      </c>
    </row>
    <row r="5" spans="1:15" x14ac:dyDescent="0.2">
      <c r="A5" s="3">
        <v>4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16" t="s">
        <v>30</v>
      </c>
      <c r="H5" s="3" t="s">
        <v>31</v>
      </c>
      <c r="I5" s="10">
        <v>98</v>
      </c>
      <c r="J5" s="19"/>
      <c r="K5" s="10"/>
      <c r="L5" s="14">
        <v>3019439</v>
      </c>
      <c r="M5" s="44">
        <f t="shared" si="0"/>
        <v>100.64796666666666</v>
      </c>
      <c r="N5" s="45">
        <f t="shared" si="1"/>
        <v>9863.5007333333324</v>
      </c>
      <c r="O5" s="45">
        <f t="shared" si="2"/>
        <v>19727.001466666665</v>
      </c>
    </row>
    <row r="6" spans="1:15" s="2" customFormat="1" x14ac:dyDescent="0.2">
      <c r="A6" s="3">
        <v>5</v>
      </c>
      <c r="B6" s="4" t="s">
        <v>32</v>
      </c>
      <c r="C6" s="4" t="s">
        <v>33</v>
      </c>
      <c r="D6" s="4" t="s">
        <v>34</v>
      </c>
      <c r="E6" s="4" t="s">
        <v>35</v>
      </c>
      <c r="F6" s="4" t="s">
        <v>36</v>
      </c>
      <c r="G6" s="17" t="s">
        <v>37</v>
      </c>
      <c r="H6" s="3" t="s">
        <v>38</v>
      </c>
      <c r="I6" s="3">
        <v>0</v>
      </c>
      <c r="J6" s="24"/>
      <c r="K6" s="3"/>
      <c r="L6" s="15">
        <v>3507217</v>
      </c>
      <c r="M6" s="44">
        <f t="shared" si="0"/>
        <v>116.90723333333334</v>
      </c>
      <c r="N6" s="45">
        <f t="shared" si="1"/>
        <v>0</v>
      </c>
      <c r="O6" s="45">
        <f t="shared" si="2"/>
        <v>0</v>
      </c>
    </row>
    <row r="7" spans="1:15" x14ac:dyDescent="0.2">
      <c r="A7" s="3">
        <v>6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17" t="s">
        <v>43</v>
      </c>
      <c r="H7" s="3" t="s">
        <v>44</v>
      </c>
      <c r="I7" s="10">
        <v>119</v>
      </c>
      <c r="J7" s="19"/>
      <c r="K7" s="10"/>
      <c r="L7" s="14">
        <v>4838041</v>
      </c>
      <c r="M7" s="44">
        <f t="shared" si="0"/>
        <v>161.26803333333334</v>
      </c>
      <c r="N7" s="45">
        <f t="shared" si="1"/>
        <v>19190.895966666667</v>
      </c>
      <c r="O7" s="45">
        <f t="shared" si="2"/>
        <v>38381.791933333334</v>
      </c>
    </row>
    <row r="8" spans="1:15" s="2" customFormat="1" x14ac:dyDescent="0.2">
      <c r="A8" s="7">
        <v>7</v>
      </c>
      <c r="B8" s="4" t="s">
        <v>45</v>
      </c>
      <c r="C8" s="4" t="s">
        <v>46</v>
      </c>
      <c r="D8" s="4" t="s">
        <v>47</v>
      </c>
      <c r="E8" s="4" t="s">
        <v>48</v>
      </c>
      <c r="F8" s="4" t="s">
        <v>49</v>
      </c>
      <c r="G8" s="17" t="s">
        <v>49</v>
      </c>
      <c r="H8" s="3" t="s">
        <v>38</v>
      </c>
      <c r="I8" s="3">
        <v>47</v>
      </c>
      <c r="J8" s="24"/>
      <c r="K8" s="3"/>
      <c r="L8" s="15">
        <v>1074315</v>
      </c>
      <c r="M8" s="44">
        <f t="shared" si="0"/>
        <v>35.810499999999998</v>
      </c>
      <c r="N8" s="45">
        <f t="shared" si="1"/>
        <v>1683.0934999999999</v>
      </c>
      <c r="O8" s="45">
        <f t="shared" si="2"/>
        <v>3366.1869999999999</v>
      </c>
    </row>
    <row r="9" spans="1:15" s="2" customFormat="1" x14ac:dyDescent="0.2">
      <c r="A9" s="3">
        <v>8</v>
      </c>
      <c r="B9" s="4" t="s">
        <v>50</v>
      </c>
      <c r="C9" s="4" t="s">
        <v>51</v>
      </c>
      <c r="D9" s="4" t="s">
        <v>52</v>
      </c>
      <c r="E9" s="4" t="s">
        <v>53</v>
      </c>
      <c r="F9" s="4" t="s">
        <v>54</v>
      </c>
      <c r="G9" s="16" t="s">
        <v>54</v>
      </c>
      <c r="H9" s="3" t="s">
        <v>55</v>
      </c>
      <c r="I9" s="3">
        <v>112</v>
      </c>
      <c r="J9" s="24"/>
      <c r="K9" s="3"/>
      <c r="L9" s="15">
        <v>3927562</v>
      </c>
      <c r="M9" s="44">
        <f t="shared" si="0"/>
        <v>130.91873333333334</v>
      </c>
      <c r="N9" s="45">
        <f t="shared" si="1"/>
        <v>14662.898133333334</v>
      </c>
      <c r="O9" s="45">
        <f t="shared" si="2"/>
        <v>29325.796266666668</v>
      </c>
    </row>
    <row r="10" spans="1:15" x14ac:dyDescent="0.2">
      <c r="A10" s="3">
        <v>10</v>
      </c>
      <c r="B10" s="4" t="s">
        <v>56</v>
      </c>
      <c r="C10" s="4" t="s">
        <v>57</v>
      </c>
      <c r="D10" s="4" t="s">
        <v>58</v>
      </c>
      <c r="E10" s="4" t="s">
        <v>59</v>
      </c>
      <c r="F10" s="4" t="s">
        <v>60</v>
      </c>
      <c r="G10" s="17" t="s">
        <v>60</v>
      </c>
      <c r="H10" s="3" t="s">
        <v>18</v>
      </c>
      <c r="I10" s="3">
        <v>54</v>
      </c>
      <c r="J10" s="19"/>
      <c r="K10" s="10"/>
      <c r="L10" s="14">
        <v>3375033</v>
      </c>
      <c r="M10" s="44">
        <f t="shared" si="0"/>
        <v>112.50109999999999</v>
      </c>
      <c r="N10" s="45">
        <f t="shared" si="1"/>
        <v>6075.0594000000001</v>
      </c>
      <c r="O10" s="45">
        <f t="shared" si="2"/>
        <v>12150.1188</v>
      </c>
    </row>
    <row r="11" spans="1:15" s="2" customFormat="1" x14ac:dyDescent="0.2">
      <c r="A11" s="3">
        <v>11</v>
      </c>
      <c r="B11" s="4" t="s">
        <v>61</v>
      </c>
      <c r="C11" s="4" t="s">
        <v>62</v>
      </c>
      <c r="D11" s="4" t="s">
        <v>63</v>
      </c>
      <c r="E11" s="4" t="s">
        <v>64</v>
      </c>
      <c r="F11" s="4" t="s">
        <v>65</v>
      </c>
      <c r="G11" s="17" t="s">
        <v>65</v>
      </c>
      <c r="H11" s="3" t="s">
        <v>44</v>
      </c>
      <c r="I11" s="3">
        <v>152</v>
      </c>
      <c r="J11" s="24"/>
      <c r="K11" s="3"/>
      <c r="L11" s="15">
        <v>3737291</v>
      </c>
      <c r="M11" s="44">
        <f t="shared" si="0"/>
        <v>124.57636666666667</v>
      </c>
      <c r="N11" s="45">
        <f t="shared" si="1"/>
        <v>18935.607733333334</v>
      </c>
      <c r="O11" s="45">
        <f t="shared" si="2"/>
        <v>37871.215466666668</v>
      </c>
    </row>
    <row r="12" spans="1:15" x14ac:dyDescent="0.2">
      <c r="A12" s="7">
        <v>12</v>
      </c>
      <c r="B12" s="4" t="s">
        <v>66</v>
      </c>
      <c r="C12" s="4" t="s">
        <v>67</v>
      </c>
      <c r="D12" s="4" t="s">
        <v>68</v>
      </c>
      <c r="E12" s="4" t="s">
        <v>69</v>
      </c>
      <c r="F12" s="4" t="s">
        <v>70</v>
      </c>
      <c r="G12" s="17" t="s">
        <v>70</v>
      </c>
      <c r="H12" s="3" t="s">
        <v>55</v>
      </c>
      <c r="I12" s="3">
        <v>72</v>
      </c>
      <c r="J12" s="19"/>
      <c r="K12" s="10"/>
      <c r="L12" s="14">
        <v>3014739</v>
      </c>
      <c r="M12" s="44">
        <f t="shared" si="0"/>
        <v>100.4913</v>
      </c>
      <c r="N12" s="45">
        <f t="shared" si="1"/>
        <v>7235.3735999999999</v>
      </c>
      <c r="O12" s="45">
        <f t="shared" si="2"/>
        <v>14470.7472</v>
      </c>
    </row>
    <row r="13" spans="1:15" x14ac:dyDescent="0.2">
      <c r="A13" s="7">
        <v>13</v>
      </c>
      <c r="B13" s="4" t="s">
        <v>71</v>
      </c>
      <c r="C13" s="4" t="s">
        <v>72</v>
      </c>
      <c r="D13" s="4" t="s">
        <v>73</v>
      </c>
      <c r="E13" s="4" t="s">
        <v>74</v>
      </c>
      <c r="F13" s="4" t="s">
        <v>75</v>
      </c>
      <c r="G13" s="17" t="s">
        <v>75</v>
      </c>
      <c r="H13" s="3" t="s">
        <v>76</v>
      </c>
      <c r="I13" s="10">
        <v>39</v>
      </c>
      <c r="J13" s="19" t="s">
        <v>77</v>
      </c>
      <c r="K13" s="10"/>
      <c r="L13" s="14">
        <v>1696092</v>
      </c>
      <c r="M13" s="44">
        <f t="shared" si="0"/>
        <v>56.5364</v>
      </c>
      <c r="N13" s="45">
        <f t="shared" si="1"/>
        <v>2204.9196000000002</v>
      </c>
      <c r="O13" s="45">
        <f t="shared" si="2"/>
        <v>4409.8392000000003</v>
      </c>
    </row>
    <row r="14" spans="1:15" s="2" customFormat="1" x14ac:dyDescent="0.2">
      <c r="A14" s="3">
        <v>14</v>
      </c>
      <c r="B14" s="4" t="s">
        <v>78</v>
      </c>
      <c r="C14" s="4" t="s">
        <v>79</v>
      </c>
      <c r="D14" s="4" t="s">
        <v>80</v>
      </c>
      <c r="E14" s="4" t="s">
        <v>81</v>
      </c>
      <c r="F14" s="4" t="s">
        <v>82</v>
      </c>
      <c r="G14" s="17" t="s">
        <v>82</v>
      </c>
      <c r="H14" s="3" t="s">
        <v>25</v>
      </c>
      <c r="I14" s="3">
        <v>67</v>
      </c>
      <c r="J14" s="24"/>
      <c r="K14" s="3"/>
      <c r="L14" s="15">
        <v>2362564</v>
      </c>
      <c r="M14" s="44">
        <f t="shared" si="0"/>
        <v>78.752133333333333</v>
      </c>
      <c r="N14" s="45">
        <f t="shared" si="1"/>
        <v>5276.3929333333335</v>
      </c>
      <c r="O14" s="45">
        <f t="shared" si="2"/>
        <v>10552.785866666667</v>
      </c>
    </row>
    <row r="15" spans="1:15" x14ac:dyDescent="0.2">
      <c r="A15" s="3">
        <v>15</v>
      </c>
      <c r="B15" s="4" t="s">
        <v>83</v>
      </c>
      <c r="C15" s="4" t="s">
        <v>84</v>
      </c>
      <c r="D15" s="4" t="s">
        <v>85</v>
      </c>
      <c r="E15" s="4" t="s">
        <v>86</v>
      </c>
      <c r="F15" s="4" t="s">
        <v>87</v>
      </c>
      <c r="G15" s="17" t="s">
        <v>87</v>
      </c>
      <c r="H15" s="3" t="s">
        <v>55</v>
      </c>
      <c r="I15" s="3">
        <v>110</v>
      </c>
      <c r="J15" s="19"/>
      <c r="K15" s="10"/>
      <c r="L15" s="14">
        <v>1320094</v>
      </c>
      <c r="M15" s="44">
        <f t="shared" si="0"/>
        <v>44.003133333333331</v>
      </c>
      <c r="N15" s="45">
        <f t="shared" si="1"/>
        <v>4840.3446666666659</v>
      </c>
      <c r="O15" s="45">
        <f t="shared" si="2"/>
        <v>9680.6893333333319</v>
      </c>
    </row>
    <row r="16" spans="1:15" x14ac:dyDescent="0.2">
      <c r="A16" s="3">
        <v>16</v>
      </c>
      <c r="B16" s="4" t="s">
        <v>88</v>
      </c>
      <c r="C16" s="4" t="s">
        <v>89</v>
      </c>
      <c r="D16" s="4" t="s">
        <v>90</v>
      </c>
      <c r="E16" s="4" t="s">
        <v>91</v>
      </c>
      <c r="F16" s="4" t="s">
        <v>92</v>
      </c>
      <c r="G16" s="17" t="s">
        <v>92</v>
      </c>
      <c r="H16" s="3" t="s">
        <v>38</v>
      </c>
      <c r="I16" s="3">
        <v>28</v>
      </c>
      <c r="J16" s="19"/>
      <c r="K16" s="10"/>
      <c r="L16" s="14">
        <v>1556615</v>
      </c>
      <c r="M16" s="44">
        <f t="shared" si="0"/>
        <v>51.887166666666666</v>
      </c>
      <c r="N16" s="45">
        <f t="shared" si="1"/>
        <v>1452.8406666666667</v>
      </c>
      <c r="O16" s="45">
        <f t="shared" si="2"/>
        <v>2905.6813333333334</v>
      </c>
    </row>
    <row r="17" spans="1:15" x14ac:dyDescent="0.2">
      <c r="A17" s="3">
        <v>17</v>
      </c>
      <c r="B17" s="4" t="s">
        <v>32</v>
      </c>
      <c r="C17" s="4" t="s">
        <v>93</v>
      </c>
      <c r="D17" s="4" t="s">
        <v>94</v>
      </c>
      <c r="E17" s="4" t="s">
        <v>35</v>
      </c>
      <c r="F17" s="4" t="s">
        <v>95</v>
      </c>
      <c r="G17" s="17" t="s">
        <v>95</v>
      </c>
      <c r="H17" s="3" t="s">
        <v>38</v>
      </c>
      <c r="I17" s="3">
        <v>0</v>
      </c>
      <c r="J17" s="19"/>
      <c r="K17" s="10"/>
      <c r="L17" s="14">
        <v>3771922</v>
      </c>
      <c r="M17" s="44">
        <f t="shared" si="0"/>
        <v>125.73073333333333</v>
      </c>
      <c r="N17" s="45">
        <f t="shared" si="1"/>
        <v>0</v>
      </c>
      <c r="O17" s="45">
        <f t="shared" si="2"/>
        <v>0</v>
      </c>
    </row>
    <row r="18" spans="1:15" x14ac:dyDescent="0.2">
      <c r="A18" s="3">
        <v>18</v>
      </c>
      <c r="B18" s="4" t="s">
        <v>96</v>
      </c>
      <c r="C18" s="5" t="s">
        <v>97</v>
      </c>
      <c r="D18" s="4" t="s">
        <v>98</v>
      </c>
      <c r="E18" s="4" t="s">
        <v>99</v>
      </c>
      <c r="F18" s="4" t="s">
        <v>100</v>
      </c>
      <c r="G18" s="17" t="s">
        <v>100</v>
      </c>
      <c r="H18" s="3" t="s">
        <v>44</v>
      </c>
      <c r="I18" s="3">
        <v>26</v>
      </c>
      <c r="J18" s="19"/>
      <c r="K18" s="10"/>
      <c r="L18" s="14">
        <v>1416308</v>
      </c>
      <c r="M18" s="44">
        <f t="shared" si="0"/>
        <v>47.210266666666669</v>
      </c>
      <c r="N18" s="45">
        <f t="shared" si="1"/>
        <v>1227.4669333333334</v>
      </c>
      <c r="O18" s="45">
        <f t="shared" si="2"/>
        <v>2454.9338666666667</v>
      </c>
    </row>
    <row r="19" spans="1:15" x14ac:dyDescent="0.2">
      <c r="A19" s="3">
        <v>19</v>
      </c>
      <c r="B19" s="4" t="s">
        <v>101</v>
      </c>
      <c r="C19" s="5" t="s">
        <v>102</v>
      </c>
      <c r="D19" s="4" t="s">
        <v>103</v>
      </c>
      <c r="E19" s="4" t="s">
        <v>104</v>
      </c>
      <c r="F19" s="4" t="s">
        <v>105</v>
      </c>
      <c r="G19" s="17" t="s">
        <v>105</v>
      </c>
      <c r="H19" s="3" t="s">
        <v>106</v>
      </c>
      <c r="I19" s="3">
        <v>38</v>
      </c>
      <c r="J19" s="19"/>
      <c r="K19" s="10"/>
      <c r="L19" s="14">
        <v>2611756</v>
      </c>
      <c r="M19" s="44">
        <f t="shared" si="0"/>
        <v>87.05853333333333</v>
      </c>
      <c r="N19" s="45">
        <f t="shared" si="1"/>
        <v>3308.2242666666666</v>
      </c>
      <c r="O19" s="45">
        <f t="shared" si="2"/>
        <v>6616.4485333333332</v>
      </c>
    </row>
    <row r="20" spans="1:15" x14ac:dyDescent="0.2">
      <c r="A20" s="3">
        <v>20</v>
      </c>
      <c r="B20" s="4" t="s">
        <v>107</v>
      </c>
      <c r="C20" s="5" t="s">
        <v>108</v>
      </c>
      <c r="D20" s="4" t="s">
        <v>109</v>
      </c>
      <c r="E20" s="4" t="s">
        <v>110</v>
      </c>
      <c r="F20" s="4" t="s">
        <v>111</v>
      </c>
      <c r="G20" s="17" t="s">
        <v>111</v>
      </c>
      <c r="H20" s="3" t="s">
        <v>44</v>
      </c>
      <c r="I20" s="3">
        <v>104</v>
      </c>
      <c r="J20" s="19"/>
      <c r="K20" s="10"/>
      <c r="L20" s="14">
        <v>3150247</v>
      </c>
      <c r="M20" s="44">
        <f t="shared" si="0"/>
        <v>105.00823333333334</v>
      </c>
      <c r="N20" s="45">
        <f t="shared" si="1"/>
        <v>10920.856266666668</v>
      </c>
      <c r="O20" s="45">
        <f t="shared" si="2"/>
        <v>21841.712533333335</v>
      </c>
    </row>
    <row r="21" spans="1:15" x14ac:dyDescent="0.2">
      <c r="A21" s="3">
        <v>21</v>
      </c>
      <c r="B21" s="4" t="s">
        <v>112</v>
      </c>
      <c r="C21" s="5" t="s">
        <v>113</v>
      </c>
      <c r="D21" s="4" t="s">
        <v>114</v>
      </c>
      <c r="E21" s="4" t="s">
        <v>115</v>
      </c>
      <c r="F21" s="4" t="s">
        <v>116</v>
      </c>
      <c r="G21" s="17" t="s">
        <v>116</v>
      </c>
      <c r="H21" s="3" t="s">
        <v>117</v>
      </c>
      <c r="I21" s="3">
        <v>48</v>
      </c>
      <c r="J21" s="19"/>
      <c r="K21" s="10"/>
      <c r="L21" s="14">
        <v>1733841</v>
      </c>
      <c r="M21" s="44">
        <f t="shared" si="0"/>
        <v>57.794699999999999</v>
      </c>
      <c r="N21" s="45">
        <f t="shared" si="1"/>
        <v>2774.1455999999998</v>
      </c>
      <c r="O21" s="45">
        <f t="shared" si="2"/>
        <v>5548.2911999999997</v>
      </c>
    </row>
    <row r="22" spans="1:15" x14ac:dyDescent="0.2">
      <c r="A22" s="3">
        <v>22</v>
      </c>
      <c r="B22" s="4" t="s">
        <v>118</v>
      </c>
      <c r="C22" s="5" t="s">
        <v>119</v>
      </c>
      <c r="D22" s="4" t="s">
        <v>120</v>
      </c>
      <c r="E22" s="4" t="s">
        <v>121</v>
      </c>
      <c r="F22" s="4" t="s">
        <v>122</v>
      </c>
      <c r="G22" s="17" t="s">
        <v>123</v>
      </c>
      <c r="H22" s="3" t="s">
        <v>31</v>
      </c>
      <c r="I22" s="3">
        <v>39</v>
      </c>
      <c r="J22" s="19"/>
      <c r="K22" s="10"/>
      <c r="L22" s="14">
        <v>1221757</v>
      </c>
      <c r="M22" s="44">
        <f t="shared" si="0"/>
        <v>40.725233333333335</v>
      </c>
      <c r="N22" s="45">
        <f t="shared" si="1"/>
        <v>1588.2841000000001</v>
      </c>
      <c r="O22" s="45">
        <f t="shared" si="2"/>
        <v>3176.5682000000002</v>
      </c>
    </row>
    <row r="23" spans="1:15" x14ac:dyDescent="0.2">
      <c r="A23" s="3">
        <v>23</v>
      </c>
      <c r="B23" s="4" t="s">
        <v>124</v>
      </c>
      <c r="C23" s="5" t="s">
        <v>125</v>
      </c>
      <c r="D23" s="4" t="s">
        <v>126</v>
      </c>
      <c r="E23" s="4" t="s">
        <v>127</v>
      </c>
      <c r="F23" s="4" t="s">
        <v>128</v>
      </c>
      <c r="G23" s="17" t="s">
        <v>128</v>
      </c>
      <c r="H23" s="3" t="s">
        <v>129</v>
      </c>
      <c r="I23" s="3">
        <v>70</v>
      </c>
      <c r="J23" s="19"/>
      <c r="K23" s="10"/>
      <c r="L23" s="14">
        <v>886967</v>
      </c>
      <c r="M23" s="44">
        <f t="shared" si="0"/>
        <v>29.565566666666665</v>
      </c>
      <c r="N23" s="45">
        <f t="shared" si="1"/>
        <v>2069.5896666666667</v>
      </c>
      <c r="O23" s="45">
        <f t="shared" si="2"/>
        <v>4139.1793333333335</v>
      </c>
    </row>
    <row r="24" spans="1:15" x14ac:dyDescent="0.2">
      <c r="A24" s="3">
        <v>24</v>
      </c>
      <c r="B24" s="4" t="s">
        <v>130</v>
      </c>
      <c r="C24" s="5" t="s">
        <v>131</v>
      </c>
      <c r="D24" s="4" t="s">
        <v>132</v>
      </c>
      <c r="E24" s="4" t="s">
        <v>133</v>
      </c>
      <c r="F24" s="4" t="s">
        <v>134</v>
      </c>
      <c r="G24" s="17" t="s">
        <v>134</v>
      </c>
      <c r="H24" s="3" t="s">
        <v>31</v>
      </c>
      <c r="I24" s="3">
        <v>26</v>
      </c>
      <c r="J24" s="19"/>
      <c r="K24" s="10"/>
      <c r="L24" s="14">
        <v>2055493</v>
      </c>
      <c r="M24" s="44">
        <f t="shared" si="0"/>
        <v>68.516433333333339</v>
      </c>
      <c r="N24" s="45">
        <f t="shared" si="1"/>
        <v>1781.4272666666668</v>
      </c>
      <c r="O24" s="45">
        <f t="shared" si="2"/>
        <v>3562.8545333333336</v>
      </c>
    </row>
    <row r="25" spans="1:15" x14ac:dyDescent="0.2">
      <c r="A25" s="3">
        <v>26</v>
      </c>
      <c r="B25" s="4" t="s">
        <v>135</v>
      </c>
      <c r="C25" s="5" t="s">
        <v>136</v>
      </c>
      <c r="D25" s="4" t="s">
        <v>137</v>
      </c>
      <c r="E25" s="4" t="s">
        <v>138</v>
      </c>
      <c r="F25" s="4" t="s">
        <v>139</v>
      </c>
      <c r="G25" s="17" t="s">
        <v>139</v>
      </c>
      <c r="H25" s="3" t="s">
        <v>140</v>
      </c>
      <c r="I25" s="3">
        <v>80</v>
      </c>
      <c r="J25" s="19"/>
      <c r="K25" s="10"/>
      <c r="L25" s="14">
        <v>3113088</v>
      </c>
      <c r="M25" s="44">
        <f t="shared" si="0"/>
        <v>103.7696</v>
      </c>
      <c r="N25" s="45">
        <f t="shared" si="1"/>
        <v>8301.5679999999993</v>
      </c>
      <c r="O25" s="45">
        <f t="shared" si="2"/>
        <v>16603.135999999999</v>
      </c>
    </row>
    <row r="26" spans="1:15" x14ac:dyDescent="0.2">
      <c r="A26" s="3">
        <v>27</v>
      </c>
      <c r="B26" s="4" t="s">
        <v>141</v>
      </c>
      <c r="C26" s="5" t="s">
        <v>142</v>
      </c>
      <c r="D26" s="4" t="s">
        <v>143</v>
      </c>
      <c r="E26" s="4" t="s">
        <v>144</v>
      </c>
      <c r="F26" s="4" t="s">
        <v>145</v>
      </c>
      <c r="G26" s="17" t="s">
        <v>145</v>
      </c>
      <c r="H26" s="3" t="s">
        <v>18</v>
      </c>
      <c r="I26" s="3">
        <v>117</v>
      </c>
      <c r="J26" s="19"/>
      <c r="K26" s="10"/>
      <c r="L26" s="14">
        <v>2284327</v>
      </c>
      <c r="M26" s="44">
        <f t="shared" si="0"/>
        <v>76.144233333333332</v>
      </c>
      <c r="N26" s="45">
        <f t="shared" si="1"/>
        <v>8908.8752999999997</v>
      </c>
      <c r="O26" s="45">
        <f t="shared" si="2"/>
        <v>17817.750599999999</v>
      </c>
    </row>
    <row r="27" spans="1:15" x14ac:dyDescent="0.2">
      <c r="A27" s="11">
        <v>28</v>
      </c>
      <c r="B27" s="4" t="s">
        <v>146</v>
      </c>
      <c r="C27" s="5" t="s">
        <v>147</v>
      </c>
      <c r="D27" s="4" t="s">
        <v>148</v>
      </c>
      <c r="E27" s="4" t="s">
        <v>149</v>
      </c>
      <c r="F27" s="4" t="s">
        <v>150</v>
      </c>
      <c r="G27" s="17" t="s">
        <v>150</v>
      </c>
      <c r="H27" s="3" t="s">
        <v>38</v>
      </c>
      <c r="I27" s="3">
        <v>84</v>
      </c>
      <c r="J27" s="19"/>
      <c r="K27" s="10"/>
      <c r="L27" s="14">
        <v>2094877</v>
      </c>
      <c r="M27" s="44">
        <f t="shared" si="0"/>
        <v>69.829233333333335</v>
      </c>
      <c r="N27" s="45">
        <f t="shared" si="1"/>
        <v>5865.6556</v>
      </c>
      <c r="O27" s="45">
        <f t="shared" si="2"/>
        <v>11731.3112</v>
      </c>
    </row>
    <row r="28" spans="1:15" x14ac:dyDescent="0.2">
      <c r="A28" s="11">
        <v>29</v>
      </c>
      <c r="B28" s="4" t="s">
        <v>151</v>
      </c>
      <c r="C28" s="5" t="s">
        <v>152</v>
      </c>
      <c r="D28" s="4" t="s">
        <v>153</v>
      </c>
      <c r="E28" s="4" t="s">
        <v>154</v>
      </c>
      <c r="F28" s="4" t="s">
        <v>155</v>
      </c>
      <c r="G28" s="17" t="s">
        <v>155</v>
      </c>
      <c r="H28" s="3" t="s">
        <v>117</v>
      </c>
      <c r="I28" s="3">
        <v>43</v>
      </c>
      <c r="J28" s="19"/>
      <c r="K28" s="10"/>
      <c r="L28" s="14">
        <v>1565373</v>
      </c>
      <c r="M28" s="44">
        <f t="shared" si="0"/>
        <v>52.179099999999998</v>
      </c>
      <c r="N28" s="45">
        <f t="shared" si="1"/>
        <v>2243.7012999999997</v>
      </c>
      <c r="O28" s="45">
        <f t="shared" si="2"/>
        <v>4487.4025999999994</v>
      </c>
    </row>
    <row r="29" spans="1:15" x14ac:dyDescent="0.2">
      <c r="A29" s="11">
        <v>30</v>
      </c>
      <c r="B29" s="4" t="s">
        <v>156</v>
      </c>
      <c r="C29" s="4" t="s">
        <v>157</v>
      </c>
      <c r="D29" s="4" t="s">
        <v>158</v>
      </c>
      <c r="E29" s="4" t="s">
        <v>159</v>
      </c>
      <c r="F29" s="4" t="s">
        <v>160</v>
      </c>
      <c r="G29" s="16" t="s">
        <v>160</v>
      </c>
      <c r="H29" s="3" t="s">
        <v>161</v>
      </c>
      <c r="I29" s="3">
        <v>94</v>
      </c>
      <c r="J29" s="24" t="s">
        <v>162</v>
      </c>
      <c r="K29" s="10"/>
      <c r="L29" s="14">
        <v>3599252</v>
      </c>
      <c r="M29" s="44">
        <f t="shared" si="0"/>
        <v>119.97506666666666</v>
      </c>
      <c r="N29" s="45">
        <f t="shared" si="1"/>
        <v>11277.656266666667</v>
      </c>
      <c r="O29" s="45">
        <f t="shared" si="2"/>
        <v>22555.312533333334</v>
      </c>
    </row>
    <row r="30" spans="1:15" s="2" customFormat="1" x14ac:dyDescent="0.2">
      <c r="A30" s="11">
        <v>32</v>
      </c>
      <c r="B30" s="4" t="s">
        <v>163</v>
      </c>
      <c r="C30" s="4" t="s">
        <v>164</v>
      </c>
      <c r="D30" s="4" t="s">
        <v>165</v>
      </c>
      <c r="E30" s="4" t="s">
        <v>166</v>
      </c>
      <c r="F30" s="4" t="s">
        <v>167</v>
      </c>
      <c r="G30" s="16" t="s">
        <v>167</v>
      </c>
      <c r="H30" s="3" t="s">
        <v>117</v>
      </c>
      <c r="I30" s="3">
        <v>34</v>
      </c>
      <c r="J30" s="24"/>
      <c r="K30" s="3"/>
      <c r="L30" s="15">
        <v>1711738</v>
      </c>
      <c r="M30" s="44">
        <f t="shared" si="0"/>
        <v>57.057933333333331</v>
      </c>
      <c r="N30" s="45">
        <f t="shared" si="1"/>
        <v>1939.9697333333334</v>
      </c>
      <c r="O30" s="45">
        <f t="shared" si="2"/>
        <v>3879.9394666666667</v>
      </c>
    </row>
    <row r="31" spans="1:15" s="2" customFormat="1" x14ac:dyDescent="0.2">
      <c r="A31" s="11">
        <v>33</v>
      </c>
      <c r="B31" s="4" t="s">
        <v>168</v>
      </c>
      <c r="C31" s="4" t="s">
        <v>169</v>
      </c>
      <c r="D31" s="4" t="s">
        <v>170</v>
      </c>
      <c r="E31" s="4" t="s">
        <v>171</v>
      </c>
      <c r="F31" s="4" t="s">
        <v>172</v>
      </c>
      <c r="G31" s="16" t="s">
        <v>172</v>
      </c>
      <c r="H31" s="3" t="s">
        <v>173</v>
      </c>
      <c r="I31" s="3">
        <v>74</v>
      </c>
      <c r="J31" s="24"/>
      <c r="K31" s="3"/>
      <c r="L31" s="15">
        <v>2433722</v>
      </c>
      <c r="M31" s="44">
        <f t="shared" si="0"/>
        <v>81.124066666666664</v>
      </c>
      <c r="N31" s="45">
        <f t="shared" si="1"/>
        <v>6003.1809333333331</v>
      </c>
      <c r="O31" s="45">
        <f t="shared" si="2"/>
        <v>12006.361866666666</v>
      </c>
    </row>
    <row r="32" spans="1:15" x14ac:dyDescent="0.2">
      <c r="A32" s="12">
        <v>34</v>
      </c>
      <c r="B32" s="4" t="s">
        <v>174</v>
      </c>
      <c r="C32" s="4" t="s">
        <v>175</v>
      </c>
      <c r="D32" s="13" t="s">
        <v>176</v>
      </c>
      <c r="E32" s="13" t="s">
        <v>177</v>
      </c>
      <c r="F32" s="13" t="s">
        <v>178</v>
      </c>
      <c r="G32" s="16" t="s">
        <v>178</v>
      </c>
      <c r="H32" s="3" t="s">
        <v>179</v>
      </c>
      <c r="I32" s="3">
        <v>39</v>
      </c>
      <c r="J32" s="19"/>
      <c r="K32" s="10"/>
      <c r="L32" s="14">
        <v>5660043</v>
      </c>
      <c r="M32" s="44">
        <f t="shared" si="0"/>
        <v>188.66810000000001</v>
      </c>
      <c r="N32" s="45">
        <f t="shared" si="1"/>
        <v>7358.0559000000003</v>
      </c>
      <c r="O32" s="45">
        <f t="shared" si="2"/>
        <v>14716.111800000001</v>
      </c>
    </row>
    <row r="33" spans="1:15" x14ac:dyDescent="0.2">
      <c r="A33" s="12">
        <v>35</v>
      </c>
      <c r="B33" s="4" t="s">
        <v>180</v>
      </c>
      <c r="C33" s="4" t="s">
        <v>181</v>
      </c>
      <c r="D33" s="13" t="s">
        <v>182</v>
      </c>
      <c r="E33" s="4" t="s">
        <v>183</v>
      </c>
      <c r="F33" s="4" t="s">
        <v>184</v>
      </c>
      <c r="G33" s="16" t="s">
        <v>184</v>
      </c>
      <c r="H33" s="3" t="s">
        <v>117</v>
      </c>
      <c r="I33" s="3">
        <v>54</v>
      </c>
      <c r="J33" s="24" t="s">
        <v>185</v>
      </c>
      <c r="K33" s="10"/>
      <c r="L33" s="14">
        <v>420745</v>
      </c>
      <c r="M33" s="44">
        <f t="shared" si="0"/>
        <v>14.024833333333333</v>
      </c>
      <c r="N33" s="45">
        <f t="shared" si="1"/>
        <v>757.34100000000001</v>
      </c>
      <c r="O33" s="45">
        <f t="shared" si="2"/>
        <v>1514.682</v>
      </c>
    </row>
    <row r="34" spans="1:15" x14ac:dyDescent="0.2">
      <c r="A34" s="12">
        <v>36</v>
      </c>
      <c r="B34" s="4" t="s">
        <v>186</v>
      </c>
      <c r="C34" s="4" t="s">
        <v>187</v>
      </c>
      <c r="D34" s="4" t="s">
        <v>188</v>
      </c>
      <c r="E34" s="4" t="s">
        <v>189</v>
      </c>
      <c r="F34" s="4" t="s">
        <v>190</v>
      </c>
      <c r="G34" s="16" t="s">
        <v>190</v>
      </c>
      <c r="H34" s="3" t="s">
        <v>44</v>
      </c>
      <c r="I34" s="3">
        <v>77</v>
      </c>
      <c r="J34" s="19"/>
      <c r="K34" s="10"/>
      <c r="L34" s="14">
        <v>1591806</v>
      </c>
      <c r="M34" s="44">
        <f t="shared" si="0"/>
        <v>53.060200000000002</v>
      </c>
      <c r="N34" s="45">
        <f t="shared" si="1"/>
        <v>4085.6354000000001</v>
      </c>
      <c r="O34" s="45">
        <f t="shared" si="2"/>
        <v>8171.2708000000002</v>
      </c>
    </row>
    <row r="35" spans="1:15" x14ac:dyDescent="0.2">
      <c r="A35" s="12">
        <v>37</v>
      </c>
      <c r="B35" s="4" t="s">
        <v>191</v>
      </c>
      <c r="C35" s="4" t="s">
        <v>192</v>
      </c>
      <c r="D35" s="4" t="s">
        <v>193</v>
      </c>
      <c r="E35" s="4" t="s">
        <v>194</v>
      </c>
      <c r="F35" s="4" t="s">
        <v>195</v>
      </c>
      <c r="G35" s="16" t="s">
        <v>195</v>
      </c>
      <c r="H35" s="3" t="s">
        <v>44</v>
      </c>
      <c r="I35" s="3">
        <v>104</v>
      </c>
      <c r="J35" s="19"/>
      <c r="K35" s="10"/>
      <c r="L35" s="14">
        <v>1580262</v>
      </c>
      <c r="M35" s="44">
        <f t="shared" si="0"/>
        <v>52.675400000000003</v>
      </c>
      <c r="N35" s="45">
        <f t="shared" si="1"/>
        <v>5478.2416000000003</v>
      </c>
      <c r="O35" s="45">
        <f t="shared" si="2"/>
        <v>10956.483200000001</v>
      </c>
    </row>
    <row r="36" spans="1:15" x14ac:dyDescent="0.2">
      <c r="A36" s="12">
        <v>38</v>
      </c>
      <c r="B36" s="4" t="s">
        <v>196</v>
      </c>
      <c r="C36" s="4" t="s">
        <v>197</v>
      </c>
      <c r="D36" s="4" t="s">
        <v>198</v>
      </c>
      <c r="E36" s="4" t="s">
        <v>199</v>
      </c>
      <c r="F36" s="4" t="s">
        <v>200</v>
      </c>
      <c r="G36" s="16" t="s">
        <v>200</v>
      </c>
      <c r="H36" s="3" t="s">
        <v>18</v>
      </c>
      <c r="I36" s="3">
        <v>34</v>
      </c>
      <c r="J36" s="19"/>
      <c r="K36" s="10"/>
      <c r="L36" s="14">
        <v>1313262</v>
      </c>
      <c r="M36" s="44">
        <f t="shared" si="0"/>
        <v>43.775399999999998</v>
      </c>
      <c r="N36" s="45">
        <f t="shared" si="1"/>
        <v>1488.3635999999999</v>
      </c>
      <c r="O36" s="45">
        <f t="shared" si="2"/>
        <v>2976.7271999999998</v>
      </c>
    </row>
    <row r="37" spans="1:15" x14ac:dyDescent="0.2">
      <c r="A37" s="12">
        <v>39</v>
      </c>
      <c r="B37" s="4" t="s">
        <v>201</v>
      </c>
      <c r="C37" s="4" t="s">
        <v>202</v>
      </c>
      <c r="D37" s="4" t="s">
        <v>203</v>
      </c>
      <c r="E37" s="4" t="s">
        <v>204</v>
      </c>
      <c r="F37" s="4" t="s">
        <v>205</v>
      </c>
      <c r="G37" s="16" t="s">
        <v>205</v>
      </c>
      <c r="H37" s="3" t="s">
        <v>18</v>
      </c>
      <c r="I37" s="3">
        <v>59</v>
      </c>
      <c r="J37" s="19"/>
      <c r="K37" s="10"/>
      <c r="L37" s="14">
        <v>1643827</v>
      </c>
      <c r="M37" s="44">
        <f t="shared" si="0"/>
        <v>54.794233333333331</v>
      </c>
      <c r="N37" s="45">
        <f t="shared" si="1"/>
        <v>3232.8597666666665</v>
      </c>
      <c r="O37" s="45">
        <f t="shared" si="2"/>
        <v>6465.7195333333329</v>
      </c>
    </row>
    <row r="38" spans="1:15" x14ac:dyDescent="0.2">
      <c r="A38" s="12">
        <v>40</v>
      </c>
      <c r="B38" s="4" t="s">
        <v>206</v>
      </c>
      <c r="C38" s="4" t="s">
        <v>207</v>
      </c>
      <c r="D38" s="4" t="s">
        <v>208</v>
      </c>
      <c r="E38" s="4" t="s">
        <v>209</v>
      </c>
      <c r="F38" s="4" t="s">
        <v>210</v>
      </c>
      <c r="G38" s="16" t="s">
        <v>210</v>
      </c>
      <c r="H38" s="3" t="s">
        <v>31</v>
      </c>
      <c r="I38" s="3">
        <v>86</v>
      </c>
      <c r="J38" s="19"/>
      <c r="K38" s="10"/>
      <c r="L38" s="14">
        <v>2327800</v>
      </c>
      <c r="M38" s="44">
        <f t="shared" si="0"/>
        <v>77.593333333333334</v>
      </c>
      <c r="N38" s="45">
        <f t="shared" si="1"/>
        <v>6673.0266666666666</v>
      </c>
      <c r="O38" s="45">
        <f t="shared" si="2"/>
        <v>13346.053333333333</v>
      </c>
    </row>
    <row r="39" spans="1:15" x14ac:dyDescent="0.2">
      <c r="A39" s="12">
        <v>41</v>
      </c>
      <c r="B39" s="4" t="s">
        <v>211</v>
      </c>
      <c r="C39" s="4" t="s">
        <v>212</v>
      </c>
      <c r="D39" s="4" t="s">
        <v>213</v>
      </c>
      <c r="E39" s="4" t="s">
        <v>214</v>
      </c>
      <c r="F39" s="4" t="s">
        <v>215</v>
      </c>
      <c r="G39" s="16" t="s">
        <v>215</v>
      </c>
      <c r="H39" s="3" t="s">
        <v>117</v>
      </c>
      <c r="I39" s="3">
        <v>58</v>
      </c>
      <c r="J39" s="19"/>
      <c r="K39" s="10"/>
      <c r="L39" s="14">
        <v>2177726</v>
      </c>
      <c r="M39" s="44">
        <f t="shared" si="0"/>
        <v>72.59086666666667</v>
      </c>
      <c r="N39" s="45">
        <f t="shared" si="1"/>
        <v>4210.2702666666664</v>
      </c>
      <c r="O39" s="45">
        <f t="shared" si="2"/>
        <v>8420.5405333333329</v>
      </c>
    </row>
    <row r="40" spans="1:15" x14ac:dyDescent="0.2">
      <c r="A40" s="12">
        <v>42</v>
      </c>
      <c r="B40" s="4" t="s">
        <v>216</v>
      </c>
      <c r="C40" s="4" t="s">
        <v>217</v>
      </c>
      <c r="D40" s="4" t="s">
        <v>218</v>
      </c>
      <c r="E40" s="4" t="s">
        <v>219</v>
      </c>
      <c r="F40" s="4" t="s">
        <v>220</v>
      </c>
      <c r="G40" s="16" t="s">
        <v>220</v>
      </c>
      <c r="H40" s="3" t="s">
        <v>31</v>
      </c>
      <c r="I40" s="3">
        <v>64</v>
      </c>
      <c r="J40" s="19"/>
      <c r="K40" s="10"/>
      <c r="L40" s="14">
        <v>2694400</v>
      </c>
      <c r="M40" s="44">
        <f t="shared" si="0"/>
        <v>89.813333333333333</v>
      </c>
      <c r="N40" s="45">
        <f t="shared" si="1"/>
        <v>5748.0533333333333</v>
      </c>
      <c r="O40" s="45">
        <f t="shared" si="2"/>
        <v>11496.106666666667</v>
      </c>
    </row>
    <row r="41" spans="1:15" x14ac:dyDescent="0.2">
      <c r="A41" s="12">
        <v>43</v>
      </c>
      <c r="B41" s="4" t="s">
        <v>221</v>
      </c>
      <c r="C41" s="4" t="s">
        <v>222</v>
      </c>
      <c r="D41" s="4" t="s">
        <v>223</v>
      </c>
      <c r="E41" s="4" t="s">
        <v>224</v>
      </c>
      <c r="F41" s="4" t="s">
        <v>225</v>
      </c>
      <c r="G41" s="16" t="s">
        <v>226</v>
      </c>
      <c r="H41" s="3" t="s">
        <v>227</v>
      </c>
      <c r="I41" s="3">
        <v>12</v>
      </c>
      <c r="J41" s="19"/>
      <c r="K41" s="10"/>
      <c r="L41" s="14">
        <v>950725</v>
      </c>
      <c r="M41" s="44">
        <f t="shared" si="0"/>
        <v>31.690833333333334</v>
      </c>
      <c r="N41" s="45">
        <f t="shared" si="1"/>
        <v>380.29</v>
      </c>
      <c r="O41" s="45">
        <f t="shared" si="2"/>
        <v>760.58</v>
      </c>
    </row>
    <row r="42" spans="1:15" x14ac:dyDescent="0.2">
      <c r="A42" s="12">
        <v>44</v>
      </c>
      <c r="B42" s="4" t="s">
        <v>228</v>
      </c>
      <c r="C42" s="4" t="s">
        <v>229</v>
      </c>
      <c r="D42" s="4" t="s">
        <v>230</v>
      </c>
      <c r="E42" s="4" t="s">
        <v>231</v>
      </c>
      <c r="F42" s="4" t="s">
        <v>232</v>
      </c>
      <c r="G42" s="4" t="s">
        <v>233</v>
      </c>
      <c r="H42" s="3" t="s">
        <v>179</v>
      </c>
      <c r="I42" s="3">
        <v>95</v>
      </c>
      <c r="J42" s="19" t="s">
        <v>234</v>
      </c>
      <c r="K42" s="10"/>
      <c r="L42" s="14">
        <v>2666913</v>
      </c>
      <c r="M42" s="44">
        <f t="shared" si="0"/>
        <v>88.897099999999995</v>
      </c>
      <c r="N42" s="45">
        <f t="shared" si="1"/>
        <v>8445.2245000000003</v>
      </c>
      <c r="O42" s="45">
        <f t="shared" si="2"/>
        <v>16890.449000000001</v>
      </c>
    </row>
    <row r="43" spans="1:15" x14ac:dyDescent="0.2">
      <c r="A43" s="12">
        <v>45</v>
      </c>
      <c r="B43" s="4" t="s">
        <v>235</v>
      </c>
      <c r="C43" s="4" t="s">
        <v>236</v>
      </c>
      <c r="D43" s="4" t="s">
        <v>237</v>
      </c>
      <c r="E43" s="4" t="s">
        <v>238</v>
      </c>
      <c r="F43" s="4" t="s">
        <v>239</v>
      </c>
      <c r="G43" s="4" t="s">
        <v>240</v>
      </c>
      <c r="H43" s="3" t="s">
        <v>31</v>
      </c>
      <c r="I43" s="3">
        <v>24</v>
      </c>
      <c r="J43" s="19"/>
      <c r="K43" s="10"/>
      <c r="L43" s="14">
        <v>3221461</v>
      </c>
      <c r="M43" s="44">
        <f t="shared" si="0"/>
        <v>107.38203333333334</v>
      </c>
      <c r="N43" s="45">
        <f t="shared" si="1"/>
        <v>2577.1688000000004</v>
      </c>
      <c r="O43" s="45">
        <f t="shared" si="2"/>
        <v>5154.3376000000007</v>
      </c>
    </row>
    <row r="44" spans="1:15" x14ac:dyDescent="0.2">
      <c r="A44" s="12">
        <v>46</v>
      </c>
      <c r="B44" s="4" t="s">
        <v>241</v>
      </c>
      <c r="C44" s="4" t="s">
        <v>242</v>
      </c>
      <c r="D44" s="4" t="s">
        <v>243</v>
      </c>
      <c r="E44" s="4" t="s">
        <v>244</v>
      </c>
      <c r="F44" s="4" t="s">
        <v>245</v>
      </c>
      <c r="G44" s="4" t="s">
        <v>245</v>
      </c>
      <c r="H44" s="3" t="s">
        <v>117</v>
      </c>
      <c r="I44" s="3">
        <v>14</v>
      </c>
      <c r="J44" s="19"/>
      <c r="K44" s="10"/>
      <c r="L44" s="14">
        <v>1684762</v>
      </c>
      <c r="M44" s="44">
        <f t="shared" si="0"/>
        <v>56.158733333333331</v>
      </c>
      <c r="N44" s="45">
        <f t="shared" si="1"/>
        <v>786.22226666666666</v>
      </c>
      <c r="O44" s="45">
        <f t="shared" si="2"/>
        <v>1572.4445333333333</v>
      </c>
    </row>
    <row r="45" spans="1:15" x14ac:dyDescent="0.2">
      <c r="A45" s="32">
        <v>47</v>
      </c>
      <c r="B45" s="27" t="s">
        <v>246</v>
      </c>
      <c r="C45" s="33" t="s">
        <v>247</v>
      </c>
      <c r="D45" s="33" t="s">
        <v>248</v>
      </c>
      <c r="E45" s="33" t="s">
        <v>249</v>
      </c>
      <c r="F45" s="33" t="s">
        <v>250</v>
      </c>
      <c r="G45" s="33" t="s">
        <v>251</v>
      </c>
      <c r="H45" s="28" t="s">
        <v>106</v>
      </c>
      <c r="I45" s="28">
        <v>93</v>
      </c>
      <c r="J45" s="30"/>
      <c r="K45" s="31" t="s">
        <v>19</v>
      </c>
      <c r="L45" s="38">
        <v>3700000</v>
      </c>
      <c r="M45" s="44">
        <f t="shared" si="0"/>
        <v>123.33333333333333</v>
      </c>
      <c r="N45" s="45">
        <f t="shared" si="1"/>
        <v>11470</v>
      </c>
      <c r="O45" s="45">
        <f t="shared" si="2"/>
        <v>22940</v>
      </c>
    </row>
    <row r="46" spans="1:15" x14ac:dyDescent="0.2">
      <c r="A46" s="12">
        <v>48</v>
      </c>
      <c r="B46" s="4" t="s">
        <v>252</v>
      </c>
      <c r="C46" s="4" t="s">
        <v>253</v>
      </c>
      <c r="D46" s="4" t="s">
        <v>254</v>
      </c>
      <c r="E46" s="4" t="s">
        <v>255</v>
      </c>
      <c r="F46" s="4" t="s">
        <v>256</v>
      </c>
      <c r="G46" s="4" t="s">
        <v>256</v>
      </c>
      <c r="H46" s="3" t="s">
        <v>117</v>
      </c>
      <c r="I46" s="3">
        <v>71</v>
      </c>
      <c r="J46" s="19"/>
      <c r="K46" s="10"/>
      <c r="L46" s="14">
        <v>2454076</v>
      </c>
      <c r="M46" s="44">
        <f t="shared" si="0"/>
        <v>81.802533333333329</v>
      </c>
      <c r="N46" s="45">
        <f t="shared" si="1"/>
        <v>5807.9798666666666</v>
      </c>
      <c r="O46" s="45">
        <f t="shared" si="2"/>
        <v>11615.959733333333</v>
      </c>
    </row>
    <row r="47" spans="1:15" x14ac:dyDescent="0.2">
      <c r="A47" s="12">
        <v>49</v>
      </c>
      <c r="B47" s="4" t="s">
        <v>257</v>
      </c>
      <c r="C47" s="4" t="s">
        <v>258</v>
      </c>
      <c r="D47" s="4" t="s">
        <v>259</v>
      </c>
      <c r="E47" s="4" t="s">
        <v>260</v>
      </c>
      <c r="F47" s="4" t="s">
        <v>261</v>
      </c>
      <c r="G47" s="4" t="s">
        <v>261</v>
      </c>
      <c r="H47" s="3" t="s">
        <v>262</v>
      </c>
      <c r="I47" s="3">
        <v>146</v>
      </c>
      <c r="J47" s="19" t="s">
        <v>263</v>
      </c>
      <c r="K47" s="10"/>
      <c r="L47" s="14">
        <v>3805221</v>
      </c>
      <c r="M47" s="44">
        <f t="shared" si="0"/>
        <v>126.8407</v>
      </c>
      <c r="N47" s="45">
        <f t="shared" si="1"/>
        <v>18518.742200000001</v>
      </c>
      <c r="O47" s="45">
        <f t="shared" si="2"/>
        <v>37037.484400000001</v>
      </c>
    </row>
    <row r="48" spans="1:15" x14ac:dyDescent="0.2">
      <c r="A48" s="12">
        <v>50</v>
      </c>
      <c r="B48" s="4" t="s">
        <v>264</v>
      </c>
      <c r="C48" s="4" t="s">
        <v>265</v>
      </c>
      <c r="D48" s="4" t="s">
        <v>266</v>
      </c>
      <c r="E48" s="4" t="s">
        <v>267</v>
      </c>
      <c r="F48" s="4" t="s">
        <v>268</v>
      </c>
      <c r="G48" s="4" t="s">
        <v>268</v>
      </c>
      <c r="H48" s="3" t="s">
        <v>269</v>
      </c>
      <c r="I48" s="3">
        <v>91</v>
      </c>
      <c r="J48" s="19"/>
      <c r="K48" s="10"/>
      <c r="L48" s="14">
        <v>2430270</v>
      </c>
      <c r="M48" s="44">
        <f t="shared" si="0"/>
        <v>81.009</v>
      </c>
      <c r="N48" s="45">
        <f t="shared" si="1"/>
        <v>7371.8190000000004</v>
      </c>
      <c r="O48" s="45">
        <f t="shared" si="2"/>
        <v>14743.638000000001</v>
      </c>
    </row>
    <row r="49" spans="1:15" x14ac:dyDescent="0.2">
      <c r="A49" s="12">
        <v>51</v>
      </c>
      <c r="B49" s="4" t="s">
        <v>270</v>
      </c>
      <c r="C49" s="4" t="s">
        <v>271</v>
      </c>
      <c r="D49" s="4" t="s">
        <v>272</v>
      </c>
      <c r="E49" s="4" t="s">
        <v>273</v>
      </c>
      <c r="F49" s="4" t="s">
        <v>274</v>
      </c>
      <c r="G49" s="4" t="s">
        <v>274</v>
      </c>
      <c r="H49" s="3" t="s">
        <v>31</v>
      </c>
      <c r="I49" s="3">
        <v>68</v>
      </c>
      <c r="J49" s="19"/>
      <c r="K49" s="10"/>
      <c r="L49" s="14">
        <v>3195828</v>
      </c>
      <c r="M49" s="44">
        <f t="shared" si="0"/>
        <v>106.52760000000001</v>
      </c>
      <c r="N49" s="45">
        <f t="shared" si="1"/>
        <v>7243.8768</v>
      </c>
      <c r="O49" s="45">
        <f t="shared" si="2"/>
        <v>14487.7536</v>
      </c>
    </row>
    <row r="50" spans="1:15" x14ac:dyDescent="0.2">
      <c r="A50" s="12">
        <v>52</v>
      </c>
      <c r="B50" s="4" t="s">
        <v>275</v>
      </c>
      <c r="C50" s="4" t="s">
        <v>276</v>
      </c>
      <c r="D50" s="4" t="s">
        <v>277</v>
      </c>
      <c r="E50" s="4" t="s">
        <v>278</v>
      </c>
      <c r="F50" s="4" t="s">
        <v>279</v>
      </c>
      <c r="G50" s="4" t="s">
        <v>279</v>
      </c>
      <c r="H50" s="3" t="s">
        <v>227</v>
      </c>
      <c r="I50" s="10">
        <v>55</v>
      </c>
      <c r="J50" s="19"/>
      <c r="K50" s="10"/>
      <c r="L50" s="14">
        <v>4447393</v>
      </c>
      <c r="M50" s="44">
        <f t="shared" si="0"/>
        <v>148.24643333333333</v>
      </c>
      <c r="N50" s="45">
        <f t="shared" si="1"/>
        <v>8153.5538333333334</v>
      </c>
      <c r="O50" s="45">
        <f t="shared" si="2"/>
        <v>16307.107666666667</v>
      </c>
    </row>
    <row r="51" spans="1:15" x14ac:dyDescent="0.2">
      <c r="A51" s="12">
        <v>53</v>
      </c>
      <c r="B51" s="4" t="s">
        <v>280</v>
      </c>
      <c r="C51" s="4" t="s">
        <v>281</v>
      </c>
      <c r="D51" s="4" t="s">
        <v>282</v>
      </c>
      <c r="E51" s="4" t="s">
        <v>283</v>
      </c>
      <c r="F51" s="4" t="s">
        <v>284</v>
      </c>
      <c r="G51" s="4" t="s">
        <v>285</v>
      </c>
      <c r="H51" s="3" t="s">
        <v>106</v>
      </c>
      <c r="I51" s="10">
        <v>170</v>
      </c>
      <c r="J51" s="19" t="s">
        <v>286</v>
      </c>
      <c r="K51" s="10"/>
      <c r="L51" s="14">
        <v>4658197</v>
      </c>
      <c r="M51" s="44">
        <f t="shared" si="0"/>
        <v>155.27323333333334</v>
      </c>
      <c r="N51" s="45">
        <f t="shared" si="1"/>
        <v>26396.449666666667</v>
      </c>
      <c r="O51" s="45">
        <f t="shared" si="2"/>
        <v>52792.899333333335</v>
      </c>
    </row>
    <row r="52" spans="1:15" x14ac:dyDescent="0.2">
      <c r="A52" s="26">
        <v>54</v>
      </c>
      <c r="B52" s="27" t="s">
        <v>13</v>
      </c>
      <c r="C52" s="27" t="s">
        <v>287</v>
      </c>
      <c r="D52" s="27" t="s">
        <v>288</v>
      </c>
      <c r="E52" s="27" t="s">
        <v>16</v>
      </c>
      <c r="F52" s="27" t="s">
        <v>289</v>
      </c>
      <c r="G52" s="27" t="s">
        <v>289</v>
      </c>
      <c r="H52" s="28" t="s">
        <v>18</v>
      </c>
      <c r="I52" s="29"/>
      <c r="J52" s="30"/>
      <c r="K52" s="31" t="s">
        <v>19</v>
      </c>
      <c r="L52" s="38">
        <v>3400000</v>
      </c>
      <c r="M52" s="44">
        <f t="shared" si="0"/>
        <v>113.33333333333333</v>
      </c>
      <c r="N52" s="45">
        <f t="shared" si="1"/>
        <v>0</v>
      </c>
      <c r="O52" s="45">
        <f t="shared" si="2"/>
        <v>0</v>
      </c>
    </row>
    <row r="53" spans="1:15" x14ac:dyDescent="0.2">
      <c r="A53" s="12">
        <v>56</v>
      </c>
      <c r="B53" s="4" t="s">
        <v>290</v>
      </c>
      <c r="C53" s="4" t="s">
        <v>291</v>
      </c>
      <c r="D53" s="4" t="s">
        <v>292</v>
      </c>
      <c r="E53" s="4" t="s">
        <v>293</v>
      </c>
      <c r="F53" s="4" t="s">
        <v>294</v>
      </c>
      <c r="G53" s="4" t="s">
        <v>294</v>
      </c>
      <c r="H53" s="3" t="s">
        <v>55</v>
      </c>
      <c r="I53" s="10">
        <v>130</v>
      </c>
      <c r="J53" s="23" t="s">
        <v>295</v>
      </c>
      <c r="K53" s="10"/>
      <c r="L53" s="14">
        <v>1450745</v>
      </c>
      <c r="M53" s="44">
        <f t="shared" si="0"/>
        <v>48.358166666666669</v>
      </c>
      <c r="N53" s="45">
        <f t="shared" si="1"/>
        <v>6286.5616666666674</v>
      </c>
      <c r="O53" s="45">
        <f t="shared" si="2"/>
        <v>12573.123333333335</v>
      </c>
    </row>
    <row r="54" spans="1:15" x14ac:dyDescent="0.2">
      <c r="A54" s="12">
        <v>57</v>
      </c>
      <c r="B54" s="4" t="s">
        <v>296</v>
      </c>
      <c r="C54" s="4" t="s">
        <v>297</v>
      </c>
      <c r="D54" s="4" t="s">
        <v>298</v>
      </c>
      <c r="E54" s="4" t="s">
        <v>299</v>
      </c>
      <c r="F54" s="4" t="s">
        <v>300</v>
      </c>
      <c r="G54" s="4" t="s">
        <v>300</v>
      </c>
      <c r="H54" s="3" t="s">
        <v>179</v>
      </c>
      <c r="I54" s="10">
        <v>55</v>
      </c>
      <c r="J54" s="19"/>
      <c r="K54" s="10"/>
      <c r="L54" s="14">
        <v>3287411</v>
      </c>
      <c r="M54" s="44">
        <f t="shared" si="0"/>
        <v>109.58036666666666</v>
      </c>
      <c r="N54" s="45">
        <f t="shared" si="1"/>
        <v>6026.9201666666668</v>
      </c>
      <c r="O54" s="45">
        <f t="shared" si="2"/>
        <v>12053.840333333334</v>
      </c>
    </row>
    <row r="55" spans="1:15" x14ac:dyDescent="0.2">
      <c r="A55" s="12">
        <v>58</v>
      </c>
      <c r="B55" s="4" t="s">
        <v>301</v>
      </c>
      <c r="C55" s="4" t="s">
        <v>302</v>
      </c>
      <c r="D55" s="4" t="s">
        <v>303</v>
      </c>
      <c r="E55" s="4" t="s">
        <v>304</v>
      </c>
      <c r="F55" s="4" t="s">
        <v>305</v>
      </c>
      <c r="G55" s="4" t="s">
        <v>305</v>
      </c>
      <c r="H55" s="3" t="s">
        <v>117</v>
      </c>
      <c r="I55" s="10">
        <v>60</v>
      </c>
      <c r="J55" s="23" t="s">
        <v>306</v>
      </c>
      <c r="K55" s="10"/>
      <c r="L55" s="14">
        <v>2820385</v>
      </c>
      <c r="M55" s="44">
        <f t="shared" si="0"/>
        <v>94.012833333333333</v>
      </c>
      <c r="N55" s="45">
        <f t="shared" si="1"/>
        <v>5640.77</v>
      </c>
      <c r="O55" s="45">
        <f t="shared" si="2"/>
        <v>11281.54</v>
      </c>
    </row>
    <row r="56" spans="1:15" x14ac:dyDescent="0.2">
      <c r="A56" s="12">
        <v>59</v>
      </c>
      <c r="B56" s="4" t="s">
        <v>307</v>
      </c>
      <c r="C56" s="4" t="s">
        <v>308</v>
      </c>
      <c r="D56" s="4" t="s">
        <v>309</v>
      </c>
      <c r="E56" s="4" t="s">
        <v>310</v>
      </c>
      <c r="F56" s="4" t="s">
        <v>311</v>
      </c>
      <c r="G56" s="4" t="s">
        <v>311</v>
      </c>
      <c r="H56" s="3" t="s">
        <v>179</v>
      </c>
      <c r="I56" s="10">
        <v>150</v>
      </c>
      <c r="J56" s="23" t="s">
        <v>312</v>
      </c>
      <c r="K56" s="10"/>
      <c r="L56" s="14">
        <v>1256964</v>
      </c>
      <c r="M56" s="44">
        <f t="shared" si="0"/>
        <v>41.898800000000001</v>
      </c>
      <c r="N56" s="45">
        <f t="shared" si="1"/>
        <v>6284.8200000000006</v>
      </c>
      <c r="O56" s="45">
        <f t="shared" si="2"/>
        <v>12569.640000000001</v>
      </c>
    </row>
    <row r="57" spans="1:15" x14ac:dyDescent="0.2">
      <c r="A57" s="12">
        <v>61</v>
      </c>
      <c r="B57" s="4" t="s">
        <v>313</v>
      </c>
      <c r="C57" s="4" t="s">
        <v>314</v>
      </c>
      <c r="D57" s="4" t="s">
        <v>315</v>
      </c>
      <c r="E57" s="4" t="s">
        <v>316</v>
      </c>
      <c r="F57" s="4" t="s">
        <v>317</v>
      </c>
      <c r="G57" s="4" t="s">
        <v>317</v>
      </c>
      <c r="H57" s="3" t="s">
        <v>117</v>
      </c>
      <c r="I57" s="10">
        <v>18</v>
      </c>
      <c r="J57" s="19"/>
      <c r="K57" s="10"/>
      <c r="L57" s="14">
        <v>1700513</v>
      </c>
      <c r="M57" s="44">
        <f t="shared" si="0"/>
        <v>56.683766666666664</v>
      </c>
      <c r="N57" s="45">
        <f t="shared" si="1"/>
        <v>1020.3077999999999</v>
      </c>
      <c r="O57" s="45">
        <f t="shared" si="2"/>
        <v>2040.6155999999999</v>
      </c>
    </row>
    <row r="58" spans="1:15" x14ac:dyDescent="0.2">
      <c r="A58" s="12">
        <v>62</v>
      </c>
      <c r="B58" s="4" t="s">
        <v>146</v>
      </c>
      <c r="C58" s="4" t="s">
        <v>147</v>
      </c>
      <c r="D58" s="4" t="s">
        <v>148</v>
      </c>
      <c r="E58" s="4" t="s">
        <v>149</v>
      </c>
      <c r="F58" s="4" t="s">
        <v>150</v>
      </c>
      <c r="G58" s="17" t="s">
        <v>318</v>
      </c>
      <c r="H58" s="3" t="s">
        <v>179</v>
      </c>
      <c r="I58" s="10">
        <v>84</v>
      </c>
      <c r="J58" s="19"/>
      <c r="K58" s="10"/>
      <c r="L58" s="14">
        <v>1919136</v>
      </c>
      <c r="M58" s="44">
        <f t="shared" si="0"/>
        <v>63.971200000000003</v>
      </c>
      <c r="N58" s="45">
        <f t="shared" si="1"/>
        <v>5373.5808000000006</v>
      </c>
      <c r="O58" s="45">
        <f t="shared" si="2"/>
        <v>10747.161600000001</v>
      </c>
    </row>
    <row r="59" spans="1:15" x14ac:dyDescent="0.2">
      <c r="A59" s="12">
        <v>63</v>
      </c>
      <c r="B59" s="4" t="s">
        <v>319</v>
      </c>
      <c r="C59" s="4" t="s">
        <v>320</v>
      </c>
      <c r="D59" s="4" t="s">
        <v>321</v>
      </c>
      <c r="E59" s="4" t="s">
        <v>322</v>
      </c>
      <c r="F59" s="4" t="s">
        <v>323</v>
      </c>
      <c r="G59" s="4" t="s">
        <v>323</v>
      </c>
      <c r="H59" s="3" t="s">
        <v>140</v>
      </c>
      <c r="I59" s="10">
        <v>45</v>
      </c>
      <c r="J59" s="19"/>
      <c r="K59" s="10"/>
      <c r="L59" s="14">
        <v>3010047</v>
      </c>
      <c r="M59" s="44">
        <f t="shared" si="0"/>
        <v>100.3349</v>
      </c>
      <c r="N59" s="45">
        <f t="shared" si="1"/>
        <v>4515.0704999999998</v>
      </c>
      <c r="O59" s="45">
        <f t="shared" si="2"/>
        <v>9030.1409999999996</v>
      </c>
    </row>
    <row r="60" spans="1:15" x14ac:dyDescent="0.2">
      <c r="A60" s="12">
        <v>64</v>
      </c>
      <c r="B60" s="4" t="s">
        <v>324</v>
      </c>
      <c r="C60" s="4" t="s">
        <v>325</v>
      </c>
      <c r="D60" s="4" t="s">
        <v>326</v>
      </c>
      <c r="E60" s="4" t="s">
        <v>327</v>
      </c>
      <c r="F60" s="4" t="s">
        <v>328</v>
      </c>
      <c r="G60" s="4" t="s">
        <v>328</v>
      </c>
      <c r="H60" s="3" t="s">
        <v>179</v>
      </c>
      <c r="I60" s="10">
        <v>106</v>
      </c>
      <c r="J60" s="23" t="s">
        <v>329</v>
      </c>
      <c r="K60" s="10"/>
      <c r="L60" s="14">
        <v>2117970</v>
      </c>
      <c r="M60" s="44">
        <f t="shared" si="0"/>
        <v>70.599000000000004</v>
      </c>
      <c r="N60" s="45">
        <f t="shared" si="1"/>
        <v>7483.4940000000006</v>
      </c>
      <c r="O60" s="45">
        <f t="shared" si="2"/>
        <v>14966.988000000001</v>
      </c>
    </row>
    <row r="61" spans="1:15" x14ac:dyDescent="0.2">
      <c r="A61" s="12">
        <v>65</v>
      </c>
      <c r="B61" s="4" t="s">
        <v>330</v>
      </c>
      <c r="C61" s="4" t="s">
        <v>331</v>
      </c>
      <c r="D61" s="4" t="s">
        <v>332</v>
      </c>
      <c r="E61" s="4" t="s">
        <v>333</v>
      </c>
      <c r="F61" s="4" t="s">
        <v>334</v>
      </c>
      <c r="G61" s="4" t="s">
        <v>335</v>
      </c>
      <c r="H61" s="3" t="s">
        <v>179</v>
      </c>
      <c r="I61" s="10">
        <v>55</v>
      </c>
      <c r="J61" s="19"/>
      <c r="K61" s="10"/>
      <c r="L61" s="14">
        <v>2072405</v>
      </c>
      <c r="M61" s="44">
        <f t="shared" si="0"/>
        <v>69.08016666666667</v>
      </c>
      <c r="N61" s="45">
        <f t="shared" si="1"/>
        <v>3799.4091666666668</v>
      </c>
      <c r="O61" s="45">
        <f t="shared" si="2"/>
        <v>7598.8183333333336</v>
      </c>
    </row>
    <row r="62" spans="1:15" x14ac:dyDescent="0.2">
      <c r="A62" s="12">
        <v>66</v>
      </c>
      <c r="B62" s="4" t="s">
        <v>336</v>
      </c>
      <c r="C62" s="4" t="s">
        <v>337</v>
      </c>
      <c r="D62" s="4" t="s">
        <v>338</v>
      </c>
      <c r="E62" s="4" t="s">
        <v>339</v>
      </c>
      <c r="F62" s="4" t="s">
        <v>340</v>
      </c>
      <c r="G62" s="4" t="s">
        <v>340</v>
      </c>
      <c r="H62" s="3" t="s">
        <v>161</v>
      </c>
      <c r="I62" s="10">
        <v>93</v>
      </c>
      <c r="J62" s="23" t="s">
        <v>341</v>
      </c>
      <c r="K62" s="10"/>
      <c r="L62" s="14">
        <v>1987043</v>
      </c>
      <c r="M62" s="44">
        <f t="shared" si="0"/>
        <v>66.234766666666673</v>
      </c>
      <c r="N62" s="45">
        <f t="shared" si="1"/>
        <v>6159.8333000000002</v>
      </c>
      <c r="O62" s="45">
        <f t="shared" si="2"/>
        <v>12319.6666</v>
      </c>
    </row>
    <row r="63" spans="1:15" x14ac:dyDescent="0.2">
      <c r="A63" s="18">
        <v>67</v>
      </c>
      <c r="B63" s="9" t="s">
        <v>107</v>
      </c>
      <c r="C63" s="9" t="s">
        <v>342</v>
      </c>
      <c r="D63" s="9" t="s">
        <v>109</v>
      </c>
      <c r="E63" s="9" t="s">
        <v>110</v>
      </c>
      <c r="F63" s="9" t="s">
        <v>343</v>
      </c>
      <c r="G63" s="9" t="s">
        <v>343</v>
      </c>
      <c r="H63" s="3" t="s">
        <v>44</v>
      </c>
      <c r="I63" s="10">
        <v>104</v>
      </c>
      <c r="J63" s="19"/>
      <c r="K63" s="10"/>
      <c r="L63" s="14">
        <v>1971723</v>
      </c>
      <c r="M63" s="44">
        <f t="shared" si="0"/>
        <v>65.724100000000007</v>
      </c>
      <c r="N63" s="45">
        <f t="shared" si="1"/>
        <v>6835.3064000000004</v>
      </c>
      <c r="O63" s="45">
        <f t="shared" si="2"/>
        <v>13670.612800000001</v>
      </c>
    </row>
    <row r="64" spans="1:15" x14ac:dyDescent="0.2">
      <c r="A64" s="34">
        <v>68</v>
      </c>
      <c r="B64" s="35" t="s">
        <v>344</v>
      </c>
      <c r="C64" s="35" t="s">
        <v>197</v>
      </c>
      <c r="D64" s="35" t="s">
        <v>198</v>
      </c>
      <c r="E64" s="35" t="s">
        <v>199</v>
      </c>
      <c r="F64" s="35" t="s">
        <v>200</v>
      </c>
      <c r="G64" s="36" t="s">
        <v>345</v>
      </c>
      <c r="H64" s="28" t="s">
        <v>18</v>
      </c>
      <c r="I64" s="28">
        <v>34</v>
      </c>
      <c r="J64" s="30"/>
      <c r="K64" s="31" t="s">
        <v>346</v>
      </c>
      <c r="L64" s="38"/>
      <c r="M64" s="44">
        <f t="shared" si="0"/>
        <v>0</v>
      </c>
      <c r="N64" s="45">
        <f t="shared" si="1"/>
        <v>0</v>
      </c>
      <c r="O64" s="45">
        <f t="shared" si="2"/>
        <v>0</v>
      </c>
    </row>
    <row r="65" spans="1:15" x14ac:dyDescent="0.2">
      <c r="A65" s="18">
        <v>69</v>
      </c>
      <c r="B65" s="9" t="s">
        <v>146</v>
      </c>
      <c r="C65" s="9" t="s">
        <v>147</v>
      </c>
      <c r="D65" s="9" t="s">
        <v>148</v>
      </c>
      <c r="E65" s="9" t="s">
        <v>149</v>
      </c>
      <c r="F65" s="9" t="s">
        <v>150</v>
      </c>
      <c r="G65" s="20" t="s">
        <v>347</v>
      </c>
      <c r="H65" s="3" t="s">
        <v>179</v>
      </c>
      <c r="I65" s="10">
        <v>84</v>
      </c>
      <c r="J65" s="19"/>
      <c r="K65" s="10"/>
      <c r="L65" s="14">
        <v>2171917</v>
      </c>
      <c r="M65" s="44">
        <f t="shared" si="0"/>
        <v>72.397233333333332</v>
      </c>
      <c r="N65" s="45">
        <f t="shared" si="1"/>
        <v>6081.3675999999996</v>
      </c>
      <c r="O65" s="45">
        <f t="shared" si="2"/>
        <v>12162.735199999999</v>
      </c>
    </row>
    <row r="66" spans="1:15" x14ac:dyDescent="0.2">
      <c r="A66" s="12">
        <v>70</v>
      </c>
      <c r="B66" s="4" t="s">
        <v>348</v>
      </c>
      <c r="C66" s="4" t="s">
        <v>349</v>
      </c>
      <c r="D66" s="4" t="s">
        <v>350</v>
      </c>
      <c r="E66" s="4" t="s">
        <v>351</v>
      </c>
      <c r="F66" s="4" t="s">
        <v>352</v>
      </c>
      <c r="G66" s="4" t="s">
        <v>352</v>
      </c>
      <c r="H66" s="3" t="s">
        <v>140</v>
      </c>
      <c r="I66" s="10">
        <v>40</v>
      </c>
      <c r="J66" s="19"/>
      <c r="K66" s="10"/>
      <c r="L66" s="14">
        <v>4307895</v>
      </c>
      <c r="M66" s="44">
        <f t="shared" si="0"/>
        <v>143.59649999999999</v>
      </c>
      <c r="N66" s="45">
        <f t="shared" si="1"/>
        <v>5743.86</v>
      </c>
      <c r="O66" s="45">
        <f t="shared" si="2"/>
        <v>11487.72</v>
      </c>
    </row>
    <row r="67" spans="1:15" x14ac:dyDescent="0.2">
      <c r="A67" s="12">
        <v>71</v>
      </c>
      <c r="B67" s="4" t="s">
        <v>353</v>
      </c>
      <c r="C67" s="4" t="s">
        <v>354</v>
      </c>
      <c r="D67" s="4" t="s">
        <v>355</v>
      </c>
      <c r="E67" s="4" t="s">
        <v>356</v>
      </c>
      <c r="F67" s="4" t="s">
        <v>357</v>
      </c>
      <c r="G67" s="4" t="s">
        <v>357</v>
      </c>
      <c r="H67" s="3" t="s">
        <v>358</v>
      </c>
      <c r="I67" s="10">
        <v>45</v>
      </c>
      <c r="J67" s="19"/>
      <c r="K67" s="10"/>
      <c r="L67" s="14">
        <v>760426</v>
      </c>
      <c r="M67" s="44">
        <f t="shared" si="0"/>
        <v>25.347533333333335</v>
      </c>
      <c r="N67" s="45">
        <f t="shared" si="1"/>
        <v>1140.6390000000001</v>
      </c>
      <c r="O67" s="45">
        <f t="shared" si="2"/>
        <v>2281.2780000000002</v>
      </c>
    </row>
    <row r="68" spans="1:15" x14ac:dyDescent="0.2">
      <c r="A68" s="12">
        <v>72</v>
      </c>
      <c r="B68" s="4" t="s">
        <v>359</v>
      </c>
      <c r="C68" s="4" t="s">
        <v>360</v>
      </c>
      <c r="D68" s="4" t="s">
        <v>361</v>
      </c>
      <c r="E68" s="4" t="s">
        <v>362</v>
      </c>
      <c r="F68" s="4" t="s">
        <v>363</v>
      </c>
      <c r="G68" s="4" t="s">
        <v>363</v>
      </c>
      <c r="H68" s="3" t="s">
        <v>44</v>
      </c>
      <c r="I68" s="10">
        <v>132</v>
      </c>
      <c r="J68" s="19"/>
      <c r="K68" s="10"/>
      <c r="L68" s="14">
        <v>1994251</v>
      </c>
      <c r="M68" s="44">
        <f t="shared" ref="M68:M73" si="3">L68/M$1</f>
        <v>66.475033333333329</v>
      </c>
      <c r="N68" s="45">
        <f t="shared" ref="N68:N73" si="4">M68*I68</f>
        <v>8774.7043999999987</v>
      </c>
      <c r="O68" s="45">
        <f t="shared" ref="O68:O73" si="5">M68*(I68*2)</f>
        <v>17549.408799999997</v>
      </c>
    </row>
    <row r="69" spans="1:15" x14ac:dyDescent="0.2">
      <c r="A69" s="21">
        <v>73</v>
      </c>
      <c r="B69" s="4" t="s">
        <v>364</v>
      </c>
      <c r="C69" s="5" t="s">
        <v>365</v>
      </c>
      <c r="D69" s="5" t="s">
        <v>366</v>
      </c>
      <c r="E69" s="5" t="s">
        <v>367</v>
      </c>
      <c r="F69" s="5" t="s">
        <v>368</v>
      </c>
      <c r="G69" s="5" t="s">
        <v>368</v>
      </c>
      <c r="H69" s="3" t="s">
        <v>44</v>
      </c>
      <c r="I69" s="10">
        <v>100</v>
      </c>
      <c r="J69" s="19"/>
      <c r="K69" s="10"/>
      <c r="L69" s="14">
        <v>1609069</v>
      </c>
      <c r="M69" s="44">
        <f t="shared" si="3"/>
        <v>53.635633333333331</v>
      </c>
      <c r="N69" s="45">
        <f t="shared" si="4"/>
        <v>5363.5633333333335</v>
      </c>
      <c r="O69" s="45">
        <f t="shared" si="5"/>
        <v>10727.126666666667</v>
      </c>
    </row>
    <row r="70" spans="1:15" x14ac:dyDescent="0.2">
      <c r="A70" s="10">
        <v>74</v>
      </c>
      <c r="B70" s="4" t="s">
        <v>369</v>
      </c>
      <c r="C70" s="5" t="s">
        <v>370</v>
      </c>
      <c r="D70" s="5" t="s">
        <v>371</v>
      </c>
      <c r="E70" s="5" t="s">
        <v>372</v>
      </c>
      <c r="F70" s="5" t="s">
        <v>373</v>
      </c>
      <c r="G70" s="5" t="s">
        <v>373</v>
      </c>
      <c r="H70" s="3" t="s">
        <v>44</v>
      </c>
      <c r="I70" s="10">
        <v>100</v>
      </c>
      <c r="J70" s="19"/>
      <c r="K70" s="10"/>
      <c r="L70" s="14">
        <v>2209961</v>
      </c>
      <c r="M70" s="44">
        <f t="shared" si="3"/>
        <v>73.665366666666671</v>
      </c>
      <c r="N70" s="45">
        <f t="shared" si="4"/>
        <v>7366.5366666666669</v>
      </c>
      <c r="O70" s="45">
        <f t="shared" si="5"/>
        <v>14733.073333333334</v>
      </c>
    </row>
    <row r="71" spans="1:15" x14ac:dyDescent="0.2">
      <c r="A71" s="10">
        <v>75</v>
      </c>
      <c r="B71" s="4" t="s">
        <v>374</v>
      </c>
      <c r="C71" s="5" t="s">
        <v>375</v>
      </c>
      <c r="D71" s="5" t="s">
        <v>376</v>
      </c>
      <c r="E71" s="5" t="s">
        <v>377</v>
      </c>
      <c r="F71" s="5" t="s">
        <v>378</v>
      </c>
      <c r="G71" s="5" t="s">
        <v>378</v>
      </c>
      <c r="H71" s="3" t="s">
        <v>161</v>
      </c>
      <c r="I71" s="10">
        <v>50</v>
      </c>
      <c r="J71" s="3" t="s">
        <v>379</v>
      </c>
      <c r="K71" s="10"/>
      <c r="L71" s="14">
        <v>1965998</v>
      </c>
      <c r="M71" s="44">
        <f t="shared" si="3"/>
        <v>65.533266666666663</v>
      </c>
      <c r="N71" s="45">
        <f t="shared" si="4"/>
        <v>3276.663333333333</v>
      </c>
      <c r="O71" s="45">
        <f t="shared" si="5"/>
        <v>6553.3266666666659</v>
      </c>
    </row>
    <row r="72" spans="1:15" x14ac:dyDescent="0.2">
      <c r="A72" s="10">
        <v>76</v>
      </c>
      <c r="B72" s="4" t="s">
        <v>380</v>
      </c>
      <c r="C72" s="5" t="s">
        <v>381</v>
      </c>
      <c r="D72" s="5" t="s">
        <v>382</v>
      </c>
      <c r="E72" s="5" t="s">
        <v>383</v>
      </c>
      <c r="F72" s="5" t="s">
        <v>384</v>
      </c>
      <c r="G72" s="5" t="s">
        <v>384</v>
      </c>
      <c r="H72" s="3" t="s">
        <v>76</v>
      </c>
      <c r="I72" s="10">
        <v>60</v>
      </c>
      <c r="J72" s="23" t="s">
        <v>385</v>
      </c>
      <c r="K72" s="10"/>
      <c r="L72" s="14">
        <v>2150274</v>
      </c>
      <c r="M72" s="44">
        <f t="shared" si="3"/>
        <v>71.675799999999995</v>
      </c>
      <c r="N72" s="45">
        <f t="shared" si="4"/>
        <v>4300.5479999999998</v>
      </c>
      <c r="O72" s="45">
        <f t="shared" si="5"/>
        <v>8601.0959999999995</v>
      </c>
    </row>
    <row r="73" spans="1:15" x14ac:dyDescent="0.2">
      <c r="A73" s="10">
        <v>76</v>
      </c>
      <c r="B73" s="4" t="s">
        <v>386</v>
      </c>
      <c r="C73" s="5" t="s">
        <v>387</v>
      </c>
      <c r="D73" s="5" t="s">
        <v>388</v>
      </c>
      <c r="E73" s="5" t="s">
        <v>389</v>
      </c>
      <c r="F73" s="5" t="s">
        <v>390</v>
      </c>
      <c r="G73" s="5" t="s">
        <v>390</v>
      </c>
      <c r="H73" s="3" t="s">
        <v>179</v>
      </c>
      <c r="I73" s="10">
        <v>48</v>
      </c>
      <c r="J73" s="19"/>
      <c r="K73" s="10"/>
      <c r="L73" s="14">
        <v>979024</v>
      </c>
      <c r="M73" s="44">
        <f t="shared" si="3"/>
        <v>32.634133333333331</v>
      </c>
      <c r="N73" s="45">
        <f t="shared" si="4"/>
        <v>1566.4384</v>
      </c>
      <c r="O73" s="45">
        <f t="shared" si="5"/>
        <v>3132.8768</v>
      </c>
    </row>
    <row r="74" spans="1:15" x14ac:dyDescent="0.2">
      <c r="N74" s="45">
        <f>SUM(N3:N73)</f>
        <v>407685.04506666679</v>
      </c>
      <c r="O74" s="45">
        <f>SUM(O3:O73)</f>
        <v>815370.09013333358</v>
      </c>
    </row>
    <row r="75" spans="1:15" x14ac:dyDescent="0.2">
      <c r="N75" s="45">
        <v>5</v>
      </c>
      <c r="O75" s="45">
        <v>5</v>
      </c>
    </row>
    <row r="76" spans="1:15" x14ac:dyDescent="0.2">
      <c r="N76" s="45">
        <f>N75*N74</f>
        <v>2038425.2253333339</v>
      </c>
      <c r="O76" s="45">
        <f>O75*O74</f>
        <v>4076850.4506666679</v>
      </c>
    </row>
  </sheetData>
  <phoneticPr fontId="0" type="noConversion"/>
  <conditionalFormatting sqref="I64">
    <cfRule type="cellIs" dxfId="1" priority="2" operator="greaterThan">
      <formula>100</formula>
    </cfRule>
  </conditionalFormatting>
  <conditionalFormatting sqref="I3:J73">
    <cfRule type="cellIs" dxfId="0" priority="3" operator="greaterThan">
      <formula>100</formula>
    </cfRule>
  </conditionalFormatting>
  <hyperlinks>
    <hyperlink ref="G22" r:id="rId1" xr:uid="{00000000-0004-0000-0000-00002A000000}"/>
    <hyperlink ref="G5" r:id="rId2" xr:uid="{00000000-0004-0000-0000-00002B000000}"/>
    <hyperlink ref="G24" r:id="rId3" xr:uid="{00000000-0004-0000-0000-00002C000000}"/>
    <hyperlink ref="G29" r:id="rId4" xr:uid="{00000000-0004-0000-0000-00002D000000}"/>
    <hyperlink ref="G20" r:id="rId5" xr:uid="{00000000-0004-0000-0000-00002E000000}"/>
    <hyperlink ref="G7" r:id="rId6" xr:uid="{00000000-0004-0000-0000-00002F000000}"/>
    <hyperlink ref="G37" r:id="rId7" xr:uid="{00000000-0004-0000-0000-000030000000}"/>
    <hyperlink ref="G11" r:id="rId8" xr:uid="{00000000-0004-0000-0000-000031000000}"/>
    <hyperlink ref="G35" r:id="rId9" xr:uid="{00000000-0004-0000-0000-000032000000}"/>
    <hyperlink ref="G26" r:id="rId10" xr:uid="{00000000-0004-0000-0000-000033000000}"/>
    <hyperlink ref="G36" r:id="rId11" xr:uid="{00000000-0004-0000-0000-000034000000}"/>
    <hyperlink ref="G10" r:id="rId12" xr:uid="{00000000-0004-0000-0000-000035000000}"/>
    <hyperlink ref="G3" r:id="rId13" xr:uid="{00000000-0004-0000-0000-000037000000}"/>
    <hyperlink ref="G31" r:id="rId14" xr:uid="{00000000-0004-0000-0000-000039000000}"/>
    <hyperlink ref="G25" r:id="rId15" xr:uid="{00000000-0004-0000-0000-00003A000000}"/>
    <hyperlink ref="G30" r:id="rId16" xr:uid="{00000000-0004-0000-0000-00003B000000}"/>
    <hyperlink ref="G14" r:id="rId17" xr:uid="{00000000-0004-0000-0000-00003C000000}"/>
    <hyperlink ref="G4" r:id="rId18" xr:uid="{00000000-0004-0000-0000-00003D000000}"/>
    <hyperlink ref="G33" r:id="rId19" xr:uid="{00000000-0004-0000-0000-00003E000000}"/>
    <hyperlink ref="G28" r:id="rId20" xr:uid="{00000000-0004-0000-0000-00003F000000}"/>
    <hyperlink ref="G13" r:id="rId21" xr:uid="{00000000-0004-0000-0000-000040000000}"/>
    <hyperlink ref="G21" r:id="rId22" xr:uid="{00000000-0004-0000-0000-000041000000}"/>
    <hyperlink ref="G23" r:id="rId23" xr:uid="{00000000-0004-0000-0000-000042000000}"/>
    <hyperlink ref="G19" r:id="rId24" xr:uid="{00000000-0004-0000-0000-000043000000}"/>
    <hyperlink ref="G8" r:id="rId25" xr:uid="{00000000-0004-0000-0000-000044000000}"/>
    <hyperlink ref="G16" r:id="rId26" xr:uid="{00000000-0004-0000-0000-000046000000}"/>
    <hyperlink ref="G17" r:id="rId27" xr:uid="{00000000-0004-0000-0000-000047000000}"/>
    <hyperlink ref="G6" r:id="rId28" xr:uid="{00000000-0004-0000-0000-000048000000}"/>
    <hyperlink ref="G32" r:id="rId29" xr:uid="{00000000-0004-0000-0000-000049000000}"/>
    <hyperlink ref="G27" r:id="rId30" xr:uid="{00000000-0004-0000-0000-00004A000000}"/>
    <hyperlink ref="G12" r:id="rId31" xr:uid="{00000000-0004-0000-0000-00004B000000}"/>
    <hyperlink ref="G34" r:id="rId32" xr:uid="{00000000-0004-0000-0000-00004C000000}"/>
    <hyperlink ref="G15" r:id="rId33" xr:uid="{00000000-0004-0000-0000-00004D000000}"/>
    <hyperlink ref="G9" r:id="rId34" xr:uid="{00000000-0004-0000-0000-00004E000000}"/>
    <hyperlink ref="G18" r:id="rId35" xr:uid="{00000000-0004-0000-0000-00004F000000}"/>
    <hyperlink ref="G38" r:id="rId36" xr:uid="{00000000-0004-0000-0000-000050000000}"/>
    <hyperlink ref="G39" r:id="rId37" xr:uid="{00000000-0004-0000-0000-000051000000}"/>
    <hyperlink ref="G40" r:id="rId38" xr:uid="{00000000-0004-0000-0000-000052000000}"/>
    <hyperlink ref="G41" r:id="rId39" xr:uid="{00000000-0004-0000-0000-000054000000}"/>
    <hyperlink ref="G58" r:id="rId40" xr:uid="{00000000-0004-0000-0000-000067000000}"/>
    <hyperlink ref="G64" r:id="rId41" display="Chrobrego 13" xr:uid="{00000000-0004-0000-0000-0000A5000000}"/>
    <hyperlink ref="G65" r:id="rId42" display="Chełmońskiego 1b" xr:uid="{00000000-0004-0000-0000-0000A8000000}"/>
  </hyperlinks>
  <pageMargins left="0" right="0" top="0" bottom="0" header="0.51181102362204722" footer="0.51181102362204722"/>
  <pageSetup paperSize="9" scale="70" orientation="landscape" r:id="rId43"/>
  <headerFooter alignWithMargins="0"/>
  <legacyDrawing r:id="rId4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e5bf89-9448-4ddd-9708-d11b09e72f6d" xsi:nil="true"/>
    <lcf76f155ced4ddcb4097134ff3c332f xmlns="1e0d183e-7193-4d6c-813f-e993911616e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7A242B7A655845AE4E13BD641BBE9A" ma:contentTypeVersion="17" ma:contentTypeDescription="Utwórz nowy dokument." ma:contentTypeScope="" ma:versionID="635e84cf664dc400cccd2ad4ec2080de">
  <xsd:schema xmlns:xsd="http://www.w3.org/2001/XMLSchema" xmlns:xs="http://www.w3.org/2001/XMLSchema" xmlns:p="http://schemas.microsoft.com/office/2006/metadata/properties" xmlns:ns2="afe5bf89-9448-4ddd-9708-d11b09e72f6d" xmlns:ns3="1e0d183e-7193-4d6c-813f-e993911616e4" targetNamespace="http://schemas.microsoft.com/office/2006/metadata/properties" ma:root="true" ma:fieldsID="9fd965af63710b4e7f436517b04cad56" ns2:_="" ns3:_="">
    <xsd:import namespace="afe5bf89-9448-4ddd-9708-d11b09e72f6d"/>
    <xsd:import namespace="1e0d183e-7193-4d6c-813f-e993911616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5bf89-9448-4ddd-9708-d11b09e72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f16f6f-21d8-4d7e-bf66-009a4edebe5c}" ma:internalName="TaxCatchAll" ma:showField="CatchAllData" ma:web="afe5bf89-9448-4ddd-9708-d11b09e72f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d183e-7193-4d6c-813f-e99391161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9dadaa7d-a6f4-42ff-8e35-220c4decc7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353FE6-9E1D-480E-8119-ED43727EF811}">
  <ds:schemaRefs>
    <ds:schemaRef ds:uri="http://schemas.microsoft.com/office/2006/metadata/properties"/>
    <ds:schemaRef ds:uri="http://schemas.microsoft.com/office/infopath/2007/PartnerControls"/>
    <ds:schemaRef ds:uri="afe5bf89-9448-4ddd-9708-d11b09e72f6d"/>
    <ds:schemaRef ds:uri="1e0d183e-7193-4d6c-813f-e993911616e4"/>
  </ds:schemaRefs>
</ds:datastoreItem>
</file>

<file path=customXml/itemProps2.xml><?xml version="1.0" encoding="utf-8"?>
<ds:datastoreItem xmlns:ds="http://schemas.openxmlformats.org/officeDocument/2006/customXml" ds:itemID="{F39D346C-A73A-44D4-8302-887053D85D7A}"/>
</file>

<file path=customXml/itemProps3.xml><?xml version="1.0" encoding="utf-8"?>
<ds:datastoreItem xmlns:ds="http://schemas.openxmlformats.org/officeDocument/2006/customXml" ds:itemID="{A21804BD-136D-445B-9478-5DA882DDF4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Lokalizacje</vt:lpstr>
    </vt:vector>
  </TitlesOfParts>
  <Manager/>
  <Company>ComputerLand Serwis sp. z o.o.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</dc:title>
  <dc:subject/>
  <dc:creator>COK</dc:creator>
  <cp:keywords/>
  <dc:description/>
  <cp:lastModifiedBy>Pawel GIERLICZ</cp:lastModifiedBy>
  <cp:revision/>
  <cp:lastPrinted>2023-11-08T08:59:47Z</cp:lastPrinted>
  <dcterms:created xsi:type="dcterms:W3CDTF">2002-07-31T11:23:39Z</dcterms:created>
  <dcterms:modified xsi:type="dcterms:W3CDTF">2023-11-08T09:06:45Z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0x010100247A242B7A655845AE4E13BD641BBE9A</vt:lpwstr>
  </property>
  <property fmtid="{D5CDD505-2E9C-101B-9397-08002B2CF9AE}" pid="3" name="MediaServiceImageTags">
    <vt:lpwstr/>
  </property>
</Properties>
</file>