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DM-2" sheetId="1" r:id="rId1"/>
  </sheets>
  <calcPr calcId="145621"/>
</workbook>
</file>

<file path=xl/calcChain.xml><?xml version="1.0" encoding="utf-8"?>
<calcChain xmlns="http://schemas.openxmlformats.org/spreadsheetml/2006/main">
  <c r="J37" i="1" l="1"/>
  <c r="J36" i="1"/>
  <c r="I27" i="1"/>
  <c r="I25" i="1"/>
  <c r="J6" i="1"/>
  <c r="F38" i="1"/>
  <c r="G38" i="1"/>
  <c r="E45" i="1" l="1"/>
  <c r="I38" i="1" l="1"/>
  <c r="J38" i="1"/>
  <c r="G39" i="1" s="1"/>
  <c r="G41" i="1" s="1"/>
  <c r="I24" i="1"/>
  <c r="J23" i="1"/>
  <c r="J25" i="1" s="1"/>
  <c r="J27" i="1" s="1"/>
  <c r="J7" i="1"/>
  <c r="J8" i="1"/>
  <c r="J9" i="1"/>
  <c r="J10" i="1"/>
  <c r="J11" i="1"/>
  <c r="J12" i="1"/>
  <c r="J13" i="1"/>
  <c r="J5" i="1"/>
  <c r="J24" i="1" l="1"/>
  <c r="H15" i="1"/>
  <c r="D45" i="1" s="1"/>
  <c r="H17" i="1" l="1"/>
  <c r="F45" i="1" s="1"/>
</calcChain>
</file>

<file path=xl/sharedStrings.xml><?xml version="1.0" encoding="utf-8"?>
<sst xmlns="http://schemas.openxmlformats.org/spreadsheetml/2006/main" count="103" uniqueCount="56">
  <si>
    <t>Wykaz stolarki drzwiowej -  lokale mieszkalne</t>
  </si>
  <si>
    <t>Lp.</t>
  </si>
  <si>
    <t xml:space="preserve">Adres nieruchomości </t>
  </si>
  <si>
    <t>Typ             drzwi</t>
  </si>
  <si>
    <t>Wymiary drzwi</t>
  </si>
  <si>
    <t>Pow. drzwi</t>
  </si>
  <si>
    <t>Ilość           (szt.)</t>
  </si>
  <si>
    <t>Uwagi</t>
  </si>
  <si>
    <t>wartość netto</t>
  </si>
  <si>
    <t>szerokość</t>
  </si>
  <si>
    <t>wysokość</t>
  </si>
  <si>
    <t>szt/zł</t>
  </si>
  <si>
    <t>1.</t>
  </si>
  <si>
    <t>Krótka 15/1</t>
  </si>
  <si>
    <t>wejściowe</t>
  </si>
  <si>
    <t>Kolor brązowy</t>
  </si>
  <si>
    <t>2.</t>
  </si>
  <si>
    <t>Kwiatowa 51A/1</t>
  </si>
  <si>
    <t>3.</t>
  </si>
  <si>
    <t>Kobylogórska 31/2</t>
  </si>
  <si>
    <t>pokojowe</t>
  </si>
  <si>
    <t>Kolor jasny</t>
  </si>
  <si>
    <t>5.</t>
  </si>
  <si>
    <t>Waryńskiego 21/8</t>
  </si>
  <si>
    <t>Zielona 53/1</t>
  </si>
  <si>
    <t>Śląska 14/2</t>
  </si>
  <si>
    <t>Naświetle 1,15x0,30</t>
  </si>
  <si>
    <t>Woskowa 1A/8,9,10,11</t>
  </si>
  <si>
    <t xml:space="preserve">wejściowe wspólne </t>
  </si>
  <si>
    <t>Naświetle 1,60x0,57</t>
  </si>
  <si>
    <t>Grobla 5/8-9</t>
  </si>
  <si>
    <t>RAZEM</t>
  </si>
  <si>
    <t>Razem brutto:</t>
  </si>
  <si>
    <t>Wykaz stolarki drzwiowej -  do budynku stalowe</t>
  </si>
  <si>
    <t>Waryńskiego 6</t>
  </si>
  <si>
    <t>wejscie do budynku od podwórka</t>
  </si>
  <si>
    <t>Wykaz stolarki drzwiowej - do budynku drewniane</t>
  </si>
  <si>
    <t>Typ    drzwi</t>
  </si>
  <si>
    <t>Waryńskiego 13</t>
  </si>
  <si>
    <t>Wejscie do budynku od ulicy z naświetlem</t>
  </si>
  <si>
    <t xml:space="preserve">zachwać podział </t>
  </si>
  <si>
    <t>Waryńskiego 26</t>
  </si>
  <si>
    <t>wartość jednostkowa netto</t>
  </si>
  <si>
    <t>Razem netto:</t>
  </si>
  <si>
    <t>Podatek VAT …..%:</t>
  </si>
  <si>
    <t>podatek VAT</t>
  </si>
  <si>
    <t>wartość brutto</t>
  </si>
  <si>
    <t>zachować podział</t>
  </si>
  <si>
    <t>Podatek VAT..... %:</t>
  </si>
  <si>
    <t xml:space="preserve">suma netto </t>
  </si>
  <si>
    <t>suma ilości drzwi</t>
  </si>
  <si>
    <t>4.</t>
  </si>
  <si>
    <t>6.</t>
  </si>
  <si>
    <t>7.</t>
  </si>
  <si>
    <t>8.</t>
  </si>
  <si>
    <t>Razem część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</si>
</sst>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1"/>
      <color indexed="8"/>
      <name val="Czcionka tekstu podstawowego"/>
      <charset val="238"/>
    </font>
    <font>
      <b/>
      <sz val="8"/>
      <color indexed="8"/>
      <name val="Arial Narrow"/>
      <family val="2"/>
      <charset val="238"/>
    </font>
    <font>
      <b/>
      <sz val="8"/>
      <color indexed="8"/>
      <name val="Czcionka tekstu podstawowego"/>
      <charset val="238"/>
    </font>
    <font>
      <sz val="11"/>
      <color indexed="8"/>
      <name val="Czcionka tekstu podstawowego"/>
      <family val="2"/>
      <charset val="238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indexed="8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2" fillId="0" borderId="0"/>
    <xf numFmtId="0" fontId="6" fillId="0" borderId="0"/>
  </cellStyleXfs>
  <cellXfs count="88">
    <xf numFmtId="0" fontId="0" fillId="0" borderId="0" xfId="0"/>
    <xf numFmtId="0" fontId="2" fillId="0" borderId="0" xfId="1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2" fontId="7" fillId="0" borderId="2" xfId="2" applyNumberFormat="1" applyFont="1" applyBorder="1" applyAlignment="1">
      <alignment horizontal="center" vertical="center"/>
    </xf>
    <xf numFmtId="2" fontId="2" fillId="0" borderId="0" xfId="1" applyNumberFormat="1"/>
    <xf numFmtId="2" fontId="7" fillId="0" borderId="0" xfId="2" applyNumberFormat="1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0" xfId="2" applyFont="1" applyBorder="1" applyAlignment="1">
      <alignment vertical="center"/>
    </xf>
    <xf numFmtId="2" fontId="7" fillId="0" borderId="3" xfId="2" applyNumberFormat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2" fillId="0" borderId="0" xfId="1" applyAlignment="1">
      <alignment wrapText="1"/>
    </xf>
    <xf numFmtId="0" fontId="7" fillId="0" borderId="2" xfId="2" applyFont="1" applyBorder="1" applyAlignment="1">
      <alignment horizontal="center" vertical="center" wrapText="1"/>
    </xf>
    <xf numFmtId="0" fontId="11" fillId="0" borderId="0" xfId="1" applyFont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13" xfId="0" applyBorder="1"/>
    <xf numFmtId="0" fontId="0" fillId="0" borderId="0" xfId="0" applyBorder="1"/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2" borderId="17" xfId="1" applyFont="1" applyFill="1" applyBorder="1" applyAlignment="1">
      <alignment horizontal="center" wrapText="1"/>
    </xf>
    <xf numFmtId="0" fontId="10" fillId="2" borderId="18" xfId="1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2" fillId="2" borderId="19" xfId="1" applyNumberFormat="1" applyFill="1" applyBorder="1" applyAlignment="1">
      <alignment horizontal="center" vertical="center"/>
    </xf>
    <xf numFmtId="164" fontId="2" fillId="0" borderId="3" xfId="1" applyNumberFormat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1" xfId="1" applyNumberFormat="1" applyFill="1" applyBorder="1" applyAlignment="1">
      <alignment horizontal="center" vertical="center"/>
    </xf>
    <xf numFmtId="164" fontId="11" fillId="2" borderId="11" xfId="1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164" fontId="16" fillId="0" borderId="20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8" xfId="0" applyNumberFormat="1" applyBorder="1"/>
    <xf numFmtId="164" fontId="0" fillId="0" borderId="2" xfId="0" applyNumberFormat="1" applyBorder="1"/>
    <xf numFmtId="164" fontId="2" fillId="2" borderId="2" xfId="1" applyNumberFormat="1" applyFill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4" fillId="0" borderId="21" xfId="1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0" fillId="0" borderId="1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8" fillId="0" borderId="3" xfId="1" applyFont="1" applyBorder="1" applyAlignment="1">
      <alignment horizontal="left"/>
    </xf>
    <xf numFmtId="0" fontId="8" fillId="0" borderId="2" xfId="1" applyFont="1" applyBorder="1" applyAlignment="1">
      <alignment horizontal="left"/>
    </xf>
    <xf numFmtId="0" fontId="7" fillId="0" borderId="4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8" fillId="2" borderId="2" xfId="1" applyFont="1" applyFill="1" applyBorder="1" applyAlignment="1">
      <alignment horizontal="left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topLeftCell="A31" zoomScale="115" zoomScaleNormal="115" workbookViewId="0">
      <selection activeCell="J41" sqref="J41"/>
    </sheetView>
  </sheetViews>
  <sheetFormatPr defaultRowHeight="15"/>
  <cols>
    <col min="1" max="1" width="16.7109375" customWidth="1"/>
    <col min="2" max="2" width="18.7109375" customWidth="1"/>
    <col min="3" max="3" width="15" customWidth="1"/>
    <col min="4" max="4" width="10.28515625" customWidth="1"/>
    <col min="6" max="6" width="11.28515625" customWidth="1"/>
    <col min="7" max="7" width="10.28515625" customWidth="1"/>
    <col min="8" max="8" width="13.42578125" customWidth="1"/>
    <col min="9" max="10" width="12.140625" customWidth="1"/>
    <col min="11" max="11" width="12" customWidth="1"/>
  </cols>
  <sheetData>
    <row r="1" spans="1:11" ht="18">
      <c r="A1" s="80" t="s">
        <v>0</v>
      </c>
      <c r="B1" s="80"/>
      <c r="C1" s="80"/>
      <c r="D1" s="80"/>
      <c r="E1" s="80"/>
      <c r="F1" s="80"/>
      <c r="G1" s="80"/>
      <c r="H1" s="80"/>
      <c r="I1" s="1"/>
      <c r="J1" s="1"/>
      <c r="K1" s="1"/>
    </row>
    <row r="2" spans="1:11" ht="10.5" customHeight="1" thickBot="1">
      <c r="A2" s="2"/>
      <c r="B2" s="3"/>
      <c r="C2" s="3"/>
      <c r="D2" s="3"/>
      <c r="E2" s="3"/>
      <c r="F2" s="3"/>
      <c r="G2" s="3"/>
      <c r="H2" s="1"/>
      <c r="I2" s="1"/>
      <c r="J2" s="1"/>
      <c r="K2" s="1"/>
    </row>
    <row r="3" spans="1:11" ht="27.75" customHeight="1">
      <c r="A3" s="81" t="s">
        <v>1</v>
      </c>
      <c r="B3" s="83" t="s">
        <v>2</v>
      </c>
      <c r="C3" s="83" t="s">
        <v>3</v>
      </c>
      <c r="D3" s="85" t="s">
        <v>4</v>
      </c>
      <c r="E3" s="85"/>
      <c r="F3" s="83" t="s">
        <v>5</v>
      </c>
      <c r="G3" s="83" t="s">
        <v>6</v>
      </c>
      <c r="H3" s="86" t="s">
        <v>7</v>
      </c>
      <c r="I3" s="33" t="s">
        <v>42</v>
      </c>
      <c r="J3" s="60" t="s">
        <v>49</v>
      </c>
      <c r="K3" s="1"/>
    </row>
    <row r="4" spans="1:11" ht="21.75" customHeight="1" thickBot="1">
      <c r="A4" s="82"/>
      <c r="B4" s="84"/>
      <c r="C4" s="84"/>
      <c r="D4" s="4" t="s">
        <v>9</v>
      </c>
      <c r="E4" s="4" t="s">
        <v>10</v>
      </c>
      <c r="F4" s="84"/>
      <c r="G4" s="84"/>
      <c r="H4" s="87"/>
      <c r="I4" s="34" t="s">
        <v>11</v>
      </c>
      <c r="J4" s="61"/>
      <c r="K4" s="1"/>
    </row>
    <row r="5" spans="1:11">
      <c r="A5" s="12" t="s">
        <v>12</v>
      </c>
      <c r="B5" s="15" t="s">
        <v>13</v>
      </c>
      <c r="C5" s="15" t="s">
        <v>14</v>
      </c>
      <c r="D5" s="14">
        <v>0.93</v>
      </c>
      <c r="E5" s="14">
        <v>2.02</v>
      </c>
      <c r="F5" s="7">
        <v>1.8786</v>
      </c>
      <c r="G5" s="15">
        <v>1</v>
      </c>
      <c r="H5" s="16" t="s">
        <v>15</v>
      </c>
      <c r="I5" s="43">
        <v>0</v>
      </c>
      <c r="J5" s="44">
        <f>PRODUCT(G5,I5)</f>
        <v>0</v>
      </c>
      <c r="K5" s="1"/>
    </row>
    <row r="6" spans="1:11">
      <c r="A6" s="6" t="s">
        <v>16</v>
      </c>
      <c r="B6" s="5" t="s">
        <v>17</v>
      </c>
      <c r="C6" s="5" t="s">
        <v>14</v>
      </c>
      <c r="D6" s="7">
        <v>0.84</v>
      </c>
      <c r="E6" s="7">
        <v>1.98</v>
      </c>
      <c r="F6" s="7">
        <v>1.6632</v>
      </c>
      <c r="G6" s="5">
        <v>1</v>
      </c>
      <c r="H6" s="16" t="s">
        <v>15</v>
      </c>
      <c r="I6" s="45">
        <v>0</v>
      </c>
      <c r="J6" s="44">
        <f t="shared" ref="J6:J13" si="0">PRODUCT(G6,I6)</f>
        <v>0</v>
      </c>
      <c r="K6" s="1"/>
    </row>
    <row r="7" spans="1:11">
      <c r="A7" s="78" t="s">
        <v>18</v>
      </c>
      <c r="B7" s="75" t="s">
        <v>19</v>
      </c>
      <c r="C7" s="5" t="s">
        <v>14</v>
      </c>
      <c r="D7" s="7">
        <v>0.94</v>
      </c>
      <c r="E7" s="7">
        <v>2.04</v>
      </c>
      <c r="F7" s="7">
        <v>1.9176</v>
      </c>
      <c r="G7" s="5">
        <v>1</v>
      </c>
      <c r="H7" s="16" t="s">
        <v>15</v>
      </c>
      <c r="I7" s="46">
        <v>0</v>
      </c>
      <c r="J7" s="44">
        <f t="shared" si="0"/>
        <v>0</v>
      </c>
      <c r="K7" s="1"/>
    </row>
    <row r="8" spans="1:11">
      <c r="A8" s="79"/>
      <c r="B8" s="76"/>
      <c r="C8" s="15" t="s">
        <v>20</v>
      </c>
      <c r="D8" s="7">
        <v>0.95</v>
      </c>
      <c r="E8" s="7">
        <v>1.96</v>
      </c>
      <c r="F8" s="7">
        <v>1.8619999999999999</v>
      </c>
      <c r="G8" s="5">
        <v>1</v>
      </c>
      <c r="H8" s="16" t="s">
        <v>21</v>
      </c>
      <c r="I8" s="45">
        <v>0</v>
      </c>
      <c r="J8" s="44">
        <f t="shared" si="0"/>
        <v>0</v>
      </c>
      <c r="K8" s="1"/>
    </row>
    <row r="9" spans="1:11">
      <c r="A9" s="6" t="s">
        <v>51</v>
      </c>
      <c r="B9" s="5" t="s">
        <v>23</v>
      </c>
      <c r="C9" s="5" t="s">
        <v>14</v>
      </c>
      <c r="D9" s="7">
        <v>0.76</v>
      </c>
      <c r="E9" s="7">
        <v>2.02</v>
      </c>
      <c r="F9" s="7">
        <v>1.5352000000000001</v>
      </c>
      <c r="G9" s="5">
        <v>1</v>
      </c>
      <c r="H9" s="16" t="s">
        <v>15</v>
      </c>
      <c r="I9" s="46">
        <v>0</v>
      </c>
      <c r="J9" s="44">
        <f t="shared" si="0"/>
        <v>0</v>
      </c>
      <c r="K9" s="1"/>
    </row>
    <row r="10" spans="1:11">
      <c r="A10" s="6" t="s">
        <v>22</v>
      </c>
      <c r="B10" s="5" t="s">
        <v>24</v>
      </c>
      <c r="C10" s="5" t="s">
        <v>14</v>
      </c>
      <c r="D10" s="7">
        <v>0.84</v>
      </c>
      <c r="E10" s="7">
        <v>2.0299999999999998</v>
      </c>
      <c r="F10" s="7">
        <v>1.7051999999999998</v>
      </c>
      <c r="G10" s="5">
        <v>1</v>
      </c>
      <c r="H10" s="16" t="s">
        <v>15</v>
      </c>
      <c r="I10" s="46">
        <v>0</v>
      </c>
      <c r="J10" s="44">
        <f t="shared" si="0"/>
        <v>0</v>
      </c>
      <c r="K10" s="1"/>
    </row>
    <row r="11" spans="1:11" ht="29.25">
      <c r="A11" s="6" t="s">
        <v>52</v>
      </c>
      <c r="B11" s="5" t="s">
        <v>25</v>
      </c>
      <c r="C11" s="5" t="s">
        <v>14</v>
      </c>
      <c r="D11" s="7">
        <v>1.1499999999999999</v>
      </c>
      <c r="E11" s="7">
        <v>2.17</v>
      </c>
      <c r="F11" s="7">
        <v>2.4954999999999998</v>
      </c>
      <c r="G11" s="5">
        <v>1</v>
      </c>
      <c r="H11" s="16" t="s">
        <v>15</v>
      </c>
      <c r="I11" s="46">
        <v>0</v>
      </c>
      <c r="J11" s="44">
        <f t="shared" si="0"/>
        <v>0</v>
      </c>
      <c r="K11" s="17" t="s">
        <v>26</v>
      </c>
    </row>
    <row r="12" spans="1:11" ht="29.25">
      <c r="A12" s="6" t="s">
        <v>53</v>
      </c>
      <c r="B12" s="5" t="s">
        <v>27</v>
      </c>
      <c r="C12" s="18" t="s">
        <v>28</v>
      </c>
      <c r="D12" s="7">
        <v>1.6</v>
      </c>
      <c r="E12" s="7">
        <v>2.54</v>
      </c>
      <c r="F12" s="7">
        <v>4.0640000000000001</v>
      </c>
      <c r="G12" s="5">
        <v>1</v>
      </c>
      <c r="H12" s="16" t="s">
        <v>15</v>
      </c>
      <c r="I12" s="47">
        <v>0</v>
      </c>
      <c r="J12" s="44">
        <f t="shared" si="0"/>
        <v>0</v>
      </c>
      <c r="K12" s="19" t="s">
        <v>29</v>
      </c>
    </row>
    <row r="13" spans="1:11">
      <c r="A13" s="6" t="s">
        <v>54</v>
      </c>
      <c r="B13" s="5" t="s">
        <v>30</v>
      </c>
      <c r="C13" s="5" t="s">
        <v>14</v>
      </c>
      <c r="D13" s="7">
        <v>1.25</v>
      </c>
      <c r="E13" s="7">
        <v>2.81</v>
      </c>
      <c r="F13" s="7">
        <v>3.5125000000000002</v>
      </c>
      <c r="G13" s="5">
        <v>1</v>
      </c>
      <c r="H13" s="16" t="s">
        <v>15</v>
      </c>
      <c r="I13" s="46">
        <v>0</v>
      </c>
      <c r="J13" s="44">
        <f t="shared" si="0"/>
        <v>0</v>
      </c>
      <c r="K13" s="1"/>
    </row>
    <row r="14" spans="1:11">
      <c r="A14" s="11"/>
      <c r="B14" s="13"/>
      <c r="C14" s="10"/>
      <c r="D14" s="9"/>
      <c r="E14" s="7" t="s">
        <v>31</v>
      </c>
      <c r="F14" s="7">
        <v>20.633799999999997</v>
      </c>
      <c r="G14" s="58">
        <v>9</v>
      </c>
      <c r="H14" s="5"/>
      <c r="I14" s="8"/>
      <c r="J14" s="8"/>
    </row>
    <row r="15" spans="1:11">
      <c r="A15" s="1"/>
      <c r="B15" s="1"/>
      <c r="C15" s="1"/>
      <c r="D15" s="1"/>
      <c r="E15" s="1"/>
      <c r="F15" s="73" t="s">
        <v>43</v>
      </c>
      <c r="G15" s="74"/>
      <c r="H15" s="48">
        <f>SUM(J5:J13)</f>
        <v>0</v>
      </c>
      <c r="I15" s="1"/>
      <c r="J15" s="1"/>
    </row>
    <row r="16" spans="1:11">
      <c r="A16" s="1"/>
      <c r="B16" s="1"/>
      <c r="C16" s="1"/>
      <c r="D16" s="1"/>
      <c r="E16" s="1"/>
      <c r="F16" s="77" t="s">
        <v>48</v>
      </c>
      <c r="G16" s="77"/>
      <c r="H16" s="57">
        <v>0</v>
      </c>
      <c r="I16" s="1"/>
      <c r="J16" s="1"/>
    </row>
    <row r="17" spans="1:10">
      <c r="A17" s="1"/>
      <c r="B17" s="1"/>
      <c r="C17" s="1"/>
      <c r="D17" s="1"/>
      <c r="E17" s="1"/>
      <c r="F17" s="74" t="s">
        <v>32</v>
      </c>
      <c r="G17" s="74"/>
      <c r="H17" s="48">
        <f>SUM(H15,H16)</f>
        <v>0</v>
      </c>
      <c r="I17" s="8"/>
      <c r="J17" s="8"/>
    </row>
    <row r="20" spans="1:10" ht="17.25" customHeight="1" thickBot="1">
      <c r="A20" s="63" t="s">
        <v>33</v>
      </c>
      <c r="B20" s="63"/>
      <c r="C20" s="63"/>
      <c r="D20" s="63"/>
      <c r="E20" s="63"/>
      <c r="F20" s="63"/>
      <c r="G20" s="63"/>
      <c r="H20" s="63"/>
      <c r="I20" s="63"/>
      <c r="J20" s="25"/>
    </row>
    <row r="21" spans="1:10" ht="45.75" thickBot="1">
      <c r="A21" s="27" t="s">
        <v>1</v>
      </c>
      <c r="B21" s="27" t="s">
        <v>2</v>
      </c>
      <c r="C21" s="27" t="s">
        <v>3</v>
      </c>
      <c r="D21" s="62" t="s">
        <v>4</v>
      </c>
      <c r="E21" s="62"/>
      <c r="F21" s="27" t="s">
        <v>5</v>
      </c>
      <c r="G21" s="27" t="s">
        <v>6</v>
      </c>
      <c r="H21" s="27" t="s">
        <v>7</v>
      </c>
      <c r="I21" s="35" t="s">
        <v>42</v>
      </c>
      <c r="J21" s="60" t="s">
        <v>49</v>
      </c>
    </row>
    <row r="22" spans="1:10" ht="20.25" customHeight="1" thickBot="1">
      <c r="A22" s="64"/>
      <c r="B22" s="65"/>
      <c r="C22" s="66"/>
      <c r="D22" s="26" t="s">
        <v>9</v>
      </c>
      <c r="E22" s="26" t="s">
        <v>10</v>
      </c>
      <c r="F22" s="64"/>
      <c r="G22" s="65"/>
      <c r="H22" s="66"/>
      <c r="I22" s="36" t="s">
        <v>11</v>
      </c>
      <c r="J22" s="61"/>
    </row>
    <row r="23" spans="1:10" ht="45">
      <c r="A23" s="20" t="s">
        <v>12</v>
      </c>
      <c r="B23" s="20" t="s">
        <v>34</v>
      </c>
      <c r="C23" s="20" t="s">
        <v>35</v>
      </c>
      <c r="D23" s="20">
        <v>1.02</v>
      </c>
      <c r="E23" s="20">
        <v>2</v>
      </c>
      <c r="F23" s="20">
        <v>2.04</v>
      </c>
      <c r="G23" s="20">
        <v>1</v>
      </c>
      <c r="H23" s="20" t="s">
        <v>47</v>
      </c>
      <c r="I23" s="42">
        <v>0</v>
      </c>
      <c r="J23" s="41">
        <f>PRODUCT(G23,I23)</f>
        <v>0</v>
      </c>
    </row>
    <row r="24" spans="1:10">
      <c r="A24" s="21"/>
      <c r="B24" s="21"/>
      <c r="C24" s="21"/>
      <c r="D24" s="21"/>
      <c r="E24" s="22" t="s">
        <v>31</v>
      </c>
      <c r="F24" s="22">
        <v>2.04</v>
      </c>
      <c r="G24" s="22">
        <v>1</v>
      </c>
      <c r="H24" s="22"/>
      <c r="I24" s="39">
        <f>I23</f>
        <v>0</v>
      </c>
      <c r="J24" s="39">
        <f>J23</f>
        <v>0</v>
      </c>
    </row>
    <row r="25" spans="1:10" ht="30">
      <c r="A25" s="21"/>
      <c r="B25" s="21"/>
      <c r="C25" s="21"/>
      <c r="D25" s="21"/>
      <c r="E25" s="23"/>
      <c r="F25" s="39" t="s">
        <v>43</v>
      </c>
      <c r="G25" s="40"/>
      <c r="H25" s="40"/>
      <c r="I25" s="39">
        <f>SUM(I23)</f>
        <v>0</v>
      </c>
      <c r="J25" s="39">
        <f>J23</f>
        <v>0</v>
      </c>
    </row>
    <row r="26" spans="1:10" ht="30">
      <c r="A26" s="21"/>
      <c r="B26" s="21"/>
      <c r="C26" s="21"/>
      <c r="D26" s="21"/>
      <c r="E26" s="24"/>
      <c r="F26" s="37" t="s">
        <v>44</v>
      </c>
      <c r="G26" s="38"/>
      <c r="H26" s="38"/>
      <c r="I26" s="42">
        <v>0</v>
      </c>
      <c r="J26" s="42">
        <v>0</v>
      </c>
    </row>
    <row r="27" spans="1:10" ht="30">
      <c r="A27" s="21"/>
      <c r="B27" s="21"/>
      <c r="C27" s="21"/>
      <c r="D27" s="21"/>
      <c r="E27" s="24"/>
      <c r="F27" s="39" t="s">
        <v>32</v>
      </c>
      <c r="G27" s="40"/>
      <c r="H27" s="40"/>
      <c r="I27" s="41">
        <f>SUM(I25:I26)</f>
        <v>0</v>
      </c>
      <c r="J27" s="41">
        <f>SUM(J25:J26)</f>
        <v>0</v>
      </c>
    </row>
    <row r="31" spans="1:10" ht="21">
      <c r="A31" s="59" t="s">
        <v>36</v>
      </c>
      <c r="B31" s="59"/>
      <c r="C31" s="59"/>
      <c r="D31" s="59"/>
      <c r="E31" s="59"/>
      <c r="F31" s="59"/>
      <c r="G31" s="59"/>
      <c r="H31" s="59"/>
      <c r="I31" s="59"/>
    </row>
    <row r="32" spans="1:10" ht="6" customHeight="1" thickBot="1">
      <c r="A32" s="29"/>
      <c r="B32" s="29"/>
      <c r="C32" s="29"/>
      <c r="D32" s="29"/>
      <c r="E32" s="29"/>
      <c r="F32" s="29"/>
      <c r="G32" s="29"/>
      <c r="H32" s="29"/>
      <c r="I32" s="29"/>
    </row>
    <row r="33" spans="1:10" ht="15.75" hidden="1" thickBot="1">
      <c r="A33" s="28"/>
      <c r="B33" s="28"/>
      <c r="C33" s="28"/>
      <c r="D33" s="28"/>
      <c r="E33" s="28"/>
      <c r="F33" s="28"/>
      <c r="G33" s="28"/>
      <c r="H33" s="28"/>
      <c r="I33" s="28"/>
    </row>
    <row r="34" spans="1:10" ht="45">
      <c r="A34" s="20" t="s">
        <v>1</v>
      </c>
      <c r="B34" s="20" t="s">
        <v>2</v>
      </c>
      <c r="C34" s="20" t="s">
        <v>37</v>
      </c>
      <c r="D34" s="67" t="s">
        <v>4</v>
      </c>
      <c r="E34" s="68"/>
      <c r="F34" s="20" t="s">
        <v>5</v>
      </c>
      <c r="G34" s="20" t="s">
        <v>6</v>
      </c>
      <c r="H34" s="20" t="s">
        <v>7</v>
      </c>
      <c r="I34" s="42" t="s">
        <v>42</v>
      </c>
      <c r="J34" s="60" t="s">
        <v>49</v>
      </c>
    </row>
    <row r="35" spans="1:10" ht="30.75" thickBot="1">
      <c r="A35" s="69"/>
      <c r="B35" s="70"/>
      <c r="C35" s="71"/>
      <c r="D35" s="20" t="s">
        <v>9</v>
      </c>
      <c r="E35" s="20" t="s">
        <v>10</v>
      </c>
      <c r="F35" s="69"/>
      <c r="G35" s="70"/>
      <c r="H35" s="70"/>
      <c r="I35" s="72"/>
      <c r="J35" s="61"/>
    </row>
    <row r="36" spans="1:10" ht="60.75" thickBot="1">
      <c r="A36" s="20" t="s">
        <v>12</v>
      </c>
      <c r="B36" s="20" t="s">
        <v>38</v>
      </c>
      <c r="C36" s="20" t="s">
        <v>39</v>
      </c>
      <c r="D36" s="20">
        <v>0.95</v>
      </c>
      <c r="E36" s="20">
        <v>2.9</v>
      </c>
      <c r="F36" s="20">
        <v>2.76</v>
      </c>
      <c r="G36" s="20">
        <v>1</v>
      </c>
      <c r="H36" s="20" t="s">
        <v>40</v>
      </c>
      <c r="I36" s="42">
        <v>0</v>
      </c>
      <c r="J36" s="55">
        <f>PRODUCT(G36,I36)</f>
        <v>0</v>
      </c>
    </row>
    <row r="37" spans="1:10" ht="60">
      <c r="A37" s="20" t="s">
        <v>16</v>
      </c>
      <c r="B37" s="20" t="s">
        <v>41</v>
      </c>
      <c r="C37" s="20" t="s">
        <v>39</v>
      </c>
      <c r="D37" s="20">
        <v>1.19</v>
      </c>
      <c r="E37" s="20">
        <v>2.62</v>
      </c>
      <c r="F37" s="20">
        <v>3.12</v>
      </c>
      <c r="G37" s="20">
        <v>1</v>
      </c>
      <c r="H37" s="20" t="s">
        <v>40</v>
      </c>
      <c r="I37" s="42">
        <v>0</v>
      </c>
      <c r="J37" s="55">
        <f>PRODUCT(G37,I37)</f>
        <v>0</v>
      </c>
    </row>
    <row r="38" spans="1:10">
      <c r="A38" s="30"/>
      <c r="B38" s="31"/>
      <c r="C38" s="31"/>
      <c r="D38" s="23"/>
      <c r="E38" s="20" t="s">
        <v>31</v>
      </c>
      <c r="F38" s="20">
        <f>SUM(F36:F37)</f>
        <v>5.88</v>
      </c>
      <c r="G38" s="20">
        <f>SUM(G36:G37)</f>
        <v>2</v>
      </c>
      <c r="H38" s="20"/>
      <c r="I38" s="41">
        <f>SUM(I36:I37)</f>
        <v>0</v>
      </c>
      <c r="J38" s="56">
        <f>SUM(J36:J37)</f>
        <v>0</v>
      </c>
    </row>
    <row r="39" spans="1:10" ht="30">
      <c r="F39" s="22" t="s">
        <v>43</v>
      </c>
      <c r="G39" s="54">
        <f>J38</f>
        <v>0</v>
      </c>
    </row>
    <row r="40" spans="1:10" ht="30">
      <c r="F40" s="37" t="s">
        <v>44</v>
      </c>
      <c r="G40" s="53"/>
    </row>
    <row r="41" spans="1:10" ht="30">
      <c r="F41" s="22" t="s">
        <v>32</v>
      </c>
      <c r="G41" s="54">
        <f>SUM(G39:G40)</f>
        <v>0</v>
      </c>
    </row>
    <row r="43" spans="1:10" ht="15.75" thickBot="1"/>
    <row r="44" spans="1:10" ht="45.75" thickBot="1">
      <c r="C44" s="32" t="s">
        <v>55</v>
      </c>
      <c r="D44" s="51" t="s">
        <v>8</v>
      </c>
      <c r="E44" s="49" t="s">
        <v>45</v>
      </c>
      <c r="F44" s="50" t="s">
        <v>46</v>
      </c>
      <c r="G44" s="52" t="s">
        <v>50</v>
      </c>
    </row>
    <row r="45" spans="1:10" ht="16.5" thickBot="1">
      <c r="C45" s="32"/>
      <c r="D45" s="51">
        <f>SUM(H15,J25,G39)</f>
        <v>0</v>
      </c>
      <c r="E45" s="51">
        <f>SUM(H16,J26,G40)</f>
        <v>0</v>
      </c>
      <c r="F45" s="51">
        <f>SUM(H17,J27,G41)</f>
        <v>0</v>
      </c>
      <c r="G45" s="52">
        <v>12</v>
      </c>
    </row>
    <row r="46" spans="1:10">
      <c r="C46" s="32"/>
      <c r="D46" s="32"/>
      <c r="E46" s="32"/>
      <c r="F46" s="32"/>
      <c r="G46" s="32"/>
    </row>
    <row r="47" spans="1:10">
      <c r="C47" s="32"/>
      <c r="D47" s="32"/>
      <c r="E47" s="32"/>
      <c r="F47" s="32"/>
      <c r="G47" s="32"/>
    </row>
    <row r="48" spans="1:10">
      <c r="C48" s="32"/>
      <c r="D48" s="32"/>
      <c r="E48" s="32"/>
      <c r="F48" s="32"/>
      <c r="G48" s="32"/>
    </row>
  </sheetData>
  <mergeCells count="24">
    <mergeCell ref="A7:A8"/>
    <mergeCell ref="A1:H1"/>
    <mergeCell ref="A3:A4"/>
    <mergeCell ref="B3:B4"/>
    <mergeCell ref="C3:C4"/>
    <mergeCell ref="D3:E3"/>
    <mergeCell ref="F3:F4"/>
    <mergeCell ref="G3:G4"/>
    <mergeCell ref="H3:H4"/>
    <mergeCell ref="J3:J4"/>
    <mergeCell ref="J21:J22"/>
    <mergeCell ref="F15:G15"/>
    <mergeCell ref="B7:B8"/>
    <mergeCell ref="F16:G16"/>
    <mergeCell ref="F17:G17"/>
    <mergeCell ref="A31:I31"/>
    <mergeCell ref="J34:J35"/>
    <mergeCell ref="D21:E21"/>
    <mergeCell ref="A20:I20"/>
    <mergeCell ref="A22:C22"/>
    <mergeCell ref="F22:H22"/>
    <mergeCell ref="D34:E34"/>
    <mergeCell ref="A35:C35"/>
    <mergeCell ref="F35:I3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ADM-2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2021-06-10T06:12:15Z</dcterms:modified>
</cp:coreProperties>
</file>