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ina\Desktop\DZP.2612.5.2024 Dostawa środków dezynfekcyjnych\3 swz plus załączniki\"/>
    </mc:Choice>
  </mc:AlternateContent>
  <xr:revisionPtr revIDLastSave="0" documentId="13_ncr:1_{BC5E6B9A-9F24-4630-B2A0-37EA5213E07B}" xr6:coauthVersionLast="45" xr6:coauthVersionMax="45" xr10:uidLastSave="{00000000-0000-0000-0000-000000000000}"/>
  <bookViews>
    <workbookView xWindow="-108" yWindow="-108" windowWidth="23256" windowHeight="12456" activeTab="4" xr2:uid="{00000000-000D-0000-FFFF-FFFF00000000}"/>
  </bookViews>
  <sheets>
    <sheet name="zad. nr 1" sheetId="72" r:id="rId1"/>
    <sheet name="zad. nr 2" sheetId="136" r:id="rId2"/>
    <sheet name="zad. nr 3" sheetId="138" r:id="rId3"/>
    <sheet name="zad. nr 4" sheetId="139" r:id="rId4"/>
    <sheet name="zad. nr 5" sheetId="14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39" l="1"/>
  <c r="M9" i="140" l="1"/>
  <c r="L16" i="138" l="1"/>
  <c r="L15" i="138"/>
  <c r="L14" i="138"/>
  <c r="L13" i="138"/>
  <c r="L12" i="138"/>
  <c r="L11" i="138"/>
  <c r="L10" i="138"/>
  <c r="L9" i="138"/>
  <c r="L8" i="138"/>
  <c r="L7" i="138"/>
  <c r="L6" i="138"/>
  <c r="L5" i="138"/>
  <c r="L17" i="138" l="1"/>
  <c r="L5" i="136"/>
  <c r="L9" i="136" l="1"/>
  <c r="L10" i="136" s="1"/>
  <c r="L34" i="72"/>
  <c r="L33" i="72"/>
  <c r="L32" i="72"/>
  <c r="L31" i="72"/>
  <c r="L30" i="72"/>
  <c r="L29" i="72"/>
  <c r="L28" i="72"/>
  <c r="L27" i="72"/>
  <c r="L26" i="72"/>
  <c r="L25" i="72"/>
  <c r="L24" i="72"/>
  <c r="L23" i="72"/>
  <c r="L22" i="72"/>
  <c r="L21" i="72"/>
  <c r="L20" i="72"/>
  <c r="L19" i="72"/>
  <c r="L18" i="72"/>
  <c r="L17" i="72"/>
  <c r="L16" i="72"/>
  <c r="L13" i="72"/>
  <c r="L12" i="72"/>
  <c r="L11" i="72"/>
  <c r="L10" i="72"/>
  <c r="L9" i="72" l="1"/>
  <c r="L8" i="72"/>
  <c r="L7" i="72"/>
  <c r="L6" i="72"/>
  <c r="L5" i="72"/>
  <c r="L15" i="72"/>
  <c r="L14" i="72" l="1"/>
  <c r="L35" i="72" s="1"/>
</calcChain>
</file>

<file path=xl/sharedStrings.xml><?xml version="1.0" encoding="utf-8"?>
<sst xmlns="http://schemas.openxmlformats.org/spreadsheetml/2006/main" count="305" uniqueCount="199">
  <si>
    <t>Lp.</t>
  </si>
  <si>
    <t>Niniejszy formularz należy opatrzyć kwalifikowanym podpisem elektronicznym lub podpisem zaufanym lub podpisem osobistym, właściwej umocowanej osoby / właściwych umocowanych osób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</si>
  <si>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</si>
  <si>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</si>
  <si>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</si>
  <si>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</si>
  <si>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</si>
  <si>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</si>
  <si>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</si>
  <si>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</si>
  <si>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</si>
  <si>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</si>
  <si>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</si>
  <si>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</t>
  </si>
  <si>
    <r>
      <rPr>
        <b/>
        <vertAlign val="superscript"/>
        <sz val="10"/>
        <color theme="1"/>
        <rFont val="Tahoma"/>
        <family val="2"/>
        <charset val="238"/>
      </rPr>
      <t>1)</t>
    </r>
    <r>
      <rPr>
        <b/>
        <sz val="10"/>
        <color theme="1"/>
        <rFont val="Tahoma"/>
        <family val="2"/>
        <charset val="238"/>
      </rPr>
      <t xml:space="preserve"> ilość sztuk stanowi suma zamówienia podstawowego i Opcji. </t>
    </r>
  </si>
  <si>
    <r>
      <t>Cena</t>
    </r>
    <r>
      <rPr>
        <b/>
        <vertAlign val="superscript"/>
        <sz val="12"/>
        <color theme="1"/>
        <rFont val="Tahoma"/>
        <family val="2"/>
        <charset val="238"/>
      </rPr>
      <t>2)</t>
    </r>
    <r>
      <rPr>
        <b/>
        <sz val="12"/>
        <color theme="1"/>
        <rFont val="Tahoma"/>
        <family val="2"/>
        <charset val="238"/>
      </rPr>
      <t xml:space="preserve">
jednostkowa brutto
za sztukę</t>
    </r>
  </si>
  <si>
    <r>
      <rPr>
        <b/>
        <vertAlign val="superscript"/>
        <sz val="10"/>
        <color theme="1"/>
        <rFont val="Tahoma"/>
        <family val="2"/>
        <charset val="238"/>
      </rPr>
      <t>3)</t>
    </r>
    <r>
      <rPr>
        <b/>
        <sz val="10"/>
        <color theme="1"/>
        <rFont val="Tahoma"/>
        <family val="2"/>
        <charset val="238"/>
      </rPr>
      <t xml:space="preserve"> należy wpisać cenę jednostkową brutto za 1 sztukę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</si>
  <si>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</si>
  <si>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</si>
  <si>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</si>
  <si>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</si>
  <si>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</si>
  <si>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</si>
  <si>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</si>
  <si>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</si>
  <si>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</si>
  <si>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</si>
  <si>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</si>
  <si>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</si>
  <si>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</si>
  <si>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</si>
  <si>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</si>
  <si>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</si>
  <si>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</si>
  <si>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</si>
  <si>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</si>
  <si>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Związki
aktywne</t>
  </si>
  <si>
    <t>Uwagi</t>
  </si>
  <si>
    <t>Ilość/sztuk
zamówienie podstawowe
na 24 m-ce</t>
  </si>
  <si>
    <t xml:space="preserve">       FORMULARZ ASORTYMENTOWO - CENOWY DLA ZADANIA NR 1:
Preparaty do higieny rąk, antyseptyki do dezynfekcji powierzchni sprzętu medycznego i dezaktywacji materiału</t>
  </si>
  <si>
    <t xml:space="preserve"> B,Tbc,F, V- do 30s</t>
  </si>
  <si>
    <t>drobnoustroje bytujące na skórze (w tym MRSA) i wirusobójcze (HBV w czasie 2 min. x 2, HIV, Herpes, Rota, Adeno)</t>
  </si>
  <si>
    <t>drobnoustroje bytujące na skórze (w tym MRSA) i wirusobójcze ( HBV w czasie 2 min. x 2, HIV, Herpes, Rota, Adeno )</t>
  </si>
  <si>
    <t xml:space="preserve">
B, F, V (BVDV,Vacciniavirus, Rota, Adeno) - 15 min</t>
  </si>
  <si>
    <t>B,F,V,Tbc ,
C.difficile do 5 min.</t>
  </si>
  <si>
    <t>B,F – 1min.
V (HIV,HBV, HCV – 30sek., Polio do 10min.)</t>
  </si>
  <si>
    <t>B,Tbc,V,F</t>
  </si>
  <si>
    <t>Etanol (min.89g/100)</t>
  </si>
  <si>
    <t>4% płyn na skórę z diglukonianem chlorheksydyny</t>
  </si>
  <si>
    <t>mieszanina alkoholi, nadtlenek wodoru</t>
  </si>
  <si>
    <t>bez zawartości aldehydów, QAV, fenoli, chloru i substancji nadtlenowych</t>
  </si>
  <si>
    <t>H2 O2 lub kwas nadoctowy,
bez zawartości alkoholu, chloru</t>
  </si>
  <si>
    <t>bez zawartości alkoholu</t>
  </si>
  <si>
    <t>preparat do dezynfekcji zewnętrznych powierzchni cewników naczyniowych</t>
  </si>
  <si>
    <t>Preparat w pianie, wstępna dezynfekcja narzędzi</t>
  </si>
  <si>
    <t>preparat do mycia rąk w postaci pianki, pH 5,0, bez zawartości substancji zapachowych oraz barwników</t>
  </si>
  <si>
    <t>Preparat zawierający substancje nawilżające i pielęgnujące, otwierania i zamykania jedną dłonią</t>
  </si>
  <si>
    <t>Preparat zawierający substancje nawilżające i pielęgnujące</t>
  </si>
  <si>
    <t>opakowanie jednorazowe przystosowane do systemu zamkniętego
NEXA</t>
  </si>
  <si>
    <t>opakowanie jednorazowe, kompatybilne z płynem dezynfekcyjnym, wkład do NEXA</t>
  </si>
  <si>
    <t>preparat do mycia ciała i włosów z dozownikiem</t>
  </si>
  <si>
    <t xml:space="preserve"> bezbarwny, bez zawartości  jodu i jego związków oraz związków fenolowych</t>
  </si>
  <si>
    <t xml:space="preserve"> barwiony, bez zawartości  jodu i jego związków  oraz związków fenolowych</t>
  </si>
  <si>
    <t>pielęgnacja rąk</t>
  </si>
  <si>
    <t>preparat do dezynfekcji ran pooperacyjnych, kikuta pępowinowego</t>
  </si>
  <si>
    <t>preparat do dekontaminacji ciała pacjentów</t>
  </si>
  <si>
    <t>płyn do higieny jamy ustnej</t>
  </si>
  <si>
    <t>dezynfekcja dużych powierzchni zmywalnych, butelka z miarką</t>
  </si>
  <si>
    <t>chusteczki do dezynfekcji głowic USG</t>
  </si>
  <si>
    <t>preparat do szybkiej dezynfekcji drobnego sprzętu med.</t>
  </si>
  <si>
    <t>spray zapobiegający wysychaniu  narzędzi do 72 godzin</t>
  </si>
  <si>
    <t>butelka 100ml</t>
  </si>
  <si>
    <t>butelka do 0,5 dm³</t>
  </si>
  <si>
    <t>butelka 0,5 dm³</t>
  </si>
  <si>
    <t>butelka  do 0,35 dm³ z atomizerem</t>
  </si>
  <si>
    <t>kanister do 5 dm³</t>
  </si>
  <si>
    <t>Butelka  1 dm³</t>
  </si>
  <si>
    <t>butelka 1 dm³</t>
  </si>
  <si>
    <t>butelka do 0,3 dm³</t>
  </si>
  <si>
    <t>wiaderko do 2 kg</t>
  </si>
  <si>
    <t>butelka do 750ml</t>
  </si>
  <si>
    <t>B,F,Tbc,V,S</t>
  </si>
  <si>
    <t xml:space="preserve">kanister 5 dm³  </t>
  </si>
  <si>
    <t>butelka  1 dm³</t>
  </si>
  <si>
    <t>opakowanie 750 ml</t>
  </si>
  <si>
    <t>kanister  5 dm³</t>
  </si>
  <si>
    <t>Pozycja z OPZ
załącznik nr 5 do SWZ</t>
  </si>
  <si>
    <t>Przedmiot zamówienia
/zakres działania/</t>
  </si>
  <si>
    <t>Rodzaj
/wielkość opakowania/</t>
  </si>
  <si>
    <t>Producent</t>
  </si>
  <si>
    <t>Nazwa handlowa</t>
  </si>
  <si>
    <t>Numer katalogowy
/jeśli dotyczy/</t>
  </si>
  <si>
    <t>Kod produktu</t>
  </si>
  <si>
    <t>B,Tbc,F,V</t>
  </si>
  <si>
    <t xml:space="preserve">
B,Tbc,F,V (Vaccinia, BVDV)
</t>
  </si>
  <si>
    <t>B, Tbc, F, V, S (C. Difficile) – stężenie 1% w czasie 5 min. w temperaturze 55°C</t>
  </si>
  <si>
    <t>B, Tbc, F, V, S – w czasie 5 min.</t>
  </si>
  <si>
    <t>B,Tbc,F,V,S do 3 min.</t>
  </si>
  <si>
    <t>aldehyd glutarowy</t>
  </si>
  <si>
    <t>pozytywna opinia producenta Belimed (myjnia Belimed WD 150,Belimed WD 200, Innova E3)</t>
  </si>
  <si>
    <t>na bazie kwasu cytrynowego</t>
  </si>
  <si>
    <t>preparat neutralizujący</t>
  </si>
  <si>
    <t>niejonowe i anionowe związki powierzchniowo-czynne,izopropanol i substancje pomocnicze</t>
  </si>
  <si>
    <t>preparat płuczący, ułatwiający schnięcie narzędzi</t>
  </si>
  <si>
    <t xml:space="preserve">QAV, enzymy
</t>
  </si>
  <si>
    <t>produkt do stosowania
w myjkach
ultradźwiękowych</t>
  </si>
  <si>
    <t xml:space="preserve">Płynny, słabo pieniący preparat do dezynfekcji  w myjniach automatycznych,  kompatybilny z  preparatem myjącym  </t>
  </si>
  <si>
    <t>niejonowe środki powierzchniowo czynne, enzymy</t>
  </si>
  <si>
    <t>Płynny, alkaliczno-enzymatyczny preparat do mycia endoskopów elastycznych w stężeniu 0,5% w temperaturze do 60 °C w myjniach automatycznych.</t>
  </si>
  <si>
    <t>Preparat do dezynfekcji wysokiego stopnia endoskopów w myjni półautomatycznej. Zachowuje aktywność bójczą do 14 dni. Sprawdzanie aktywności bójczej przy pomocy walidowanych pasków testowych.</t>
  </si>
  <si>
    <t>kompleks enzymatyczny: amylaza, proteaza, lipaza, mannaza, celulaza</t>
  </si>
  <si>
    <t>Preparat do mycia endoskopów w myjni półautomatycznej Stężenie do 0,5%</t>
  </si>
  <si>
    <t>niejonowe zwiazki powierzchniowo-czynne</t>
  </si>
  <si>
    <t>Preparat do myjni-dezynfektora Soluscope s.4, kompatybilny z preparatem dezynfekcyjnym, wyrób medyczny</t>
  </si>
  <si>
    <t>kwas nadoctowy i octowy, nadtlenek wodoru</t>
  </si>
  <si>
    <t>Preparat do dezynfekcji endoskopów w myjni Soluscope s. 4, ph&lt;2, wyrób medyczny</t>
  </si>
  <si>
    <t>kanister 5 dm³</t>
  </si>
  <si>
    <t>Kanister 5 dm³</t>
  </si>
  <si>
    <t xml:space="preserve">Kanister 5 dm³
</t>
  </si>
  <si>
    <t xml:space="preserve">
</t>
  </si>
  <si>
    <t>preparat do mycia rąk płynny, Ph 5,0 bez zawartości substancji zapachowych oraz barwników, możliwość stosowania zamiennie z pianką</t>
  </si>
  <si>
    <t>B,F wirusobójcze (HBV,HIV)</t>
  </si>
  <si>
    <t>diglukonian chlorheksydyny, nadtlenek wodoru</t>
  </si>
  <si>
    <t>preparat do odkażania błon śluzowych bez zawartości jodu</t>
  </si>
  <si>
    <t>B, Tbc,V (osłonione + Rota), drożdże</t>
  </si>
  <si>
    <t>spray, preparat alkoholowy bezpieczny dla skóry</t>
  </si>
  <si>
    <t>Butelka  0,1 dm³z atomizerem</t>
  </si>
  <si>
    <t>B, Tbc, V ( osłonione), drożdże</t>
  </si>
  <si>
    <t>alkohol etylowy, 2% diglukonian chlorheksydyny</t>
  </si>
  <si>
    <t>preparat do ogólnej antyseptyki skóry przed procedurami naruszającymi ciągłość skóry</t>
  </si>
  <si>
    <t>butelka do 0,25 dm³ z atomizerem</t>
  </si>
  <si>
    <t>chlorhexydyna</t>
  </si>
  <si>
    <t xml:space="preserve">niepozostawiający tłustej powłoki na dłoniach
</t>
  </si>
  <si>
    <t>butelka   0,5 dm³</t>
  </si>
  <si>
    <t>butelka  0,25 dm³</t>
  </si>
  <si>
    <t>B,F,V,P</t>
  </si>
  <si>
    <t>B,Tbc,V,F,S - do 15 min</t>
  </si>
  <si>
    <t>preparat do dezynfekcji wysokiego poziomu narzędzi i endoskopów</t>
  </si>
  <si>
    <t>wiaderko do 1,5 kg</t>
  </si>
  <si>
    <t xml:space="preserve"> dichlorowodorek octenidyny</t>
  </si>
  <si>
    <t xml:space="preserve"> wirusobójcze (HBV, HIV)</t>
  </si>
  <si>
    <t>B,F</t>
  </si>
  <si>
    <t>B,Tbc,V,F -do 30 min, B, Tbc, V,F,S -6h</t>
  </si>
  <si>
    <t xml:space="preserve"> nadwęglan sodu</t>
  </si>
  <si>
    <t>preparat do dezynfekcji inkubatorów, potwierdzenie przeznaczenia preparatu przez niezalezny instytut badawczy</t>
  </si>
  <si>
    <t>nadwęglan sodu, tenzydy, fosfonian</t>
  </si>
  <si>
    <t xml:space="preserve">butelka 2 l </t>
  </si>
  <si>
    <t>dezynfekcja dużych powierzchni zmywalnych,</t>
  </si>
  <si>
    <t xml:space="preserve">karnister do 6 dm 3 </t>
  </si>
  <si>
    <t xml:space="preserve">B,Tbc,F,V- 15 min
</t>
  </si>
  <si>
    <t xml:space="preserve">preparat chlorowy z zawartością tenzydu
</t>
  </si>
  <si>
    <t>postać tabletki, wymagane spektrum B, Tbc,F,V do 1 000ppm, S(C.diffcile warunki brudne- albumina i erytrocyty)</t>
  </si>
  <si>
    <t>opakowanie do 200 tabl. W tabeli podana ilość tabletek</t>
  </si>
  <si>
    <t>chusteczki o wymiarze min.20x20</t>
  </si>
  <si>
    <t>opakowanie  100 szt</t>
  </si>
  <si>
    <t>B,F,V,Tbc,C difficile do 5 min.</t>
  </si>
  <si>
    <t>preparat w spray, szybka dezynfekcja  drobnego sprzętu medycznego oraz trudno dostępnych powierzchni</t>
  </si>
  <si>
    <t>opakowanie  750 ml</t>
  </si>
  <si>
    <t xml:space="preserve">
B,Tbc, F,V</t>
  </si>
  <si>
    <t>opakowanie 100-125 szt</t>
  </si>
  <si>
    <t>Etanol   70%</t>
  </si>
  <si>
    <t xml:space="preserve">       FORMULARZ ASORTYMENTOWO - CENOWY DLA ZADANIA NR 2: Lawaseptyki, antyseptyki</t>
  </si>
  <si>
    <t>lawaseptyk</t>
  </si>
  <si>
    <t>PHMB</t>
  </si>
  <si>
    <t>preparat do przemywania ran przewlekłych ,ropni, owrzodzeń</t>
  </si>
  <si>
    <t>butelka 0,35 dm 3</t>
  </si>
  <si>
    <t>butelka 1 dm 3</t>
  </si>
  <si>
    <t>B,F,V,Tbc, S</t>
  </si>
  <si>
    <t>7,5 g/100g jodopowidon,roztwór wodny</t>
  </si>
  <si>
    <t>dezynfekcja skóry i błon śluzowych, ważność po otwarciu 12 miesięcy</t>
  </si>
  <si>
    <t>butelka 0,25 dm 3 z atomiz.</t>
  </si>
  <si>
    <t>Pseudomonas aeruginosa ,E, coli</t>
  </si>
  <si>
    <t xml:space="preserve">woda oczyszczona,podchloryn sodu,kwas podchlorawy
</t>
  </si>
  <si>
    <t>do płukania ran ostrych oraz przewlekłych takich jak: rany w przebiegu stopy cukrzycowej,rany oparzeniowe i pooperacyjne,owrzodzenia</t>
  </si>
  <si>
    <t>butelka 0,5 dm 3</t>
  </si>
  <si>
    <t xml:space="preserve">       FORMULARZ ASORTYMENTOWO - CENOWY DLA ZADANIA NR 3:
Preparaty do dezynfekcji narzędzi i endoskopów w myjniach</t>
  </si>
  <si>
    <t>niejonowe środki powierzchniowo-czynne,związki kompleksujące, kompleks enzymatyczny( proteza, lipaza)</t>
  </si>
  <si>
    <t>stężenie preparatu 0,05% pozytywna opinia producenta Belimed ( myjnia Belimed WD 200)</t>
  </si>
  <si>
    <t>testy do produktu sporobójczego z poz.8 -do sprawdzenia aktywności roztworu</t>
  </si>
  <si>
    <t>kwas nadoctowy,bez zawartości kwasu octowego</t>
  </si>
  <si>
    <t>opakowanie 50 szt</t>
  </si>
  <si>
    <t xml:space="preserve">       FORMULARZ ASORTYMENTOWO - CENOWY DLA ZADANIA NR 4: Preparaty do dezynfekcji metodą dyfuzji suchej</t>
  </si>
  <si>
    <t>6% nadtlenek wodoru,kationy srebra</t>
  </si>
  <si>
    <t>automatyczna dezynfekcja pomieszczeń za pomocą dyfuzora Nocospray</t>
  </si>
  <si>
    <t xml:space="preserve">1 l </t>
  </si>
  <si>
    <t>12% nadtlenek wodoru, kationy srebra</t>
  </si>
  <si>
    <t xml:space="preserve">       FORMULARZ ASORTYMENTOWO - CENOWY DLA ZADANIA NR 5: Gaziki nasączone</t>
  </si>
  <si>
    <t>Wyrób medyczny klasa I</t>
  </si>
  <si>
    <t>nasączony 70% alkoholem izopropylowym,0,5 glukonian chlorheksydyny( nasączenie 2g na gazik)</t>
  </si>
  <si>
    <t>gazik wykonany z wyskogatunkowej włókniny o gramaturze 70g/m2, rozmiar gazika złożonego 4x4,5cm, a rozłożonego 9x12 cm,gazik złożony trzykrotnie,sześć warstw włókniny, pakowane  pojedynczo w saszetki</t>
  </si>
  <si>
    <t>Dopuszczone do stosowania  u dzieci i niemowląt przez IM i D.Wyrób medyczny klasa I</t>
  </si>
  <si>
    <t>nasączony 70% alkoholem izopropylowym,( nasączenie 2g na gazik)</t>
  </si>
  <si>
    <t>op a  100 szt</t>
  </si>
  <si>
    <t>załącznik nr 2.1 do SWZ</t>
  </si>
  <si>
    <t>Cena
całkowita brutto
zamówienie podstawowe
(kol. 11x12)</t>
  </si>
  <si>
    <t>załącznik nr 2.2 do SWZ</t>
  </si>
  <si>
    <t>załącznik nr 2.3 do SWZ</t>
  </si>
  <si>
    <t>załącznik nr 2.4. do swz</t>
  </si>
  <si>
    <t>załącznik nr 2.5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</si>
</sst>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vertAlign val="superscript"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vertAlign val="superscript"/>
      <sz val="12"/>
      <color theme="1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0" xfId="0" applyNumberFormat="1" applyFont="1"/>
    <xf numFmtId="3" fontId="1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/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opLeftCell="D1" zoomScale="75" zoomScaleNormal="75" workbookViewId="0">
      <pane ySplit="4" topLeftCell="A62" activePane="bottomLeft" state="frozen"/>
      <selection pane="bottomLeft" activeCell="M3" sqref="M3"/>
    </sheetView>
  </sheetViews>
  <sheetFormatPr defaultColWidth="8.88671875" defaultRowHeight="13.8" x14ac:dyDescent="0.25"/>
  <cols>
    <col min="1" max="1" width="21.6640625" style="1" customWidth="1"/>
    <col min="2" max="2" width="50.6640625" style="1" customWidth="1"/>
    <col min="3" max="4" width="35.6640625" style="1" customWidth="1"/>
    <col min="5" max="9" width="30.6640625" style="1" customWidth="1"/>
    <col min="10" max="11" width="24.6640625" style="1" customWidth="1"/>
    <col min="12" max="12" width="25.6640625" style="1" customWidth="1"/>
    <col min="13" max="1025" width="11.88671875" style="1" customWidth="1"/>
    <col min="1026" max="16384" width="8.88671875" style="1"/>
  </cols>
  <sheetData>
    <row r="1" spans="1:13" ht="30" customHeight="1" x14ac:dyDescent="0.25">
      <c r="A1" s="30" t="s">
        <v>193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49.95" customHeight="1" x14ac:dyDescent="0.25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2" customFormat="1" ht="85.2" customHeight="1" x14ac:dyDescent="0.2">
      <c r="A3" s="6" t="s">
        <v>0</v>
      </c>
      <c r="B3" s="7" t="s">
        <v>87</v>
      </c>
      <c r="C3" s="7" t="s">
        <v>36</v>
      </c>
      <c r="D3" s="7" t="s">
        <v>37</v>
      </c>
      <c r="E3" s="7" t="s">
        <v>88</v>
      </c>
      <c r="F3" s="7" t="s">
        <v>90</v>
      </c>
      <c r="G3" s="7" t="s">
        <v>89</v>
      </c>
      <c r="H3" s="7" t="s">
        <v>92</v>
      </c>
      <c r="I3" s="7" t="s">
        <v>91</v>
      </c>
      <c r="J3" s="7" t="s">
        <v>38</v>
      </c>
      <c r="K3" s="7" t="s">
        <v>15</v>
      </c>
      <c r="L3" s="7" t="s">
        <v>194</v>
      </c>
    </row>
    <row r="4" spans="1:13" s="2" customFormat="1" ht="19.95" customHeight="1" x14ac:dyDescent="0.2">
      <c r="A4" s="8">
        <v>1</v>
      </c>
      <c r="B4" s="9">
        <v>2</v>
      </c>
      <c r="C4" s="8">
        <v>4</v>
      </c>
      <c r="D4" s="9">
        <v>5</v>
      </c>
      <c r="E4" s="8">
        <v>6</v>
      </c>
      <c r="F4" s="9">
        <v>7</v>
      </c>
      <c r="G4" s="8">
        <v>8</v>
      </c>
      <c r="H4" s="8">
        <v>9</v>
      </c>
      <c r="I4" s="9">
        <v>10</v>
      </c>
      <c r="J4" s="8">
        <v>11</v>
      </c>
      <c r="K4" s="8">
        <v>12</v>
      </c>
      <c r="L4" s="8">
        <v>13</v>
      </c>
    </row>
    <row r="5" spans="1:13" s="2" customFormat="1" ht="70.2" customHeight="1" x14ac:dyDescent="0.2">
      <c r="A5" s="10" t="s">
        <v>2</v>
      </c>
      <c r="B5" s="36" t="s">
        <v>40</v>
      </c>
      <c r="C5" s="36" t="s">
        <v>47</v>
      </c>
      <c r="D5" s="11" t="s">
        <v>56</v>
      </c>
      <c r="E5" s="12" t="s">
        <v>71</v>
      </c>
      <c r="F5" s="12"/>
      <c r="G5" s="12"/>
      <c r="H5" s="12"/>
      <c r="I5" s="12"/>
      <c r="J5" s="14">
        <v>20</v>
      </c>
      <c r="K5" s="3"/>
      <c r="L5" s="3">
        <f>J5*K5</f>
        <v>0</v>
      </c>
      <c r="M5" s="13"/>
    </row>
    <row r="6" spans="1:13" s="2" customFormat="1" ht="70.2" customHeight="1" x14ac:dyDescent="0.2">
      <c r="A6" s="10" t="s">
        <v>3</v>
      </c>
      <c r="B6" s="37"/>
      <c r="C6" s="37"/>
      <c r="D6" s="11" t="s">
        <v>57</v>
      </c>
      <c r="E6" s="12" t="s">
        <v>72</v>
      </c>
      <c r="F6" s="12"/>
      <c r="G6" s="12"/>
      <c r="H6" s="12"/>
      <c r="I6" s="12"/>
      <c r="J6" s="14">
        <v>100</v>
      </c>
      <c r="K6" s="3"/>
      <c r="L6" s="3">
        <f>J6*K6</f>
        <v>0</v>
      </c>
    </row>
    <row r="7" spans="1:13" s="2" customFormat="1" ht="70.2" customHeight="1" x14ac:dyDescent="0.2">
      <c r="A7" s="10" t="s">
        <v>4</v>
      </c>
      <c r="B7" s="37"/>
      <c r="C7" s="37"/>
      <c r="D7" s="11" t="s">
        <v>57</v>
      </c>
      <c r="E7" s="12" t="s">
        <v>85</v>
      </c>
      <c r="F7" s="12"/>
      <c r="G7" s="12"/>
      <c r="H7" s="12"/>
      <c r="I7" s="12"/>
      <c r="J7" s="14">
        <v>30</v>
      </c>
      <c r="K7" s="3"/>
      <c r="L7" s="3">
        <f>J7*K7</f>
        <v>0</v>
      </c>
    </row>
    <row r="8" spans="1:13" s="2" customFormat="1" ht="70.2" customHeight="1" x14ac:dyDescent="0.2">
      <c r="A8" s="10" t="s">
        <v>5</v>
      </c>
      <c r="B8" s="38"/>
      <c r="C8" s="38"/>
      <c r="D8" s="11" t="s">
        <v>58</v>
      </c>
      <c r="E8" s="12" t="s">
        <v>84</v>
      </c>
      <c r="F8" s="12"/>
      <c r="G8" s="12"/>
      <c r="H8" s="12"/>
      <c r="I8" s="12"/>
      <c r="J8" s="14">
        <v>800</v>
      </c>
      <c r="K8" s="3"/>
      <c r="L8" s="3">
        <f>J8*K8</f>
        <v>0</v>
      </c>
    </row>
    <row r="9" spans="1:13" s="2" customFormat="1" ht="85.95" customHeight="1" x14ac:dyDescent="0.2">
      <c r="A9" s="10" t="s">
        <v>6</v>
      </c>
      <c r="B9" s="11"/>
      <c r="C9" s="11" t="s">
        <v>55</v>
      </c>
      <c r="D9" s="11" t="s">
        <v>59</v>
      </c>
      <c r="E9" s="12" t="s">
        <v>84</v>
      </c>
      <c r="F9" s="12"/>
      <c r="G9" s="12"/>
      <c r="H9" s="12"/>
      <c r="I9" s="12"/>
      <c r="J9" s="14">
        <v>400</v>
      </c>
      <c r="K9" s="3"/>
      <c r="L9" s="3">
        <f>J9*K9</f>
        <v>0</v>
      </c>
    </row>
    <row r="10" spans="1:13" s="2" customFormat="1" ht="70.2" customHeight="1" x14ac:dyDescent="0.2">
      <c r="A10" s="10" t="s">
        <v>7</v>
      </c>
      <c r="B10" s="11"/>
      <c r="C10" s="11" t="s">
        <v>120</v>
      </c>
      <c r="D10" s="11" t="s">
        <v>59</v>
      </c>
      <c r="E10" s="12" t="s">
        <v>84</v>
      </c>
      <c r="F10" s="12"/>
      <c r="G10" s="12"/>
      <c r="H10" s="12"/>
      <c r="I10" s="12"/>
      <c r="J10" s="14">
        <v>400</v>
      </c>
      <c r="K10" s="3"/>
      <c r="L10" s="3">
        <f>J10*K10</f>
        <v>0</v>
      </c>
    </row>
    <row r="11" spans="1:13" s="2" customFormat="1" ht="70.2" customHeight="1" x14ac:dyDescent="0.2">
      <c r="A11" s="10" t="s">
        <v>8</v>
      </c>
      <c r="B11" s="36" t="s">
        <v>41</v>
      </c>
      <c r="C11" s="36" t="s">
        <v>49</v>
      </c>
      <c r="D11" s="36" t="s">
        <v>61</v>
      </c>
      <c r="E11" s="12" t="s">
        <v>74</v>
      </c>
      <c r="F11" s="12"/>
      <c r="G11" s="12"/>
      <c r="H11" s="12"/>
      <c r="I11" s="12"/>
      <c r="J11" s="14">
        <v>400</v>
      </c>
      <c r="K11" s="3"/>
      <c r="L11" s="3">
        <f>J11*K11</f>
        <v>0</v>
      </c>
    </row>
    <row r="12" spans="1:13" s="2" customFormat="1" ht="70.2" customHeight="1" x14ac:dyDescent="0.2">
      <c r="A12" s="10" t="s">
        <v>9</v>
      </c>
      <c r="B12" s="38"/>
      <c r="C12" s="38"/>
      <c r="D12" s="38"/>
      <c r="E12" s="12" t="s">
        <v>75</v>
      </c>
      <c r="F12" s="12"/>
      <c r="G12" s="12"/>
      <c r="H12" s="12"/>
      <c r="I12" s="12"/>
      <c r="J12" s="14">
        <v>100</v>
      </c>
      <c r="K12" s="3"/>
      <c r="L12" s="3">
        <f>J12*K12</f>
        <v>0</v>
      </c>
    </row>
    <row r="13" spans="1:13" s="2" customFormat="1" ht="70.2" customHeight="1" x14ac:dyDescent="0.2">
      <c r="A13" s="10" t="s">
        <v>10</v>
      </c>
      <c r="B13" s="36" t="s">
        <v>42</v>
      </c>
      <c r="C13" s="36" t="s">
        <v>49</v>
      </c>
      <c r="D13" s="36" t="s">
        <v>62</v>
      </c>
      <c r="E13" s="12" t="s">
        <v>76</v>
      </c>
      <c r="F13" s="12"/>
      <c r="G13" s="12"/>
      <c r="H13" s="12"/>
      <c r="I13" s="12"/>
      <c r="J13" s="14">
        <v>300</v>
      </c>
      <c r="K13" s="3"/>
      <c r="L13" s="3">
        <f>J13*K13</f>
        <v>0</v>
      </c>
    </row>
    <row r="14" spans="1:13" s="2" customFormat="1" ht="70.2" customHeight="1" x14ac:dyDescent="0.2">
      <c r="A14" s="10" t="s">
        <v>11</v>
      </c>
      <c r="B14" s="38"/>
      <c r="C14" s="38"/>
      <c r="D14" s="38"/>
      <c r="E14" s="12" t="s">
        <v>75</v>
      </c>
      <c r="F14" s="12"/>
      <c r="G14" s="12"/>
      <c r="H14" s="12"/>
      <c r="I14" s="12"/>
      <c r="J14" s="14">
        <v>50</v>
      </c>
      <c r="K14" s="3"/>
      <c r="L14" s="3">
        <f>J14*K14</f>
        <v>0</v>
      </c>
      <c r="M14" s="13"/>
    </row>
    <row r="15" spans="1:13" s="2" customFormat="1" ht="70.2" customHeight="1" x14ac:dyDescent="0.2">
      <c r="A15" s="10" t="s">
        <v>12</v>
      </c>
      <c r="B15" s="11" t="s">
        <v>121</v>
      </c>
      <c r="C15" s="11" t="s">
        <v>122</v>
      </c>
      <c r="D15" s="11" t="s">
        <v>123</v>
      </c>
      <c r="E15" s="12" t="s">
        <v>73</v>
      </c>
      <c r="F15" s="12"/>
      <c r="G15" s="12"/>
      <c r="H15" s="12"/>
      <c r="I15" s="12"/>
      <c r="J15" s="14">
        <v>120</v>
      </c>
      <c r="K15" s="3"/>
      <c r="L15" s="3">
        <f>J15*K15</f>
        <v>0</v>
      </c>
    </row>
    <row r="16" spans="1:13" s="2" customFormat="1" ht="70.2" customHeight="1" x14ac:dyDescent="0.2">
      <c r="A16" s="10" t="s">
        <v>17</v>
      </c>
      <c r="B16" s="11" t="s">
        <v>124</v>
      </c>
      <c r="C16" s="11" t="s">
        <v>53</v>
      </c>
      <c r="D16" s="11" t="s">
        <v>125</v>
      </c>
      <c r="E16" s="12" t="s">
        <v>126</v>
      </c>
      <c r="F16" s="12"/>
      <c r="G16" s="12"/>
      <c r="H16" s="12"/>
      <c r="I16" s="12"/>
      <c r="J16" s="14">
        <v>6</v>
      </c>
      <c r="K16" s="3"/>
      <c r="L16" s="3">
        <f>J16*K16</f>
        <v>0</v>
      </c>
    </row>
    <row r="17" spans="1:13" s="2" customFormat="1" ht="70.2" customHeight="1" x14ac:dyDescent="0.2">
      <c r="A17" s="10" t="s">
        <v>18</v>
      </c>
      <c r="B17" s="11" t="s">
        <v>127</v>
      </c>
      <c r="C17" s="11" t="s">
        <v>128</v>
      </c>
      <c r="D17" s="11" t="s">
        <v>129</v>
      </c>
      <c r="E17" s="12" t="s">
        <v>130</v>
      </c>
      <c r="F17" s="12"/>
      <c r="G17" s="12"/>
      <c r="H17" s="12"/>
      <c r="I17" s="12"/>
      <c r="J17" s="14">
        <v>10</v>
      </c>
      <c r="K17" s="3"/>
      <c r="L17" s="3">
        <f>J17*K17</f>
        <v>0</v>
      </c>
    </row>
    <row r="18" spans="1:13" s="2" customFormat="1" ht="70.2" customHeight="1" x14ac:dyDescent="0.2">
      <c r="A18" s="10" t="s">
        <v>19</v>
      </c>
      <c r="B18" s="11"/>
      <c r="C18" s="11" t="s">
        <v>48</v>
      </c>
      <c r="D18" s="11" t="s">
        <v>60</v>
      </c>
      <c r="E18" s="12"/>
      <c r="F18" s="12"/>
      <c r="G18" s="12"/>
      <c r="H18" s="12"/>
      <c r="I18" s="12"/>
      <c r="J18" s="14">
        <v>10</v>
      </c>
      <c r="K18" s="3"/>
      <c r="L18" s="3">
        <f>J18*K18</f>
        <v>0</v>
      </c>
    </row>
    <row r="19" spans="1:13" s="2" customFormat="1" ht="70.2" customHeight="1" x14ac:dyDescent="0.2">
      <c r="A19" s="10" t="s">
        <v>20</v>
      </c>
      <c r="B19" s="11"/>
      <c r="C19" s="11" t="s">
        <v>131</v>
      </c>
      <c r="D19" s="11" t="s">
        <v>66</v>
      </c>
      <c r="E19" s="12" t="s">
        <v>78</v>
      </c>
      <c r="F19" s="12"/>
      <c r="G19" s="12"/>
      <c r="H19" s="12"/>
      <c r="I19" s="12"/>
      <c r="J19" s="14">
        <v>150</v>
      </c>
      <c r="K19" s="3"/>
      <c r="L19" s="3">
        <f>J19*K19</f>
        <v>0</v>
      </c>
    </row>
    <row r="20" spans="1:13" s="2" customFormat="1" ht="87.6" customHeight="1" x14ac:dyDescent="0.2">
      <c r="A20" s="10" t="s">
        <v>21</v>
      </c>
      <c r="B20" s="36" t="s">
        <v>119</v>
      </c>
      <c r="C20" s="36" t="s">
        <v>132</v>
      </c>
      <c r="D20" s="36" t="s">
        <v>63</v>
      </c>
      <c r="E20" s="12" t="s">
        <v>133</v>
      </c>
      <c r="F20" s="12"/>
      <c r="G20" s="12"/>
      <c r="H20" s="12"/>
      <c r="I20" s="12"/>
      <c r="J20" s="14">
        <v>140</v>
      </c>
      <c r="K20" s="3"/>
      <c r="L20" s="3">
        <f>J20*K20</f>
        <v>0</v>
      </c>
    </row>
    <row r="21" spans="1:13" s="2" customFormat="1" ht="70.2" customHeight="1" x14ac:dyDescent="0.2">
      <c r="A21" s="10" t="s">
        <v>22</v>
      </c>
      <c r="B21" s="38"/>
      <c r="C21" s="38"/>
      <c r="D21" s="38"/>
      <c r="E21" s="12" t="s">
        <v>134</v>
      </c>
      <c r="F21" s="12"/>
      <c r="G21" s="12"/>
      <c r="H21" s="12"/>
      <c r="I21" s="12"/>
      <c r="J21" s="14">
        <v>300</v>
      </c>
      <c r="K21" s="3"/>
      <c r="L21" s="3">
        <f>J21*K21</f>
        <v>0</v>
      </c>
    </row>
    <row r="22" spans="1:13" s="2" customFormat="1" ht="70.2" customHeight="1" x14ac:dyDescent="0.2">
      <c r="A22" s="10" t="s">
        <v>23</v>
      </c>
      <c r="B22" s="11" t="s">
        <v>135</v>
      </c>
      <c r="C22" s="11" t="s">
        <v>139</v>
      </c>
      <c r="D22" s="11" t="s">
        <v>64</v>
      </c>
      <c r="E22" s="12" t="s">
        <v>83</v>
      </c>
      <c r="F22" s="12"/>
      <c r="G22" s="12"/>
      <c r="H22" s="12"/>
      <c r="I22" s="12"/>
      <c r="J22" s="14">
        <v>200</v>
      </c>
      <c r="K22" s="3"/>
      <c r="L22" s="3">
        <f>J22*K22</f>
        <v>0</v>
      </c>
    </row>
    <row r="23" spans="1:13" s="2" customFormat="1" ht="70.2" customHeight="1" x14ac:dyDescent="0.2">
      <c r="A23" s="10" t="s">
        <v>24</v>
      </c>
      <c r="B23" s="11" t="s">
        <v>141</v>
      </c>
      <c r="C23" s="11" t="s">
        <v>140</v>
      </c>
      <c r="D23" s="11" t="s">
        <v>65</v>
      </c>
      <c r="E23" s="12" t="s">
        <v>73</v>
      </c>
      <c r="F23" s="12"/>
      <c r="G23" s="12"/>
      <c r="H23" s="12"/>
      <c r="I23" s="12"/>
      <c r="J23" s="14">
        <v>20</v>
      </c>
      <c r="K23" s="3"/>
      <c r="L23" s="3">
        <f>J23*K23</f>
        <v>0</v>
      </c>
    </row>
    <row r="24" spans="1:13" s="2" customFormat="1" ht="70.2" customHeight="1" x14ac:dyDescent="0.2">
      <c r="A24" s="10" t="s">
        <v>25</v>
      </c>
      <c r="B24" s="11" t="s">
        <v>142</v>
      </c>
      <c r="C24" s="11" t="s">
        <v>143</v>
      </c>
      <c r="D24" s="11" t="s">
        <v>144</v>
      </c>
      <c r="E24" s="12" t="s">
        <v>79</v>
      </c>
      <c r="F24" s="12"/>
      <c r="G24" s="12"/>
      <c r="H24" s="12"/>
      <c r="I24" s="12"/>
      <c r="J24" s="14">
        <v>2</v>
      </c>
      <c r="K24" s="3"/>
      <c r="L24" s="3">
        <f>J24*K24</f>
        <v>0</v>
      </c>
    </row>
    <row r="25" spans="1:13" s="2" customFormat="1" ht="70.2" customHeight="1" x14ac:dyDescent="0.2">
      <c r="A25" s="10" t="s">
        <v>26</v>
      </c>
      <c r="B25" s="11" t="s">
        <v>136</v>
      </c>
      <c r="C25" s="11" t="s">
        <v>145</v>
      </c>
      <c r="D25" s="11" t="s">
        <v>137</v>
      </c>
      <c r="E25" s="12" t="s">
        <v>138</v>
      </c>
      <c r="F25" s="12"/>
      <c r="G25" s="12"/>
      <c r="H25" s="12"/>
      <c r="I25" s="12"/>
      <c r="J25" s="14">
        <v>400</v>
      </c>
      <c r="K25" s="3"/>
      <c r="L25" s="3">
        <f>J25*K25</f>
        <v>0</v>
      </c>
    </row>
    <row r="26" spans="1:13" s="2" customFormat="1" ht="70.2" customHeight="1" x14ac:dyDescent="0.2">
      <c r="A26" s="10" t="s">
        <v>27</v>
      </c>
      <c r="B26" s="36" t="s">
        <v>43</v>
      </c>
      <c r="C26" s="36" t="s">
        <v>50</v>
      </c>
      <c r="D26" s="11" t="s">
        <v>67</v>
      </c>
      <c r="E26" s="12" t="s">
        <v>146</v>
      </c>
      <c r="F26" s="12"/>
      <c r="G26" s="12"/>
      <c r="H26" s="12"/>
      <c r="I26" s="12"/>
      <c r="J26" s="14">
        <v>40</v>
      </c>
      <c r="K26" s="3"/>
      <c r="L26" s="3">
        <f>J26*K26</f>
        <v>0</v>
      </c>
    </row>
    <row r="27" spans="1:13" s="2" customFormat="1" ht="70.2" customHeight="1" x14ac:dyDescent="0.2">
      <c r="A27" s="10" t="s">
        <v>28</v>
      </c>
      <c r="B27" s="38"/>
      <c r="C27" s="38"/>
      <c r="D27" s="11" t="s">
        <v>147</v>
      </c>
      <c r="E27" s="12" t="s">
        <v>148</v>
      </c>
      <c r="F27" s="12"/>
      <c r="G27" s="12"/>
      <c r="H27" s="12"/>
      <c r="I27" s="12"/>
      <c r="J27" s="14">
        <v>20</v>
      </c>
      <c r="K27" s="3"/>
      <c r="L27" s="3">
        <f>J27*K27</f>
        <v>0</v>
      </c>
    </row>
    <row r="28" spans="1:13" s="2" customFormat="1" ht="70.2" customHeight="1" x14ac:dyDescent="0.2">
      <c r="A28" s="10" t="s">
        <v>29</v>
      </c>
      <c r="B28" s="11" t="s">
        <v>149</v>
      </c>
      <c r="C28" s="11" t="s">
        <v>150</v>
      </c>
      <c r="D28" s="11" t="s">
        <v>151</v>
      </c>
      <c r="E28" s="12" t="s">
        <v>152</v>
      </c>
      <c r="F28" s="12"/>
      <c r="G28" s="12"/>
      <c r="H28" s="12"/>
      <c r="I28" s="12"/>
      <c r="J28" s="14">
        <v>120000</v>
      </c>
      <c r="K28" s="3"/>
      <c r="L28" s="3">
        <f>J28*K28</f>
        <v>0</v>
      </c>
    </row>
    <row r="29" spans="1:13" s="2" customFormat="1" ht="70.2" customHeight="1" x14ac:dyDescent="0.2">
      <c r="A29" s="10" t="s">
        <v>30</v>
      </c>
      <c r="B29" s="11" t="s">
        <v>44</v>
      </c>
      <c r="C29" s="11" t="s">
        <v>51</v>
      </c>
      <c r="D29" s="11" t="s">
        <v>153</v>
      </c>
      <c r="E29" s="12" t="s">
        <v>154</v>
      </c>
      <c r="F29" s="12"/>
      <c r="G29" s="12"/>
      <c r="H29" s="12"/>
      <c r="I29" s="12"/>
      <c r="J29" s="14">
        <v>2000</v>
      </c>
      <c r="K29" s="3"/>
      <c r="L29" s="3">
        <f>J29*K29</f>
        <v>0</v>
      </c>
    </row>
    <row r="30" spans="1:13" s="2" customFormat="1" ht="70.2" customHeight="1" x14ac:dyDescent="0.2">
      <c r="A30" s="10" t="s">
        <v>31</v>
      </c>
      <c r="B30" s="11" t="s">
        <v>155</v>
      </c>
      <c r="C30" s="11" t="s">
        <v>51</v>
      </c>
      <c r="D30" s="11" t="s">
        <v>156</v>
      </c>
      <c r="E30" s="12" t="s">
        <v>157</v>
      </c>
      <c r="F30" s="12"/>
      <c r="G30" s="12"/>
      <c r="H30" s="12"/>
      <c r="I30" s="12"/>
      <c r="J30" s="14">
        <v>500</v>
      </c>
      <c r="K30" s="3"/>
      <c r="L30" s="3">
        <f>J30*K30</f>
        <v>0</v>
      </c>
    </row>
    <row r="31" spans="1:13" s="2" customFormat="1" ht="70.2" customHeight="1" x14ac:dyDescent="0.2">
      <c r="A31" s="10" t="s">
        <v>32</v>
      </c>
      <c r="B31" s="11" t="s">
        <v>158</v>
      </c>
      <c r="C31" s="11" t="s">
        <v>52</v>
      </c>
      <c r="D31" s="11" t="s">
        <v>68</v>
      </c>
      <c r="E31" s="12" t="s">
        <v>159</v>
      </c>
      <c r="F31" s="12"/>
      <c r="G31" s="12"/>
      <c r="H31" s="12"/>
      <c r="I31" s="12"/>
      <c r="J31" s="14">
        <v>500</v>
      </c>
      <c r="K31" s="3"/>
      <c r="L31" s="3">
        <f>J31*K31</f>
        <v>0</v>
      </c>
    </row>
    <row r="32" spans="1:13" s="2" customFormat="1" ht="70.2" customHeight="1" x14ac:dyDescent="0.2">
      <c r="A32" s="10" t="s">
        <v>33</v>
      </c>
      <c r="B32" s="36" t="s">
        <v>45</v>
      </c>
      <c r="C32" s="36" t="s">
        <v>160</v>
      </c>
      <c r="D32" s="36" t="s">
        <v>69</v>
      </c>
      <c r="E32" s="12" t="s">
        <v>77</v>
      </c>
      <c r="F32" s="12"/>
      <c r="G32" s="12"/>
      <c r="H32" s="12"/>
      <c r="I32" s="12"/>
      <c r="J32" s="14">
        <v>30</v>
      </c>
      <c r="K32" s="3"/>
      <c r="L32" s="3">
        <f>J32*K32</f>
        <v>0</v>
      </c>
      <c r="M32" s="13"/>
    </row>
    <row r="33" spans="1:12" s="2" customFormat="1" ht="70.2" customHeight="1" x14ac:dyDescent="0.2">
      <c r="A33" s="10" t="s">
        <v>34</v>
      </c>
      <c r="B33" s="38"/>
      <c r="C33" s="38"/>
      <c r="D33" s="38"/>
      <c r="E33" s="12" t="s">
        <v>82</v>
      </c>
      <c r="F33" s="12"/>
      <c r="G33" s="12"/>
      <c r="H33" s="12"/>
      <c r="I33" s="12"/>
      <c r="J33" s="14">
        <v>20</v>
      </c>
      <c r="K33" s="3"/>
      <c r="L33" s="3">
        <f>J33*K33</f>
        <v>0</v>
      </c>
    </row>
    <row r="34" spans="1:12" s="2" customFormat="1" ht="70.2" customHeight="1" x14ac:dyDescent="0.2">
      <c r="A34" s="10" t="s">
        <v>35</v>
      </c>
      <c r="B34" s="11" t="s">
        <v>46</v>
      </c>
      <c r="C34" s="11" t="s">
        <v>54</v>
      </c>
      <c r="D34" s="11" t="s">
        <v>70</v>
      </c>
      <c r="E34" s="12" t="s">
        <v>80</v>
      </c>
      <c r="F34" s="12"/>
      <c r="G34" s="12"/>
      <c r="H34" s="12"/>
      <c r="I34" s="12"/>
      <c r="J34" s="14">
        <v>15</v>
      </c>
      <c r="K34" s="3"/>
      <c r="L34" s="3">
        <f>J34*K34</f>
        <v>0</v>
      </c>
    </row>
    <row r="35" spans="1:12" s="2" customFormat="1" ht="24" customHeight="1" x14ac:dyDescent="0.2">
      <c r="A35" s="32" t="s">
        <v>13</v>
      </c>
      <c r="B35" s="33"/>
      <c r="C35" s="33"/>
      <c r="D35" s="33"/>
      <c r="E35" s="33"/>
      <c r="F35" s="33"/>
      <c r="G35" s="33"/>
      <c r="H35" s="33"/>
      <c r="I35" s="33"/>
      <c r="J35" s="33"/>
      <c r="K35" s="34"/>
      <c r="L35" s="5">
        <f>SUM(L14:L34)</f>
        <v>0</v>
      </c>
    </row>
    <row r="37" spans="1:12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2" ht="14.4" x14ac:dyDescent="0.25">
      <c r="A38" s="35" t="s">
        <v>14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2" ht="14.4" x14ac:dyDescent="0.25">
      <c r="A39" s="35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1" spans="1:12" ht="13.9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2" ht="13.9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3.95" customHeight="1" x14ac:dyDescent="0.25">
      <c r="A43" s="29" t="s">
        <v>1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</sheetData>
  <mergeCells count="24">
    <mergeCell ref="B32:B33"/>
    <mergeCell ref="C32:C33"/>
    <mergeCell ref="D32:D33"/>
    <mergeCell ref="B20:B21"/>
    <mergeCell ref="C20:C21"/>
    <mergeCell ref="D20:D21"/>
    <mergeCell ref="C26:C27"/>
    <mergeCell ref="B26:B27"/>
    <mergeCell ref="A41:L41"/>
    <mergeCell ref="A43:L43"/>
    <mergeCell ref="A1:L1"/>
    <mergeCell ref="A2:L2"/>
    <mergeCell ref="A35:K35"/>
    <mergeCell ref="A37:L37"/>
    <mergeCell ref="A38:L38"/>
    <mergeCell ref="A39:L39"/>
    <mergeCell ref="B5:B8"/>
    <mergeCell ref="C5:C8"/>
    <mergeCell ref="B11:B12"/>
    <mergeCell ref="C11:C12"/>
    <mergeCell ref="D11:D12"/>
    <mergeCell ref="B13:B14"/>
    <mergeCell ref="C13:C14"/>
    <mergeCell ref="D13:D14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zoomScale="75" zoomScaleNormal="75" workbookViewId="0">
      <pane ySplit="4" topLeftCell="A32" activePane="bottomLeft" state="frozen"/>
      <selection pane="bottomLeft" activeCell="H6" sqref="H6"/>
    </sheetView>
  </sheetViews>
  <sheetFormatPr defaultColWidth="8.88671875" defaultRowHeight="13.8" x14ac:dyDescent="0.25"/>
  <cols>
    <col min="1" max="1" width="21.6640625" style="1" customWidth="1"/>
    <col min="2" max="2" width="50.6640625" style="1" customWidth="1"/>
    <col min="3" max="4" width="35.6640625" style="1" customWidth="1"/>
    <col min="5" max="9" width="30.6640625" style="1" customWidth="1"/>
    <col min="10" max="11" width="24.6640625" style="1" customWidth="1"/>
    <col min="12" max="12" width="25.6640625" style="1" customWidth="1"/>
    <col min="13" max="1025" width="11.88671875" style="1" customWidth="1"/>
    <col min="1026" max="16384" width="8.88671875" style="1"/>
  </cols>
  <sheetData>
    <row r="1" spans="1:13" ht="30" customHeight="1" x14ac:dyDescent="0.25">
      <c r="A1" s="30" t="s">
        <v>195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49.95" customHeight="1" x14ac:dyDescent="0.25">
      <c r="A2" s="31" t="s">
        <v>161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2" customFormat="1" ht="85.2" customHeight="1" x14ac:dyDescent="0.2">
      <c r="A3" s="6" t="s">
        <v>0</v>
      </c>
      <c r="B3" s="7" t="s">
        <v>87</v>
      </c>
      <c r="C3" s="7" t="s">
        <v>36</v>
      </c>
      <c r="D3" s="7" t="s">
        <v>37</v>
      </c>
      <c r="E3" s="7" t="s">
        <v>88</v>
      </c>
      <c r="F3" s="7" t="s">
        <v>90</v>
      </c>
      <c r="G3" s="7" t="s">
        <v>89</v>
      </c>
      <c r="H3" s="7" t="s">
        <v>92</v>
      </c>
      <c r="I3" s="7" t="s">
        <v>91</v>
      </c>
      <c r="J3" s="7" t="s">
        <v>38</v>
      </c>
      <c r="K3" s="7" t="s">
        <v>15</v>
      </c>
      <c r="L3" s="7" t="s">
        <v>194</v>
      </c>
    </row>
    <row r="4" spans="1:13" s="2" customFormat="1" ht="19.95" customHeight="1" x14ac:dyDescent="0.2">
      <c r="A4" s="8">
        <v>1</v>
      </c>
      <c r="B4" s="9">
        <v>2</v>
      </c>
      <c r="C4" s="8">
        <v>4</v>
      </c>
      <c r="D4" s="9">
        <v>5</v>
      </c>
      <c r="E4" s="8">
        <v>6</v>
      </c>
      <c r="F4" s="8">
        <v>7</v>
      </c>
      <c r="G4" s="8">
        <v>8</v>
      </c>
      <c r="H4" s="8">
        <v>9</v>
      </c>
      <c r="I4" s="8">
        <v>10</v>
      </c>
      <c r="J4" s="8">
        <v>11</v>
      </c>
      <c r="K4" s="8">
        <v>12</v>
      </c>
      <c r="L4" s="8">
        <v>13</v>
      </c>
    </row>
    <row r="5" spans="1:13" s="2" customFormat="1" ht="70.2" customHeight="1" x14ac:dyDescent="0.2">
      <c r="A5" s="39" t="s">
        <v>2</v>
      </c>
      <c r="B5" s="36" t="s">
        <v>162</v>
      </c>
      <c r="C5" s="36" t="s">
        <v>163</v>
      </c>
      <c r="D5" s="36" t="s">
        <v>164</v>
      </c>
      <c r="E5" s="12" t="s">
        <v>165</v>
      </c>
      <c r="F5" s="12"/>
      <c r="G5" s="12"/>
      <c r="H5" s="12"/>
      <c r="I5" s="12"/>
      <c r="J5" s="14">
        <v>200</v>
      </c>
      <c r="K5" s="3"/>
      <c r="L5" s="3">
        <f>J5*K5</f>
        <v>0</v>
      </c>
      <c r="M5" s="13"/>
    </row>
    <row r="6" spans="1:13" s="2" customFormat="1" ht="70.2" customHeight="1" x14ac:dyDescent="0.2">
      <c r="A6" s="40"/>
      <c r="B6" s="38"/>
      <c r="C6" s="38"/>
      <c r="D6" s="38"/>
      <c r="E6" s="12" t="s">
        <v>166</v>
      </c>
      <c r="F6" s="12"/>
      <c r="G6" s="12"/>
      <c r="H6" s="12"/>
      <c r="I6" s="12"/>
      <c r="J6" s="14">
        <v>200</v>
      </c>
      <c r="K6" s="3"/>
      <c r="L6" s="3"/>
      <c r="M6" s="13"/>
    </row>
    <row r="7" spans="1:13" s="2" customFormat="1" ht="70.2" customHeight="1" x14ac:dyDescent="0.25">
      <c r="A7" s="39" t="s">
        <v>3</v>
      </c>
      <c r="B7" s="36" t="s">
        <v>167</v>
      </c>
      <c r="C7" s="36" t="s">
        <v>168</v>
      </c>
      <c r="D7" s="36" t="s">
        <v>169</v>
      </c>
      <c r="E7" s="16" t="s">
        <v>170</v>
      </c>
      <c r="F7" s="12"/>
      <c r="G7" s="12"/>
      <c r="H7" s="12"/>
      <c r="I7" s="12"/>
      <c r="J7" s="14">
        <v>20</v>
      </c>
      <c r="K7" s="3"/>
      <c r="L7" s="3"/>
      <c r="M7" s="13"/>
    </row>
    <row r="8" spans="1:13" s="2" customFormat="1" ht="70.2" customHeight="1" x14ac:dyDescent="0.2">
      <c r="A8" s="40"/>
      <c r="B8" s="38"/>
      <c r="C8" s="38"/>
      <c r="D8" s="38"/>
      <c r="E8" s="12" t="s">
        <v>166</v>
      </c>
      <c r="F8" s="12"/>
      <c r="G8" s="12"/>
      <c r="H8" s="12"/>
      <c r="I8" s="12"/>
      <c r="J8" s="14">
        <v>100</v>
      </c>
      <c r="K8" s="3"/>
      <c r="L8" s="3"/>
      <c r="M8" s="13"/>
    </row>
    <row r="9" spans="1:13" s="2" customFormat="1" ht="70.2" customHeight="1" x14ac:dyDescent="0.2">
      <c r="A9" s="10" t="s">
        <v>4</v>
      </c>
      <c r="B9" s="11" t="s">
        <v>171</v>
      </c>
      <c r="C9" s="11" t="s">
        <v>172</v>
      </c>
      <c r="D9" s="11" t="s">
        <v>173</v>
      </c>
      <c r="E9" s="12" t="s">
        <v>174</v>
      </c>
      <c r="F9" s="12"/>
      <c r="G9" s="12"/>
      <c r="H9" s="12"/>
      <c r="I9" s="12"/>
      <c r="J9" s="14">
        <v>30</v>
      </c>
      <c r="K9" s="3"/>
      <c r="L9" s="3">
        <f>J9*K9</f>
        <v>0</v>
      </c>
    </row>
    <row r="10" spans="1:13" s="2" customFormat="1" ht="24" customHeight="1" x14ac:dyDescent="0.2">
      <c r="A10" s="32" t="s">
        <v>13</v>
      </c>
      <c r="B10" s="33"/>
      <c r="C10" s="33"/>
      <c r="D10" s="33"/>
      <c r="E10" s="33"/>
      <c r="F10" s="33"/>
      <c r="G10" s="33"/>
      <c r="H10" s="33"/>
      <c r="I10" s="33"/>
      <c r="J10" s="33"/>
      <c r="K10" s="34"/>
      <c r="L10" s="5">
        <f>SUM(L5:L9)</f>
        <v>0</v>
      </c>
    </row>
    <row r="12" spans="1:13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3" ht="14.4" x14ac:dyDescent="0.25">
      <c r="A13" s="35" t="s">
        <v>14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3" ht="14.4" x14ac:dyDescent="0.25">
      <c r="A14" s="35" t="s">
        <v>16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6" spans="1:13" ht="13.95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3.9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3.95" customHeight="1" x14ac:dyDescent="0.25">
      <c r="A18" s="29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</sheetData>
  <mergeCells count="16">
    <mergeCell ref="D7:D8"/>
    <mergeCell ref="A16:L16"/>
    <mergeCell ref="A18:L18"/>
    <mergeCell ref="A1:L1"/>
    <mergeCell ref="A2:L2"/>
    <mergeCell ref="A10:K10"/>
    <mergeCell ref="A12:L12"/>
    <mergeCell ref="A13:L13"/>
    <mergeCell ref="A14:L14"/>
    <mergeCell ref="A5:A6"/>
    <mergeCell ref="B5:B6"/>
    <mergeCell ref="C5:C6"/>
    <mergeCell ref="D5:D6"/>
    <mergeCell ref="A7:A8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5"/>
  <sheetViews>
    <sheetView topLeftCell="E1" zoomScale="75" zoomScaleNormal="75" workbookViewId="0">
      <pane ySplit="4" topLeftCell="A5" activePane="bottomLeft" state="frozen"/>
      <selection pane="bottomLeft" activeCell="L16" sqref="L16"/>
    </sheetView>
  </sheetViews>
  <sheetFormatPr defaultColWidth="8.88671875" defaultRowHeight="13.8" x14ac:dyDescent="0.25"/>
  <cols>
    <col min="1" max="1" width="21.6640625" style="1" customWidth="1"/>
    <col min="2" max="2" width="50.6640625" style="1" customWidth="1"/>
    <col min="3" max="4" width="35.6640625" style="1" customWidth="1"/>
    <col min="5" max="9" width="30.6640625" style="1" customWidth="1"/>
    <col min="10" max="11" width="24.6640625" style="1" customWidth="1"/>
    <col min="12" max="12" width="25.6640625" style="1" customWidth="1"/>
    <col min="13" max="1025" width="11.88671875" style="1" customWidth="1"/>
    <col min="1026" max="16384" width="8.88671875" style="1"/>
  </cols>
  <sheetData>
    <row r="1" spans="1:13" ht="30" customHeight="1" x14ac:dyDescent="0.25">
      <c r="A1" s="30" t="s">
        <v>196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49.95" customHeight="1" x14ac:dyDescent="0.25">
      <c r="A2" s="31" t="s">
        <v>175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2" customFormat="1" ht="85.2" customHeight="1" x14ac:dyDescent="0.2">
      <c r="A3" s="6" t="s">
        <v>0</v>
      </c>
      <c r="B3" s="7" t="s">
        <v>87</v>
      </c>
      <c r="C3" s="7" t="s">
        <v>36</v>
      </c>
      <c r="D3" s="7" t="s">
        <v>37</v>
      </c>
      <c r="E3" s="7" t="s">
        <v>88</v>
      </c>
      <c r="F3" s="7" t="s">
        <v>90</v>
      </c>
      <c r="G3" s="7" t="s">
        <v>89</v>
      </c>
      <c r="H3" s="7" t="s">
        <v>92</v>
      </c>
      <c r="I3" s="7" t="s">
        <v>91</v>
      </c>
      <c r="J3" s="7" t="s">
        <v>38</v>
      </c>
      <c r="K3" s="7" t="s">
        <v>15</v>
      </c>
      <c r="L3" s="7" t="s">
        <v>194</v>
      </c>
    </row>
    <row r="4" spans="1:13" s="2" customFormat="1" ht="19.95" customHeight="1" x14ac:dyDescent="0.2">
      <c r="A4" s="8">
        <v>1</v>
      </c>
      <c r="B4" s="9">
        <v>2</v>
      </c>
      <c r="C4" s="8">
        <v>4</v>
      </c>
      <c r="D4" s="9">
        <v>5</v>
      </c>
      <c r="E4" s="8">
        <v>6</v>
      </c>
      <c r="F4" s="9">
        <v>7</v>
      </c>
      <c r="G4" s="8">
        <v>8</v>
      </c>
      <c r="H4" s="8">
        <v>9</v>
      </c>
      <c r="I4" s="9">
        <v>10</v>
      </c>
      <c r="J4" s="8">
        <v>11</v>
      </c>
      <c r="K4" s="8">
        <v>12</v>
      </c>
      <c r="L4" s="8">
        <v>13</v>
      </c>
    </row>
    <row r="5" spans="1:13" s="2" customFormat="1" ht="70.2" customHeight="1" x14ac:dyDescent="0.2">
      <c r="A5" s="10" t="s">
        <v>2</v>
      </c>
      <c r="B5" s="11"/>
      <c r="C5" s="11" t="s">
        <v>176</v>
      </c>
      <c r="D5" s="11" t="s">
        <v>177</v>
      </c>
      <c r="E5" s="12" t="s">
        <v>116</v>
      </c>
      <c r="F5" s="12"/>
      <c r="G5" s="12"/>
      <c r="H5" s="12"/>
      <c r="I5" s="12"/>
      <c r="J5" s="14">
        <v>15</v>
      </c>
      <c r="K5" s="3"/>
      <c r="L5" s="3">
        <f>J5*K5</f>
        <v>0</v>
      </c>
      <c r="M5" s="13"/>
    </row>
    <row r="6" spans="1:13" s="2" customFormat="1" ht="70.2" customHeight="1" x14ac:dyDescent="0.2">
      <c r="A6" s="10" t="s">
        <v>3</v>
      </c>
      <c r="B6" s="12" t="s">
        <v>93</v>
      </c>
      <c r="C6" s="15" t="s">
        <v>98</v>
      </c>
      <c r="D6" s="11" t="s">
        <v>99</v>
      </c>
      <c r="E6" s="12" t="s">
        <v>116</v>
      </c>
      <c r="F6" s="12"/>
      <c r="G6" s="12"/>
      <c r="H6" s="12"/>
      <c r="I6" s="12"/>
      <c r="J6" s="14">
        <v>3</v>
      </c>
      <c r="K6" s="3"/>
      <c r="L6" s="3">
        <f>J6*K6</f>
        <v>0</v>
      </c>
    </row>
    <row r="7" spans="1:13" s="2" customFormat="1" ht="70.2" customHeight="1" x14ac:dyDescent="0.2">
      <c r="A7" s="10" t="s">
        <v>4</v>
      </c>
      <c r="B7" s="11"/>
      <c r="C7" s="20" t="s">
        <v>100</v>
      </c>
      <c r="D7" s="19" t="s">
        <v>101</v>
      </c>
      <c r="E7" s="12" t="s">
        <v>116</v>
      </c>
      <c r="F7" s="12"/>
      <c r="G7" s="12"/>
      <c r="H7" s="12"/>
      <c r="I7" s="12"/>
      <c r="J7" s="14">
        <v>20</v>
      </c>
      <c r="K7" s="3"/>
      <c r="L7" s="3">
        <f>J7*K7</f>
        <v>0</v>
      </c>
    </row>
    <row r="8" spans="1:13" s="2" customFormat="1" ht="70.2" customHeight="1" x14ac:dyDescent="0.2">
      <c r="A8" s="10" t="s">
        <v>5</v>
      </c>
      <c r="B8" s="11"/>
      <c r="C8" s="21" t="s">
        <v>102</v>
      </c>
      <c r="D8" s="11" t="s">
        <v>103</v>
      </c>
      <c r="E8" s="12" t="s">
        <v>117</v>
      </c>
      <c r="F8" s="12"/>
      <c r="G8" s="12"/>
      <c r="H8" s="12"/>
      <c r="I8" s="12"/>
      <c r="J8" s="14">
        <v>20</v>
      </c>
      <c r="K8" s="3"/>
      <c r="L8" s="3">
        <f>J8*K8</f>
        <v>0</v>
      </c>
    </row>
    <row r="9" spans="1:13" s="2" customFormat="1" ht="85.95" customHeight="1" x14ac:dyDescent="0.2">
      <c r="A9" s="10" t="s">
        <v>6</v>
      </c>
      <c r="B9" s="11" t="s">
        <v>94</v>
      </c>
      <c r="C9" s="20" t="s">
        <v>104</v>
      </c>
      <c r="D9" s="22" t="s">
        <v>105</v>
      </c>
      <c r="E9" s="12" t="s">
        <v>116</v>
      </c>
      <c r="F9" s="12"/>
      <c r="G9" s="12"/>
      <c r="H9" s="12"/>
      <c r="I9" s="12"/>
      <c r="J9" s="14">
        <v>10</v>
      </c>
      <c r="K9" s="3"/>
      <c r="L9" s="3">
        <f>J9*K9</f>
        <v>0</v>
      </c>
    </row>
    <row r="10" spans="1:13" s="2" customFormat="1" ht="70.2" customHeight="1" x14ac:dyDescent="0.2">
      <c r="A10" s="10" t="s">
        <v>7</v>
      </c>
      <c r="B10" s="24" t="s">
        <v>95</v>
      </c>
      <c r="C10" s="15" t="s">
        <v>98</v>
      </c>
      <c r="D10" s="11" t="s">
        <v>106</v>
      </c>
      <c r="E10" s="12" t="s">
        <v>118</v>
      </c>
      <c r="F10" s="12"/>
      <c r="G10" s="12"/>
      <c r="H10" s="12"/>
      <c r="I10" s="12"/>
      <c r="J10" s="14">
        <v>12</v>
      </c>
      <c r="K10" s="3"/>
      <c r="L10" s="3">
        <f>J10*K10</f>
        <v>0</v>
      </c>
    </row>
    <row r="11" spans="1:13" s="2" customFormat="1" ht="70.2" customHeight="1" x14ac:dyDescent="0.2">
      <c r="A11" s="23" t="s">
        <v>8</v>
      </c>
      <c r="B11" s="18"/>
      <c r="C11" s="24" t="s">
        <v>107</v>
      </c>
      <c r="D11" s="11" t="s">
        <v>108</v>
      </c>
      <c r="E11" s="12" t="s">
        <v>117</v>
      </c>
      <c r="F11" s="12"/>
      <c r="G11" s="12"/>
      <c r="H11" s="12"/>
      <c r="I11" s="12"/>
      <c r="J11" s="14">
        <v>8</v>
      </c>
      <c r="K11" s="3"/>
      <c r="L11" s="3">
        <f>J11*K11</f>
        <v>0</v>
      </c>
    </row>
    <row r="12" spans="1:13" s="2" customFormat="1" ht="70.2" customHeight="1" x14ac:dyDescent="0.25">
      <c r="A12" s="10" t="s">
        <v>9</v>
      </c>
      <c r="B12" s="12" t="s">
        <v>96</v>
      </c>
      <c r="C12" s="25" t="s">
        <v>179</v>
      </c>
      <c r="D12" s="17" t="s">
        <v>109</v>
      </c>
      <c r="E12" s="12" t="s">
        <v>75</v>
      </c>
      <c r="F12" s="12"/>
      <c r="G12" s="12"/>
      <c r="H12" s="12"/>
      <c r="I12" s="12"/>
      <c r="J12" s="14">
        <v>300</v>
      </c>
      <c r="K12" s="3"/>
      <c r="L12" s="3">
        <f>J12*K12</f>
        <v>0</v>
      </c>
    </row>
    <row r="13" spans="1:13" s="2" customFormat="1" ht="88.95" customHeight="1" x14ac:dyDescent="0.25">
      <c r="A13" s="10" t="s">
        <v>10</v>
      </c>
      <c r="B13" s="24"/>
      <c r="C13" s="26" t="s">
        <v>119</v>
      </c>
      <c r="D13" s="25" t="s">
        <v>178</v>
      </c>
      <c r="E13" s="19" t="s">
        <v>180</v>
      </c>
      <c r="F13" s="12"/>
      <c r="G13" s="12"/>
      <c r="H13" s="12"/>
      <c r="I13" s="12"/>
      <c r="J13" s="14">
        <v>12</v>
      </c>
      <c r="K13" s="3"/>
      <c r="L13" s="3">
        <f>J13*K13</f>
        <v>0</v>
      </c>
    </row>
    <row r="14" spans="1:13" s="2" customFormat="1" ht="118.95" customHeight="1" x14ac:dyDescent="0.2">
      <c r="A14" s="23" t="s">
        <v>11</v>
      </c>
      <c r="B14" s="18"/>
      <c r="C14" s="24" t="s">
        <v>110</v>
      </c>
      <c r="D14" s="24" t="s">
        <v>111</v>
      </c>
      <c r="E14" s="12" t="s">
        <v>75</v>
      </c>
      <c r="F14" s="12"/>
      <c r="G14" s="12"/>
      <c r="H14" s="12"/>
      <c r="I14" s="12"/>
      <c r="J14" s="14">
        <v>60</v>
      </c>
      <c r="K14" s="3"/>
      <c r="L14" s="3">
        <f>J14*K14</f>
        <v>0</v>
      </c>
      <c r="M14" s="13"/>
    </row>
    <row r="15" spans="1:13" s="2" customFormat="1" ht="70.2" customHeight="1" x14ac:dyDescent="0.2">
      <c r="A15" s="10" t="s">
        <v>12</v>
      </c>
      <c r="B15" s="17" t="s">
        <v>119</v>
      </c>
      <c r="C15" s="27" t="s">
        <v>112</v>
      </c>
      <c r="D15" s="27" t="s">
        <v>113</v>
      </c>
      <c r="E15" s="19" t="s">
        <v>75</v>
      </c>
      <c r="F15" s="12"/>
      <c r="G15" s="12"/>
      <c r="H15" s="12"/>
      <c r="I15" s="12"/>
      <c r="J15" s="14">
        <v>12</v>
      </c>
      <c r="K15" s="3"/>
      <c r="L15" s="3">
        <f>J15*K15</f>
        <v>0</v>
      </c>
    </row>
    <row r="16" spans="1:13" s="2" customFormat="1" ht="70.2" customHeight="1" x14ac:dyDescent="0.2">
      <c r="A16" s="10" t="s">
        <v>17</v>
      </c>
      <c r="B16" s="11" t="s">
        <v>97</v>
      </c>
      <c r="C16" s="17" t="s">
        <v>114</v>
      </c>
      <c r="D16" s="11" t="s">
        <v>115</v>
      </c>
      <c r="E16" s="12" t="s">
        <v>75</v>
      </c>
      <c r="F16" s="12"/>
      <c r="G16" s="12"/>
      <c r="H16" s="12"/>
      <c r="I16" s="12"/>
      <c r="J16" s="14">
        <v>20</v>
      </c>
      <c r="K16" s="3"/>
      <c r="L16" s="3">
        <f>J16*K16</f>
        <v>0</v>
      </c>
    </row>
    <row r="17" spans="1:12" s="2" customFormat="1" ht="24" customHeight="1" x14ac:dyDescent="0.2">
      <c r="A17" s="32" t="s">
        <v>13</v>
      </c>
      <c r="B17" s="33"/>
      <c r="C17" s="33"/>
      <c r="D17" s="33"/>
      <c r="E17" s="33"/>
      <c r="F17" s="33"/>
      <c r="G17" s="33"/>
      <c r="H17" s="33"/>
      <c r="I17" s="33"/>
      <c r="J17" s="33"/>
      <c r="K17" s="34"/>
      <c r="L17" s="5">
        <f>SUM(L14:L16)</f>
        <v>0</v>
      </c>
    </row>
    <row r="19" spans="1:12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ht="14.4" x14ac:dyDescent="0.25">
      <c r="A21" s="35" t="s">
        <v>16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3" spans="1:12" ht="13.9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ht="13.9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13.95" customHeight="1" x14ac:dyDescent="0.25">
      <c r="A25" s="29" t="s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</sheetData>
  <mergeCells count="8">
    <mergeCell ref="A23:L23"/>
    <mergeCell ref="A25:L25"/>
    <mergeCell ref="A1:L1"/>
    <mergeCell ref="A2:L2"/>
    <mergeCell ref="A17:K17"/>
    <mergeCell ref="A19:L19"/>
    <mergeCell ref="A20:L20"/>
    <mergeCell ref="A21:L2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topLeftCell="E1" workbookViewId="0">
      <selection activeCell="G23" sqref="G23"/>
    </sheetView>
  </sheetViews>
  <sheetFormatPr defaultRowHeight="14.4" x14ac:dyDescent="0.3"/>
  <cols>
    <col min="1" max="1" width="26.33203125" customWidth="1"/>
    <col min="2" max="2" width="22.88671875" customWidth="1"/>
    <col min="3" max="4" width="21.33203125" customWidth="1"/>
    <col min="5" max="5" width="19.5546875" customWidth="1"/>
    <col min="6" max="6" width="25.88671875" customWidth="1"/>
    <col min="7" max="7" width="18.6640625" customWidth="1"/>
    <col min="8" max="8" width="16" customWidth="1"/>
    <col min="9" max="9" width="15.5546875" customWidth="1"/>
    <col min="10" max="10" width="18.88671875" customWidth="1"/>
    <col min="11" max="11" width="20.88671875" customWidth="1"/>
    <col min="12" max="12" width="16.44140625" customWidth="1"/>
    <col min="13" max="13" width="22.88671875" customWidth="1"/>
  </cols>
  <sheetData>
    <row r="1" spans="1:13" x14ac:dyDescent="0.3">
      <c r="A1" s="47" t="s">
        <v>197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15" x14ac:dyDescent="0.3">
      <c r="A2" s="31" t="s">
        <v>181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90" x14ac:dyDescent="0.3">
      <c r="A3" s="6" t="s">
        <v>0</v>
      </c>
      <c r="B3" s="7" t="s">
        <v>87</v>
      </c>
      <c r="C3" s="7" t="s">
        <v>86</v>
      </c>
      <c r="D3" s="7" t="s">
        <v>36</v>
      </c>
      <c r="E3" s="7" t="s">
        <v>37</v>
      </c>
      <c r="F3" s="7" t="s">
        <v>88</v>
      </c>
      <c r="G3" s="7" t="s">
        <v>90</v>
      </c>
      <c r="H3" s="7" t="s">
        <v>89</v>
      </c>
      <c r="I3" s="7" t="s">
        <v>92</v>
      </c>
      <c r="J3" s="7" t="s">
        <v>91</v>
      </c>
      <c r="K3" s="7" t="s">
        <v>38</v>
      </c>
      <c r="L3" s="7" t="s">
        <v>15</v>
      </c>
      <c r="M3" s="7" t="s">
        <v>194</v>
      </c>
    </row>
    <row r="4" spans="1:13" ht="15" x14ac:dyDescent="0.3">
      <c r="A4" s="8">
        <v>1</v>
      </c>
      <c r="B4" s="9">
        <v>2</v>
      </c>
      <c r="C4" s="8">
        <v>3</v>
      </c>
      <c r="D4" s="8">
        <v>4</v>
      </c>
      <c r="E4" s="9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</row>
    <row r="5" spans="1:13" x14ac:dyDescent="0.3">
      <c r="A5" s="39" t="s">
        <v>2</v>
      </c>
      <c r="B5" s="36" t="s">
        <v>81</v>
      </c>
      <c r="C5" s="36">
        <v>1</v>
      </c>
      <c r="D5" s="36" t="s">
        <v>182</v>
      </c>
      <c r="E5" s="36" t="s">
        <v>183</v>
      </c>
      <c r="F5" s="36" t="s">
        <v>184</v>
      </c>
      <c r="G5" s="45"/>
      <c r="H5" s="36"/>
      <c r="I5" s="36"/>
      <c r="J5" s="36"/>
      <c r="K5" s="41">
        <v>10</v>
      </c>
      <c r="L5" s="43"/>
      <c r="M5" s="43"/>
    </row>
    <row r="6" spans="1:13" x14ac:dyDescent="0.3">
      <c r="A6" s="40"/>
      <c r="B6" s="38"/>
      <c r="C6" s="38"/>
      <c r="D6" s="38"/>
      <c r="E6" s="38"/>
      <c r="F6" s="38"/>
      <c r="G6" s="46"/>
      <c r="H6" s="38"/>
      <c r="I6" s="38"/>
      <c r="J6" s="38"/>
      <c r="K6" s="42"/>
      <c r="L6" s="44"/>
      <c r="M6" s="44"/>
    </row>
    <row r="7" spans="1:13" ht="15.75" customHeight="1" x14ac:dyDescent="0.3">
      <c r="A7" s="39" t="s">
        <v>3</v>
      </c>
      <c r="B7" s="36" t="s">
        <v>81</v>
      </c>
      <c r="C7" s="36">
        <v>2</v>
      </c>
      <c r="D7" s="36" t="s">
        <v>185</v>
      </c>
      <c r="E7" s="36" t="s">
        <v>183</v>
      </c>
      <c r="F7" s="36" t="s">
        <v>184</v>
      </c>
      <c r="G7" s="36"/>
      <c r="H7" s="36"/>
      <c r="I7" s="36"/>
      <c r="J7" s="36"/>
      <c r="K7" s="41">
        <v>2</v>
      </c>
      <c r="L7" s="43"/>
      <c r="M7" s="43"/>
    </row>
    <row r="8" spans="1:13" ht="15" customHeight="1" x14ac:dyDescent="0.3">
      <c r="A8" s="40"/>
      <c r="B8" s="38"/>
      <c r="C8" s="38"/>
      <c r="D8" s="38"/>
      <c r="E8" s="38"/>
      <c r="F8" s="38"/>
      <c r="G8" s="38"/>
      <c r="H8" s="38"/>
      <c r="I8" s="38"/>
      <c r="J8" s="38"/>
      <c r="K8" s="42"/>
      <c r="L8" s="44"/>
      <c r="M8" s="44"/>
    </row>
    <row r="9" spans="1:13" ht="15" x14ac:dyDescent="0.3">
      <c r="A9" s="32" t="s">
        <v>13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4"/>
      <c r="M9" s="5">
        <f>SUM(M5:M8)</f>
        <v>0</v>
      </c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 x14ac:dyDescent="0.3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3">
      <c r="A13" s="35" t="s">
        <v>16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3">
      <c r="A17" s="29" t="s">
        <v>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</sheetData>
  <mergeCells count="34">
    <mergeCell ref="A1:M1"/>
    <mergeCell ref="A5:A6"/>
    <mergeCell ref="B5:B6"/>
    <mergeCell ref="C5:C6"/>
    <mergeCell ref="D5:D6"/>
    <mergeCell ref="A2:M2"/>
    <mergeCell ref="E5:E6"/>
    <mergeCell ref="A9:L9"/>
    <mergeCell ref="A11:M11"/>
    <mergeCell ref="A12:M12"/>
    <mergeCell ref="A17:M17"/>
    <mergeCell ref="A13:M13"/>
    <mergeCell ref="A15:M15"/>
    <mergeCell ref="A7:A8"/>
    <mergeCell ref="B7:B8"/>
    <mergeCell ref="C7:C8"/>
    <mergeCell ref="D7:D8"/>
    <mergeCell ref="E7:E8"/>
    <mergeCell ref="K7:K8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  <mergeCell ref="L7:L8"/>
    <mergeCell ref="M7:M8"/>
    <mergeCell ref="L5:L6"/>
    <mergeCell ref="M5:M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tabSelected="1" workbookViewId="0">
      <selection activeCell="M3" sqref="M3"/>
    </sheetView>
  </sheetViews>
  <sheetFormatPr defaultRowHeight="14.4" x14ac:dyDescent="0.3"/>
  <cols>
    <col min="2" max="2" width="22.33203125" customWidth="1"/>
    <col min="3" max="3" width="22.44140625" customWidth="1"/>
    <col min="4" max="4" width="25.33203125" customWidth="1"/>
    <col min="5" max="5" width="24.5546875" customWidth="1"/>
    <col min="6" max="6" width="22.109375" customWidth="1"/>
    <col min="7" max="7" width="24" customWidth="1"/>
    <col min="8" max="8" width="19.109375" customWidth="1"/>
    <col min="9" max="9" width="21.88671875" customWidth="1"/>
    <col min="10" max="10" width="16.5546875" customWidth="1"/>
    <col min="11" max="11" width="15" customWidth="1"/>
    <col min="12" max="12" width="19" customWidth="1"/>
    <col min="13" max="13" width="19.33203125" customWidth="1"/>
  </cols>
  <sheetData>
    <row r="1" spans="1:13" x14ac:dyDescent="0.3">
      <c r="A1" s="47" t="s">
        <v>198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5" x14ac:dyDescent="0.3">
      <c r="A2" s="31" t="s">
        <v>186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90" x14ac:dyDescent="0.3">
      <c r="A3" s="6" t="s">
        <v>0</v>
      </c>
      <c r="B3" s="7" t="s">
        <v>87</v>
      </c>
      <c r="C3" s="7" t="s">
        <v>86</v>
      </c>
      <c r="D3" s="7" t="s">
        <v>36</v>
      </c>
      <c r="E3" s="7" t="s">
        <v>37</v>
      </c>
      <c r="F3" s="7" t="s">
        <v>88</v>
      </c>
      <c r="G3" s="7" t="s">
        <v>90</v>
      </c>
      <c r="H3" s="7" t="s">
        <v>89</v>
      </c>
      <c r="I3" s="7" t="s">
        <v>92</v>
      </c>
      <c r="J3" s="7" t="s">
        <v>91</v>
      </c>
      <c r="K3" s="7" t="s">
        <v>38</v>
      </c>
      <c r="L3" s="7" t="s">
        <v>15</v>
      </c>
      <c r="M3" s="7" t="s">
        <v>194</v>
      </c>
    </row>
    <row r="4" spans="1:13" ht="15" x14ac:dyDescent="0.3">
      <c r="A4" s="8">
        <v>1</v>
      </c>
      <c r="B4" s="9">
        <v>2</v>
      </c>
      <c r="C4" s="8">
        <v>3</v>
      </c>
      <c r="D4" s="8">
        <v>4</v>
      </c>
      <c r="E4" s="9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</row>
    <row r="5" spans="1:13" x14ac:dyDescent="0.3">
      <c r="A5" s="39" t="s">
        <v>2</v>
      </c>
      <c r="B5" s="36" t="s">
        <v>187</v>
      </c>
      <c r="C5" s="36">
        <v>1</v>
      </c>
      <c r="D5" s="36" t="s">
        <v>188</v>
      </c>
      <c r="E5" s="36" t="s">
        <v>189</v>
      </c>
      <c r="F5" s="36" t="s">
        <v>192</v>
      </c>
      <c r="G5" s="45"/>
      <c r="H5" s="36"/>
      <c r="I5" s="36"/>
      <c r="J5" s="36"/>
      <c r="K5" s="41">
        <v>500</v>
      </c>
      <c r="L5" s="43"/>
      <c r="M5" s="43"/>
    </row>
    <row r="6" spans="1:13" x14ac:dyDescent="0.3">
      <c r="A6" s="40"/>
      <c r="B6" s="38"/>
      <c r="C6" s="38"/>
      <c r="D6" s="38"/>
      <c r="E6" s="38"/>
      <c r="F6" s="38"/>
      <c r="G6" s="46"/>
      <c r="H6" s="38"/>
      <c r="I6" s="38"/>
      <c r="J6" s="38"/>
      <c r="K6" s="42"/>
      <c r="L6" s="44"/>
      <c r="M6" s="44"/>
    </row>
    <row r="7" spans="1:13" x14ac:dyDescent="0.3">
      <c r="A7" s="39" t="s">
        <v>3</v>
      </c>
      <c r="B7" s="36" t="s">
        <v>190</v>
      </c>
      <c r="C7" s="36">
        <v>2</v>
      </c>
      <c r="D7" s="36" t="s">
        <v>191</v>
      </c>
      <c r="E7" s="36" t="s">
        <v>189</v>
      </c>
      <c r="F7" s="36" t="s">
        <v>192</v>
      </c>
      <c r="G7" s="36"/>
      <c r="H7" s="36"/>
      <c r="I7" s="36"/>
      <c r="J7" s="36"/>
      <c r="K7" s="41">
        <v>10</v>
      </c>
      <c r="L7" s="43"/>
      <c r="M7" s="43"/>
    </row>
    <row r="8" spans="1:13" x14ac:dyDescent="0.3">
      <c r="A8" s="40"/>
      <c r="B8" s="38"/>
      <c r="C8" s="38"/>
      <c r="D8" s="38"/>
      <c r="E8" s="38"/>
      <c r="F8" s="38"/>
      <c r="G8" s="38"/>
      <c r="H8" s="38"/>
      <c r="I8" s="38"/>
      <c r="J8" s="38"/>
      <c r="K8" s="42"/>
      <c r="L8" s="44"/>
      <c r="M8" s="44"/>
    </row>
    <row r="9" spans="1:13" ht="15" x14ac:dyDescent="0.3">
      <c r="A9" s="32" t="s">
        <v>13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4"/>
      <c r="M9" s="5">
        <f>SUM(M5:M8)</f>
        <v>0</v>
      </c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 x14ac:dyDescent="0.3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3">
      <c r="A13" s="35" t="s">
        <v>16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3">
      <c r="A17" s="29" t="s">
        <v>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</sheetData>
  <mergeCells count="34">
    <mergeCell ref="A1:M1"/>
    <mergeCell ref="A2:M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7:B8"/>
    <mergeCell ref="C7:C8"/>
    <mergeCell ref="D7:D8"/>
    <mergeCell ref="E7:E8"/>
    <mergeCell ref="F7:F8"/>
    <mergeCell ref="A13:M13"/>
    <mergeCell ref="A15:M15"/>
    <mergeCell ref="A17:M17"/>
    <mergeCell ref="L7:L8"/>
    <mergeCell ref="M7:M8"/>
    <mergeCell ref="A9:L9"/>
    <mergeCell ref="A11:M11"/>
    <mergeCell ref="A12:M12"/>
    <mergeCell ref="G7:G8"/>
    <mergeCell ref="H7:H8"/>
    <mergeCell ref="I7:I8"/>
    <mergeCell ref="J7:J8"/>
    <mergeCell ref="K7:K8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zad. nr 1</vt:lpstr>
      <vt:lpstr>zad. nr 2</vt:lpstr>
      <vt:lpstr>zad. nr 3</vt:lpstr>
      <vt:lpstr>zad. nr 4</vt:lpstr>
      <vt:lpstr>zad. nr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Paulina</cp:lastModifiedBy>
  <cp:lastPrinted>2021-08-28T20:05:20Z</cp:lastPrinted>
  <dcterms:created xsi:type="dcterms:W3CDTF">2021-08-26T16:14:46Z</dcterms:created>
  <dcterms:modified xsi:type="dcterms:W3CDTF">2024-03-25T19:17:48Z</dcterms:modified>
</cp:coreProperties>
</file>