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pakiet1" sheetId="1" r:id="rId1"/>
    <sheet name="pakiet 2 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/>
  <calcPr fullCalcOnLoad="1"/>
</workbook>
</file>

<file path=xl/sharedStrings.xml><?xml version="1.0" encoding="utf-8"?>
<sst xmlns="http://schemas.openxmlformats.org/spreadsheetml/2006/main" count="233" uniqueCount="96">
  <si>
    <t>Pakiet nr 1</t>
  </si>
  <si>
    <t>L.p.</t>
  </si>
  <si>
    <t>Nazwa artykułu</t>
  </si>
  <si>
    <t xml:space="preserve"> Ilość </t>
  </si>
  <si>
    <t>Jm</t>
  </si>
  <si>
    <t>Cena jednostkowa netto</t>
  </si>
  <si>
    <t>Wartość netto</t>
  </si>
  <si>
    <t>Podatek VAT [%]</t>
  </si>
  <si>
    <t>Wartość brutto</t>
  </si>
  <si>
    <t>Producent</t>
  </si>
  <si>
    <t>Pałeczka do pobierania wymazów w probówce z tworzywa sztucznego   (plastik) bez podłoża transportowego o długości min. 165mm, sterylna- sposób konfekcjonowania: w folii</t>
  </si>
  <si>
    <t>szt</t>
  </si>
  <si>
    <t>Pałeczka do pobierania wymazów w probówce z tworzywa sztucznego   (plastik) z podłożem żelowym  o długości min. 165mm, sterylna- sposób konfekcjonowania: w folii</t>
  </si>
  <si>
    <t>Woreczek do pobierania próbek moczu od niemowląt, sterylny wykonany  z delikatnej i mocnej folii PE, bezlateksowy, samoprzylepna część worka pokryta antyalergicznym klejem, dodatkowe uszczelnienie z pianki, skala łatwa do odczytu-co 10ml, poj 100ml</t>
  </si>
  <si>
    <t>Worek do dobowej zbiórki moczu dla dorosłych z poprzecznym zaworem spustowym i zastawką antyrefluksyjną, szczelny ze skalą co 100ml, dren dł 90cm o pojemności 2 litry, sterylny- sposób konfekcjonowania folia</t>
  </si>
  <si>
    <t>Wieszak do worka na mocz</t>
  </si>
  <si>
    <t>Worek na wymiociny, wyposażony w  pierścień dopasowujący się do okolicy ust oraz w zastawkę antyzwrotną uniemożliwiającą wydostanie się zapachu i treści, niesterylny</t>
  </si>
  <si>
    <t>Miska nerkowata z tworzywa sztucznego,autoklawowalna, rozmiar 20cm</t>
  </si>
  <si>
    <t>Miska nerkowata z tworzywa sztucznego, autoklawowalna, rozmiar 28 cm</t>
  </si>
  <si>
    <t>Zaciskacz do pępowiny sterylny</t>
  </si>
  <si>
    <t>Pojemnik na próbki moczu z nakrętką, plastikowy o pojemności 100-120ml ze skalą objętości</t>
  </si>
  <si>
    <t>Pojemnik na próbki moczu z nakrętką, plastikowy o pojemności 100-120ml, sterylny, pakowany indywidualnie w folię, ze skalą objętości</t>
  </si>
  <si>
    <t>Pojemnik  na płyny ustrojowe o pojemności 20 ml, jałowy, pakowany indywidualnie w folię</t>
  </si>
  <si>
    <t>Pojemnik z wieczkiem i łopatką do analizy kału, poj.20ml</t>
  </si>
  <si>
    <t xml:space="preserve">Pojemnik z wieczkiem i łopatką do analizy kału, sterylny, indywidualnie pakowany w folię, poj. 20ml </t>
  </si>
  <si>
    <t>Opaska identyfikacyjna dla noworodków i niemowląt wykonana z miękkiego tworzywa PCV posiadająca zaokrąglone, delikatne brzegi, które nie kaleczą delikatnej skóry, miejsce na kartonik z danymi, wkładaną kartką z miejscem do wpisu danych osobowych, pasek posiadający otwory pozwalające na dostosowanie długości opaski do obwodu nadgarstka, zatrzask plastikowy, długość 16 cm, hipoalergiczna</t>
  </si>
  <si>
    <t xml:space="preserve">Opaska identyfikacyjna dla dorosłych wykonana z PCV  z  miejscem na wkładaną kartką  do wpisu danych osobowych, pasek posiadający otwory pozwalające na dostosowanie długości opaski do obwodu nadgarstka, zatrzask plastikowy, kartonik na zapis danych osobowych, szer +/- 2cm, długość +/- 28 cm, </t>
  </si>
  <si>
    <t>Termometr  elektroniczny w etui , możliwość mierzenia temp. pod pachą w ustach i w odbycie, z atestem</t>
  </si>
  <si>
    <t>Szpatułki drewniane laryngologiczne, sterylne, pakowane pojedynczo, opakowanie zbiorcze 100 szt.</t>
  </si>
  <si>
    <t>op</t>
  </si>
  <si>
    <t>Zestaw do lewatywy jednorazowego użytku, niesterylny, mikrobiologicznie czysty, pakowany jednostkowo, posiadający kankę o dł 15cm zakończoną otworem centralnym, zaciskacz na drenie oraz worek o poj.1750 ml</t>
  </si>
  <si>
    <t>Rurka doodbytnicza z centralnym otworem+ 2 otwory boczne,jednorazowego użycia - dziecięca</t>
  </si>
  <si>
    <t>Rurka doodbytnicza z centralnym otworem+ 2 otwory boczne,jednorazowego użycia - dla dorosłych, rozmiar 24</t>
  </si>
  <si>
    <t>Rurka sigmoidoskopowa jednorazowego użycia wykonana z materiału przewodzącego światło, rozmiar 250xø20mm, dystalny koniec obturatora rurki zaokrąglony, skala długości na rurce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</si>
  <si>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poj.0,7 l, wys 120mm, średnica górna 95mm, średnica dolna 95mm, średnica otworu wrzutowego 40mm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</si>
  <si>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poj.1l, wys 160mm, średnica górna 95mm, średnica dolna 95mm, średnica otworu wrzutowego45mm</t>
  </si>
  <si>
    <t>Plastikowy pojemnik na ostre odpady medyczne z otworem wrzutowym i naklejką identyfikującą rodzaj i miejsce powstania odpadów,z polipropylenu, po złożeniu pokrywy pojemnik na stałe hermetycznie zamknięty, zaczepy w sklepieniu wieka do zdejmowania igieł ze strzykawek o poj. 2l, wys 200mm, średnica górna95mm, średnica dolna 125mm, średnica otworu wrzutowego 40mm</t>
  </si>
  <si>
    <t>Plastikowy pojemnik na ostre odpady medyczne z otworem wrzutowym i naklejką identyfikującą rodzaj i miejsce powstania odpadów o poj. 5l</t>
  </si>
  <si>
    <t>Pojemnik na próbki histopatologiczne z PS ze szczelnym zamknięciem - zadrukowany, odporny na formalinę, poj 250 ml</t>
  </si>
  <si>
    <t>Pojemnik na próbki histopatologiczne z PS ze szczelnym zamknięciem - zadrukowany,odporny na formalinę, poj 500 ml</t>
  </si>
  <si>
    <t>Pojemnik na próbki histopatologiczne z PS ze szczelnym zamknięciem - zadrukowany, odporny na formalinę, poj 1000 ml</t>
  </si>
  <si>
    <t>Pojemnik na próbki histopatologiczne z PS ze szczelnym zamknięciem - zadrukowany, odporny na formalinę, poj 2500 ml</t>
  </si>
  <si>
    <t>Basen sanitarny plastikowy klasyczny, kolor biały i niebieski</t>
  </si>
  <si>
    <t>Kaczka męska z rączką, pojemność użytkowa 800ml, autoklawowalna</t>
  </si>
  <si>
    <t>Ostrza wymienne sterylne ze stali węglowej z widocznym rzeczywistym rysunkiem ostrza na opakowaniu jednostkowym. Nazwa producenta i rozmiar wygrawerowane bezpośrednio na ostrzu, op=100 szt, rozmiar 24</t>
  </si>
  <si>
    <t>Ostrza wymienne sterylne ze stali węglowej z widocznym rzeczywistym rysunkiem ostrza na opakowaniu jednostkowym. Nazwa producenta i rozmiar wygrawerowane bezpośrednio na ostrzu, op=100 szt, rozmiar 11</t>
  </si>
  <si>
    <t>Poliestrowa pończocha nawinięta na rolki, elastyczna dobrze dopasowująca się do kształtu ciała, nie chłonąca wody w takim stopniu jak zwykła bawełna, łatwa do odmierzenia i cięcia na kawałki, szer15,2cm, dł 22,8m</t>
  </si>
  <si>
    <t>Szczoteczka chirurgiczna jednorazowego użycia nasączona 4% roztworem chlorchexydyny, wykonana z polietylenu</t>
  </si>
  <si>
    <t xml:space="preserve">Ściereczka sterylna do osuszania rąk po myciu chirurgicznym, niepozostawiająca włókien na dłoniach po jej użyciu, z bardzo chłonnej celulozy, rozmiar30x42cm(+/-2cm), min rok ważności od daty produkcji,pakowana pojedynczo </t>
  </si>
  <si>
    <t>L.P</t>
  </si>
  <si>
    <t>Haczyk do przebijania błon płodowych, prosty, dł. 250-270mm. Jednorazowy, sterylny.</t>
  </si>
  <si>
    <t>Wziernik ginekologiczny sterylny typu CUSCO, opakowanie: folia papier, rozmiar: S</t>
  </si>
  <si>
    <t>Wziernik ginekologiczny sterylny typu CUSCO, opakowanie: folia papier, rozmiar: M</t>
  </si>
  <si>
    <t>Wziernik ginekologiczny sterylny typu CUSCO, opakowanie: folia papier, rozmiar: L</t>
  </si>
  <si>
    <t>Wziernik ginekologiczny sterylny typu CUSCO, opakowanie: folia papier, rozmiar: XS</t>
  </si>
  <si>
    <r>
      <t>Worki do godzinowej zbiórki moczu,</t>
    </r>
    <r>
      <rPr>
        <sz val="12"/>
        <color indexed="8"/>
        <rFont val="Times New Roman"/>
        <family val="1"/>
      </rPr>
      <t xml:space="preserve"> Dokładna komora pomiarowa o pojemności 400ml, skala co 1ml do 50ml, co 5ml do 400ml</t>
    </r>
    <r>
      <rPr>
        <b/>
        <sz val="12"/>
        <color indexed="8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· Worek spustowy o pojemności 2600ml
· Port do pobierania próbek moczu
· Poprzeczny zawór spustowy
· Zastawka antyrefluksyjna
· Uniwersalny wieszak, dodatkową tępą igłę ułatwiającą pobranie próbki
· Nie zawiera lateksu
· Sterylny </t>
    </r>
  </si>
  <si>
    <r>
      <rPr>
        <b/>
        <sz val="12"/>
        <color indexed="8"/>
        <rFont val="Times New Roman"/>
        <family val="1"/>
      </rPr>
      <t>Pojemnik do dobowej zbiórki moczu</t>
    </r>
    <r>
      <rPr>
        <sz val="12"/>
        <color indexed="8"/>
        <rFont val="Times New Roman"/>
        <family val="1"/>
      </rPr>
      <t>, wykonany z plastiku, 2,5 litra pojemności ,do sertayzlizacji, wielkokrotnego uzytku</t>
    </r>
  </si>
  <si>
    <t xml:space="preserve">Nakłuwacze jednorazowe automatyczne </t>
  </si>
  <si>
    <t>Endoretka-pipette biopsja aspiracyjna endometrium, sterylna. 4 otwory. Długość 26,5 cm.</t>
  </si>
  <si>
    <t xml:space="preserve">Szczoteczka do cytologii Ultr - Brush (wachlarz) op: 100szt </t>
  </si>
  <si>
    <t>Szkiełka mikroskopowe, podstawowe  z matem</t>
  </si>
  <si>
    <r>
      <t>Ostrza wymienne sterylne ze stali węglowej z widocznym rzeczywistym rysunkiem ostrza na opakowaniu jednostkowym. Nazwa producenta i rozmiar wygrawerowane bezpośrednio na ostrzu, op=100 szt, rozmiar</t>
    </r>
    <r>
      <rPr>
        <b/>
        <sz val="12"/>
        <color indexed="8"/>
        <rFont val="Times New Roman"/>
        <family val="1"/>
      </rPr>
      <t>15</t>
    </r>
  </si>
  <si>
    <t xml:space="preserve">Koc termiczny </t>
  </si>
  <si>
    <t xml:space="preserve">Nakładki na termometr do uszu </t>
  </si>
  <si>
    <t xml:space="preserve">Cena jednostkowa </t>
  </si>
  <si>
    <t>Okulary do fototerapii Smail 28-34cm</t>
  </si>
  <si>
    <t xml:space="preserve">Końcówki do pulsoksymetru Nellcor &gt;30kg OR &lt; 3kg IPx2, jednorazowe </t>
  </si>
  <si>
    <t>Końcówki do pulsksymetru RD SET NEO &lt; 3 kg or &gt; 40 kg MASIMO, jednorazowe</t>
  </si>
  <si>
    <t>Pułapka wodna do aparatu Drager Water lock 2</t>
  </si>
  <si>
    <t xml:space="preserve">Czujnik przepływy do aparatu Drager </t>
  </si>
  <si>
    <t>Linie próbkująca do modułu gazowego kardiomonitora Biolight</t>
  </si>
  <si>
    <t xml:space="preserve">Zestaw serwet do artroskopii jałowy, jednorazowego użytku, barierowy, nieuczulający i nie powodujący podrażnień, wysokie parametry chłonne, odporny na przenikanie cieczy, czytelne piktogramy, naklejki TAG SKŁAD:
200cmx320cm - serweta wzmocniona z samo przylepiającym się otworem 6cmx8cm
30cmx60cm - elastyczna osłona na kończynę 80cmxl40cm - wzmocniona osłona na stolik MAYO 150cmxl90cm - wzmocniona serweta na stół narzędziowy 10cmx50cm - taśma samoprzylepna ręcznik chłonny do rąk 2 lub 4szt
</t>
  </si>
  <si>
    <t xml:space="preserve">Zestaw serwet do artroskopii barku jałowy, jednorazowego użytku, barierowy, nieuczulający i nie powodujący podrażnień, wysokie parametry chłonne, odporny na przenikanie cieczy, czytelne piktogramy, naklejki TAG, hydrofobowy materiał SMS SKŁAD:
200cmx260cm - serweta wzmocniona, samoprzylepna z wycięciem U 8,5cmx85cm
170cmxl80cm - serweta samoprzylepna, wzmocniona
150cmxl80cm - serweta samoprzylepna
30cmx60cm - elastyczna osłona na kończynę
80cmxl40cm - wzmocniona osłona na stolik MAYO
150cmxl90cm - wzmocniona serweta na stół narzędziowy
10cmx50cm - taśma samoprzylepna
ręcznik chłonny do rąk 2 lub 4szt
</t>
  </si>
  <si>
    <t xml:space="preserve">Zestaw serwet uniwersalnych jałowy, jednorazowego użytku, barierowy, nieuczulający i nie powodujący podrażnień, wysokie parametry chłonne, odporny na przenikanie cieczy, czytelne piktogramy, naklejki TAG SKŁAD:
150cmx240cm - serweta samoprzylepna 180cmxl80cm - serweta samoprzylepna 75cmx90cm - 2 serwety samoprzylepne 80cmxl40cm - wzmocniona osłona na stolik MAYO 150cmxl90cm - wzmocniona serweta na stół narzędziowy 10cmx50cm - taśma samoprzylepna ręcznik chłonny do rąk 2 lub 4szt
</t>
  </si>
  <si>
    <t xml:space="preserve">Zestaw ginekologiczny, jednoserwetowy do zabiegów w pozycji litotomijnej ,jałowy, jednorazowego użytku, barierowy, nieuczulający i nie powodujący podrażnień, odporny na przenikanie cieczy, czytelne piktogramy, naklejki TAG SKŁAD:
Serweta ginekologiczna - 240cm/260cmx230cm ze zintegrowanymi osłonami na
kończyny dolne z otworem w okolicy krocza 10cmxl5cm
Wzmocniona serweta na stolik Mayo - 80cmxl45cm
Serweta na stolik narzędziowy 150 cmxl90cm
Serweta samoprzylepna 50cmx50cm
taśma samoprzylepna 2,5cmx24 cm
ręcznik chłonny do rąk 2 lub 4szt
</t>
  </si>
  <si>
    <t xml:space="preserve">Zestaw serwet do operacji żylaków jałowy, jednorazowego użytku, barierowy, nieuczutający i nie powodujący podrażnień, wysokie parametry chłonne, odporny na przenikanie cieczy, czytelne piktogramy, naklejki TAG 200cmx260cm -serweta samoprzylepna z wycięciem U o wumiarach 8,5 cmx 85cm
160cmxl80cm - serweta samoprzylepna 80cmxl40 - wzmocniona osłona na stolik Mayo 150cmxl90cm - wzmocniona serweta na stół narzędziowy Ręcznik chłonny 2 tub 4 szt
</t>
  </si>
  <si>
    <t>Kateter do embolektomii, i trombektomii jednokanałowy, wykonany z biologicznie obojętnego materiału, balon z lateksu, rozmiar zgodny z międzynarodowym kodem barw, znakowany co lOcm mandryn z nierdzewnej stali, miękkie sferyczne zakończenie redukujące możliwość przebicia naczynia , koniec zakończony nasadką luer-lock , oznaczenie średnicy i pojemności ROZMIAR: 3F /80, 4F/80, 5F/80</t>
  </si>
  <si>
    <t xml:space="preserve">DREN T-KHER - przeznaczony do drenażu dróg żółciowych, transparentny wykonany z biokompatybilnego silikonu , atraumatyczne miękkie zakończenie drenu, pasek kontrastujący w RTG z łącznikiem i workiem 800ml, pakowany podwójnie, jednorazowego użycia.
ROZMIAR: CH 12 CH 14CH 16CH 18CH 20CH
</t>
  </si>
  <si>
    <t>TYTANOWE ŁADUNKI kompatybilne z automatyczną klipsownicą MICROUNE, pakowane po 10 szt. w ładunku, rozmiar klipsów M/L - opakowanie zbiorcze 10 ładunków</t>
  </si>
  <si>
    <t>Blok Operacyjny</t>
  </si>
  <si>
    <t>Monitorowanie, linie , pułapki</t>
  </si>
  <si>
    <t>Strzykawka enteralna z koncówką typu Enfit 60ml</t>
  </si>
  <si>
    <t xml:space="preserve">Strzykawka enteralna z końcówką typu Enfit 10ml </t>
  </si>
  <si>
    <t>Łącznik do sondy żoładkowej Freka Ebfit/ENLock Step adaptor , opakowanie po 15 szt</t>
  </si>
  <si>
    <t xml:space="preserve">Zestawy uniwersalne do żywienia dojelitowego z końcówka typu Enfit kompatybilne z pompą Amika </t>
  </si>
  <si>
    <t xml:space="preserve">Łączniki PEG- aparat kroplowy Transition Connector to Oral/Luer syringe </t>
  </si>
  <si>
    <t>Nr katalogowy</t>
  </si>
  <si>
    <t>nr katalogowy</t>
  </si>
  <si>
    <t>Pakiet nr 2</t>
  </si>
  <si>
    <t>Pakiet nr 3</t>
  </si>
  <si>
    <t>Pakiet 4</t>
  </si>
  <si>
    <t>Pakiet nr 5</t>
  </si>
  <si>
    <t>Pakiet nr 6</t>
  </si>
  <si>
    <t>Ostrza do szczygarki Bd Surgical Clipper</t>
  </si>
  <si>
    <t>Pakiet nr 7</t>
  </si>
  <si>
    <t>Pakiet 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</si>
</sst>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_-* #,##0.00\ [$zł-415]_-;\-* #,##0.00\ [$zł-415]_-;_-* \-??\ [$zł-415]_-;_-@_-"/>
    <numFmt numFmtId="167" formatCode="_-* #,##0.00&quot; zł&quot;_-;\-* #,##0.00&quot; zł&quot;_-;_-* \-??&quot; zł&quot;_-;_-@_-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name val="Czcionka tekstu podstawowego"/>
      <family val="2"/>
    </font>
    <font>
      <sz val="12"/>
      <name val="Times New Roman"/>
      <family val="1"/>
    </font>
    <font>
      <sz val="11"/>
      <color indexed="10"/>
      <name val="Czcionka tekstu podstawowego"/>
      <family val="2"/>
    </font>
    <font>
      <sz val="10"/>
      <color indexed="8"/>
      <name val="Arial CE1"/>
      <family val="0"/>
    </font>
    <font>
      <b/>
      <sz val="11"/>
      <name val="Czcionka tekstu podstawowego"/>
      <family val="0"/>
    </font>
    <font>
      <sz val="11"/>
      <name val="Times New Roman"/>
      <family val="1"/>
    </font>
    <font>
      <sz val="6"/>
      <name val="Czcionka tekstu podstawowego"/>
      <family val="2"/>
    </font>
    <font>
      <sz val="6"/>
      <color indexed="8"/>
      <name val="Arial CE1"/>
      <family val="0"/>
    </font>
    <font>
      <b/>
      <sz val="6"/>
      <name val="Czcionka tekstu podstawowego"/>
      <family val="0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8"/>
      <color indexed="8"/>
      <name val="Arial CE1"/>
      <family val="0"/>
    </font>
    <font>
      <sz val="5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Times New Roman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67" fontId="0" fillId="33" borderId="0" xfId="60" applyFill="1" applyAlignment="1">
      <alignment/>
    </xf>
    <xf numFmtId="0" fontId="8" fillId="33" borderId="0" xfId="0" applyFont="1" applyFill="1" applyAlignment="1">
      <alignment/>
    </xf>
    <xf numFmtId="167" fontId="11" fillId="33" borderId="12" xfId="60" applyFont="1" applyFill="1" applyBorder="1" applyAlignment="1">
      <alignment/>
    </xf>
    <xf numFmtId="167" fontId="11" fillId="33" borderId="10" xfId="6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167" fontId="0" fillId="33" borderId="12" xfId="60" applyFill="1" applyBorder="1" applyAlignment="1">
      <alignment/>
    </xf>
    <xf numFmtId="167" fontId="0" fillId="34" borderId="10" xfId="60" applyFill="1" applyBorder="1" applyAlignment="1">
      <alignment/>
    </xf>
    <xf numFmtId="167" fontId="0" fillId="34" borderId="0" xfId="60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167" fontId="0" fillId="33" borderId="10" xfId="60" applyFill="1" applyBorder="1" applyAlignment="1">
      <alignment horizontal="center" vertical="center" wrapText="1"/>
    </xf>
    <xf numFmtId="167" fontId="0" fillId="35" borderId="10" xfId="60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16" fillId="0" borderId="15" xfId="0" applyFont="1" applyBorder="1" applyAlignment="1">
      <alignment horizontal="left" wrapText="1"/>
    </xf>
    <xf numFmtId="0" fontId="6" fillId="33" borderId="11" xfId="0" applyFont="1" applyFill="1" applyBorder="1" applyAlignment="1">
      <alignment vertical="center"/>
    </xf>
    <xf numFmtId="167" fontId="11" fillId="33" borderId="11" xfId="60" applyFont="1" applyFill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 horizontal="left" wrapText="1"/>
    </xf>
    <xf numFmtId="0" fontId="6" fillId="33" borderId="13" xfId="0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/>
    </xf>
    <xf numFmtId="167" fontId="11" fillId="33" borderId="13" xfId="6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2" fillId="33" borderId="11" xfId="0" applyFont="1" applyFill="1" applyBorder="1" applyAlignment="1">
      <alignment/>
    </xf>
    <xf numFmtId="167" fontId="0" fillId="33" borderId="11" xfId="6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66" fontId="0" fillId="0" borderId="11" xfId="0" applyNumberFormat="1" applyBorder="1" applyAlignment="1">
      <alignment wrapText="1"/>
    </xf>
    <xf numFmtId="9" fontId="0" fillId="0" borderId="11" xfId="54" applyFont="1" applyFill="1" applyBorder="1" applyAlignment="1" applyProtection="1">
      <alignment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 horizontal="justify" vertical="top" wrapText="1"/>
    </xf>
    <xf numFmtId="0" fontId="32" fillId="0" borderId="10" xfId="0" applyFon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5" fillId="0" borderId="10" xfId="0" applyFont="1" applyBorder="1" applyAlignment="1">
      <alignment vertical="top" wrapText="1"/>
    </xf>
    <xf numFmtId="0" fontId="0" fillId="0" borderId="13" xfId="0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165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165" fontId="9" fillId="35" borderId="12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165" fontId="9" fillId="35" borderId="13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wrapText="1"/>
    </xf>
    <xf numFmtId="167" fontId="2" fillId="0" borderId="0" xfId="0" applyNumberFormat="1" applyFont="1" applyAlignment="1">
      <alignment/>
    </xf>
    <xf numFmtId="165" fontId="6" fillId="33" borderId="11" xfId="0" applyNumberFormat="1" applyFont="1" applyFill="1" applyBorder="1" applyAlignment="1">
      <alignment horizontal="center" vertical="center"/>
    </xf>
    <xf numFmtId="167" fontId="6" fillId="33" borderId="13" xfId="0" applyNumberFormat="1" applyFont="1" applyFill="1" applyBorder="1" applyAlignment="1">
      <alignment vertical="center"/>
    </xf>
    <xf numFmtId="165" fontId="6" fillId="33" borderId="13" xfId="0" applyNumberFormat="1" applyFont="1" applyFill="1" applyBorder="1" applyAlignment="1">
      <alignment vertical="center"/>
    </xf>
    <xf numFmtId="0" fontId="37" fillId="0" borderId="0" xfId="0" applyFont="1" applyAlignment="1">
      <alignment/>
    </xf>
    <xf numFmtId="0" fontId="37" fillId="35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1" fontId="2" fillId="35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4">
      <selection activeCell="G50" sqref="G50"/>
    </sheetView>
  </sheetViews>
  <sheetFormatPr defaultColWidth="8.796875" defaultRowHeight="14.25"/>
  <cols>
    <col min="1" max="1" width="3.8984375" style="1" customWidth="1"/>
    <col min="2" max="2" width="44.19921875" style="2" customWidth="1"/>
    <col min="3" max="3" width="5.8984375" style="18" customWidth="1"/>
    <col min="4" max="4" width="4.3984375" style="18" customWidth="1"/>
    <col min="5" max="5" width="13.5" style="19" customWidth="1"/>
    <col min="6" max="6" width="12.3984375" style="19" customWidth="1"/>
    <col min="7" max="7" width="14.59765625" style="18" customWidth="1"/>
    <col min="8" max="8" width="15" style="20" bestFit="1" customWidth="1"/>
    <col min="9" max="9" width="9.19921875" style="21" customWidth="1"/>
    <col min="10" max="10" width="12.5" style="21" customWidth="1"/>
    <col min="11" max="16384" width="9" style="1" customWidth="1"/>
  </cols>
  <sheetData>
    <row r="1" spans="1:10" ht="21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47"/>
    </row>
    <row r="3" spans="1:10" ht="15">
      <c r="A3" s="3" t="s">
        <v>1</v>
      </c>
      <c r="B3" s="4" t="s">
        <v>2</v>
      </c>
      <c r="C3" s="11" t="s">
        <v>3</v>
      </c>
      <c r="D3" s="17" t="s">
        <v>4</v>
      </c>
      <c r="E3" s="12" t="s">
        <v>5</v>
      </c>
      <c r="F3" s="12" t="s">
        <v>6</v>
      </c>
      <c r="G3" s="11" t="s">
        <v>7</v>
      </c>
      <c r="H3" s="22" t="s">
        <v>8</v>
      </c>
      <c r="I3" s="73" t="s">
        <v>9</v>
      </c>
      <c r="J3" s="36" t="s">
        <v>86</v>
      </c>
    </row>
    <row r="4" spans="1:13" ht="63">
      <c r="A4" s="3">
        <v>1</v>
      </c>
      <c r="B4" s="5" t="s">
        <v>10</v>
      </c>
      <c r="C4" s="102">
        <v>165</v>
      </c>
      <c r="D4" s="24" t="s">
        <v>11</v>
      </c>
      <c r="E4" s="13"/>
      <c r="F4" s="14">
        <f>ROUND(E4*C4,2)</f>
        <v>0</v>
      </c>
      <c r="G4" s="15">
        <v>0.08</v>
      </c>
      <c r="H4" s="23">
        <f aca="true" t="shared" si="0" ref="H4:H46">ROUND(F4+(F4*G4),2)</f>
        <v>0</v>
      </c>
      <c r="I4" s="82"/>
      <c r="J4" s="86"/>
      <c r="M4" s="97"/>
    </row>
    <row r="5" spans="1:13" ht="63">
      <c r="A5" s="3">
        <v>2</v>
      </c>
      <c r="B5" s="5" t="s">
        <v>12</v>
      </c>
      <c r="C5" s="102">
        <v>550</v>
      </c>
      <c r="D5" s="24" t="s">
        <v>11</v>
      </c>
      <c r="E5" s="16"/>
      <c r="F5" s="14">
        <f aca="true" t="shared" si="1" ref="F5:F46">ROUND(E5*C5,2)</f>
        <v>0</v>
      </c>
      <c r="G5" s="15">
        <v>0.08</v>
      </c>
      <c r="H5" s="23">
        <f t="shared" si="0"/>
        <v>0</v>
      </c>
      <c r="I5" s="76"/>
      <c r="J5" s="80"/>
      <c r="M5" s="97"/>
    </row>
    <row r="6" spans="1:13" ht="78.75">
      <c r="A6" s="3">
        <v>3</v>
      </c>
      <c r="B6" s="5" t="s">
        <v>13</v>
      </c>
      <c r="C6" s="102">
        <v>500</v>
      </c>
      <c r="D6" s="24" t="s">
        <v>29</v>
      </c>
      <c r="E6" s="16"/>
      <c r="F6" s="14">
        <f t="shared" si="1"/>
        <v>0</v>
      </c>
      <c r="G6" s="15">
        <v>0.08</v>
      </c>
      <c r="H6" s="23">
        <f t="shared" si="0"/>
        <v>0</v>
      </c>
      <c r="I6" s="76"/>
      <c r="J6" s="80"/>
      <c r="M6" s="97"/>
    </row>
    <row r="7" spans="1:13" ht="77.25" customHeight="1">
      <c r="A7" s="3">
        <v>4</v>
      </c>
      <c r="B7" s="5" t="s">
        <v>14</v>
      </c>
      <c r="C7" s="102">
        <v>4750</v>
      </c>
      <c r="D7" s="24" t="s">
        <v>11</v>
      </c>
      <c r="E7" s="16"/>
      <c r="F7" s="14">
        <f t="shared" si="1"/>
        <v>0</v>
      </c>
      <c r="G7" s="15">
        <v>0.08</v>
      </c>
      <c r="H7" s="23">
        <f t="shared" si="0"/>
        <v>0</v>
      </c>
      <c r="I7" s="76"/>
      <c r="J7" s="80"/>
      <c r="M7" s="97"/>
    </row>
    <row r="8" spans="1:13" ht="19.5" customHeight="1">
      <c r="A8" s="3">
        <v>5</v>
      </c>
      <c r="B8" s="6" t="s">
        <v>15</v>
      </c>
      <c r="C8" s="102">
        <v>550</v>
      </c>
      <c r="D8" s="24" t="s">
        <v>11</v>
      </c>
      <c r="E8" s="16"/>
      <c r="F8" s="14">
        <f t="shared" si="1"/>
        <v>0</v>
      </c>
      <c r="G8" s="15">
        <v>0.08</v>
      </c>
      <c r="H8" s="23">
        <f t="shared" si="0"/>
        <v>0</v>
      </c>
      <c r="I8" s="76"/>
      <c r="J8" s="80"/>
      <c r="M8" s="97"/>
    </row>
    <row r="9" spans="1:13" ht="63">
      <c r="A9" s="3">
        <v>6</v>
      </c>
      <c r="B9" s="6" t="s">
        <v>16</v>
      </c>
      <c r="C9" s="102">
        <v>1000</v>
      </c>
      <c r="D9" s="24" t="s">
        <v>11</v>
      </c>
      <c r="E9" s="16"/>
      <c r="F9" s="14">
        <f t="shared" si="1"/>
        <v>0</v>
      </c>
      <c r="G9" s="15">
        <v>0.08</v>
      </c>
      <c r="H9" s="23">
        <f t="shared" si="0"/>
        <v>0</v>
      </c>
      <c r="I9" s="76"/>
      <c r="J9" s="80"/>
      <c r="M9" s="97"/>
    </row>
    <row r="10" spans="1:13" ht="31.5">
      <c r="A10" s="3">
        <v>7</v>
      </c>
      <c r="B10" s="6" t="s">
        <v>17</v>
      </c>
      <c r="C10" s="102">
        <v>7.5</v>
      </c>
      <c r="D10" s="24" t="s">
        <v>11</v>
      </c>
      <c r="E10" s="16"/>
      <c r="F10" s="14">
        <f t="shared" si="1"/>
        <v>0</v>
      </c>
      <c r="G10" s="15">
        <v>0.08</v>
      </c>
      <c r="H10" s="23">
        <f t="shared" si="0"/>
        <v>0</v>
      </c>
      <c r="I10" s="76"/>
      <c r="J10" s="80"/>
      <c r="M10" s="97"/>
    </row>
    <row r="11" spans="1:13" ht="31.5">
      <c r="A11" s="3">
        <v>8</v>
      </c>
      <c r="B11" s="6" t="s">
        <v>18</v>
      </c>
      <c r="C11" s="102">
        <v>2.5</v>
      </c>
      <c r="D11" s="24" t="s">
        <v>11</v>
      </c>
      <c r="E11" s="16"/>
      <c r="F11" s="14">
        <f t="shared" si="1"/>
        <v>0</v>
      </c>
      <c r="G11" s="15">
        <v>0.08</v>
      </c>
      <c r="H11" s="23">
        <f t="shared" si="0"/>
        <v>0</v>
      </c>
      <c r="I11" s="76"/>
      <c r="J11" s="80"/>
      <c r="M11" s="97"/>
    </row>
    <row r="12" spans="1:13" ht="19.5" customHeight="1">
      <c r="A12" s="3">
        <v>9</v>
      </c>
      <c r="B12" s="6" t="s">
        <v>19</v>
      </c>
      <c r="C12" s="102">
        <v>650</v>
      </c>
      <c r="D12" s="24" t="s">
        <v>29</v>
      </c>
      <c r="E12" s="16"/>
      <c r="F12" s="14">
        <f t="shared" si="1"/>
        <v>0</v>
      </c>
      <c r="G12" s="15">
        <v>0.08</v>
      </c>
      <c r="H12" s="23">
        <f t="shared" si="0"/>
        <v>0</v>
      </c>
      <c r="I12" s="76"/>
      <c r="J12" s="80"/>
      <c r="M12" s="97"/>
    </row>
    <row r="13" spans="1:13" ht="31.5">
      <c r="A13" s="3">
        <v>10</v>
      </c>
      <c r="B13" s="5" t="s">
        <v>20</v>
      </c>
      <c r="C13" s="102">
        <v>1350</v>
      </c>
      <c r="D13" s="24" t="s">
        <v>11</v>
      </c>
      <c r="E13" s="16"/>
      <c r="F13" s="14">
        <f t="shared" si="1"/>
        <v>0</v>
      </c>
      <c r="G13" s="15">
        <v>0.08</v>
      </c>
      <c r="H13" s="23">
        <f t="shared" si="0"/>
        <v>0</v>
      </c>
      <c r="I13" s="76"/>
      <c r="J13" s="80"/>
      <c r="M13" s="97"/>
    </row>
    <row r="14" spans="1:13" ht="47.25">
      <c r="A14" s="3">
        <v>11</v>
      </c>
      <c r="B14" s="5" t="s">
        <v>21</v>
      </c>
      <c r="C14" s="102">
        <v>575</v>
      </c>
      <c r="D14" s="24" t="s">
        <v>11</v>
      </c>
      <c r="E14" s="16"/>
      <c r="F14" s="14">
        <f t="shared" si="1"/>
        <v>0</v>
      </c>
      <c r="G14" s="15">
        <v>0.08</v>
      </c>
      <c r="H14" s="23">
        <f t="shared" si="0"/>
        <v>0</v>
      </c>
      <c r="I14" s="76"/>
      <c r="J14" s="80"/>
      <c r="M14" s="97"/>
    </row>
    <row r="15" spans="1:13" ht="31.5">
      <c r="A15" s="3">
        <v>12</v>
      </c>
      <c r="B15" s="5" t="s">
        <v>22</v>
      </c>
      <c r="C15" s="102">
        <v>775</v>
      </c>
      <c r="D15" s="24" t="s">
        <v>11</v>
      </c>
      <c r="E15" s="16"/>
      <c r="F15" s="14">
        <f t="shared" si="1"/>
        <v>0</v>
      </c>
      <c r="G15" s="15">
        <v>0.08</v>
      </c>
      <c r="H15" s="23">
        <f t="shared" si="0"/>
        <v>0</v>
      </c>
      <c r="I15" s="76"/>
      <c r="J15" s="80"/>
      <c r="M15" s="97"/>
    </row>
    <row r="16" spans="1:13" ht="31.5">
      <c r="A16" s="3">
        <v>13</v>
      </c>
      <c r="B16" s="5" t="s">
        <v>23</v>
      </c>
      <c r="C16" s="102">
        <v>425</v>
      </c>
      <c r="D16" s="24" t="s">
        <v>11</v>
      </c>
      <c r="E16" s="16"/>
      <c r="F16" s="14">
        <f t="shared" si="1"/>
        <v>0</v>
      </c>
      <c r="G16" s="15">
        <v>0.08</v>
      </c>
      <c r="H16" s="23">
        <f t="shared" si="0"/>
        <v>0</v>
      </c>
      <c r="I16" s="76"/>
      <c r="J16" s="80"/>
      <c r="M16" s="97"/>
    </row>
    <row r="17" spans="1:13" ht="31.5">
      <c r="A17" s="3">
        <v>14</v>
      </c>
      <c r="B17" s="5" t="s">
        <v>24</v>
      </c>
      <c r="C17" s="102">
        <v>575</v>
      </c>
      <c r="D17" s="24" t="s">
        <v>11</v>
      </c>
      <c r="E17" s="16"/>
      <c r="F17" s="14">
        <f t="shared" si="1"/>
        <v>0</v>
      </c>
      <c r="G17" s="15">
        <v>0.08</v>
      </c>
      <c r="H17" s="23">
        <f t="shared" si="0"/>
        <v>0</v>
      </c>
      <c r="I17" s="76"/>
      <c r="J17" s="80"/>
      <c r="M17" s="97"/>
    </row>
    <row r="18" spans="1:13" ht="126" customHeight="1">
      <c r="A18" s="3">
        <v>15</v>
      </c>
      <c r="B18" s="5" t="s">
        <v>25</v>
      </c>
      <c r="C18" s="102">
        <v>900</v>
      </c>
      <c r="D18" s="24" t="s">
        <v>11</v>
      </c>
      <c r="E18" s="16"/>
      <c r="F18" s="14">
        <f t="shared" si="1"/>
        <v>0</v>
      </c>
      <c r="G18" s="15">
        <v>0.08</v>
      </c>
      <c r="H18" s="23">
        <f t="shared" si="0"/>
        <v>0</v>
      </c>
      <c r="I18" s="76"/>
      <c r="J18" s="80"/>
      <c r="M18" s="97"/>
    </row>
    <row r="19" spans="1:13" ht="95.25" customHeight="1">
      <c r="A19" s="3">
        <v>16</v>
      </c>
      <c r="B19" s="5" t="s">
        <v>26</v>
      </c>
      <c r="C19" s="102">
        <v>2650</v>
      </c>
      <c r="D19" s="24" t="s">
        <v>11</v>
      </c>
      <c r="E19" s="16"/>
      <c r="F19" s="14">
        <f t="shared" si="1"/>
        <v>0</v>
      </c>
      <c r="G19" s="15">
        <v>0.08</v>
      </c>
      <c r="H19" s="23">
        <f t="shared" si="0"/>
        <v>0</v>
      </c>
      <c r="I19" s="76"/>
      <c r="J19" s="80"/>
      <c r="M19" s="97"/>
    </row>
    <row r="20" spans="1:13" ht="31.5">
      <c r="A20" s="3">
        <v>17</v>
      </c>
      <c r="B20" s="5" t="s">
        <v>27</v>
      </c>
      <c r="C20" s="102">
        <v>10</v>
      </c>
      <c r="D20" s="24" t="s">
        <v>11</v>
      </c>
      <c r="E20" s="16"/>
      <c r="F20" s="14">
        <f t="shared" si="1"/>
        <v>0</v>
      </c>
      <c r="G20" s="15">
        <v>0.08</v>
      </c>
      <c r="H20" s="23">
        <f t="shared" si="0"/>
        <v>0</v>
      </c>
      <c r="I20" s="76"/>
      <c r="J20" s="80"/>
      <c r="M20" s="97"/>
    </row>
    <row r="21" spans="1:13" ht="31.5">
      <c r="A21" s="3">
        <v>18</v>
      </c>
      <c r="B21" s="5" t="s">
        <v>28</v>
      </c>
      <c r="C21" s="102">
        <v>45</v>
      </c>
      <c r="D21" s="24" t="s">
        <v>29</v>
      </c>
      <c r="E21" s="16"/>
      <c r="F21" s="14">
        <f t="shared" si="1"/>
        <v>0</v>
      </c>
      <c r="G21" s="15">
        <v>0.08</v>
      </c>
      <c r="H21" s="23">
        <f t="shared" si="0"/>
        <v>0</v>
      </c>
      <c r="I21" s="76"/>
      <c r="J21" s="80"/>
      <c r="M21" s="97"/>
    </row>
    <row r="22" spans="1:13" ht="78.75">
      <c r="A22" s="3">
        <v>19</v>
      </c>
      <c r="B22" s="7" t="s">
        <v>30</v>
      </c>
      <c r="C22" s="102">
        <v>550</v>
      </c>
      <c r="D22" s="24" t="s">
        <v>11</v>
      </c>
      <c r="E22" s="16"/>
      <c r="F22" s="14">
        <f t="shared" si="1"/>
        <v>0</v>
      </c>
      <c r="G22" s="15">
        <v>0.08</v>
      </c>
      <c r="H22" s="23">
        <f t="shared" si="0"/>
        <v>0</v>
      </c>
      <c r="I22" s="76"/>
      <c r="J22" s="80"/>
      <c r="M22" s="97"/>
    </row>
    <row r="23" spans="1:13" ht="35.25" customHeight="1">
      <c r="A23" s="3">
        <v>20</v>
      </c>
      <c r="B23" s="6" t="s">
        <v>31</v>
      </c>
      <c r="C23" s="102">
        <v>25</v>
      </c>
      <c r="D23" s="24" t="s">
        <v>11</v>
      </c>
      <c r="E23" s="16"/>
      <c r="F23" s="14">
        <f t="shared" si="1"/>
        <v>0</v>
      </c>
      <c r="G23" s="15">
        <v>0.08</v>
      </c>
      <c r="H23" s="23">
        <f t="shared" si="0"/>
        <v>0</v>
      </c>
      <c r="I23" s="76"/>
      <c r="J23" s="80"/>
      <c r="M23" s="97"/>
    </row>
    <row r="24" spans="1:13" ht="43.5" customHeight="1">
      <c r="A24" s="3">
        <v>21</v>
      </c>
      <c r="B24" s="6" t="s">
        <v>32</v>
      </c>
      <c r="C24" s="102">
        <v>25</v>
      </c>
      <c r="D24" s="24" t="s">
        <v>11</v>
      </c>
      <c r="E24" s="16"/>
      <c r="F24" s="14">
        <f t="shared" si="1"/>
        <v>0</v>
      </c>
      <c r="G24" s="15">
        <v>0.08</v>
      </c>
      <c r="H24" s="23">
        <f t="shared" si="0"/>
        <v>0</v>
      </c>
      <c r="I24" s="76"/>
      <c r="J24" s="80"/>
      <c r="M24" s="97"/>
    </row>
    <row r="25" spans="1:13" ht="63">
      <c r="A25" s="3">
        <v>22</v>
      </c>
      <c r="B25" s="6" t="s">
        <v>33</v>
      </c>
      <c r="C25" s="102">
        <v>10</v>
      </c>
      <c r="D25" s="24" t="s">
        <v>11</v>
      </c>
      <c r="E25" s="16"/>
      <c r="F25" s="14">
        <f t="shared" si="1"/>
        <v>0</v>
      </c>
      <c r="G25" s="15">
        <v>0.08</v>
      </c>
      <c r="H25" s="23">
        <f t="shared" si="0"/>
        <v>0</v>
      </c>
      <c r="I25" s="76"/>
      <c r="J25" s="80"/>
      <c r="M25" s="97"/>
    </row>
    <row r="26" spans="1:13" ht="126">
      <c r="A26" s="3">
        <v>23</v>
      </c>
      <c r="B26" s="5" t="s">
        <v>34</v>
      </c>
      <c r="C26" s="102">
        <v>130</v>
      </c>
      <c r="D26" s="24" t="s">
        <v>11</v>
      </c>
      <c r="E26" s="16"/>
      <c r="F26" s="14">
        <f t="shared" si="1"/>
        <v>0</v>
      </c>
      <c r="G26" s="15">
        <v>0.08</v>
      </c>
      <c r="H26" s="23">
        <f t="shared" si="0"/>
        <v>0</v>
      </c>
      <c r="I26" s="76"/>
      <c r="J26" s="80"/>
      <c r="M26" s="97"/>
    </row>
    <row r="27" spans="1:13" ht="126">
      <c r="A27" s="3">
        <v>24</v>
      </c>
      <c r="B27" s="5" t="s">
        <v>35</v>
      </c>
      <c r="C27" s="102">
        <v>560</v>
      </c>
      <c r="D27" s="24" t="s">
        <v>11</v>
      </c>
      <c r="E27" s="16"/>
      <c r="F27" s="14">
        <f t="shared" si="1"/>
        <v>0</v>
      </c>
      <c r="G27" s="15">
        <v>0.08</v>
      </c>
      <c r="H27" s="23">
        <f t="shared" si="0"/>
        <v>0</v>
      </c>
      <c r="I27" s="76"/>
      <c r="J27" s="80"/>
      <c r="M27" s="97"/>
    </row>
    <row r="28" spans="1:13" ht="126">
      <c r="A28" s="3">
        <v>25</v>
      </c>
      <c r="B28" s="5" t="s">
        <v>36</v>
      </c>
      <c r="C28" s="102">
        <v>850</v>
      </c>
      <c r="D28" s="24" t="s">
        <v>11</v>
      </c>
      <c r="E28" s="16"/>
      <c r="F28" s="14">
        <f t="shared" si="1"/>
        <v>0</v>
      </c>
      <c r="G28" s="15">
        <v>0.08</v>
      </c>
      <c r="H28" s="23">
        <f t="shared" si="0"/>
        <v>0</v>
      </c>
      <c r="I28" s="76"/>
      <c r="J28" s="80"/>
      <c r="M28" s="97"/>
    </row>
    <row r="29" spans="1:13" ht="47.25">
      <c r="A29" s="3">
        <v>26</v>
      </c>
      <c r="B29" s="5" t="s">
        <v>37</v>
      </c>
      <c r="C29" s="102">
        <v>280</v>
      </c>
      <c r="D29" s="24" t="s">
        <v>11</v>
      </c>
      <c r="E29" s="16"/>
      <c r="F29" s="14">
        <f t="shared" si="1"/>
        <v>0</v>
      </c>
      <c r="G29" s="15">
        <v>0.08</v>
      </c>
      <c r="H29" s="23">
        <f t="shared" si="0"/>
        <v>0</v>
      </c>
      <c r="I29" s="76"/>
      <c r="J29" s="80"/>
      <c r="M29" s="97"/>
    </row>
    <row r="30" spans="1:13" ht="47.25">
      <c r="A30" s="3">
        <v>27</v>
      </c>
      <c r="B30" s="5" t="s">
        <v>38</v>
      </c>
      <c r="C30" s="102">
        <v>165</v>
      </c>
      <c r="D30" s="24" t="s">
        <v>11</v>
      </c>
      <c r="E30" s="16"/>
      <c r="F30" s="14">
        <f t="shared" si="1"/>
        <v>0</v>
      </c>
      <c r="G30" s="15">
        <v>0.08</v>
      </c>
      <c r="H30" s="23">
        <f t="shared" si="0"/>
        <v>0</v>
      </c>
      <c r="I30" s="76"/>
      <c r="J30" s="80"/>
      <c r="M30" s="97"/>
    </row>
    <row r="31" spans="1:13" ht="47.25">
      <c r="A31" s="3">
        <v>28</v>
      </c>
      <c r="B31" s="5" t="s">
        <v>39</v>
      </c>
      <c r="C31" s="102">
        <v>125</v>
      </c>
      <c r="D31" s="24" t="s">
        <v>11</v>
      </c>
      <c r="E31" s="16"/>
      <c r="F31" s="14">
        <f t="shared" si="1"/>
        <v>0</v>
      </c>
      <c r="G31" s="15">
        <v>0.08</v>
      </c>
      <c r="H31" s="23">
        <f t="shared" si="0"/>
        <v>0</v>
      </c>
      <c r="I31" s="76"/>
      <c r="J31" s="80"/>
      <c r="M31" s="97"/>
    </row>
    <row r="32" spans="1:13" ht="47.25">
      <c r="A32" s="3">
        <v>29</v>
      </c>
      <c r="B32" s="5" t="s">
        <v>40</v>
      </c>
      <c r="C32" s="102">
        <v>50</v>
      </c>
      <c r="D32" s="24" t="s">
        <v>11</v>
      </c>
      <c r="E32" s="16"/>
      <c r="F32" s="14">
        <f t="shared" si="1"/>
        <v>0</v>
      </c>
      <c r="G32" s="15">
        <v>0.08</v>
      </c>
      <c r="H32" s="23">
        <f t="shared" si="0"/>
        <v>0</v>
      </c>
      <c r="I32" s="76"/>
      <c r="J32" s="80"/>
      <c r="M32" s="97"/>
    </row>
    <row r="33" spans="1:13" ht="47.25">
      <c r="A33" s="3">
        <v>30</v>
      </c>
      <c r="B33" s="5" t="s">
        <v>41</v>
      </c>
      <c r="C33" s="102">
        <v>25</v>
      </c>
      <c r="D33" s="24" t="s">
        <v>11</v>
      </c>
      <c r="E33" s="16"/>
      <c r="F33" s="14">
        <f t="shared" si="1"/>
        <v>0</v>
      </c>
      <c r="G33" s="15">
        <v>0.08</v>
      </c>
      <c r="H33" s="23">
        <f t="shared" si="0"/>
        <v>0</v>
      </c>
      <c r="I33" s="76"/>
      <c r="J33" s="80"/>
      <c r="M33" s="97"/>
    </row>
    <row r="34" spans="1:13" ht="31.5">
      <c r="A34" s="3">
        <v>31</v>
      </c>
      <c r="B34" s="5" t="s">
        <v>42</v>
      </c>
      <c r="C34" s="102">
        <v>4</v>
      </c>
      <c r="D34" s="24" t="s">
        <v>11</v>
      </c>
      <c r="E34" s="16"/>
      <c r="F34" s="14">
        <f t="shared" si="1"/>
        <v>0</v>
      </c>
      <c r="G34" s="15">
        <v>0.08</v>
      </c>
      <c r="H34" s="23">
        <f t="shared" si="0"/>
        <v>0</v>
      </c>
      <c r="I34" s="76"/>
      <c r="J34" s="80"/>
      <c r="M34" s="97"/>
    </row>
    <row r="35" spans="1:13" ht="31.5">
      <c r="A35" s="3">
        <v>32</v>
      </c>
      <c r="B35" s="5" t="s">
        <v>43</v>
      </c>
      <c r="C35" s="102">
        <v>4</v>
      </c>
      <c r="D35" s="24" t="s">
        <v>11</v>
      </c>
      <c r="E35" s="16"/>
      <c r="F35" s="14">
        <f t="shared" si="1"/>
        <v>0</v>
      </c>
      <c r="G35" s="15">
        <v>0.08</v>
      </c>
      <c r="H35" s="23">
        <f t="shared" si="0"/>
        <v>0</v>
      </c>
      <c r="I35" s="76"/>
      <c r="J35" s="80"/>
      <c r="M35" s="97"/>
    </row>
    <row r="36" spans="1:13" ht="78.75">
      <c r="A36" s="3">
        <v>33</v>
      </c>
      <c r="B36" s="5" t="s">
        <v>44</v>
      </c>
      <c r="C36" s="102">
        <v>20</v>
      </c>
      <c r="D36" s="24" t="s">
        <v>29</v>
      </c>
      <c r="E36" s="16"/>
      <c r="F36" s="14">
        <f t="shared" si="1"/>
        <v>0</v>
      </c>
      <c r="G36" s="15">
        <v>0.08</v>
      </c>
      <c r="H36" s="23">
        <f t="shared" si="0"/>
        <v>0</v>
      </c>
      <c r="I36" s="76"/>
      <c r="J36" s="80"/>
      <c r="M36" s="97"/>
    </row>
    <row r="37" spans="1:13" ht="78.75">
      <c r="A37" s="3">
        <v>34</v>
      </c>
      <c r="B37" s="5" t="s">
        <v>45</v>
      </c>
      <c r="C37" s="102">
        <v>10</v>
      </c>
      <c r="D37" s="24" t="s">
        <v>29</v>
      </c>
      <c r="E37" s="16"/>
      <c r="F37" s="14">
        <f t="shared" si="1"/>
        <v>0</v>
      </c>
      <c r="G37" s="15">
        <v>0.08</v>
      </c>
      <c r="H37" s="23">
        <f t="shared" si="0"/>
        <v>0</v>
      </c>
      <c r="I37" s="76"/>
      <c r="J37" s="80"/>
      <c r="M37" s="97"/>
    </row>
    <row r="38" spans="1:13" ht="63">
      <c r="A38" s="3">
        <v>35</v>
      </c>
      <c r="B38" s="5" t="s">
        <v>46</v>
      </c>
      <c r="C38" s="102">
        <v>2.5</v>
      </c>
      <c r="D38" s="24" t="s">
        <v>11</v>
      </c>
      <c r="E38" s="16"/>
      <c r="F38" s="14">
        <f t="shared" si="1"/>
        <v>0</v>
      </c>
      <c r="G38" s="15">
        <v>0.08</v>
      </c>
      <c r="H38" s="23">
        <f t="shared" si="0"/>
        <v>0</v>
      </c>
      <c r="I38" s="76"/>
      <c r="J38" s="80"/>
      <c r="M38" s="97"/>
    </row>
    <row r="39" spans="1:13" ht="47.25">
      <c r="A39" s="3">
        <v>36</v>
      </c>
      <c r="B39" s="5" t="s">
        <v>47</v>
      </c>
      <c r="C39" s="102">
        <v>1450</v>
      </c>
      <c r="D39" s="24" t="s">
        <v>11</v>
      </c>
      <c r="E39" s="16"/>
      <c r="F39" s="14">
        <f t="shared" si="1"/>
        <v>0</v>
      </c>
      <c r="G39" s="15">
        <v>0.08</v>
      </c>
      <c r="H39" s="23">
        <f t="shared" si="0"/>
        <v>0</v>
      </c>
      <c r="I39" s="76"/>
      <c r="J39" s="80"/>
      <c r="M39" s="97"/>
    </row>
    <row r="40" spans="1:13" ht="79.5" thickBot="1">
      <c r="A40" s="3">
        <v>37</v>
      </c>
      <c r="B40" s="8" t="s">
        <v>48</v>
      </c>
      <c r="C40" s="102">
        <v>600</v>
      </c>
      <c r="D40" s="25" t="s">
        <v>11</v>
      </c>
      <c r="E40" s="16"/>
      <c r="F40" s="14">
        <f t="shared" si="1"/>
        <v>0</v>
      </c>
      <c r="G40" s="15">
        <v>0.08</v>
      </c>
      <c r="H40" s="23">
        <f t="shared" si="0"/>
        <v>0</v>
      </c>
      <c r="I40" s="83"/>
      <c r="J40" s="80"/>
      <c r="M40" s="97"/>
    </row>
    <row r="41" spans="1:13" ht="173.25">
      <c r="A41" s="37">
        <v>38</v>
      </c>
      <c r="B41" s="38" t="s">
        <v>55</v>
      </c>
      <c r="C41" s="102">
        <v>10</v>
      </c>
      <c r="D41" s="39" t="s">
        <v>11</v>
      </c>
      <c r="E41" s="88"/>
      <c r="F41" s="93">
        <f t="shared" si="1"/>
        <v>0</v>
      </c>
      <c r="G41" s="32">
        <v>0.08</v>
      </c>
      <c r="H41" s="40">
        <f t="shared" si="0"/>
        <v>0</v>
      </c>
      <c r="I41" s="84"/>
      <c r="J41" s="46"/>
      <c r="M41" s="98"/>
    </row>
    <row r="42" spans="1:13" ht="47.25">
      <c r="A42" s="41">
        <v>39</v>
      </c>
      <c r="B42" s="42" t="s">
        <v>56</v>
      </c>
      <c r="C42" s="102">
        <v>25</v>
      </c>
      <c r="D42" s="43" t="s">
        <v>11</v>
      </c>
      <c r="E42" s="89"/>
      <c r="F42" s="94">
        <f t="shared" si="1"/>
        <v>0</v>
      </c>
      <c r="G42" s="32">
        <v>0.08</v>
      </c>
      <c r="H42" s="45">
        <f t="shared" si="0"/>
        <v>0</v>
      </c>
      <c r="I42" s="85"/>
      <c r="J42" s="46"/>
      <c r="M42" s="98"/>
    </row>
    <row r="43" spans="1:13" ht="21.75" customHeight="1">
      <c r="A43" s="35">
        <v>40</v>
      </c>
      <c r="B43" s="42" t="s">
        <v>57</v>
      </c>
      <c r="C43" s="102">
        <v>1600</v>
      </c>
      <c r="D43" s="43" t="s">
        <v>11</v>
      </c>
      <c r="E43" s="89"/>
      <c r="F43" s="44">
        <f t="shared" si="1"/>
        <v>0</v>
      </c>
      <c r="G43" s="32">
        <v>0.08</v>
      </c>
      <c r="H43" s="45">
        <f t="shared" si="0"/>
        <v>0</v>
      </c>
      <c r="I43" s="85"/>
      <c r="J43" s="46"/>
      <c r="M43" s="98"/>
    </row>
    <row r="44" spans="1:13" ht="78" customHeight="1">
      <c r="A44" s="35">
        <v>41</v>
      </c>
      <c r="B44" s="42" t="s">
        <v>61</v>
      </c>
      <c r="C44" s="102">
        <v>5</v>
      </c>
      <c r="D44" s="43" t="s">
        <v>29</v>
      </c>
      <c r="E44" s="90"/>
      <c r="F44" s="95">
        <f t="shared" si="1"/>
        <v>0</v>
      </c>
      <c r="G44" s="32">
        <v>0.08</v>
      </c>
      <c r="H44" s="45">
        <f t="shared" si="0"/>
        <v>0</v>
      </c>
      <c r="I44" s="85"/>
      <c r="J44" s="46"/>
      <c r="M44" s="98"/>
    </row>
    <row r="45" spans="1:13" ht="18.75" customHeight="1">
      <c r="A45" s="35">
        <v>42</v>
      </c>
      <c r="B45" s="42" t="s">
        <v>62</v>
      </c>
      <c r="C45" s="102">
        <v>400</v>
      </c>
      <c r="D45" s="43" t="s">
        <v>11</v>
      </c>
      <c r="E45" s="90"/>
      <c r="F45" s="44">
        <f t="shared" si="1"/>
        <v>0</v>
      </c>
      <c r="G45" s="32">
        <v>0.08</v>
      </c>
      <c r="H45" s="45">
        <f t="shared" si="0"/>
        <v>0</v>
      </c>
      <c r="I45" s="85"/>
      <c r="J45" s="46"/>
      <c r="M45" s="98"/>
    </row>
    <row r="46" spans="1:13" ht="18.75" customHeight="1">
      <c r="A46" s="35">
        <v>43</v>
      </c>
      <c r="B46" s="42" t="s">
        <v>63</v>
      </c>
      <c r="C46" s="102">
        <v>1700</v>
      </c>
      <c r="D46" s="43" t="s">
        <v>11</v>
      </c>
      <c r="E46" s="90"/>
      <c r="F46" s="44">
        <f t="shared" si="1"/>
        <v>0</v>
      </c>
      <c r="G46" s="32">
        <v>0.08</v>
      </c>
      <c r="H46" s="45">
        <f t="shared" si="0"/>
        <v>0</v>
      </c>
      <c r="I46" s="85"/>
      <c r="J46" s="46"/>
      <c r="M46" s="98"/>
    </row>
    <row r="47" ht="18.75" customHeight="1">
      <c r="M47" s="98"/>
    </row>
    <row r="48" ht="14.25">
      <c r="M48" s="96"/>
    </row>
    <row r="50" ht="163.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PageLayoutView="0" workbookViewId="0" topLeftCell="A1">
      <selection activeCell="B7" sqref="B7"/>
    </sheetView>
  </sheetViews>
  <sheetFormatPr defaultColWidth="8.796875" defaultRowHeight="14.25"/>
  <cols>
    <col min="1" max="1" width="3.8984375" style="1" customWidth="1"/>
    <col min="2" max="2" width="48.59765625" style="2" customWidth="1"/>
    <col min="3" max="3" width="5" style="18" customWidth="1"/>
    <col min="4" max="4" width="4.3984375" style="18" customWidth="1"/>
    <col min="5" max="5" width="13.5" style="29" customWidth="1"/>
    <col min="6" max="6" width="12.3984375" style="19" customWidth="1"/>
    <col min="7" max="7" width="14.59765625" style="18" customWidth="1"/>
    <col min="8" max="8" width="13.09765625" style="20" customWidth="1"/>
    <col min="9" max="9" width="9.19921875" style="26" customWidth="1"/>
    <col min="10" max="10" width="14.3984375" style="26" customWidth="1"/>
    <col min="11" max="11" width="14.3984375" style="1" customWidth="1"/>
    <col min="12" max="16384" width="9" style="1" customWidth="1"/>
  </cols>
  <sheetData>
    <row r="1" spans="1:10" ht="21" customHeight="1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47"/>
    </row>
    <row r="2" ht="14.25"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L3" s="101"/>
    </row>
    <row r="4" spans="1:12" ht="33" customHeight="1">
      <c r="A4" s="3">
        <v>1</v>
      </c>
      <c r="B4" s="6" t="s">
        <v>50</v>
      </c>
      <c r="C4" s="102">
        <v>30</v>
      </c>
      <c r="D4" s="30" t="s">
        <v>11</v>
      </c>
      <c r="E4" s="34"/>
      <c r="F4" s="31">
        <f>ROUND(E4*C4,2)</f>
        <v>0</v>
      </c>
      <c r="G4" s="32">
        <v>0.08</v>
      </c>
      <c r="H4" s="33">
        <f>ROUND(F4+(F4*G4),2)</f>
        <v>0</v>
      </c>
      <c r="I4" s="74"/>
      <c r="J4" s="36"/>
      <c r="L4" s="97"/>
    </row>
    <row r="5" spans="1:12" ht="35.25" customHeight="1">
      <c r="A5" s="10">
        <v>2</v>
      </c>
      <c r="B5" s="48" t="s">
        <v>58</v>
      </c>
      <c r="C5" s="102">
        <v>7.5</v>
      </c>
      <c r="D5" s="49" t="s">
        <v>11</v>
      </c>
      <c r="E5" s="50"/>
      <c r="F5" s="31">
        <f>ROUND(E5*C5,2)</f>
        <v>0</v>
      </c>
      <c r="G5" s="32">
        <v>0.08</v>
      </c>
      <c r="H5" s="33">
        <f>ROUND(F5+(F5*G5),2)</f>
        <v>0</v>
      </c>
      <c r="I5" s="78"/>
      <c r="J5" s="79"/>
      <c r="L5" s="97"/>
    </row>
    <row r="6" spans="1:12" ht="15">
      <c r="A6" s="35">
        <v>3</v>
      </c>
      <c r="B6" s="51" t="s">
        <v>60</v>
      </c>
      <c r="C6" s="102">
        <v>1.5</v>
      </c>
      <c r="D6" s="36" t="s">
        <v>29</v>
      </c>
      <c r="E6" s="35"/>
      <c r="F6" s="31">
        <f>ROUND(E6*C6,2)</f>
        <v>0</v>
      </c>
      <c r="G6" s="32">
        <v>0.08</v>
      </c>
      <c r="H6" s="33">
        <f>ROUND(F6+(F6*G6),2)</f>
        <v>0</v>
      </c>
      <c r="I6" s="41"/>
      <c r="J6" s="35"/>
      <c r="L6" s="97"/>
    </row>
    <row r="7" spans="1:12" ht="32.25" customHeight="1">
      <c r="A7" s="47"/>
      <c r="B7" s="47"/>
      <c r="C7" s="47"/>
      <c r="D7" s="47"/>
      <c r="E7" s="47"/>
      <c r="F7" s="91">
        <f>SUM(F4:F6)</f>
        <v>0</v>
      </c>
      <c r="G7" s="47"/>
      <c r="H7" s="92">
        <f>SUM(H4:H6)</f>
        <v>0</v>
      </c>
      <c r="I7" s="1"/>
      <c r="J7" s="1"/>
      <c r="L7" s="97"/>
    </row>
    <row r="8" spans="1:12" ht="33" customHeight="1">
      <c r="A8" s="2"/>
      <c r="B8" s="18"/>
      <c r="D8" s="29"/>
      <c r="E8" s="19"/>
      <c r="F8" s="18"/>
      <c r="G8" s="20"/>
      <c r="H8" s="1"/>
      <c r="I8" s="1"/>
      <c r="J8" s="1"/>
      <c r="L8" s="97"/>
    </row>
    <row r="9" spans="1:12" ht="33.75" customHeight="1">
      <c r="A9" s="2"/>
      <c r="B9" s="18"/>
      <c r="D9" s="29"/>
      <c r="E9" s="19"/>
      <c r="F9" s="18"/>
      <c r="G9" s="20"/>
      <c r="H9" s="1"/>
      <c r="I9" s="1"/>
      <c r="J9" s="1"/>
      <c r="L9" s="97"/>
    </row>
    <row r="10" spans="1:12" ht="33" customHeight="1">
      <c r="A10" s="2"/>
      <c r="B10" s="18"/>
      <c r="D10" s="29"/>
      <c r="E10" s="19"/>
      <c r="F10" s="18"/>
      <c r="G10" s="20"/>
      <c r="H10" s="1"/>
      <c r="I10" s="1"/>
      <c r="J10" s="1"/>
      <c r="L10" s="99"/>
    </row>
    <row r="11" spans="1:12" ht="14.25">
      <c r="A11" s="2"/>
      <c r="B11" s="18"/>
      <c r="D11" s="29"/>
      <c r="E11" s="19"/>
      <c r="F11" s="18"/>
      <c r="G11" s="20"/>
      <c r="H11" s="1"/>
      <c r="I11" s="1"/>
      <c r="J11" s="1"/>
      <c r="L11" s="100"/>
    </row>
    <row r="12" spans="1:12" ht="14.25">
      <c r="A12" s="2"/>
      <c r="B12" s="18"/>
      <c r="D12" s="29"/>
      <c r="E12" s="19"/>
      <c r="F12" s="18"/>
      <c r="G12" s="20"/>
      <c r="H12" s="1"/>
      <c r="I12" s="1"/>
      <c r="J12" s="1"/>
      <c r="L12" s="101"/>
    </row>
    <row r="13" spans="9:12" ht="14.25">
      <c r="I13" s="1"/>
      <c r="J13" s="1"/>
      <c r="L13" s="101"/>
    </row>
    <row r="14" ht="11.25" customHeight="1"/>
    <row r="15" ht="15.75" customHeight="1"/>
    <row r="16" ht="11.25" customHeight="1"/>
    <row r="17" ht="15.75" customHeight="1"/>
    <row r="18" ht="0.75" customHeight="1"/>
  </sheetData>
  <sheetProtection selectLockedCells="1" selectUnlockedCells="1"/>
  <mergeCells count="1">
    <mergeCell ref="A1:I1"/>
  </mergeCells>
  <printOptions/>
  <pageMargins left="0.25" right="0.25" top="0.75" bottom="0.75" header="0.5118055555555555" footer="0.5118055555555555"/>
  <pageSetup fitToHeight="37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18" sqref="B18"/>
    </sheetView>
  </sheetViews>
  <sheetFormatPr defaultColWidth="8.796875" defaultRowHeight="14.25"/>
  <cols>
    <col min="1" max="1" width="3.69921875" style="0" customWidth="1"/>
    <col min="2" max="2" width="40.69921875" style="0" customWidth="1"/>
    <col min="5" max="5" width="9.5" style="0" bestFit="1" customWidth="1"/>
    <col min="6" max="6" width="13.5" style="0" customWidth="1"/>
    <col min="8" max="8" width="13.09765625" style="0" customWidth="1"/>
  </cols>
  <sheetData>
    <row r="1" spans="2:8" ht="14.25">
      <c r="B1" s="109" t="s">
        <v>89</v>
      </c>
      <c r="C1" s="109"/>
      <c r="D1" s="109"/>
      <c r="E1" s="109"/>
      <c r="F1" s="109"/>
      <c r="G1" s="109"/>
      <c r="H1" s="109"/>
    </row>
    <row r="2" ht="14.25">
      <c r="B2" t="s">
        <v>80</v>
      </c>
    </row>
    <row r="3" spans="1:12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86</v>
      </c>
      <c r="L3" s="101"/>
    </row>
    <row r="4" spans="1:12" ht="21.75" customHeight="1">
      <c r="A4" s="3">
        <v>1</v>
      </c>
      <c r="B4" s="9" t="s">
        <v>65</v>
      </c>
      <c r="C4" s="103">
        <v>25</v>
      </c>
      <c r="D4" s="57" t="s">
        <v>11</v>
      </c>
      <c r="E4" s="58"/>
      <c r="F4" s="59">
        <f aca="true" t="shared" si="0" ref="F4:F9">ROUND(E4*C4,2)</f>
        <v>0</v>
      </c>
      <c r="G4" s="60">
        <v>0.08</v>
      </c>
      <c r="H4" s="59">
        <f aca="true" t="shared" si="1" ref="H4:H9">ROUND(F4+(F4*G4),2)</f>
        <v>0</v>
      </c>
      <c r="I4" s="69"/>
      <c r="J4" s="72"/>
      <c r="L4" s="104"/>
    </row>
    <row r="5" spans="1:12" ht="42.75" customHeight="1">
      <c r="A5" s="61">
        <v>2</v>
      </c>
      <c r="B5" s="62" t="s">
        <v>66</v>
      </c>
      <c r="C5" s="103">
        <v>50</v>
      </c>
      <c r="D5" s="63" t="s">
        <v>11</v>
      </c>
      <c r="E5" s="64"/>
      <c r="F5" s="59">
        <f t="shared" si="0"/>
        <v>0</v>
      </c>
      <c r="G5" s="60">
        <v>0.08</v>
      </c>
      <c r="H5" s="59">
        <f t="shared" si="1"/>
        <v>0</v>
      </c>
      <c r="I5" s="70"/>
      <c r="J5" s="67"/>
      <c r="L5" s="105"/>
    </row>
    <row r="6" spans="1:12" ht="39" customHeight="1">
      <c r="A6" s="61">
        <v>3</v>
      </c>
      <c r="B6" s="62" t="s">
        <v>67</v>
      </c>
      <c r="C6" s="103">
        <v>120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5.75">
      <c r="A7" s="61">
        <v>4</v>
      </c>
      <c r="B7" s="62" t="s">
        <v>68</v>
      </c>
      <c r="C7" s="103">
        <v>10</v>
      </c>
      <c r="D7" s="65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5.75">
      <c r="A8" s="61">
        <v>5</v>
      </c>
      <c r="B8" s="66" t="s">
        <v>69</v>
      </c>
      <c r="C8" s="103">
        <v>2</v>
      </c>
      <c r="D8" s="65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31.5">
      <c r="A9" s="3">
        <v>6</v>
      </c>
      <c r="B9" s="66" t="s">
        <v>70</v>
      </c>
      <c r="C9" s="103">
        <v>3.5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6:12" ht="14.25">
      <c r="F10" s="87">
        <f>SUM(F4:F9)</f>
        <v>0</v>
      </c>
      <c r="H10" s="87">
        <f>SUM(H4:H9)</f>
        <v>0</v>
      </c>
      <c r="L10" s="101"/>
    </row>
    <row r="11" ht="14.25">
      <c r="L11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0">
      <selection activeCell="S10" sqref="S10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09" t="s">
        <v>90</v>
      </c>
      <c r="C1" s="109"/>
      <c r="D1" s="109"/>
      <c r="E1" s="109"/>
      <c r="F1" s="109"/>
      <c r="G1" s="109"/>
      <c r="H1" s="109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164.25" customHeight="1">
      <c r="A4" s="3">
        <v>1</v>
      </c>
      <c r="B4" s="9" t="s">
        <v>71</v>
      </c>
      <c r="C4" s="56">
        <v>100</v>
      </c>
      <c r="D4" s="57" t="s">
        <v>11</v>
      </c>
      <c r="E4" s="58"/>
      <c r="F4" s="59">
        <f aca="true" t="shared" si="0" ref="F4:F10">ROUND(E4*C4,2)</f>
        <v>0</v>
      </c>
      <c r="G4" s="60">
        <v>0.08</v>
      </c>
      <c r="H4" s="59">
        <f>ROUND(F4+(F4*G4),2)</f>
        <v>0</v>
      </c>
      <c r="I4" s="69"/>
      <c r="J4" s="72"/>
      <c r="L4" s="104"/>
    </row>
    <row r="5" spans="1:12" ht="209.25" customHeight="1">
      <c r="A5" s="61">
        <v>2</v>
      </c>
      <c r="B5" s="62" t="s">
        <v>72</v>
      </c>
      <c r="C5" s="56">
        <v>10</v>
      </c>
      <c r="D5" s="63" t="s">
        <v>11</v>
      </c>
      <c r="E5" s="64"/>
      <c r="F5" s="59">
        <f t="shared" si="0"/>
        <v>0</v>
      </c>
      <c r="G5" s="60">
        <v>0.08</v>
      </c>
      <c r="H5" s="59">
        <f aca="true" t="shared" si="1" ref="H5:H10">ROUND(F5+(F5*G5),2)</f>
        <v>0</v>
      </c>
      <c r="I5" s="70"/>
      <c r="J5" s="67"/>
      <c r="L5" s="105"/>
    </row>
    <row r="6" spans="1:12" ht="150.75" customHeight="1">
      <c r="A6" s="61">
        <v>3</v>
      </c>
      <c r="B6" s="62" t="s">
        <v>73</v>
      </c>
      <c r="C6" s="56">
        <v>350</v>
      </c>
      <c r="D6" s="63" t="s">
        <v>11</v>
      </c>
      <c r="E6" s="64"/>
      <c r="F6" s="59">
        <f t="shared" si="0"/>
        <v>0</v>
      </c>
      <c r="G6" s="60">
        <v>0.08</v>
      </c>
      <c r="H6" s="59">
        <f t="shared" si="1"/>
        <v>0</v>
      </c>
      <c r="I6" s="70"/>
      <c r="J6" s="67"/>
      <c r="L6" s="105"/>
    </row>
    <row r="7" spans="1:12" ht="193.5" customHeight="1">
      <c r="A7" s="3">
        <v>4</v>
      </c>
      <c r="B7" s="62" t="s">
        <v>74</v>
      </c>
      <c r="C7" s="56">
        <v>12</v>
      </c>
      <c r="D7" s="63" t="s">
        <v>11</v>
      </c>
      <c r="E7" s="64"/>
      <c r="F7" s="59">
        <f t="shared" si="0"/>
        <v>0</v>
      </c>
      <c r="G7" s="60">
        <v>0.08</v>
      </c>
      <c r="H7" s="59">
        <f t="shared" si="1"/>
        <v>0</v>
      </c>
      <c r="I7" s="70"/>
      <c r="J7" s="67"/>
      <c r="L7" s="105"/>
    </row>
    <row r="8" spans="1:12" ht="131.25" customHeight="1">
      <c r="A8" s="3">
        <v>5</v>
      </c>
      <c r="B8" s="66" t="s">
        <v>75</v>
      </c>
      <c r="C8" s="56">
        <v>30</v>
      </c>
      <c r="D8" s="63" t="s">
        <v>11</v>
      </c>
      <c r="E8" s="64"/>
      <c r="F8" s="59">
        <f t="shared" si="0"/>
        <v>0</v>
      </c>
      <c r="G8" s="60">
        <v>0.08</v>
      </c>
      <c r="H8" s="59">
        <f t="shared" si="1"/>
        <v>0</v>
      </c>
      <c r="I8" s="70"/>
      <c r="J8" s="67"/>
      <c r="L8" s="105"/>
    </row>
    <row r="9" spans="1:12" ht="99.75" customHeight="1">
      <c r="A9" s="61">
        <v>6</v>
      </c>
      <c r="B9" s="62" t="s">
        <v>76</v>
      </c>
      <c r="C9" s="56">
        <v>5</v>
      </c>
      <c r="D9" s="65" t="s">
        <v>11</v>
      </c>
      <c r="E9" s="64"/>
      <c r="F9" s="59">
        <f t="shared" si="0"/>
        <v>0</v>
      </c>
      <c r="G9" s="60">
        <v>0.08</v>
      </c>
      <c r="H9" s="59">
        <f t="shared" si="1"/>
        <v>0</v>
      </c>
      <c r="I9" s="70"/>
      <c r="J9" s="67"/>
      <c r="L9" s="105"/>
    </row>
    <row r="10" spans="1:12" ht="89.25" customHeight="1">
      <c r="A10" s="61">
        <v>7</v>
      </c>
      <c r="B10" s="66" t="s">
        <v>77</v>
      </c>
      <c r="C10" s="56">
        <v>10</v>
      </c>
      <c r="D10" s="65" t="s">
        <v>11</v>
      </c>
      <c r="E10" s="64"/>
      <c r="F10" s="59">
        <f t="shared" si="0"/>
        <v>0</v>
      </c>
      <c r="G10" s="60">
        <v>0.08</v>
      </c>
      <c r="H10" s="59">
        <f t="shared" si="1"/>
        <v>0</v>
      </c>
      <c r="I10" s="70"/>
      <c r="J10" s="67"/>
      <c r="L10" s="105"/>
    </row>
    <row r="11" spans="1:12" ht="54.75" customHeight="1">
      <c r="A11" s="3">
        <v>8</v>
      </c>
      <c r="F11" s="87"/>
      <c r="H11" s="87"/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B1">
      <selection activeCell="D24" sqref="D24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09" t="s">
        <v>91</v>
      </c>
      <c r="C1" s="109"/>
      <c r="D1" s="109"/>
      <c r="E1" s="109"/>
      <c r="F1" s="109"/>
      <c r="G1" s="109"/>
      <c r="H1" s="109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74.25" customHeight="1">
      <c r="A4" s="3">
        <v>1</v>
      </c>
      <c r="B4" s="9" t="s">
        <v>84</v>
      </c>
      <c r="C4" s="56">
        <v>250</v>
      </c>
      <c r="D4" s="57" t="s">
        <v>11</v>
      </c>
      <c r="E4" s="58"/>
      <c r="F4" s="59">
        <f>ROUND(E4*C4,2)</f>
        <v>0</v>
      </c>
      <c r="G4" s="32">
        <v>0.08</v>
      </c>
      <c r="H4" s="59">
        <f>ROUND(F4+(F4*G4),2)</f>
        <v>0</v>
      </c>
      <c r="I4" s="69"/>
      <c r="J4" s="72"/>
      <c r="L4" s="104"/>
      <c r="M4" s="101"/>
    </row>
    <row r="5" spans="1:13" ht="51.75" customHeight="1">
      <c r="A5" s="61">
        <v>2</v>
      </c>
      <c r="B5" s="62" t="s">
        <v>85</v>
      </c>
      <c r="C5" s="56">
        <v>75</v>
      </c>
      <c r="D5" s="63" t="s">
        <v>11</v>
      </c>
      <c r="E5" s="64"/>
      <c r="F5" s="59">
        <f>ROUND(E5*C5,2)</f>
        <v>0</v>
      </c>
      <c r="G5" s="32">
        <v>0.08</v>
      </c>
      <c r="H5" s="59">
        <f>ROUND(F5+(F5*G5),2)</f>
        <v>0</v>
      </c>
      <c r="I5" s="70"/>
      <c r="J5" s="67"/>
      <c r="L5" s="105"/>
      <c r="M5" s="101"/>
    </row>
    <row r="6" spans="1:13" ht="31.5">
      <c r="A6" s="61">
        <v>3</v>
      </c>
      <c r="B6" s="62" t="s">
        <v>81</v>
      </c>
      <c r="C6" s="56">
        <v>450</v>
      </c>
      <c r="D6" s="63" t="s">
        <v>11</v>
      </c>
      <c r="E6" s="64"/>
      <c r="F6" s="59">
        <f>ROUND(E6*C6,2)</f>
        <v>0</v>
      </c>
      <c r="G6" s="32">
        <v>0.08</v>
      </c>
      <c r="H6" s="59">
        <f>ROUND(F6+(F6*G6),2)</f>
        <v>0</v>
      </c>
      <c r="I6" s="70"/>
      <c r="J6" s="67"/>
      <c r="L6" s="105"/>
      <c r="M6" s="101"/>
    </row>
    <row r="7" spans="1:13" ht="31.5">
      <c r="A7" s="3">
        <v>4</v>
      </c>
      <c r="B7" s="62" t="s">
        <v>82</v>
      </c>
      <c r="C7" s="56">
        <v>100</v>
      </c>
      <c r="D7" s="63" t="s">
        <v>11</v>
      </c>
      <c r="E7" s="64"/>
      <c r="F7" s="59">
        <f>ROUND(E7*C7,2)</f>
        <v>0</v>
      </c>
      <c r="G7" s="32">
        <v>0.08</v>
      </c>
      <c r="H7" s="59">
        <f>ROUND(F7+(F7*G7),2)</f>
        <v>0</v>
      </c>
      <c r="I7" s="70"/>
      <c r="J7" s="67"/>
      <c r="L7" s="105"/>
      <c r="M7" s="101"/>
    </row>
    <row r="8" spans="1:13" ht="47.25">
      <c r="A8" s="3">
        <v>5</v>
      </c>
      <c r="B8" s="66" t="s">
        <v>83</v>
      </c>
      <c r="C8" s="56">
        <v>10</v>
      </c>
      <c r="D8" s="63" t="s">
        <v>29</v>
      </c>
      <c r="E8" s="64"/>
      <c r="F8" s="59">
        <f>ROUND(E8*C8,2)</f>
        <v>0</v>
      </c>
      <c r="G8" s="32">
        <v>0.08</v>
      </c>
      <c r="H8" s="59">
        <f>ROUND(F8+(F8*G8),2)</f>
        <v>0</v>
      </c>
      <c r="I8" s="70"/>
      <c r="J8" s="67"/>
      <c r="L8" s="105"/>
      <c r="M8" s="101"/>
    </row>
    <row r="9" spans="6:13" ht="14.25">
      <c r="F9" s="87">
        <f>SUM(F4:F8)</f>
        <v>0</v>
      </c>
      <c r="H9" s="87">
        <f>SUM(H4:H8)</f>
        <v>0</v>
      </c>
      <c r="L9" s="101"/>
      <c r="M9" s="101"/>
    </row>
    <row r="10" spans="12:13" ht="14.25">
      <c r="L10" s="101"/>
      <c r="M10" s="101"/>
    </row>
    <row r="11" spans="12:13" ht="14.25">
      <c r="L11" s="101"/>
      <c r="M11" s="101"/>
    </row>
    <row r="12" spans="12:13" ht="14.25">
      <c r="L12" s="101"/>
      <c r="M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G18" sqref="G18"/>
    </sheetView>
  </sheetViews>
  <sheetFormatPr defaultColWidth="8.796875" defaultRowHeight="14.25"/>
  <cols>
    <col min="1" max="1" width="3.69921875" style="0" customWidth="1"/>
    <col min="2" max="2" width="27" style="0" customWidth="1"/>
    <col min="6" max="6" width="11" style="0" customWidth="1"/>
    <col min="8" max="8" width="11.8984375" style="0" customWidth="1"/>
  </cols>
  <sheetData>
    <row r="1" spans="2:8" ht="14.25">
      <c r="B1" s="109" t="s">
        <v>92</v>
      </c>
      <c r="C1" s="109"/>
      <c r="D1" s="109"/>
      <c r="E1" s="109"/>
      <c r="F1" s="109"/>
      <c r="G1" s="109"/>
      <c r="H1" s="109"/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3" ht="45.75" customHeight="1">
      <c r="A4" s="3">
        <v>1</v>
      </c>
      <c r="B4" s="107" t="s">
        <v>93</v>
      </c>
      <c r="C4" s="102">
        <v>350</v>
      </c>
      <c r="D4" s="43" t="s">
        <v>11</v>
      </c>
      <c r="E4" s="90"/>
      <c r="F4" s="44">
        <f>ROUND(E4*C4,2)</f>
        <v>0</v>
      </c>
      <c r="G4" s="32">
        <v>0.08</v>
      </c>
      <c r="H4" s="45">
        <f>ROUND(F4+(F4*G4),2)</f>
        <v>0</v>
      </c>
      <c r="I4" s="85"/>
      <c r="J4" s="46"/>
      <c r="L4" s="104"/>
      <c r="M4" s="101"/>
    </row>
    <row r="5" ht="51.75" customHeight="1">
      <c r="A5" s="106"/>
    </row>
    <row r="6" ht="14.25">
      <c r="A6" s="106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27" sqref="E27"/>
    </sheetView>
  </sheetViews>
  <sheetFormatPr defaultColWidth="8.796875" defaultRowHeight="14.25"/>
  <cols>
    <col min="1" max="1" width="3.8984375" style="0" customWidth="1"/>
    <col min="2" max="2" width="48.59765625" style="0" customWidth="1"/>
    <col min="3" max="3" width="5" style="0" customWidth="1"/>
    <col min="4" max="4" width="4.3984375" style="0" customWidth="1"/>
    <col min="5" max="5" width="13.5" style="0" customWidth="1"/>
    <col min="6" max="6" width="12.3984375" style="0" customWidth="1"/>
    <col min="7" max="7" width="14.59765625" style="0" customWidth="1"/>
    <col min="8" max="8" width="13.09765625" style="0" customWidth="1"/>
    <col min="9" max="9" width="9.19921875" style="0" customWidth="1"/>
    <col min="10" max="11" width="14.3984375" style="0" customWidth="1"/>
  </cols>
  <sheetData>
    <row r="1" spans="1:12" ht="14.25">
      <c r="A1" s="108" t="s">
        <v>94</v>
      </c>
      <c r="B1" s="108"/>
      <c r="C1" s="108"/>
      <c r="D1" s="108"/>
      <c r="E1" s="108"/>
      <c r="F1" s="108"/>
      <c r="G1" s="108"/>
      <c r="H1" s="108"/>
      <c r="I1" s="108"/>
      <c r="J1" s="47"/>
      <c r="K1" s="1"/>
      <c r="L1" s="1"/>
    </row>
    <row r="2" spans="1:12" ht="14.25">
      <c r="A2" s="1"/>
      <c r="B2" s="2"/>
      <c r="C2" s="18"/>
      <c r="D2" s="18"/>
      <c r="E2" s="29"/>
      <c r="F2" s="19"/>
      <c r="G2" s="18"/>
      <c r="H2" s="20"/>
      <c r="I2" s="26"/>
      <c r="J2" s="26"/>
      <c r="K2" s="1"/>
      <c r="L2" s="101"/>
    </row>
    <row r="3" spans="1:12" ht="14.25">
      <c r="A3" s="3" t="s">
        <v>1</v>
      </c>
      <c r="B3" s="4" t="s">
        <v>2</v>
      </c>
      <c r="C3" s="11" t="s">
        <v>3</v>
      </c>
      <c r="D3" s="11" t="s">
        <v>4</v>
      </c>
      <c r="E3" s="28" t="s">
        <v>5</v>
      </c>
      <c r="F3" s="12" t="s">
        <v>6</v>
      </c>
      <c r="G3" s="11" t="s">
        <v>7</v>
      </c>
      <c r="H3" s="27" t="s">
        <v>8</v>
      </c>
      <c r="I3" s="73" t="s">
        <v>9</v>
      </c>
      <c r="J3" s="36" t="s">
        <v>86</v>
      </c>
      <c r="K3" s="1"/>
      <c r="L3" s="101"/>
    </row>
    <row r="4" spans="1:12" ht="15.75">
      <c r="A4" s="3">
        <v>1</v>
      </c>
      <c r="B4" s="6" t="s">
        <v>59</v>
      </c>
      <c r="C4" s="102">
        <v>2.5</v>
      </c>
      <c r="D4" s="30" t="s">
        <v>29</v>
      </c>
      <c r="E4" s="34"/>
      <c r="F4" s="31">
        <f>ROUND(E4*C4,2)</f>
        <v>0</v>
      </c>
      <c r="G4" s="32">
        <v>0.08</v>
      </c>
      <c r="H4" s="33">
        <v>332</v>
      </c>
      <c r="I4" s="75"/>
      <c r="J4" s="79"/>
      <c r="K4" s="1"/>
      <c r="L4" s="97"/>
    </row>
    <row r="5" spans="1:12" ht="31.5">
      <c r="A5" s="3">
        <v>2</v>
      </c>
      <c r="B5" s="6" t="s">
        <v>54</v>
      </c>
      <c r="C5" s="102">
        <v>50</v>
      </c>
      <c r="D5" s="30" t="s">
        <v>11</v>
      </c>
      <c r="E5" s="34"/>
      <c r="F5" s="31">
        <f>ROUND(E5*C5,2)</f>
        <v>0</v>
      </c>
      <c r="G5" s="32">
        <v>0.08</v>
      </c>
      <c r="H5" s="33">
        <f>ROUND(F5+(F5*G5),2)</f>
        <v>0</v>
      </c>
      <c r="I5" s="76"/>
      <c r="J5" s="80"/>
      <c r="K5" s="1"/>
      <c r="L5" s="97"/>
    </row>
    <row r="6" spans="1:12" ht="31.5">
      <c r="A6" s="3">
        <v>3</v>
      </c>
      <c r="B6" s="6" t="s">
        <v>51</v>
      </c>
      <c r="C6" s="102">
        <v>450</v>
      </c>
      <c r="D6" s="30" t="s">
        <v>11</v>
      </c>
      <c r="E6" s="34"/>
      <c r="F6" s="31">
        <f>ROUND(E6*C6,2)</f>
        <v>0</v>
      </c>
      <c r="G6" s="32">
        <v>0.08</v>
      </c>
      <c r="H6" s="33">
        <f>ROUND(F6+(F6*G6),2)</f>
        <v>0</v>
      </c>
      <c r="I6" s="77"/>
      <c r="J6" s="81"/>
      <c r="K6" s="1"/>
      <c r="L6" s="97"/>
    </row>
    <row r="7" spans="1:12" ht="31.5">
      <c r="A7" s="3">
        <v>4</v>
      </c>
      <c r="B7" s="5" t="s">
        <v>52</v>
      </c>
      <c r="C7" s="102">
        <v>1300</v>
      </c>
      <c r="D7" s="30" t="s">
        <v>11</v>
      </c>
      <c r="E7" s="34"/>
      <c r="F7" s="31">
        <f>ROUND(E7*C7,2)</f>
        <v>0</v>
      </c>
      <c r="G7" s="32">
        <v>0.08</v>
      </c>
      <c r="H7" s="33">
        <f>ROUND(F7+(F7*G7),2)</f>
        <v>0</v>
      </c>
      <c r="I7" s="76"/>
      <c r="J7" s="80"/>
      <c r="K7" s="1"/>
      <c r="L7" s="97"/>
    </row>
    <row r="8" spans="1:12" ht="31.5">
      <c r="A8" s="3">
        <v>5</v>
      </c>
      <c r="B8" s="5" t="s">
        <v>53</v>
      </c>
      <c r="C8" s="102">
        <v>350</v>
      </c>
      <c r="D8" s="30" t="s">
        <v>11</v>
      </c>
      <c r="E8" s="34"/>
      <c r="F8" s="31">
        <f>ROUND(E8*C8,2)</f>
        <v>0</v>
      </c>
      <c r="G8" s="32">
        <v>0.08</v>
      </c>
      <c r="H8" s="33">
        <f>ROUND(F8+(F8*G8),2)</f>
        <v>0</v>
      </c>
      <c r="I8" s="75"/>
      <c r="J8" s="79"/>
      <c r="K8" s="1"/>
      <c r="L8" s="97"/>
    </row>
    <row r="9" spans="1:12" ht="14.25">
      <c r="A9" s="2"/>
      <c r="B9" s="18"/>
      <c r="C9" s="18"/>
      <c r="D9" s="29"/>
      <c r="E9" s="19"/>
      <c r="F9" s="18"/>
      <c r="G9" s="20"/>
      <c r="H9" s="1"/>
      <c r="I9" s="1"/>
      <c r="J9" s="1"/>
      <c r="K9" s="1"/>
      <c r="L9" s="97"/>
    </row>
    <row r="10" spans="1:12" ht="14.25">
      <c r="A10" s="2"/>
      <c r="B10" s="18"/>
      <c r="C10" s="18"/>
      <c r="D10" s="29"/>
      <c r="E10" s="19"/>
      <c r="F10" s="18"/>
      <c r="G10" s="20"/>
      <c r="H10" s="1"/>
      <c r="I10" s="1"/>
      <c r="J10" s="1"/>
      <c r="K10" s="1"/>
      <c r="L10" s="99"/>
    </row>
    <row r="11" spans="1:12" ht="14.25">
      <c r="A11" s="2"/>
      <c r="B11" s="18"/>
      <c r="C11" s="18"/>
      <c r="D11" s="29"/>
      <c r="E11" s="19"/>
      <c r="F11" s="18"/>
      <c r="G11" s="20"/>
      <c r="H11" s="1"/>
      <c r="I11" s="1"/>
      <c r="J11" s="1"/>
      <c r="K11" s="1"/>
      <c r="L11" s="100"/>
    </row>
    <row r="12" spans="11:12" ht="14.25">
      <c r="K12" s="1"/>
      <c r="L12" s="101"/>
    </row>
    <row r="13" spans="11:12" ht="14.25">
      <c r="K13" s="1"/>
      <c r="L13" s="101"/>
    </row>
    <row r="14" spans="11:12" ht="14.25">
      <c r="K14" s="1"/>
      <c r="L14" s="1"/>
    </row>
    <row r="15" spans="11:12" ht="14.25">
      <c r="K15" s="1"/>
      <c r="L15" s="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C6" sqref="C6"/>
    </sheetView>
  </sheetViews>
  <sheetFormatPr defaultColWidth="8.796875" defaultRowHeight="14.25"/>
  <cols>
    <col min="1" max="1" width="3.69921875" style="0" customWidth="1"/>
    <col min="2" max="2" width="55.59765625" style="0" customWidth="1"/>
    <col min="5" max="5" width="11" style="0" bestFit="1" customWidth="1"/>
    <col min="6" max="6" width="11.69921875" style="0" customWidth="1"/>
    <col min="8" max="8" width="14.19921875" style="0" customWidth="1"/>
  </cols>
  <sheetData>
    <row r="1" spans="2:8" ht="14.25">
      <c r="B1" s="109" t="s">
        <v>95</v>
      </c>
      <c r="C1" s="109"/>
      <c r="D1" s="109"/>
      <c r="E1" s="109"/>
      <c r="F1" s="109"/>
      <c r="G1" s="109"/>
      <c r="H1" s="109"/>
    </row>
    <row r="2" ht="14.25">
      <c r="B2" t="s">
        <v>79</v>
      </c>
    </row>
    <row r="3" spans="1:10" ht="42.75">
      <c r="A3" s="52" t="s">
        <v>49</v>
      </c>
      <c r="B3" s="52" t="s">
        <v>2</v>
      </c>
      <c r="C3" s="53" t="s">
        <v>3</v>
      </c>
      <c r="D3" s="53" t="s">
        <v>4</v>
      </c>
      <c r="E3" s="54" t="s">
        <v>64</v>
      </c>
      <c r="F3" s="54" t="s">
        <v>6</v>
      </c>
      <c r="G3" s="55" t="s">
        <v>7</v>
      </c>
      <c r="H3" s="54" t="s">
        <v>8</v>
      </c>
      <c r="I3" s="68" t="s">
        <v>9</v>
      </c>
      <c r="J3" s="71" t="s">
        <v>87</v>
      </c>
    </row>
    <row r="4" spans="1:12" ht="58.5" customHeight="1">
      <c r="A4" s="3">
        <v>8</v>
      </c>
      <c r="B4" s="66" t="s">
        <v>78</v>
      </c>
      <c r="C4" s="56">
        <v>5</v>
      </c>
      <c r="D4" s="65" t="s">
        <v>11</v>
      </c>
      <c r="E4" s="64"/>
      <c r="F4" s="59">
        <f>ROUND(E4*C4,2)</f>
        <v>0</v>
      </c>
      <c r="G4" s="60">
        <v>0.08</v>
      </c>
      <c r="H4" s="59">
        <f>ROUND(F4+(F4*G4),2)</f>
        <v>0</v>
      </c>
      <c r="I4" s="70"/>
      <c r="J4" s="67"/>
      <c r="L4" s="104"/>
    </row>
    <row r="5" spans="6:12" ht="209.25" customHeight="1">
      <c r="F5" s="87"/>
      <c r="H5" s="87"/>
      <c r="L5" s="105"/>
    </row>
    <row r="6" ht="150.75" customHeight="1">
      <c r="L6" s="105"/>
    </row>
    <row r="7" ht="193.5" customHeight="1">
      <c r="L7" s="105"/>
    </row>
    <row r="8" ht="131.25" customHeight="1">
      <c r="L8" s="105"/>
    </row>
    <row r="9" ht="99.75" customHeight="1">
      <c r="L9" s="105"/>
    </row>
    <row r="10" ht="89.25" customHeight="1">
      <c r="L10" s="105"/>
    </row>
    <row r="11" ht="54.75" customHeight="1">
      <c r="L11" s="105"/>
    </row>
    <row r="12" ht="14.25">
      <c r="L12" s="101"/>
    </row>
  </sheetData>
  <sheetProtection/>
  <mergeCells count="1">
    <mergeCell ref="B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lenovo</cp:lastModifiedBy>
  <cp:lastPrinted>2018-08-13T09:57:32Z</cp:lastPrinted>
  <dcterms:created xsi:type="dcterms:W3CDTF">2020-06-19T09:11:47Z</dcterms:created>
  <dcterms:modified xsi:type="dcterms:W3CDTF">2022-08-09T11:48:03Z</dcterms:modified>
  <cp:category/>
  <cp:version/>
  <cp:contentType/>
  <cp:contentStatus/>
</cp:coreProperties>
</file>