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we PZP UCS\PRZETARGI 2021\9.21. PN materiały stomatologiczne\"/>
    </mc:Choice>
  </mc:AlternateContent>
  <xr:revisionPtr revIDLastSave="0" documentId="13_ncr:1_{EA1C2290-343D-40B1-B5FA-1A0AC1E42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nr 1" sheetId="14" r:id="rId1"/>
    <sheet name="Zadanie nr 2" sheetId="15" r:id="rId2"/>
    <sheet name="Zadanie nr 3" sheetId="5" r:id="rId3"/>
    <sheet name="Zadanie nr 4" sheetId="6" r:id="rId4"/>
    <sheet name="Zadanie nr 5" sheetId="8" r:id="rId5"/>
    <sheet name="Zadanie nr 6" sheetId="9" r:id="rId6"/>
    <sheet name="Zadanie nr 7" sheetId="10" r:id="rId7"/>
    <sheet name="Zadanie nr 8" sheetId="12" r:id="rId8"/>
    <sheet name="Zadanie nr 9" sheetId="11" r:id="rId9"/>
    <sheet name="Zadanie nr 10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14" l="1"/>
  <c r="D110" i="14"/>
  <c r="D108" i="14"/>
  <c r="D102" i="14"/>
  <c r="D41" i="14"/>
  <c r="D27" i="14"/>
  <c r="G55" i="15" l="1"/>
  <c r="G200" i="14"/>
  <c r="G101" i="16"/>
  <c r="I101" i="16"/>
  <c r="I55" i="15" l="1"/>
  <c r="I200" i="14"/>
  <c r="G81" i="12" l="1"/>
  <c r="I81" i="12" l="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G37" i="11" l="1"/>
  <c r="G51" i="8"/>
  <c r="I37" i="11"/>
  <c r="G64" i="10"/>
  <c r="I64" i="10"/>
  <c r="G90" i="9"/>
  <c r="I90" i="9"/>
  <c r="I51" i="8"/>
  <c r="I85" i="6" l="1"/>
  <c r="G85" i="6"/>
  <c r="G72" i="5"/>
  <c r="I72" i="5"/>
</calcChain>
</file>

<file path=xl/sharedStrings.xml><?xml version="1.0" encoding="utf-8"?>
<sst xmlns="http://schemas.openxmlformats.org/spreadsheetml/2006/main" count="1790" uniqueCount="740">
  <si>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</si>
  <si>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</si>
  <si>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</si>
  <si>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</si>
  <si>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</si>
  <si>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</si>
  <si>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</si>
  <si>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</si>
  <si>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</si>
  <si>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</si>
  <si>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</si>
  <si>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</si>
  <si>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</si>
  <si>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</si>
  <si>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</si>
  <si>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</si>
  <si>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</si>
  <si>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</si>
  <si>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</si>
  <si>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</si>
  <si>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szt.</t>
  </si>
  <si>
    <t>op.</t>
  </si>
  <si>
    <t>Materiał kompozytowy światłoutwardzalny (op. 6x5g + akcesoria)</t>
  </si>
  <si>
    <t>Materiał kompozytowy światłoutwardzalny o płynnej konsystencji, op. a’ 2x2g  plus końcówki podające: Kolor A2, A3</t>
  </si>
  <si>
    <t>Materiał podkładowy na bazie wodorotlenku wapnia, w tubce: op. a’baza 13g + 11g katalizator</t>
  </si>
  <si>
    <t>Materiał podkładowy – cement polikarboksylowy wymagany przy głębszych ubytkach op. a’80g proszku + 40g płynu</t>
  </si>
  <si>
    <t>Materiał  do wypełnień czasowych, op. a’250g</t>
  </si>
  <si>
    <t>Formówki metalowe tj. uchwyty do pasków  metalowych koniecznych do odtwarzania powierzchni stycznych wypełnień zębów bocznych uniwersalne</t>
  </si>
  <si>
    <t xml:space="preserve">Taśma poliestrowa ścierna na rolce służąca do wygładzania wypełnienia stałego, szerokość 8mm, długość 15m o grubości  ścieralności 90 u, o grubości  ścieralności 60 u </t>
  </si>
  <si>
    <t>Krążki ścierne o dużym stopniu ścieralności  9.6mm, 12.6mm. Zestaw 4x30 szt. krążków 9.6 mm (extra-coarse, coarse/medium, fine, extra-fine), 4x30 szt. krążków 12.6 mm (extra-coarse, coarse/medium, fine, extra-fine), 3 trzymadełka standardowe, 2 trzymadełka krótkie, 1 szczoteczka  do polerowania o wklęsłej powierzchni.</t>
  </si>
  <si>
    <t>zestaw</t>
  </si>
  <si>
    <t>szt</t>
  </si>
  <si>
    <t xml:space="preserve">Kliny drewniane  służące do uszczelnienia paska metalowego na formówce w okolicy przydziąsłowej w celu szczelnego założenia wypełnienia, zapobiegające powstawaniu nawisów, op. a’ 200szt.,  - cienkie różowe                                                                                                                       </t>
  </si>
  <si>
    <t xml:space="preserve">Mikroaplikarory z uchwytem służące do aplikacji bondu do ubytku,   op.  100 szt.                      </t>
  </si>
  <si>
    <t>Bloczki papierowe do zarabiania materiałów stomatologicznych, 7,5cm x 6cm, min. 100 kartek w bloczku</t>
  </si>
  <si>
    <t>bl.</t>
  </si>
  <si>
    <t xml:space="preserve">Lusterka stomatologiczne powiększające  nr 4, rodowane </t>
  </si>
  <si>
    <t>Zgłębniki stomatologiczne prostokątne ze stali nierdzewnej</t>
  </si>
  <si>
    <t>Płytki szklane do zarabiania materiałów stomatologicznych</t>
  </si>
  <si>
    <t xml:space="preserve">Pensety stomatologiczne ze stali nierdzewnej </t>
  </si>
  <si>
    <t xml:space="preserve">Upychadło kulkowe obustronne                                                                                                                                                                                                                                                            - rozmiar 1, 2 i 3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</si>
  <si>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Nakładacze obustronne płaskie</t>
  </si>
  <si>
    <t>Paski metalowe ścierne (op.a`12szt.) szerokość 4mm</t>
  </si>
  <si>
    <t>Nici retrakcyjne nasączone chlorkiem glinu, który ma działanie obkurczające, rozmiar 0,     op. min. 203 cm</t>
  </si>
  <si>
    <t>Nici dentystyczne op. minimum 200 m</t>
  </si>
  <si>
    <t xml:space="preserve">Linijki endodontyczne </t>
  </si>
  <si>
    <t xml:space="preserve">Taśma poliestrowa gładka -  dł. 15m, szer. 6mm, grubość 0,05m </t>
  </si>
  <si>
    <t xml:space="preserve">Taśmapoliestrowa gładka -  dł. 15m, szer. 8mm, grubość 0,05m </t>
  </si>
  <si>
    <t>Zestaw do koferdamu, który zawiera:
- 12 szt. klamer (5szt. do zębów przedtrzonowych; 5 szt. do zębów trzonowych; 2 szt. Do zębów przednich);
- tacka na klamry 1 szt.;
- szblon do koferdamu z możliwością sterylizacji w autoklawie - 1 szt.;
- dziurkacz - 1 szt.
- kleszcze 1 szt.;
-ramka metalowa 1szt.</t>
  </si>
  <si>
    <t>Kompozyt chemoutwardzalny op. Katalizator pasta 15g, baza pasta 15g, Bond do katalizatora 3ml, Bond do bazy 3ml, wytrawiacz 7,5ml, akcesoria.</t>
  </si>
  <si>
    <t>Okulary ochronne stomatologiczne pomarańczowe</t>
  </si>
  <si>
    <t>Piasek  ziarenka 65um, op. 300 g</t>
  </si>
  <si>
    <t>Wkłady koronowo-korzeniowe zestaw w 6 rozmiarach (mix rozmiarów)</t>
  </si>
  <si>
    <t>Klucz do wkładów koronowo-korzeniowych pozłacanych i tytanowych</t>
  </si>
  <si>
    <t>Cement fosforanowy wolnowiążący  op. a` proszek+płyn a’30g+18g</t>
  </si>
  <si>
    <t>Cement fosforanowy z hydroksyaptytami, op. a` proszek+płyn a’30g+18g</t>
  </si>
  <si>
    <t xml:space="preserve">Kliny drewniane służące do uszczelnienia paska metalowego na formówce w okolicy przydziąsłowej w celu szczelnego założenia wypełnienia, zapobiegające powstawaniu nawisów,  op. a`100 szt  - asortyment </t>
  </si>
  <si>
    <t>Krążki ½ ścierne malinowe,  op. a’50szt</t>
  </si>
  <si>
    <t>Lusterko stomat. powiększające nr 5</t>
  </si>
  <si>
    <t>Ćwieki korzeniowo-koronowe+kluczyk, op. a`60 szt. (asortyment)</t>
  </si>
  <si>
    <t xml:space="preserve">Materiał do wypełnień światłoutwardzalny, zestaw: (6 strzykawek po 3,8g (A1, A2, A3, A3.5, OA2, OPA2), Bond Force 1ml, kolornik, akcesoria) </t>
  </si>
  <si>
    <t xml:space="preserve">Światłoutwardzalny  lak szczelinowy przeznaczony  do uszczelniania  bruzd i szczelin zębów, op. a`strzykawka 1,25g </t>
  </si>
  <si>
    <t>Materiał do chemicznego udrażniania kanałów korzeniowych w postaci pasty, oparty na EDTA op. a’9g</t>
  </si>
  <si>
    <t xml:space="preserve">Kalka w paskach służąca do dopasowania wypełnienia do  zgryzu, op. a’144szt. niebieska 80u </t>
  </si>
  <si>
    <t>Wiertła stomatologiczne kulka na turbinę   z nasypem diamentowym  - rozmiar 0,21; 0,23; 0,29. Różna ziarnistość</t>
  </si>
  <si>
    <t>Wiertła stomatologiczne płomyki  na turbinę z nasypem diamentowym, rozmiar 0,10; 0,12; 0,14; 0,16; 0,18. Różna ziarnistość</t>
  </si>
  <si>
    <t xml:space="preserve">Wiertła stomatologiczne na turbinę z nasypem diamentowym, na wydłużonej stopce, kulka  - rozmiar 0,8 ; 0,12; 0,14; 0,16; 0,18. Różna ziarnistość          </t>
  </si>
  <si>
    <t>Materiał światłoutwardzalny do odbudowy zębów przednich i bocznych submicrhybrydowych op. a` 4g strzykawka</t>
  </si>
  <si>
    <t xml:space="preserve">Płyn do osuszania kanałów i odtłuszczania przed zastosowaniem uzupełnień protetycznych op. a` 45 ml </t>
  </si>
  <si>
    <t>Ćwieki okołomiazgowe 0,6 mm, op. a’25szt</t>
  </si>
  <si>
    <t xml:space="preserve">Materiał szklano – jonomerowy przeznaczony do wypełnień  w zębach mlecznych op. proszek 10g + płyn 8,3ml, + Conditioner 10g +   Glaze 2,5g                          </t>
  </si>
  <si>
    <t>Preparat do zamykania perforowanych kanałów i korzeni typu MTA  a' 1g</t>
  </si>
  <si>
    <t>Ilość oferowanych opakowań</t>
  </si>
  <si>
    <t xml:space="preserve">Końcówka do endometru kompatybilna z Raypex 5, klipsy do warg </t>
  </si>
  <si>
    <t>Sztyfty pozłacane  mix rozmiarów</t>
  </si>
  <si>
    <t xml:space="preserve">Paski metalowe  proste  na  rolce  szerokości 5 mm do formówki metalowej, grubość 0,035 mm o długości 1m, </t>
  </si>
  <si>
    <t xml:space="preserve">Płytki Petriego do przechowywania drobnych narzędzi i wierteł  stomatologicznych o średnicy  8cm </t>
  </si>
  <si>
    <t>Piny (ćwieki) okołomiazgowe otwarzające, śred 0,6mm + wiertło</t>
  </si>
  <si>
    <t xml:space="preserve">Igła endodontyczna 0,3x25mm </t>
  </si>
  <si>
    <t>Formówki celuloidowe , służące do odbudowy kształtu korony zębów przednich  od 1do 3.</t>
  </si>
  <si>
    <t>Formówki celuloidowe,  służące do odbudowy kształtu korony zębów   Asortyment – 1-6</t>
  </si>
  <si>
    <t>Gumki do polerowania służące do wstępnego  i ostatecznego polerowania wypełnienia. Odporne na wielokrotną dezynfekcję i sterylizację  i ścieranie.</t>
  </si>
  <si>
    <t>Łopatki metalowe do zarabiania materiałów stomatologicznych</t>
  </si>
  <si>
    <t xml:space="preserve">Materiał kompozytowy światloutwardzalny op. a`5g strzykawka (szkliwo typu ENAMEL):  Kolor A1, A2, A3, A 3,5, B2, D2                                                                                                                                    </t>
  </si>
  <si>
    <t>Materiał podkładowy światłoutwardzalny w strzykawce, op. 4x1,2ml</t>
  </si>
  <si>
    <t>Wkłady koronowo-korzeniowe  złote potrzebne przy rekonstrukcji  zęba pozbawionego miazgi   - rozmiar L-2, M-2, S-2 op. 12 szt.</t>
  </si>
  <si>
    <t>Nożyczki do dziąseł typu IRIS, 11 cm, (proste , wygięte)</t>
  </si>
  <si>
    <t>Piasek do piaskowania zębów kompatybilny z piaskarką Kavo Prophypearls posiadaną przez Zamawiającego, op. a` 15g.</t>
  </si>
  <si>
    <t>Piasek do stosowania naddziąsłowego i poddziąsłowego, rozmiar ziarenek piasku 14um op. 100 g  kompatybilny z piaskarką Air Flow Master Piezon EMS posiadaną przez Zamawiającego</t>
  </si>
  <si>
    <t>Wytrawiacz 36% kwas o-fosforowy  (op. a`10ml)</t>
  </si>
  <si>
    <t>Igła Lentulo ze sprężynką czerwone, 20mm spirala, całkowita długość igły 25mm, niełamliwe:
  - czerwone;   - asortyment 1 op. 4 szt.</t>
  </si>
  <si>
    <t>Miazgociągi  służące do ręcznego usuwania miazgi  z kanału zęba, - białe;  - żółte;  - czerwone; zielone, niebieskie, czarne</t>
  </si>
  <si>
    <t>Gumki do polerowania kolor biały, żółty, szary, różowy, zielony:Kształt kieliszek duży i mały, płomyk, talerzyk</t>
  </si>
  <si>
    <t>Guma do koferdamu bezlateksowa - fioletowa (op. 30 szt.) 152x152</t>
  </si>
  <si>
    <t>Guma do koferdamu lateksowa - zielona (op. 36 szt.)</t>
  </si>
  <si>
    <t>Końcówka kompatybilna z endometrem Raypex 5, zaciskacz pilnika z końcówką żeńską</t>
  </si>
  <si>
    <t>Kabel do endometru Raypex 5</t>
  </si>
  <si>
    <t xml:space="preserve">Wiertła stomatologiczne na kątnicę różyczka na przedłużonej stopce z węglika spiekanego                                                                                                                                                                                                                        - rozmiar 0,12; 0,14; 0,16; 0,18; 0,21; 0,23                                                                                                                </t>
  </si>
  <si>
    <t>Wiertła diamentowe  na kątnicę płomyk ,stożek szpiczasty, różna ziarnistość,  w rozmiarach od 010 do 018</t>
  </si>
  <si>
    <t>Wiertła diamentowe na turbinę stożek odwrócony , pączki, football,stożki, stożki szpiczaste,płomienie,gruszki  różna ziarnistość  w rozmiarch od 010  do 018</t>
  </si>
  <si>
    <t>op</t>
  </si>
  <si>
    <t>Ekskawator wydrążacz stomatologiczny mały 1,1 mm</t>
  </si>
  <si>
    <t>Ekskawator wydrążacz stomatologiczny mały 1,5 mm</t>
  </si>
  <si>
    <t>Elastyczne końcowki aplikacyjne niebieskie (endoaplikatory )op.10szt</t>
  </si>
  <si>
    <t xml:space="preserve">Endochuck - uchwyt do pilnika współpracujący ze skalerem firmy EMS (Endo-Chuck 120 stopni) </t>
  </si>
  <si>
    <t xml:space="preserve">Endochuck - uchwyt do pilnika współpracujący ze skalerem firmy EMS (Endo-Chuck 90 stopni) </t>
  </si>
  <si>
    <t>Formówki sekcyjne profilowane - 0,035 HARD DUŻE, - 0,035 HARD ŚREDNIE, - 0,035 HARD MAŁE op.50szt.</t>
  </si>
  <si>
    <t>Końcówki do endometru wbudowanego do endomotoru VDW - elektroda wargowa do endometru</t>
  </si>
  <si>
    <t>Końcówki do endometru wbudowanego do endomotoru VDW - zaciskacz pilnika (chwytak, trzymacz narzędzi męski)</t>
  </si>
  <si>
    <t>Końcówki ultradent - capilary do płukania i aspiracji TIP (endoaspiratory) op. 20 szt.  Bardzo cienka, plaastikowa końcówka o długości 25 mm (fioletowa śr. 0,35 mm, turkusowa śśr. 0,50 mm)</t>
  </si>
  <si>
    <t xml:space="preserve">Matryca MTA </t>
  </si>
  <si>
    <t xml:space="preserve">MTA aplikator </t>
  </si>
  <si>
    <t>Proglider maszynowe (op. 6 szt.) białe</t>
  </si>
  <si>
    <t>Stojaki na narzędzia endodontyczne (z gąbką wymienną) Możliwy do sterylizacji oraz silikonowa podkladka zapobiega przed ślozganiem.</t>
  </si>
  <si>
    <t>Strzykawki Luer Lock (op. 100 szt.) o poj. 2 ml, 3 ml, 5 ml</t>
  </si>
  <si>
    <t>Wiertła diamentowe na turbinę kulka rozmiar 10, 12, 14, 16, 18, 21, 23, 29</t>
  </si>
  <si>
    <t xml:space="preserve">szt </t>
  </si>
  <si>
    <t>Razem</t>
  </si>
  <si>
    <t>Ćwieki gutaperkowe o rozszerzalności 0,2% służące do wypełnienia kanału korzeniowego op. 120szt w rozmiarach 15, 20, 25, 30, 35, 40, ass15-40 oraz ass 45-80</t>
  </si>
  <si>
    <t>Ćwieki gutaperkowe o rozszerzalności 0,4% służące do wypelnienia kanalu korzeniowego op. 60szt w rozmiarach 15, 20, 25, 30, 35, 40, ass15-40 oraz ass45-80</t>
  </si>
  <si>
    <t xml:space="preserve">Ćwieki gutaperkowe o rozszerzalności 0,6% służące do wypełnienia kanalu korzeniowego op.60szt w rozmiarach 15, 20, 25, 30, 35, 40, ass15-40 oraz ass45-80 </t>
  </si>
  <si>
    <t>Końcówki pasujące na rękojeść skalera EMS (E14)</t>
  </si>
  <si>
    <t>Mandrele zatrzaskowe do krążków ściernych tj. trzymadełko do krążków ściernych</t>
  </si>
  <si>
    <t xml:space="preserve">Materiał kompozytowy światloutwardzalny op. a`5g strzykawka (zębina typu DENTIN): Kolor A1, A2, A3, A3,5, B2, D2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</si>
  <si>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Materiał światłoutwardzalny, odporny na ścieranie do zębów przednich i bocznych, z wypełnianiem cyrkonia/krzemionka op. a`4g strzykawka Kolor A2; A3; A3,5</t>
  </si>
  <si>
    <t>Narzędzia na kątnicę do mechanicznego poszerzania kanału typu Gates (asortyment 1-6, rozm. 3)</t>
  </si>
  <si>
    <t>Rękojeść do lusterek stomatologicznych ze stali nierdzewnej</t>
  </si>
  <si>
    <t xml:space="preserve">Sączki papierowe służące do osuszania kanałów korzeniowych o rozszerzalności 0,2% op 200szt w rozmiarach 15, 20, 25, 30, 35, 40, ass 15-40 oraz ass 45-80 </t>
  </si>
  <si>
    <t xml:space="preserve">Sączki papierowe służące do osuszania kanałów korzeniowych o rozszerzalności 0,4% op 100szt w rozmiarach 15, 20, 25, 30, 35, 40, ass 15-40 oraz ass 45-80 </t>
  </si>
  <si>
    <t xml:space="preserve">Sączki papierowe służące do osuszania kanału korzeniowego o rozszerzalności 0,6 % op 100szt w rozmiarach 15, 20, 30, 35, 40, ass 15-40 oraz ass 45-80 </t>
  </si>
  <si>
    <t>Wiertła diamentowe kulka na kątnicę rozmiar 10, 12, 14, 16, 18, 21, 23</t>
  </si>
  <si>
    <t xml:space="preserve">Wiertła diamentowe na turbinę mały płomyk oraz stożek w rozmiarach 010, 012, 014, 016, 018 </t>
  </si>
  <si>
    <t>Drut do szynowania zębów śred. 0,3 mm rolka  a’60m , miękki</t>
  </si>
  <si>
    <t>Drut do szynowania zębów śred. 0,4 mm rolka  a’30m, miękki</t>
  </si>
  <si>
    <t>Igłotrzymacz MATHIEU 14 cm</t>
  </si>
  <si>
    <t>Krążki do polerowania materiałów kolor malinowy op. a`50 szt.</t>
  </si>
  <si>
    <t>Lakier fluorowy – poliuretanowy zawierający fluor,  op. a’ 50 ampułek x 1ml</t>
  </si>
  <si>
    <t>Lusterka stomatologiczne powiekszające nr. 5 op. A'12 szt</t>
  </si>
  <si>
    <t>Łopatki metalowe do zarabiania materiału stomatologicznego</t>
  </si>
  <si>
    <t xml:space="preserve">Mikroaplikarory z uchwytem służące do aplikacji bondu do ubytku, rózne rozmiary,  op. a`100 szt.  </t>
  </si>
  <si>
    <t xml:space="preserve">Nożyczki proste chirurgiczne 14cm </t>
  </si>
  <si>
    <t>Pasek do formówki metalowy , prosty w rolce, sze. 5mm, dł. 1mb, op a'10szt</t>
  </si>
  <si>
    <t>Pasta do polerowania materiałów stomatologicznych z fluorem, niebieska, tuba a`100g</t>
  </si>
  <si>
    <t>Penseta stomatologiczna ze stali nierdzewnej</t>
  </si>
  <si>
    <t>Pędzelki do polerowania ze sztucznego włosia op. 50 szt.</t>
  </si>
  <si>
    <t>Tabletki do wybarwiania płytki nazębnej (osadu) motywujące do prawidłowego mycia zębów</t>
  </si>
  <si>
    <t>Taśma poliestrowa ścierna o grubości 60q na rolce,szer 8mm, dł. 15mb</t>
  </si>
  <si>
    <t>Wiertło różyczki na prostnicę kształt 141 rozm. 023, 027, 031, 035, 040</t>
  </si>
  <si>
    <t>Wytrawiacz w strzykawce 36% op. 10ml</t>
  </si>
  <si>
    <t>Drut do klejenia reteinerów stałych Ø195 op. minimum 10szt. łuk</t>
  </si>
  <si>
    <t>Guziczki podniebienne (zaczepy) – elementy retencyjne dodatkowe  z podstawą okrągłą lub prostokątna, wklęsłą do przyklejenia op.a'10szt.</t>
  </si>
  <si>
    <t>Haczyki ortodontyczne do zaciskania na łuku średnie, prawe i lewe, pakowane po 10 sztuk</t>
  </si>
  <si>
    <t>Imadła ortodontyczne</t>
  </si>
  <si>
    <t>Klej do aparatów typu Hyraxu, czas wiązania – maksymalnie 3 minuty.</t>
  </si>
  <si>
    <t>kpl</t>
  </si>
  <si>
    <t>Klej ortodontyczny  (klej+Bond)  chemoutwardzalny, zestaw  (4x3,5g strzykawka kleju+Bond 16g)</t>
  </si>
  <si>
    <t>kpl.</t>
  </si>
  <si>
    <t>Klej światłoutwardzalny bez konieczności stosowania primera. Opakowanie: strzykawka 2x2.9g</t>
  </si>
  <si>
    <t>Kleszcze do cięcia proste drut o średnicy max 0,7 mm</t>
  </si>
  <si>
    <t>Kleszcze do cięcia proste drut o średnicy  max 0,3 mm</t>
  </si>
  <si>
    <t>Kleszcze do cięcia proste drut o średnicy  max 0,5 mm</t>
  </si>
  <si>
    <t>Kleszcze do dystalnego cięcia </t>
  </si>
  <si>
    <t>Kleszcze do zakładania separacji</t>
  </si>
  <si>
    <t>Kleszcze do zdejmowania zamków</t>
  </si>
  <si>
    <t>Kleszcze Tweed Angle do torku i formowania łuków 13 cm</t>
  </si>
  <si>
    <t>Kleszcze Weingarta</t>
  </si>
  <si>
    <t>Kleszczyki Moskito</t>
  </si>
  <si>
    <t>Klin rotacyjny przeźroczysty, opak. 100 szt.</t>
  </si>
  <si>
    <t>Ligatura elastyczna: stały i odporny na blaknięcie kolor; idealna elastyczność; z wysokiej jakości poliuretanu; zróżnicowane kolorystycznie;  listek 24 oczka  1op.a'20 listków</t>
  </si>
  <si>
    <t>Ligatura Kobayashi krótka 0,35/14 wykonana ze stalowego drutu, odporna na przebarwienia, z przyspawanymi haczykami  i skręconymi końcami op. a'100 szt.</t>
  </si>
  <si>
    <t>Ligatura metalowa długa: wykonana ze stalowego drutu o średnicy 0,25mm; odporna na przebarwienia; skręcone końce do szybkiego zamocowania; op. Max. a'1000szt.</t>
  </si>
  <si>
    <t>Ligatury separacja, służący do odseparowania zębów bocznych przed założeniem pierścieniamax op. a'1000 szt.</t>
  </si>
  <si>
    <t>Lusterka wewnątrzustne do zdjęć wewnątrzustnych</t>
  </si>
  <si>
    <t>Łańcuszek elastyczny: trwały kolor, odporny na blaknięcie; bardzo elastyczny; z wysokiej jakości produktów; występujący w trzech rodzajach (1. Ciągły, 2. Krótki, 3. Długi )    op. na rolce a`4,60m  (+/- 10 cm) długości.</t>
  </si>
  <si>
    <t>Łuk twarzowy do wyciagu zewnatrzustnego typu Headgear różne rozmiary</t>
  </si>
  <si>
    <t>Łuki 16 TMA góra i dół (dla pacjentów z alergią na nikiel)</t>
  </si>
  <si>
    <t>Łuki stalowe krawężne: wysokiej jakości łuki stalowe formowane; pakowane po 10 szt., górne i dolne;  o różnych średnicach: 16/16SS, 16/22SS, 17/25SS </t>
  </si>
  <si>
    <t>Łuki stalowe okrągłe: wysokiej jakości łuki stalowe formowane; o różnych średnicach: 16 SS, 18 SS; pakowane po a'10 szt., górne i dolne</t>
  </si>
  <si>
    <t>Łuki TMA 16/22  gór i dół op. 10 szt.</t>
  </si>
  <si>
    <t>Łuki TMA 17/25, 21/25 gór i dół op. 10 szt.</t>
  </si>
  <si>
    <t>Łuki  niklowo-tytanowe krawężne, różne średnice:  NiTi 16/16, NiTi 16/22, NiTi 17/25, górne i dolne, pakowane po 10 szt.                                                                                                                                                         </t>
  </si>
  <si>
    <t>Łuki  niklowo-tytanowe okrągłe, górne i dolne. Różne średnice: NITI 12, 14,16,18 pakowane po 10 szt.</t>
  </si>
  <si>
    <t>Łuki  niklowo-tytanowe typu odwrotnej krzywej Spee, górne i dolne,   pakowane po 10 sztuk,   rozmiar: 16 okrągłe, 18 - okrągłe, 16/16 krawężne, 16/22 krawężne forma EURO (rozmiar uniwersalny)</t>
  </si>
  <si>
    <t>Łyżki metalowe perforowane ortodontyczne rozmiar 1, 2, 3</t>
  </si>
  <si>
    <t>Łyżki plastikowe ortodontyczne rozmiar 1, 2, 3</t>
  </si>
  <si>
    <t>Maska twarzowa: konstrukcja noszona na zewnątrz twarzy, wygodna w użyciu, z odpornego plastiku i metalu,  z wygodnym plastikowym podbródkiem</t>
  </si>
  <si>
    <t>Osłonka do łuków 1,10mm, op. 5m</t>
  </si>
  <si>
    <t>Paski ścierne metalowe: op. minimum 12 szt.; stalowe paski separacyjne z nasypem diamentowym,  o średniej ścieralności, rozmiar: 6mm</t>
  </si>
  <si>
    <t>Pęseta do klejenia rurek </t>
  </si>
  <si>
    <t>Pęseta do klejenia zamków</t>
  </si>
  <si>
    <t>Pierścienie ortodontyczne na przedtrzonowe górne i dolne system Roth 22, zgrzane z zamkami, posiadające od strony podniebiennej zaczep, różne rozmiary</t>
  </si>
  <si>
    <t>Pierścienie ortodontyczne na trzonowce dolne system Roth 22:  dające bardzo dobre efekty wpasowywania; laserowe oznakowanie; anatomiczny kształt; pełny asortyment rozmiarowy; wysoka jakość - optymalne dopasowanie połączone z perfekcyjnym zakończeniem krawędzi;  pierścienie dolne zgrzane z rurkami policzkowymi oraz z haczykami  do pierścieni. Różne rozmiary</t>
  </si>
  <si>
    <t>Pierścienie ortodontyczne na tzronowce górne system Roth 22:  dające bardzo dobre efekty wpasowywania; laserowe oznakowanie; anatomiczny kształt; pełny asortyment rozmiarowy; wysoka jakość - optymalne dopasowanie połączone z perfekcyjnym zakończeniem krawędzi;  pierścienie górne zgrzane z rurkami policzkowymi oraz z zamkami do pierścieni. Różne rozmiary</t>
  </si>
  <si>
    <t>Płytki przedsionkowe nr 1; 2; 3</t>
  </si>
  <si>
    <t>Pozycjoner do zamków ortodontycznych (krzyżowy). Uniwersalne narzędzie do zamków o slotach 018" i 022"z czterema wysokościami położenia zamka: 3,5; 4; 4,5; 5 mm.</t>
  </si>
  <si>
    <t>Rozwieracz do ust wykonany z tworzywa sztucznego; możliwość sterylizacji w autoklawie (temp. 121st. C) mały, średni, duży</t>
  </si>
  <si>
    <t>Rurki na 6 i 7 górne i dolne system MBT slot 22, prawe i lewe</t>
  </si>
  <si>
    <t>Rurki na 6, 7 góra i dół system Rotha slot 18 , prawe i lewe</t>
  </si>
  <si>
    <t>Sprężyna rozporowa stalowa zamknięta op. a' 1 rolka (1m-Ø0.70mm/28)</t>
  </si>
  <si>
    <t>Widełki ortodontyczne (zwane też widelcem ortodontycznym, dopychacz do ligatur)</t>
  </si>
  <si>
    <t>Wiertła do kleju na kątnicę</t>
  </si>
  <si>
    <t>Wyciągi elastyczne ( gumki różne, różna Ø i moc ); wyprodukowane z materiału najwyższej jakości; estetyczne i praktyczne max. op. 100 szt.</t>
  </si>
  <si>
    <t>op..</t>
  </si>
  <si>
    <t>Wyciągi zewnątrzustne ( czepek niski ): wygodne w użyciu; wysokie;  siła naciągu : mocne, średnie, słabe.</t>
  </si>
  <si>
    <t>Wyciągi zewnątrzustne ( czepek wysoki ): wygodne w użyciu; niskie; siła naciągu : mocne, średnie, słabe. </t>
  </si>
  <si>
    <t>Zamek system MBT 022 góra, dół op. komplet dla jednego pacjenta</t>
  </si>
  <si>
    <t>Zamek system Roth 022 dół   op. komplet dla jednego pacjenta</t>
  </si>
  <si>
    <t>Zamek system Roth 022 góra, op. komplet dla jednego pacjenta</t>
  </si>
  <si>
    <t>Zamki ortodontyczne metalowe o slocie 018 w systemie Roth: komputerowo opracowana podstawa zamka; posiadająca kontury, które idealnie pasują do wypukłości korony zęba dając dopasowanie oraz redukująca „kołysanie" zamka; romboidalny kształt; laserowo opracowana podstawa zamka; zaokrąglone kontury skrzydełek zamka; laserowy system oznaczania zamków; wytworzone z molibdenu – stopu o wysokim stopniu odporności na korozję, o dobrej przyczepności; torque wbudowany w podstawę zamka pozwalający na stałe położenie slotu na tym samym poziomie, co daje odpowiednią siłę; pakowane w kasetki w kompletach (góra lub dół). Komplet 10 szt. zamków górnych  lub dolnych.</t>
  </si>
  <si>
    <t>Żyłka elastyczna Ø 0,65 - długość minimum 15m</t>
  </si>
  <si>
    <t xml:space="preserve">Aparat EF-2 (9-11r.ż.) </t>
  </si>
  <si>
    <t xml:space="preserve">Aparat EF-3 (5-8r.ż.) </t>
  </si>
  <si>
    <t>TRAINERY   EF1</t>
  </si>
  <si>
    <t>TRAINERY dla dzieci od 2 do 5 roku życia; zapewnia aktywne ćwiczenie prawidłowego żucia i właściwego użycia mięśni szczęk</t>
  </si>
  <si>
    <t xml:space="preserve">TRAINERY do wstępnej korekcji przedortodontycznej u dzieci z uzębieniem mieszanym,  II faza </t>
  </si>
  <si>
    <t xml:space="preserve">TRAINERY do wstępnej korekcji przedortodontycznej u dzieci z uzębieniem mieszanym, I faza </t>
  </si>
  <si>
    <t>Sprężyna NiTi, działająca ze stałą siłą wykonana ze stopu niklowo – tytanowego (twarda, miękka),  (op. 3 szt. – po 18 cm)</t>
  </si>
  <si>
    <t>Bloczki duże do zarabiania mas silikonowych,  op. miniumum 50 kartek.</t>
  </si>
  <si>
    <t>bl</t>
  </si>
  <si>
    <t>Dmuchawki wielorazowe</t>
  </si>
  <si>
    <t>Formówki celuloidowe typu Białystok, op. a’208 szt..,  służące do odbudowy kszt.ałtu korony zębów   Asortyment – 1-6</t>
  </si>
  <si>
    <t xml:space="preserve">
</t>
  </si>
  <si>
    <t xml:space="preserve">Frezy protetyczne 
Wymiary głowicy:
– 20 000 obr./ min.
- F1 L 13mm Ø 6mm; - F2 L 14mm Ø 6mm; - F13 L 13mm Ø 6mm; - F46 L 14mm Ø 2,30mm; - F47 L 13mm Ø 5mm; - F56 L 14,5mm Ø 6mm; - F82 L 13mm Ø 5mm; - F85 L 14mm Ø 6mm; - F 96 L 13mm Ø 6mm </t>
  </si>
  <si>
    <t>Jednoskładnikowy, światłoutwardzalny system łączący typu opti bond solo plus, . Zawierający 15% wypełniacza. Do łączenia materiałów kompozytowych ze szkliwem i zębiną, z powierzchnią kompozytu, a także porcelany lub metalu. Stosowany także w uzupełnieniach protetycznych.  op. a' 3 ml.</t>
  </si>
  <si>
    <t>Kalka artykulacyjna dwustronna, podkowiasta, niebiesko-czerwona, grubość 80µ, op. min.72 kartki</t>
  </si>
  <si>
    <t xml:space="preserve">Kamienie karborundowe do akrylu na prostnice - gruszka </t>
  </si>
  <si>
    <t>Linijka ze stali nierdzewnej długość 15 - 20 cm</t>
  </si>
  <si>
    <t xml:space="preserve">Łopatka do zarabiania mas silikonowych metalowa z drewnianą rączką </t>
  </si>
  <si>
    <t>Nici retrakcyjne nr 000</t>
  </si>
  <si>
    <t xml:space="preserve">Okulary ochronne </t>
  </si>
  <si>
    <t xml:space="preserve">Palnik spirytusowy szklany </t>
  </si>
  <si>
    <t>Pasek metalowy prosty do formówki, uniwersalny, 0,05 (Służy do odbudowy zęba)</t>
  </si>
  <si>
    <t>Pasek metalowy ścierny 4 mm (op.12 szt) (przeznaczony do szlifowania i polerowania powierzchni zębowych)</t>
  </si>
  <si>
    <t>Pasek silikonowy ściermy na rolce. Grubość 90µ, dł. 15 mb, szer. 8 mm (przeznaczony do szlifowania i polerowania powierzchni zębowych)</t>
  </si>
  <si>
    <t xml:space="preserve">Sączki papierowe służące do osuszania kanałów korzeniowych stożkowatość 0,4%,  - rozmiar 35, 40                                                                                                                                                                                                            </t>
  </si>
  <si>
    <t>Wytrawiacz 36 %, op. strzykawka 10 ml</t>
  </si>
  <si>
    <t>XXX</t>
  </si>
  <si>
    <t>Cement tymczasowy do koron i mostów protetycznych op. 1 tubka bazy 36g; 1 tubka katalizatora 16g; 1 bloczek do mieszania.</t>
  </si>
  <si>
    <t>Łańcuszek do serwet z dwoma klipsami  silikonowy</t>
  </si>
  <si>
    <t>Łańcuszek do serwet z dwoma klipsami dł 42 cm</t>
  </si>
  <si>
    <t>Łańcuszek elastyczny: trwały kolor, odporny na blaknięcie; bardzo elastyczny; z wysokiej jakości produktów; występujący w trzech rodzajach, opakowanie na rolce min. a`4,60m  (+/- 10 cm) długości.</t>
  </si>
  <si>
    <t>rolka</t>
  </si>
  <si>
    <t>Materiał do wypełnień czasowych op. a`100g.</t>
  </si>
  <si>
    <t>Microbrush, op.. a` 100 szt..</t>
  </si>
  <si>
    <t>Osłony jałowe na przewody ssące</t>
  </si>
  <si>
    <t>Pasta do polerowania pasta profilaktyczna o zmiennych właściwościach abrazyjnych, op. 100g</t>
  </si>
  <si>
    <t>Pojemnik do dezynfekcji wierteł</t>
  </si>
  <si>
    <t xml:space="preserve">System wiążący jednoskładnikowy, op. a` 6ml. </t>
  </si>
  <si>
    <t>Szczoteczki na kątnicę ze sztucznego włosia w kształcie kielicha miękkie do polerowania</t>
  </si>
  <si>
    <t xml:space="preserve">Szczotka do czyszczenia końcówek metalowych ssaka śred. 6 mm </t>
  </si>
  <si>
    <t>Szt.</t>
  </si>
  <si>
    <t>Taśma barwiąca kompatybilna z drukarkami Melag</t>
  </si>
  <si>
    <t>Taśma z włokna szklanego do szynowania, nienasączona op. min.  a'3 m szer. 4mm</t>
  </si>
  <si>
    <t>Wężyki do fizjodyspensera zestaw do irygacji</t>
  </si>
  <si>
    <t>szt..</t>
  </si>
  <si>
    <t>Wosk kostny op.24szt.</t>
  </si>
  <si>
    <t>Zamki ortodontyczne na siekacze dolne</t>
  </si>
  <si>
    <t>Igły kulkowe proste i zakrzywione z kulka z końcówką Luer wielorazowego użytku</t>
  </si>
  <si>
    <t>Ochraniacz metalowy na palec, wielorazowego użytku, rozm. mały, średni, duży</t>
  </si>
  <si>
    <t>Penseta stomatologiczna College-Ergo ząbkowana kątowa 165 mm fig. 5</t>
  </si>
  <si>
    <t>Szczoteczka metalowa do mycia wierteł stomatologicznych</t>
  </si>
  <si>
    <t>Tacki diagnostyczne</t>
  </si>
  <si>
    <t>Tacki zabiegowe chirurgiczne</t>
  </si>
  <si>
    <t>Nożyczki Iris zagięte 115 mm – super cut</t>
  </si>
  <si>
    <t xml:space="preserve">Lusterka rodowane przedniopowierzchniowe płaskie 22 mm </t>
  </si>
  <si>
    <t>Bloczki do zarabiania  materiałów średnie min 100 kartek</t>
  </si>
  <si>
    <t>Bond samowytrawiający op.a'5ml</t>
  </si>
  <si>
    <t>Cement fosforanowy z hydroksyaptytami   op. a` proszek+płyn a’30g+18g</t>
  </si>
  <si>
    <t>Cement na bazie wodorotlenku wapnia op. a` baza +katalizator a`24g</t>
  </si>
  <si>
    <t>Ćwieki korzeniowo-koronowe+kluczyk,  (asortyment) op.a'60szt.</t>
  </si>
  <si>
    <t>Ćwieki okołomiazgowe 0,6 mm, op.a'12szt.</t>
  </si>
  <si>
    <t xml:space="preserve">Formówki celuloidowe Białystockie  op. a` 160 szt służące do odbudowy kształtu korony zębów przednich od 1 do 3 </t>
  </si>
  <si>
    <t xml:space="preserve">Formówki metalowe tj. uchwyty do pasków  metalowych uniwersalne  do odtwarzania powierzchni stycznych wypełnień zębów bocznych </t>
  </si>
  <si>
    <t xml:space="preserve">Gumki do polerowania, maksymalna prędkość obrotowa 10.000, nasyp: medium, ultra - fine, coarse, różne kształty. Do sterylizacji w autoklawie parowym 135˚C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</si>
  <si>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Gutapercha rozmiar od 15 do 40 </t>
  </si>
  <si>
    <t>Hak do języka</t>
  </si>
  <si>
    <t>Igła do płukania kanłów endo prep rozmiar 03 x 25 mm (żółte) op.100szt.</t>
  </si>
  <si>
    <t>Igły kulkowe z końcówką Luer</t>
  </si>
  <si>
    <t xml:space="preserve">Igły Lentullo  bez sprężynki czerwone niełamliwe;  czerwone, asortyment     </t>
  </si>
  <si>
    <t xml:space="preserve">Igły Lentullo  ze sprężynką czerwone niełamliwe; czerwone, asortyment                                                                                               </t>
  </si>
  <si>
    <t>Kliny drewniane służące do uszczelnienia paska metalowego na formówce w okolicy przydziąsłowej w celu szczelnego założenia wypełnienia, zapobiegające powstawaniu nawisów,   - asortyment op.a'100szt.</t>
  </si>
  <si>
    <t>Kliny światłoprzewodzące, transparentne, asortyment op. 100 szt.</t>
  </si>
  <si>
    <t>Krążki do opracowywania  i polerowania wypełnień, drobne, średnice -12,7mm i 9,5 mm, możliwość przekładania krążka na trzymadłku op.a'50szt.</t>
  </si>
  <si>
    <t>Kształtki z brzuszek. profilowane pełny asort. płaskie op.a'30szt.</t>
  </si>
  <si>
    <t>Lak szczelinowy światłoutwardzalny przeznaczony do uszczelniania bruzd i szczelin zębów op. strzykawka 1,25g</t>
  </si>
  <si>
    <t>Lakier do leczenia nadwrażliwości op. ampułka a’0,4ml</t>
  </si>
  <si>
    <t>Mandrela do krążków pop. poz.</t>
  </si>
  <si>
    <t>Material podładowy  światłoutwardzalny, zawiera wodorotlenek wapnia oraz hydroksyapatyty wapnia  1,2 ml</t>
  </si>
  <si>
    <t xml:space="preserve">Materiał  światłoutwardzalnym, płynnym materiałem kompozytowym, op. a’1g </t>
  </si>
  <si>
    <t>Materiał do chemicznego udrażniania kanałów korzeniowych w postaci pasty  op. a` 9g</t>
  </si>
  <si>
    <t>Materiał podkładowy cement polikarboksylowy widoczny na zdjęciu RTG op. 80g proszek + 40g płyn</t>
  </si>
  <si>
    <t>Materiał podkładowy na bazie wodorotlenku wapnia op.a'2x12g (baza+katalizator)</t>
  </si>
  <si>
    <t>Materiał szklano – jonomerowy przeznaczony do wypełnień  w zębach mlecznych  op. proszek 10g + płyn 8,3ml, + Conditioner 10g +  Glaze 2,5g</t>
  </si>
  <si>
    <t>Materiał światłoutwardzalny zawierający  tlenek cyrkonu/krzemionka zwiększający kontrast w promieniach RTG op. a`4g strzykawka Kolor A2;A3;A3,5;A4</t>
  </si>
  <si>
    <t>Materiał światłoutwardzalny zawierający wypełniacz Microglass drugiej generacji, strzykawka 4g</t>
  </si>
  <si>
    <t>Materiał światłoutwardzalny, op. a` 3,8g strzykawka kolor A2;A3;A3,5</t>
  </si>
  <si>
    <t xml:space="preserve">Miazgociągi do ręcznego usuwania miazgi z kanału z kolorowymi trzonkami:     żółte, czerwone, niebieskie, zielone,  czarne </t>
  </si>
  <si>
    <t xml:space="preserve">Mikroaplikatory z uchwytem służące do aplikacji bondu do ubytku, rózne rozmiary,  op. a` 100 szt.  </t>
  </si>
  <si>
    <t>Narzędzia ręczne do opracowywania kanałów NiTi t, op. a’6 szt   - asortyment</t>
  </si>
  <si>
    <t>Nici retrakcyjne nasączone chlorkiem glinu o działaniu obkurczającym op. min 203cm</t>
  </si>
  <si>
    <t>Olej do czyszczenia i konserwacji końcówek, op. a’500 ml</t>
  </si>
  <si>
    <t>Osłonki na końcówki szczękorozwieraczy op.a'100szt.</t>
  </si>
  <si>
    <t xml:space="preserve">Pasek tłoczony met. z brzuszkiem na przedtrzonowce służące do odbudowy punktu stycznego wypełnienia między zębami - nr 21 ; 22 ; 28, op.a'30szt.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</si>
  <si>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Pasek tłoczony met. z brzuszkiem na trzonowce służące do odbudowy punktu stycznego wypełnienia między zebami - nr 23; 24; 29, op.a'30szt.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</si>
  <si>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Paski do formówki melalowe proste na rolce szer.5mm dł. 1m </t>
  </si>
  <si>
    <t xml:space="preserve">Pasta do polerowania wypełnień wstępnego i końcowego, bez fluoru, op. a’100 g </t>
  </si>
  <si>
    <t>Pasta do wypełniania kanałów, a'4ml</t>
  </si>
  <si>
    <t xml:space="preserve">Płyn do osuszania kanałów op. a` 45 ml </t>
  </si>
  <si>
    <t>Preparat do zmiękczania i rozpuszczania gutaperki , butelka op. a`10 ml</t>
  </si>
  <si>
    <t xml:space="preserve">Rozpychacze ręczne do gutaperchi spreadery  </t>
  </si>
  <si>
    <t>Sączki papierowe  służące do osuszania kanałów korzeniowych, asortyment 15-40 - rozmiar 15, 20, 25, op.a'200szt.</t>
  </si>
  <si>
    <t>Sączki papierowe z wodorotlenkiem wapnia, asortyment rozmiar 15-40</t>
  </si>
  <si>
    <t>Sterylny wodorotlenek wapnia w strzykawce, strzykawka 1,5 g</t>
  </si>
  <si>
    <t>System wiążący do materiału kompozytowego op. a’ 3ml</t>
  </si>
  <si>
    <t>Szczoteczka na kątnicę ze sztucznego włosia o kształcie kielicha, miękkie</t>
  </si>
  <si>
    <t>Szczoteczki nylonowe na kątnicę służące do oczyszczania osadu nazębnego,   - stożek</t>
  </si>
  <si>
    <t>Szczotka metalowa do czyszczenia wierteł</t>
  </si>
  <si>
    <t xml:space="preserve">Taśma poliestrowa ścierna na rolce służąca do wygładzania wypełnienia stałego, szerokość 8mm, długość 15m o grubości  ścieralności 90 u; o grubości  ścieralności 60 u  </t>
  </si>
  <si>
    <t xml:space="preserve">Wiertła stomatologiczne  na kątnice z nasypem diamentowym, płomyk;  rozmiar 10, 14                                                               </t>
  </si>
  <si>
    <t>Wiertła stomatologiczne kulka na turbinę  z nasypem diamentowym. Dostępne w różnych rozmiarach: 0,8;   0,10;  0,12;  0,14;  0,16; 0,18.</t>
  </si>
  <si>
    <t xml:space="preserve">Wiertła stomatologiczne kulka na turbinę z nasypem diamentowym. Dostępne w różnych rozmiarach:  0,21;  0,23;  0,29 </t>
  </si>
  <si>
    <t xml:space="preserve">Wiertła stomatologiczne kulki na kątnice    z nasypem diamentowym   - rozmiar 0,21; 0,23; 0,27                                                     </t>
  </si>
  <si>
    <t xml:space="preserve">Wiertła stomatologiczne na kątnice z nasypem diamentowym, kulka - rozmiar 0,12 ; 0,14; 0,16; 0,18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</si>
  <si>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Wiertła stomatologiczne na kątnicę odwrócony węglik spiekany stożek - rozmiar  0,12; 0,14                                                                                                                   </t>
  </si>
  <si>
    <t>Wiertła stomatologiczne na kątnicę z węglika spiekanego, różyczka,  przedłużony trzon 
- rozmiar 0,14; 0,16; 0,18</t>
  </si>
  <si>
    <t>Wiertła stomatologiczne na kątnicę z węglika spiekanego, różyczka, przedłużony trzon,   rozmiar  23</t>
  </si>
  <si>
    <t xml:space="preserve">Wiertła stomatologiczne na kątnicę z węglika spiekanego, różyczka. Dostępne w różnych rozmiarach: 0,8, 0,10, 0,12, 0,14, 0,16, 0,18.                             </t>
  </si>
  <si>
    <t xml:space="preserve">Wiertła stomatologiczne płomyki  na turbinę z nasypem diamentowym rozmiar 0,10; 0,12; 0,14; 0,16; 0,18                           </t>
  </si>
  <si>
    <t xml:space="preserve">Wiertła stomatologiczne płomyki na turbinę z nasypem diamentowym   - rozmiar 0,21; 0,23                                                           </t>
  </si>
  <si>
    <t>Wytrawiacz 36% strzykawka, op a` 50ml</t>
  </si>
  <si>
    <t>Łopatka do języka szerokość 30/45mm</t>
  </si>
  <si>
    <t>Łopatka do zarabiania materiału</t>
  </si>
  <si>
    <t>Igły do karpul (3 rozmiary) op. 100 szt.</t>
  </si>
  <si>
    <t xml:space="preserve">Płynny koferdam Rubber 4x1,2 ml </t>
  </si>
  <si>
    <t>Szczoteczki nylonowe na kątnicę służące do oczyszczania osadu nazębnego,   kielichowe</t>
  </si>
  <si>
    <t>Wymienne gąbki do stojaków grubość 5 mm op. 50 szt. Pasujące do organisra endodontycznego  z poz. 112</t>
  </si>
  <si>
    <t>Klamry plastikowe do optidamu Sofclamp op. 5 szt.</t>
  </si>
  <si>
    <t xml:space="preserve">Materiał chemoutwardzalny glacjonomerowy op. 15g+6,9ml </t>
  </si>
  <si>
    <t>Matryce łyżeczki do odbudowy przednich zębów STRIPS,  op. - 12 szt.</t>
  </si>
  <si>
    <t xml:space="preserve">Nieprzepuszczalny dla promieni Rtg cement glasjonomerowy do wypełnień w zębach bocznych stosowany jako podkład i wypełnienie ostatecznie,  op. a’3x15g  proszku w kolorach A2, A3, B3 + 2x6,4ml płyn </t>
  </si>
  <si>
    <t xml:space="preserve">Pasek tłoczony met. z brzuszkiem na przedtrzonowce służące do odbudowy punktu stycznego wypełnienia między zębami, grubość 0,045mm op. a’30szt:  - nr 21, nr 22, nr 28 z dwoma brzuszkami                                                                                                                                                                                                   </t>
  </si>
  <si>
    <t>Pasek tłoczony met. z brzuszkiem na trzonowce służące do odbudowy punktu stycznego wypełnienia między zębami, grubość 0,045mm, op. a’30szt  - nr 23,  nr 24, nr 29 z dwoma brzuszkami</t>
  </si>
  <si>
    <t xml:space="preserve">Uniwersalny, światłoutwardzalny materiał kompozytowy strzykawka 4g nanohybrydowa kolor A1, A2, A3 </t>
  </si>
  <si>
    <t>Wiertła stomatologiczne na kątnicę na przedłużonej nóżce (różyczki na długiej nóżce), rozmiary 0,6, 0,8, 0,10. Nóżka o jednokowej grubości na całej długości.</t>
  </si>
  <si>
    <t xml:space="preserve">Wiertła stomatologiczne różyczka na kątnicę  z węglika spiekanego    (długość wiertła standardowa)w rozmiarach od 010-023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</si>
  <si>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Gumki do polerowania różne rozmiary i kształty, niebieskie, zielone</t>
  </si>
  <si>
    <t>Rekojeść do lusterka stomatologicznego</t>
  </si>
  <si>
    <t>Kalka zgryzowa w paskach op.a'144szt niebieska 80u</t>
  </si>
  <si>
    <t>Uchwyty do pop.poz.pedzelków, jednorazowe, plastikowe</t>
  </si>
  <si>
    <t>Wiertla stomatologiczne kulka diamentowa na katnice 012</t>
  </si>
  <si>
    <t>Wiertla stomatologiczne kulka diamentowa na katnice 018</t>
  </si>
  <si>
    <t>wiertla stomatologiczne kulka diamentowa na turbine 010</t>
  </si>
  <si>
    <t>Wiertla stomatologiczne kulka diamentowa na turbine 012</t>
  </si>
  <si>
    <t>Wiertla stomatologiczne płomyk diamentowy na turbine 012</t>
  </si>
  <si>
    <t>Wiertla stomatologiczne płomyk diamentowy na turbine 014</t>
  </si>
  <si>
    <t xml:space="preserve">Szczotki nylonowe do czyszczenia osadu nazębnego na katnice kielichowe </t>
  </si>
  <si>
    <t>Szczotki nylonowe doczyszczenia osadu nazębnego na katnice ostrościete</t>
  </si>
  <si>
    <t>Elastyczne wkłady z włókien szklanych wzmocnionych kompozytem i cyrkonem. Zestaw zawiera: 20 wkładów w rozmiarach 10 (5 szt.), 12 (5 szt.) 14 (5 szt.), 16 (5 szt.) i 4 nawierty</t>
  </si>
  <si>
    <t>Taśma z włókna szklanego, jednowarstwowa, nienasąączona. Taśma o szerokości 4 mm dł. 2 m.</t>
  </si>
  <si>
    <t>Uchwyty do krążków poz. 3</t>
  </si>
  <si>
    <t>Cement glasjonomerowy wypełniający i podkładowy op. A'10g</t>
  </si>
  <si>
    <t>Material do uzupelnień czasowych, op 100g</t>
  </si>
  <si>
    <t xml:space="preserve">Material podkładowy na bazie wodorotlenku wapnia op.a'12x12g(baza+ katalizator) </t>
  </si>
  <si>
    <t>Materiał podkładowy, op a'1,2ml</t>
  </si>
  <si>
    <t>System wiążący do materiału kompozytowego, op a'3ml</t>
  </si>
  <si>
    <t>Wiertło diamentowe  na turbinę płomyk cienki średni  nr 016</t>
  </si>
  <si>
    <t>Zgłebniki stomatologiczne ze stali nierdzewnej prostokątne</t>
  </si>
  <si>
    <t>Wiertło diamentowe na turbinę kulka, nr 014</t>
  </si>
  <si>
    <t>Wiertło diamentowe na turbinę kulka, nr 018</t>
  </si>
  <si>
    <t>Wiertło diamentowe na turbinę kulka, nr 016</t>
  </si>
  <si>
    <t>Wiertło diamentowe na turbinę kulka, nr 010</t>
  </si>
  <si>
    <t>Wiertło diamentowe  na turbinę płomyk cienki średni, nr 014</t>
  </si>
  <si>
    <t>Końcówki  kompatybilne z rękojeścią skalera EMS (E3)</t>
  </si>
  <si>
    <t xml:space="preserve">Końcówki pokryte nasypem diamentowym do usuwania zwapnień i pozostałości wypełnień z kanału oraz poszerzania kanału zęba - kompatybilne z rękojeścią skalera EMS (E3D) </t>
  </si>
  <si>
    <t>Lusterka stomatologiczne, krystalicznie przejrzyste, komfortowe i lekkie lusterka przedniopowierzchnowe. Wykonane z włókna szklanego przystosowanego do sterylizacji w autoklawie.</t>
  </si>
  <si>
    <t xml:space="preserve">Sonda endodontyczna </t>
  </si>
  <si>
    <t xml:space="preserve">Stopery silikonowe do narzędzi endodontycznych (op. 100 szt.) </t>
  </si>
  <si>
    <t>Gumki do polerowania protez akrylowych ciemnozielone  na prostnicę</t>
  </si>
  <si>
    <t>Cement fosforanowy szybkowiążący czerwony, op. 30g proszek+18g płyn</t>
  </si>
  <si>
    <t>Końcówki mieszające do masy z poz. powyżej</t>
  </si>
  <si>
    <t xml:space="preserve">Końcówki samomieszające kompatybilne z materiałem Elite HD+ (żółte), op. a`48 szt. </t>
  </si>
  <si>
    <t xml:space="preserve">Końcówki wewnątrzustne ułatwiające aplikację mas wyciskowych, żółte, op. a` 48 szt.. </t>
  </si>
  <si>
    <t>Gumki do polerowania protez akrylowych szare kompatybilne z prostnicą 9572M:9573M</t>
  </si>
  <si>
    <t xml:space="preserve">Łyżki wyciskowe metalowe do braków częściowych pełne - góra L5 - dół L5     </t>
  </si>
  <si>
    <t xml:space="preserve">Łyżki wyciskowe metalowe do braków częściowych pełne - góra L3 - dół L3  </t>
  </si>
  <si>
    <t xml:space="preserve">Łyżki wyciskowe metalowe do braków częściowych pełne - góra nr 3  - dól nr 3  </t>
  </si>
  <si>
    <t xml:space="preserve">Łyżki wyciskowe metalowe do braków częściowych, pełne rozmiar L - dół </t>
  </si>
  <si>
    <t xml:space="preserve">Łyżki wyciskowe metalowe do braków częściowych, pełne rozmiar L - góra </t>
  </si>
  <si>
    <t>Łyżki wyciskowe metalowe do braków częściowych, pełne rozmiar M - dół</t>
  </si>
  <si>
    <t xml:space="preserve">Łyżki wyciskowe metalowe do braków częściowych, pełne rozmiar M - </t>
  </si>
  <si>
    <t>Łyżki wyciskowe metalowe do braków częściowych, pełne, saneczkowe rozmiar L - góra</t>
  </si>
  <si>
    <t>Mikropędzelki o końcówce wykonanej z bawełny do aplikacji -normalne (regular), opakowanie nie większe niż 100 szt.</t>
  </si>
  <si>
    <t xml:space="preserve">Masa poliwinylosiloksanowa, której przeznaczeniem jest rejestracja stosunków przestrzennych między żuchwą a szczęką. Materiał do ustalania maksymalnego zaguzkowania zębów, ustalania centralnego ułożenia żuchwy w stosunku do szczęki oraz równoczesnych wycisków szczęki i żuchwy, system automatycznego mieszania, masa płynna, bardzo szybko się wiąże, stabilna, łatwa w obróbce i twarda. Dane techniczne: Czas pracy w temperaturze 23ºC – 30”, czas przybywania w jamie ustnej pacjenta – 60”, odtwarzanie detali - 2 μm, liniowa zmienność wymiarów po 24h - -0,05%, Twardość końcowa – 95 Shore'A. (opakowanie 2x50 ml) </t>
  </si>
  <si>
    <t>Biomateriał do wypełniania i odbudowy kanałów korzeniowych – biały przeznaczony jest do stosowania w trakcie leczenia stomatologicznego jako materiał do wypełniania i odbudowy kanałów korzeniowych. Wskazany jest szczególnie w przypadkach: perforacji ścian kanałów korzeniowych resorpcji wewnątrzkanałowych wypełniania wstecznego wierzchołka korzenia przy bezpośrednim pokryciu miazgi. op.a' 10x014g + powder, 3x1ml liquid podczas zabiegu amputacji miazgi w leczeniu zębów z niezakończonym rozwojem korzenia.</t>
  </si>
  <si>
    <t>Bloczki do zarabiania materiałów - średnie z kredowaną powierzchnią, min. 100 kartek</t>
  </si>
  <si>
    <t>Ćwieki gutaperkowe do wypełnień kanałowych, rozmiar: asortyment 15-40,  20, 25, 30, 35, 40</t>
  </si>
  <si>
    <t>Formówki celuloidowe, op. a’160 szt.,  służące do odbudowy kształtu korony zębów przednich od 1do 3.</t>
  </si>
  <si>
    <t>Gumki silikonowo – kauczukowe – asortyment,  szary asortyment 6szt, szary kielich duży, szary kielich mały, szary płomyk, zielony asortyment 6szt, zielony kielich duży, zielony kielich mały, zielony płomyk</t>
  </si>
  <si>
    <t>Gumki silikonowo – kauczukowe, zielone,  kielich duży</t>
  </si>
  <si>
    <t>Igły Lentulo bez sprężynki do maszynowego wypełnienia kanałów korzeniowych,  niełamliwe: rozmiar  25, czerwone. Op.a'4szt.</t>
  </si>
  <si>
    <t>Kalka zgryzowa prosta niebiesko-czerwona 80um op.a'144szt.</t>
  </si>
  <si>
    <t>Kompozyt chemoutwardzalny - chemoutwardzalna żywica hybrydowa. Do wypełnień ubytków zarówno w zębach przednich jak i bocznych. Odcień uniwersalny, zbliżony do A3 op min. . Katalizator pasta 15g, baza pasta 15g, Bond do katalizatora 3ml, Bond do bazy 3ml, wytrawiacz 7,5ml, akcesoria.</t>
  </si>
  <si>
    <t>Krążki do opracowywania  i polerowania wypełnień, drobne, średnice -12,7mm i 9,5 mm, możliwość przekładania krążka na trzymadłku. Op.a'50szt.</t>
  </si>
  <si>
    <t>Lak szczelinowy – światłoutwardzalny biały przeznaczony do uszczelniana bruzd, szczelin i otworów ślepych zawierający fluor, op. strzykawka  a` 1,25ml</t>
  </si>
  <si>
    <t>Lusterka rodowane przedniopowierzchniowe z włóknaszklanego przeznaczone do sterylizacji op.a'10szt.</t>
  </si>
  <si>
    <t>Lusterka stomatologiczne nr 5 płaskie op.a'12szt.</t>
  </si>
  <si>
    <t>Materiał do uzupełnień czasowych op. a’100g</t>
  </si>
  <si>
    <t>Materiał podkładowy – cement polikarboksylowy, widoczny na zdjęciach rtg, op.akowanie 80g proszek + 40g płyn</t>
  </si>
  <si>
    <t>Materiał podkładowy na bazie wodorotlenku wapnia, op. a` 2x12g (baza+katalizator)</t>
  </si>
  <si>
    <t>Materiał podkładowy światło utwardzalny strzykawka 1,2ml</t>
  </si>
  <si>
    <t>Materiał światłoutwardzalnego nanohybrydowy materiał kompozytowy, złożony dający kontrast na RTG do uzupełnień zębów bocznych i przednich,  strzykawka 3,5g A1</t>
  </si>
  <si>
    <t xml:space="preserve">Materiał światłoutwardzalnego nanohybrydowy materiał kompozytowy, złożony dający kontrast na RTG do uzupełnień zębów bocznych i przednich, Asortyment 8 odcieni a'3,5g  </t>
  </si>
  <si>
    <t>Materiał światłoutwardzalnego nanohybrydowy materiał kompozytowy, złożony dający kontrast na RTG do uzupełnień zębów bocznych i przednich, zestw (2xA3; 2xA2+bond 6g)</t>
  </si>
  <si>
    <t>Materiał światłoutwardzalny nanohybrydowy półpłynny złożony nie przepuszczalny promieni RTG A1, A2, A3, op.a’2g</t>
  </si>
  <si>
    <t>Mikroaplikarory z uchwytem służące do aplikacji bondu do ubytku,  rozmiar małe, średni i duży, op. a` 100 szt.</t>
  </si>
  <si>
    <t>Nożyczki chirurgiczne, proste 14,5 cm ostro-tępe</t>
  </si>
  <si>
    <t>Pasek do formówki metalowy prosty   w rolce, szer. 5mm/1mb op.a' 10szt.</t>
  </si>
  <si>
    <t>Paski metalowe do formówek tłoczone na przedtrzonowe i trzonowce dwustronne. Op.a'30szt.</t>
  </si>
  <si>
    <t>Paski metalowe do formówek tłoczone na trzonowe i przedtrzonowce prawe i lewe. Op.a' 30szt.</t>
  </si>
  <si>
    <t>Piasek do piaskarki abrazyjnejgramatura μm 45-50 op.a'400g służące do opracowania ubytków</t>
  </si>
  <si>
    <t>Pilnik typu H Hedstroemy  do ręcznego poszerzania kanału korzeniowego zęba; odporne na wielokrotną dezynfekcję i sterylizację, niełamliwe, długość 25 mm  - rozmiar 0,10; 0,15; 0,20; 0,25; 0,30; 0,35; 0,40;  op. 6 szt.</t>
  </si>
  <si>
    <t>Płomyk diamentowy na turbinę  kształt 863 rozmiar 012</t>
  </si>
  <si>
    <t>Płomyk diamentowy na turbinę kształt  831 rozmiar  016</t>
  </si>
  <si>
    <t>Płomyk diamentowy na turbinę kształt  850 rozmiar 012</t>
  </si>
  <si>
    <t>Płomyk diamentowy na turbinę wydłużony kształt  859 rozmiar 012</t>
  </si>
  <si>
    <t>Płomyk diamentowy na turbinę wydłużony kształt 859 rozmiar 010</t>
  </si>
  <si>
    <t>Płomyk diamentowy na turbinę wydłużony kształt 859 rozmiar 014</t>
  </si>
  <si>
    <t>Preparat przeznaczony jest do wybielania wyłącznie zębów martwych – bezmiazgowych. Nadtlenek mocznika po aplikacji rozkłada się na mocznik oraz nadtlenek wodoru. Nadtlenek wodoru rozkłada się z kolei na aktywny tlen i wodę. To właśnie tlen jest aktywnym składnikiem preparatu, który nasyca lub likwiduje wiązania chemiczne odpowiedzialne za barwę w cząsteczkach pigmentów zawartych w zębie. op.a' 7g</t>
  </si>
  <si>
    <t>Rozpychacze do gudaperki w kolorach: żółty, niebieski, czerwony, biały op.a'6szt.</t>
  </si>
  <si>
    <t>Sączki papierowe, kanałowe, rozmiar: Nr 20, 25, 30, 35, 40, op.a'200szt.</t>
  </si>
  <si>
    <t>System wiążący jednoskładnikowy, op. a` 6ml</t>
  </si>
  <si>
    <t>Taśma poliestrowa gładka minimalna dł. 15 mb, szer.10mm</t>
  </si>
  <si>
    <t>Taśma poliestrowa ścierna drobnoziarnista  w rolce, szer. 8mm,   dł. 15mb, grubość 20um, 60um</t>
  </si>
  <si>
    <t>Trzymadełka do krążków</t>
  </si>
  <si>
    <t>Wiertła stomatologiczne kulka diamentowa na turbinę nr 010, 012, 014, 016, 018, 020, 022</t>
  </si>
  <si>
    <t>Wiertła stomatologiczne na kątnicę różyczka nr 010, 012, 014, 016, 018, 020, 022</t>
  </si>
  <si>
    <t>Wytrawiacz – 36% kwas fosforowy, op.a`10ml</t>
  </si>
  <si>
    <t>Chemoutwardzalny glasjonomer, zestaw 15g proszku+ 10g płynu</t>
  </si>
  <si>
    <t>Ćwieki gutaperkowe do wypełnień kanałowych, asortyment 15-40,   op. a’120 szt.</t>
  </si>
  <si>
    <t>Dryle maszynowe do ćwieków okołomiazgowych zielone  Ø 0.585mm</t>
  </si>
  <si>
    <t>Dźwignia prosta Beina szer. 2mm</t>
  </si>
  <si>
    <t>Igły Lentulo bez sprężynki do maszynowego wypełnienia kanałów korzeniowych,  niełamliwe: -rozmiar  25, czerwone</t>
  </si>
  <si>
    <t>Kleszcze typu Bertena do siekaczy i przedtrzonowców góra i dół</t>
  </si>
  <si>
    <t>Kompozyt chemoutwardzalny op. min.  Katalizator pasta 15g, baza pasta 15g, Bond do katalizatora 3ml, Bond do bazy 3ml, wytrawiacz 7,5ml, akcesoria.</t>
  </si>
  <si>
    <t>Końcówka do strzykawko dmówchawki 3 funkcyjnej - wielorazowego użytku, ze stali nierdzewnej, nadająca się do sterylizacji w temp. 121-134°C., kompatybilne z unitami typu Marcus, MISTRAL, Stern Weber, Chirana oraz strzykawko - dmuchawką DCI.</t>
  </si>
  <si>
    <t xml:space="preserve">Krążki do polerowania materiałów kolor malinowy. </t>
  </si>
  <si>
    <t xml:space="preserve">Krążki do polerowania ze średnim nasypem, </t>
  </si>
  <si>
    <t>Lusterka stomatologiczne nr 5 płaskie (plane)</t>
  </si>
  <si>
    <t xml:space="preserve">Materiał do tymczasowego wypełnienia kanałów korzeniowych na bazie wodorotlenku wapnia op. a' 2,5g strzykawka </t>
  </si>
  <si>
    <t>Materiał do uzupełnień czasowych typu Thymodentin, op. a’100g</t>
  </si>
  <si>
    <t>Materiał podkładowy – cement polikarboksylowy, widoczny na zdjęciach rtg, opakowanie 80g proszek + 40g płyn</t>
  </si>
  <si>
    <t>Materiał podkładowy światło utwardzalny  op.1,2ml</t>
  </si>
  <si>
    <t>Materiał szklano – jonomerowy przeznaczony do wypełnień  w zębach mlecznych op. proszek 10g + płyn 8,3ml, + Conditioner 10g + Glaze 2,5g</t>
  </si>
  <si>
    <t>Materiał światłoutwardzalnego nanohybrydowy, złożony   A3 op.1 strzykawka – 4g</t>
  </si>
  <si>
    <t>Materiał światłoutwardzalnego nanohybrydowy, złożony  A1 op. 1 strzykawka – 4g</t>
  </si>
  <si>
    <t>Materiał światłoutwardzalnego nanohybrydowy, złożony  A2 op.1 strzykawka – 4g</t>
  </si>
  <si>
    <t>Materiał światłoutwardzalny złożony o płynnej konsystencji A1, op.a’2g</t>
  </si>
  <si>
    <t>Materiał światłoutwardzalny złożony o płynnej konsystencji A2, op.a’2g</t>
  </si>
  <si>
    <t>Materiał światłoutwardzalny złożony o płynnej konsystencji A3, op.a’2g</t>
  </si>
  <si>
    <t xml:space="preserve">Mikroaplikarory z uchwytem służące do aplikacji bondu do ubytku,  op. a` 100 szt.                                                                                           </t>
  </si>
  <si>
    <t>Nakładacz dwustronny kulka mała</t>
  </si>
  <si>
    <t>Nakładacz dwustronny kulka średnia</t>
  </si>
  <si>
    <t>Nakładacz płaski obustronny długi, cienki</t>
  </si>
  <si>
    <t>Narzędzia ręczne do opracowywania kanałów NiTi, 
 - asortyment</t>
  </si>
  <si>
    <t>Olej do czyszczenia i konserwacji końcówek typu Pana Spray Plus NSK, op. a’500 ml</t>
  </si>
  <si>
    <t>Paski metalowe do formówek profilowane na przedtrzonowe  i trzonowce dwustronne</t>
  </si>
  <si>
    <t>Paski metalowe do formówek tłoczone na trzonowe i przedtrzonowce prawe i lewe</t>
  </si>
  <si>
    <t xml:space="preserve">Penseta stomatologiczna podwójnie wygięta </t>
  </si>
  <si>
    <t>Pędzelki do lakierowania, ze sztucznego włosia duże,  op. a` 50 szt.</t>
  </si>
  <si>
    <t xml:space="preserve">Pilnik typu H Hedstroemy do ręcznego poszerzania kanału korzeniowego zęba; odporne na wielokrotną dezynfekcję i sterylizację, niełamliwe: długość 25 mm; rozmiar: 0,10;0,15; 0,20; 0,25; 0,30; 0,35; 0,40. op.a'6 szt.                                                                                </t>
  </si>
  <si>
    <t>Płomyk diamentowy na turbinę kształt 831  rozmiar 016</t>
  </si>
  <si>
    <t>Płomyk diamentowy na turbinę kształt 850 rozmiar  012</t>
  </si>
  <si>
    <t>Płomyk diamentowy na turbinę wydłużony kształt 859 rozmiar 012</t>
  </si>
  <si>
    <t>Preparat endodontyczny   MTA, op. 0,14g</t>
  </si>
  <si>
    <t>Protaper pilniki reczne cały komplet op.a'6szt.</t>
  </si>
  <si>
    <t>Rózyczka na kątnice na długiej stopce</t>
  </si>
  <si>
    <t>Sączki papierowe, kanałowe,      rozm. Nr 40, op. a`200 szt.</t>
  </si>
  <si>
    <t>Sączki papierowe, kanałowe,     rozm. Nr 25, op. a` 200 szt.</t>
  </si>
  <si>
    <t>Sączki papierowe, kanałowe,     rozm. Nr 30, op. a` 200 szt.</t>
  </si>
  <si>
    <t>System wiążący jednoskładnikowy op. a’5g</t>
  </si>
  <si>
    <t>System wiążący jednoskładnikowy, op. a'6ml</t>
  </si>
  <si>
    <t xml:space="preserve">Światłoutwardzalny materiał glasjonomerowy op. min. 15g proszku + 6,8ml płynu </t>
  </si>
  <si>
    <t>Taśma poliestrowa ścierna gruboziarnista w rolce, szer. 8mm, dł. 15mb, grubość 60um</t>
  </si>
  <si>
    <t>Tipy - nożyki P1 kompatybilne ze skalerem Stern Weber</t>
  </si>
  <si>
    <t>Trzymadełko do lusterka</t>
  </si>
  <si>
    <t>Wiertła stomatologiczne kulka diamentowa na turbinę kształt  801 rozmiar 021</t>
  </si>
  <si>
    <t>Wiertła stomatologiczne kulka diamentowa na turbinę Różne rozmiary: nr 010, 012, 014, 016, 018</t>
  </si>
  <si>
    <t>Wiertła stomatologiczne na kątnicę różyczka. Różne rozmiary nr: 010, 012, 014, 016, 018</t>
  </si>
  <si>
    <t>Wiertło różyczka 26,5mm, długi trzon rozmiar: 010- 025 (węglik C1) na kątnicę</t>
  </si>
  <si>
    <t>Wiertło węglik C1S, różyczka na kątnicę 023</t>
  </si>
  <si>
    <t xml:space="preserve">Zestaw do płukania kieszonek dziąsłowych 1 strzykawka x 3 ml </t>
  </si>
  <si>
    <t>Zgłębnik stomatologiczny prostokątny</t>
  </si>
  <si>
    <t>RAZEM</t>
  </si>
  <si>
    <t>Wiertło kulka diamentowa na długiej stopce</t>
  </si>
  <si>
    <t>Frezy do stopów metali- tworzyw i gipsu; nacięcia krzyżowe, normalne, średnica 40 długośc 11 mm</t>
  </si>
  <si>
    <t xml:space="preserve">Frezy do tworzyw, stopów metali, tytanu i materiałów termoplastycznych; nacięcia poprzeczne drobne średnica 40 długośc 13 mm </t>
  </si>
  <si>
    <t xml:space="preserve">Frezy z węglika spiekanego średnica 40 długość 13 mm nacięcia proste-normalne do tworzyw </t>
  </si>
  <si>
    <t>Kleszcze kramponowe</t>
  </si>
  <si>
    <t>Lusterka stomatologiczne</t>
  </si>
  <si>
    <t>Miska do masy alginatowej</t>
  </si>
  <si>
    <t>Nożyczki do foli metalowe, proste, krótkie do sterylizacji</t>
  </si>
  <si>
    <t>Nożyczki do folii metalowe, proste, średnie do sterylizacji</t>
  </si>
  <si>
    <t>Pistolet mieszający 1/1</t>
  </si>
  <si>
    <t>Rękojeść do lusterek</t>
  </si>
  <si>
    <t>Stone Bite masa silikonowa do pistoletu</t>
  </si>
  <si>
    <t xml:space="preserve">Widelce plastikowe do artykulatora kompatybilny z łukiem twarzowym BIO- ART. Elite </t>
  </si>
  <si>
    <t>Łopatka do zarabiania mas silikonowych z drewniana rączką</t>
  </si>
  <si>
    <t>Sączki papierowe, kanałowe,     rozm. Nr 15, op. a` 200 szt.</t>
  </si>
  <si>
    <t>Sączki papierowe, kanałowe,     rozm. Nr 20, op. a` 200 szt.</t>
  </si>
  <si>
    <t>Taśma poliestrowa ścierna drobnoziarnista w rolce, szer. 8mm, dł. 15mb, grubość 20um</t>
  </si>
  <si>
    <t>Paski metalowe do formówek profilowane na przedtrzonowe  i trzonowce dwustronne, op. a' 30 szt.</t>
  </si>
  <si>
    <t>Paski metalowe do formówek tłoczone na trzonowe i przedtrzonowce prawe i lewe, op. a' 30 szt.</t>
  </si>
  <si>
    <t>Pasek do formówki metalowy prosty w rolce, szer. 5mm/1mb</t>
  </si>
  <si>
    <t xml:space="preserve">Krążki do polerowania materiałów kolor malinowy, op. a' 50 szt. </t>
  </si>
  <si>
    <t>Krążki do polerowania ze średnim nasypem, op. a' 50</t>
  </si>
  <si>
    <t xml:space="preserve">Mikroaplikatory z uchwytem służące do aplikacji bondu do ubytku,  op. a` 100 szt.                                                                                           </t>
  </si>
  <si>
    <t>Wiertła stomatologiczne na kątnicę różyczka. Różne rozmiary nr: 010, 012, 014, 016, 018, 020, 021</t>
  </si>
  <si>
    <t xml:space="preserve">Udrażniacze typu K – Reamer  do ręcznego udrażniania kanału korzeniowego; odporne na wielokrotną dezynfekcję i sterylizację, niełamliwe: długość 25 mm; rozmiar: 0,10;0,15; 0,20; 0,25; 0,30; 0,35; 0,40   , op. a' 6 szt.                                                                                                                                                                     </t>
  </si>
  <si>
    <t>Narzędzia ręczne do opracowywania kanałów NiTi, op. a' 6 szt.
 - asortyment</t>
  </si>
  <si>
    <t>Płytka szklana do zarabiania materiałów stomatologicznych</t>
  </si>
  <si>
    <t>Łopatka metalowa do zarabiania materiałów stomatologicznych</t>
  </si>
  <si>
    <t>Linijka endodontyczna</t>
  </si>
  <si>
    <t xml:space="preserve">Klucz do wkładów koronowo-korzeniowych (nasadowy) </t>
  </si>
  <si>
    <t>Kliny drewniane międzyzębowe asortyment</t>
  </si>
  <si>
    <t>Tacka na narzędzia metalowa stomatologiczna</t>
  </si>
  <si>
    <t>Formówki celuloidowe typu Białystok op. a' 160 szt. służące do odbudowy kształtu korony zębów przednich od 1 do 3</t>
  </si>
  <si>
    <t>Nić retrakcyjna sucha/nienasycona 000</t>
  </si>
  <si>
    <t>Nić retrakcyjna sucha/nienasycona 00</t>
  </si>
  <si>
    <t>Nić retrakcyjna sucha/nienasycona 1</t>
  </si>
  <si>
    <t>Pistolet do mas silikonowych 1:1</t>
  </si>
  <si>
    <t>Materiał szklano – jonomerowy przeznaczony do wypełnień  w zębach mlecznych, rozszerzalność termiczna podobna do tkanek zęba; widoczny w promieniach RTG; wysoki poziom uwalniania fluoru; op. proszek 10g + płyn 8,3ml, + Conditioner 10g + Glaze 2,5g</t>
  </si>
  <si>
    <t>Uchwyty do krążków do polerowania kompozytów do poz.26</t>
  </si>
  <si>
    <t>Uchwyty do pędzelków do poz. 31 jednorazowe plastikowe</t>
  </si>
  <si>
    <t>Taśma teflonowa IZOTOP</t>
  </si>
  <si>
    <r>
      <t>Wytrawiacz – 36% kwas fosforowy, op. a'10ml</t>
    </r>
    <r>
      <rPr>
        <sz val="12"/>
        <color indexed="8"/>
        <rFont val="Calibri"/>
        <family val="2"/>
        <charset val="238"/>
        <scheme val="minor"/>
      </rPr>
      <t xml:space="preserve">                                       </t>
    </r>
  </si>
  <si>
    <r>
      <t xml:space="preserve">Kalka zgryzowa prosta </t>
    </r>
    <r>
      <rPr>
        <sz val="12"/>
        <color indexed="8"/>
        <rFont val="Calibri"/>
        <family val="2"/>
        <charset val="238"/>
        <scheme val="minor"/>
      </rPr>
      <t>80um</t>
    </r>
    <r>
      <rPr>
        <sz val="12"/>
        <color indexed="10"/>
        <rFont val="Calibri"/>
        <family val="2"/>
        <charset val="238"/>
        <scheme val="minor"/>
      </rPr>
      <t xml:space="preserve"> </t>
    </r>
    <r>
      <rPr>
        <sz val="12"/>
        <color indexed="8"/>
        <rFont val="Calibri"/>
        <family val="2"/>
        <charset val="238"/>
        <scheme val="minor"/>
      </rPr>
      <t>op.a`144szt</t>
    </r>
  </si>
  <si>
    <r>
      <t xml:space="preserve">Preparat przeznaczony do chemiczno-mechanicznego opracowywania kanałów korzeniowych, zawiera EDTA, </t>
    </r>
    <r>
      <rPr>
        <sz val="12"/>
        <color indexed="8"/>
        <rFont val="Calibri"/>
        <family val="2"/>
        <charset val="238"/>
        <scheme val="minor"/>
      </rPr>
      <t>op. a` 9g</t>
    </r>
  </si>
  <si>
    <t>Pędzelki do lakierowania a’100szt</t>
  </si>
  <si>
    <t>Pasta polerska do oczyszczania osadów, zielona 50g</t>
  </si>
  <si>
    <t>Silikonowa masa wyciskowa  typu addycyjnego na pierwszą warstwę w wyciskach dwuwarstwowych, op. a`500ml  (2x250 ml )</t>
  </si>
  <si>
    <t>Jednoskładnikowy samowytrawiający system łączący utwardzany światłem. Idealnie nadaje się do łączenia światłoutwardzalnych kompozytów oraz komponerów z tkankami zęba. op. 5ml</t>
  </si>
  <si>
    <t>Końcówki kompatybilne z rękojeścią  skalera EMS (E4D)</t>
  </si>
  <si>
    <t xml:space="preserve">Końcówki  kompatybilne z rękojeścią  skalera EMS (E5D) </t>
  </si>
  <si>
    <t xml:space="preserve">Końcówki  kompatybilne z rękojeścią skalera EMS (E15) </t>
  </si>
  <si>
    <t xml:space="preserve">Lakier fluorowy poliuretanowy zawierający fluor, maksymalne  a` 0,4ml </t>
  </si>
  <si>
    <t xml:space="preserve">Uniwersalnym, światłoutwardzalnym, mikrocząsteczkowy kompozyt hybrydowym przeznaczonym do wypełnień estetycznych, jeden system odbudowy do wszystkich rodzajów ubytków, doskonała estetyka, gładkość powierzchni , doskonałe właściwości mechaniczne i estetyczne , wysoka odporność na złamanie i nacisk okluzyjny, wysoka odporność na ścieranie, kontrast na zdjęciach RTG ułatwiający diagnozę. Strzykaweka a' min. 2,7 ml., różne kolory (A1; A2; A3; AO2; PA2). </t>
  </si>
  <si>
    <t>Wosk modelowy miękki, w postaci płyt barwy jasno-różowej. Skład parafiny, wosk pszczeli, barwnik  op. 500g</t>
  </si>
  <si>
    <t>Klamry kulkowe do protez 032 op.100 szt.</t>
  </si>
  <si>
    <t>Końcówki do masy Stone Bite: mieszająca plus do aplikacji</t>
  </si>
  <si>
    <t>Folia okluzyjan szerokość  80 mm  (±5mm) czerwona jednostronna 8μ</t>
  </si>
  <si>
    <t>Folia okluzyjna 80 mm (±5mm) zielona jednostronna 8μ</t>
  </si>
  <si>
    <t xml:space="preserve">Trzonki do skalpela </t>
  </si>
  <si>
    <t>Koronowo-korzeniowe pozłacane wkłady przeznaczone do odbudowy zębów przednich i bocznych, mix rozmiarów, op.  a'60 szt.</t>
  </si>
  <si>
    <t>Wiertło, kulka diamentowa na długiej stopce</t>
  </si>
  <si>
    <t>Materiał do tymczasowego wypełnienia kanałów korzeniowych na bazie wodorotlenku wapnia op. strzykawka 4x2,1g</t>
  </si>
  <si>
    <t>Protaper Gold, 2,6x większej wytrzymałości na zmęczenie cykliczne, zwiększoną fleksyjnością (pozwala pilnikowi zachować naturalne krzywizny kanału) oraz skróconym uchwytem z 13 mm do 11 mm (poprawa widoczności pola pracy, op.6szt</t>
  </si>
  <si>
    <t>Poszerzacze  K-Reamer służące do ręcznego udrażniania kanału korzeniowego długości 25mm w rozmiarach 06, 08, 10, 15, 20, 25, 30, 35, 40, 45, 50, asortyment 15-40 oraz w asortymencie 45-80 Odporne na wielokrotną dezynfekcję i sterylizację, niełamliwe. W opakowaniu 6szt.</t>
  </si>
  <si>
    <t>Poszerzacze K-reamer służące do ręcznego udrażniania kanału korzeniowego długości 31mm w rozmiarach 06, 08, 10, 15, 20, 25, 30, 35, 40, 45, 50, asortyment 15-40 oraz w asortymencie 45-80 Odporne na wielokrotną dezynfekcję i sterylizację, niełamliwe. W opakowaniu 6szt.</t>
  </si>
  <si>
    <t>Pilniki kanałowe komaptybilne z końcówką Endo-Chuck białe op. 6szt</t>
  </si>
  <si>
    <t>Pilniki kanałowe komaptybilne z końcówką Endo-Chuck asortyment op.6szt</t>
  </si>
  <si>
    <t>Pilniki kanałowe komaptybilne z końcówką Endo-Chuck niebieskie op.6szt</t>
  </si>
  <si>
    <t>Pilniki kanałowe komaptybilne z końcówką Endo-Chuck zielone op.6szt</t>
  </si>
  <si>
    <t>Pilniki kanałowekomaptybilne z końcówką Endo-Chuck żółte op.6 szt.</t>
  </si>
  <si>
    <t>Materiał podkładowy cement fosforanowy szybkowiążący op. a`30g proszek + płyn 18g</t>
  </si>
  <si>
    <t xml:space="preserve">Gumy do zębów przednich do koferdamu trójwymiarowego </t>
  </si>
  <si>
    <t xml:space="preserve">Gumy do zębów tylnych do koferdamu trójwymiarowego </t>
  </si>
  <si>
    <t xml:space="preserve">Uniwersalny środek do osuszania i odtłuszczania ubytków tkanki zęba (op. 45 ml) </t>
  </si>
  <si>
    <t>Pasta do polerowania zębów z substancją ścierną perlit, a`100g</t>
  </si>
  <si>
    <t>Karpule do znieczuleń z aspiracją</t>
  </si>
  <si>
    <t>Gumka  zaciskowa do koferdamu żółta</t>
  </si>
  <si>
    <t>Guttapercha do zestawu Gutta Smart, rozmiar 23G (1 listek 10 szt.) - 10 listków</t>
  </si>
  <si>
    <t>Guttapercha do zestawu Gutta Smart, rozmiar 20G (1 listek 10 szt.)</t>
  </si>
  <si>
    <t>Końcówka do strzykawko dmuchawki 3 funkcyjnej - wielorazowego użytku, ze stali nierdzewnej, nadająca się do sterylizacji w temp. 121-134°C., kompatybilne ze  strzykawko - dmuchawką DCI.</t>
  </si>
  <si>
    <t>Końcówka do strzykawko dmuchawki - wielorazowego użytku, ze stali nierdzewnej, nadająca się do sterylizacji w temp. 121-134°C., kompatybilne ze  strzykawko - dmuchawką DCI.</t>
  </si>
  <si>
    <t>Pilniki Hedstroemy  ręczne ass  od 15 do 40 dł 31mm, op. a’6szt</t>
  </si>
  <si>
    <t>Pilniki Hedstroemy ręczne ass  od 15 do 40 dł 25mm, op. a’6szt</t>
  </si>
  <si>
    <t>Pilniki   ręczne  ass od 15 d0 40 dl 31mm,  op. a’6szt</t>
  </si>
  <si>
    <t>Masa alginatowa, klasy A z chromatycznym wskaźnikiem fazy. Przeznaczona jest do elastycznych i precyzyjnych wycisków.  op. a`450g</t>
  </si>
  <si>
    <t>Silikonowa masa wyciskowa przeznaczona na I warstwę, op. 2 x 250 ml</t>
  </si>
  <si>
    <t>Pasek silikonowy ścierny na rolce. Grubość 20 µ, dł. 15 mb., szer. 8 mm(przeznaczony do szlifowania i polerowania powierzchni zębowych)</t>
  </si>
  <si>
    <t>Pilniki  K-file  służące  do ręcznego poszerzania kanału korzeniowego zęba. Odporne na wielokrotną dezynfekcję i sterylizację, niełamliwe,                                                                                             
 - asortymentom 15 do 40, dł. 25mm 
- rozmiar 0,10, dł. 25mm         
- rozmiar 0,15, dł. 25mm        
- rozmiar 0,20, dł.25mm  
- rozmiar 0,25, dł. 25mm  , -rozmiar 30, dł. 25 mm</t>
  </si>
  <si>
    <t xml:space="preserve">Trzonek (uchwyt) do skalpela nr 3 </t>
  </si>
  <si>
    <t>Silikonowa masa wyciskowa typu addycyjnego przeznaczona na pierwszą warstwę wycisków dwuwarstwowych, proporcja mieszania 1:1, twardość końcowa 60 Shore'A Op. 2x250ml</t>
  </si>
  <si>
    <t>Rękojeść do lusterka (do codziennej pracy, podczas badania diagnostycznego)</t>
  </si>
  <si>
    <t>Pasek silikonowy ściermy na rolce. Grubość 60µ, dł. 15 mb, szer. 8 mm (przeznaczony do szlifowania i polerowania powierzchni zębowych)</t>
  </si>
  <si>
    <t xml:space="preserve">Bbezfluorowa pasta do ostatecznego polerowania zębów, złota, amalgamatu i wypełnień kompozytowych., op. a`45g </t>
  </si>
  <si>
    <t>Cement światłouwardzalny do cementowania licówek zarówno kompozytowych jak i porcelanowych</t>
  </si>
  <si>
    <t>Polimaleinowy cement glassjonomerowy do osadzania wkładów, koron i mostów, zestaw (3x33 g proszek + 3x12 ml płyn + bloczek do mieszania ).</t>
  </si>
  <si>
    <t>Chemoutwardzalny materiał kompozytowy do wykonywania tymczasowych koron i mostów, wskazania do użycia przy wykonywaniu tymczasowych estetycznych koron, mostów, wypełnień typu inlay i onla, kolor A2, op. 75g</t>
  </si>
  <si>
    <t>Chemoutwardzalny materiał kompozytowy do wykonywania tymczasowych koron i mostów, wskazania do użycia przy wykonywaniu tymczasowych estetycznych koron, mostów, wypełnień inlay i onlay, kolor A3 op. 75g</t>
  </si>
  <si>
    <t>Żółte końcówki mieszające do mas silikonowych typu Light, op. a` 50 szt.</t>
  </si>
  <si>
    <t>Materiał do miękkiego podścielania protez, przeznaczony do ręcznego mieszania w stosunku 1:1. Cechy: nie twardnieje, nie chłonie zapachów. op. a` 2x 30 ml</t>
  </si>
  <si>
    <t>Materiał kompozytowy, światłoutwardzalny  przeznaczony do leczenia zębów przednich i bocznych. Materiał jest widoczny na zdjęciach rentgenowskich. op. a`( 8,4g+ bond 6ml+akcesoria )</t>
  </si>
  <si>
    <t>Miska silikonowa do zarabiania masy, średnio twarda, poj. 600 ml (niezbędna do zarabiania masy wyciskowej)</t>
  </si>
  <si>
    <t>Proszek do wypełnień czasowych,  op. a`100g</t>
  </si>
  <si>
    <t xml:space="preserve">Silikon o płynnej konsystencji  przeznaczony na drugą warstwę wycisku, Właściwości produktu: czas mieszania: 30 sek., czas pracy: 1 min. 30 sek., czas w jamie ustnej: 3 min. 30 sek., czas wiązania: 5 min., op. a` 140 ml </t>
  </si>
  <si>
    <t xml:space="preserve">Silikonowa masa wyciskowa  typu addycyjnego na pierwszą warstwę w wyciskach dwuwarstwowych, op. a`2x250 ml </t>
  </si>
  <si>
    <t xml:space="preserve">Strzykawko dmuchawki jednorazowe op.250 szt. </t>
  </si>
  <si>
    <t xml:space="preserve">Silikonowa masa wyciskowa (kondensacyjna) o płynnej konsystencji, tiksotropowa i hydrokompatybilna,  op. a` 140 ml </t>
  </si>
  <si>
    <t>Szczoteczka średnica 21mm na prostnicę bez mandrylki. Czarna, twarda do czyszczenia osadu</t>
  </si>
  <si>
    <t xml:space="preserve">Uniwersalny katalizator w żelu do masy bazowej i korekcyjnej,  op. a`60ml </t>
  </si>
  <si>
    <t xml:space="preserve">Wiertła diamentowe na turbinę kulka rozm. 012, 014, 016, 018, 021 nasyp niebieski i zielony </t>
  </si>
  <si>
    <t xml:space="preserve">Wiertła na turbinę do przecinania koron, rozmiar 012, 014, 016 </t>
  </si>
  <si>
    <t xml:space="preserve">Wiertła rożyczki na kątnice  rozm. 012, 014, 016, 018, 021  krótka noga </t>
  </si>
  <si>
    <t xml:space="preserve">Wiertła rożyczki na kątnice  rozm. 012, 014, 016, 018, 021 długa noga </t>
  </si>
  <si>
    <t>Wkłady koronowo-korzeniowe z włókna szklanego (kwarcowego) z technologią zmieniającą kolor, rozmiar 1,35</t>
  </si>
  <si>
    <t xml:space="preserve">Włókno szklane zatopione w kompozycie do mostów adhezyjnych, szerokość: 2,5 cm  grubość: 0,7 mm długość: 6 cm                                                       </t>
  </si>
  <si>
    <t xml:space="preserve">Wosk modelowy miękki: op. a’ 500g (25 sztuk płytek woskowych w pudełku kartonowym); do wykonywania modeli płyt podstawowych protez zębowych; na bazie wosku pszczelego; kolor jasnoróżowy, </t>
  </si>
  <si>
    <t xml:space="preserve">Wosk modelowy w płytkach twardy różowy, na bazie wosku pszczelego.  op. a`500g </t>
  </si>
  <si>
    <t xml:space="preserve">Wytrawiacz do porcelany kwas fluorowodorowy </t>
  </si>
  <si>
    <t xml:space="preserve">Zgłębnik standardowy </t>
  </si>
  <si>
    <t>Taśma do unieruchamiania zębów z włókna szklanego, wielowarstwowa, nasączona środkiem wiążącym.</t>
  </si>
  <si>
    <t>Paski ścierne metalowe, jednostronne sze. 4mm, op. A'12 szt</t>
  </si>
  <si>
    <t>Bezfluorowa pasta do czyszczenia i polerowania zębów po skalingu, a także do wstępnego polerowania złota, amalgamatu i wypełnień kompozytowych. op.  50g</t>
  </si>
  <si>
    <t>Korektor do leczenia wad dotylnych; jeden rozmiar teleskopu z możliwością dostosowania do każdego pacjenta op. po 5 sztuk</t>
  </si>
  <si>
    <t xml:space="preserve">Lusterka przedniopowierzchniowe płaskie 22 </t>
  </si>
  <si>
    <t>Uchwyt do lusterka okrągły 125 mm</t>
  </si>
  <si>
    <t>Taśma z włókna szklanego wielowarstwowa, nasączona środkiem wiążącym. Taśma dł. 50 cm i szerokość 4 mm taśma do szynowania 0,5 m.</t>
  </si>
  <si>
    <r>
      <t xml:space="preserve"> Bond hydrofilny materiał łączący, któy zawiera 10% wypełniacza koloidalnego o średnicy 5 nm, 1 op. -  6g, </t>
    </r>
    <r>
      <rPr>
        <b/>
        <sz val="12"/>
        <color theme="1"/>
        <rFont val="Calibri"/>
        <family val="2"/>
        <charset val="238"/>
        <scheme val="minor"/>
      </rPr>
      <t>kompatybilny z pozycją 166</t>
    </r>
  </si>
  <si>
    <r>
      <t xml:space="preserve">Jednorazowe końcowki do ssaka 2,5mm (białe) 20szt </t>
    </r>
    <r>
      <rPr>
        <b/>
        <sz val="12"/>
        <color theme="1"/>
        <rFont val="Calibri"/>
        <family val="2"/>
        <charset val="238"/>
        <scheme val="minor"/>
      </rPr>
      <t>kompatybilne z adapterem z poz. 139</t>
    </r>
  </si>
  <si>
    <r>
      <t>Materiał kompozytowy światłoutwardzalny z wypełnieniem cyrkonia/krzemionka, odporny na  ścieranie, o szerokiej gamie kolorów do wypełnień ubytków wszystkich klas, kosmetyczny oraz trwały, stabilny kolor</t>
    </r>
    <r>
      <rPr>
        <sz val="12"/>
        <color indexed="8"/>
        <rFont val="Calibri"/>
        <family val="2"/>
        <charset val="238"/>
        <scheme val="minor"/>
      </rPr>
      <t>,  op. a’ 8x4g + bond  6ml + końcówki do nakładania + akcesoria</t>
    </r>
  </si>
  <si>
    <r>
      <t xml:space="preserve">Palniki spirytusowe stomatologiczne </t>
    </r>
    <r>
      <rPr>
        <sz val="12"/>
        <color indexed="8"/>
        <rFont val="Calibri"/>
        <family val="2"/>
        <charset val="238"/>
        <scheme val="minor"/>
      </rPr>
      <t xml:space="preserve">szklane </t>
    </r>
  </si>
  <si>
    <r>
      <t>System wiążący do materiału  kompozytowego zaoferowanego op. a’3</t>
    </r>
    <r>
      <rPr>
        <sz val="12"/>
        <color indexed="8"/>
        <rFont val="Calibri"/>
        <family val="2"/>
        <charset val="238"/>
        <scheme val="minor"/>
      </rPr>
      <t>ml,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kompatybilny z poz. 82, 83, 84</t>
    </r>
  </si>
  <si>
    <t>Samoadhezyjny cement do  osadzania  prac protetycznych i cementowania w kanale.Opakowanie zawiera: - strzykawka  5 ml (8,5 g) + 10 końcówek mieszających, regulator + 5 szerokich końcówek mieszających + 5 końcówek endo: kolor A2 - 1 op., kolor A3 - 1 op., TR (przeźroczysty)</t>
  </si>
  <si>
    <t>Samoadhezyjny cement kompozytowy do włókna szklanego . Opakowanie zawiera: 1 strzykawka - 4 ml produktu + 3 końcówki podające</t>
  </si>
  <si>
    <t>Drill kompatybilny z ćwiekamiw okołomiazgowymi  STP</t>
  </si>
  <si>
    <t>Formówki sekcyjne profilowane 0,035 Hard + zacisk. Asortyment + zacisk pierścieniowy - Zestaw 30 szt. 
 Zestaw zawiera formówki:  małe, małe z krawędzią, duże,  duże z krawędzią, średnie, średnie z krawędzią, zacisk pierścieniowy.</t>
  </si>
  <si>
    <t>Kamienie Arkansas na turbinę płomyki, białe drobnoziarniste do szlifowania i polerowania materiałów wypełnieniowych</t>
  </si>
  <si>
    <t xml:space="preserve">Klamra do koferdamu do górnych drugich trzonowców z wygiętymi do dołu dziobami o kompaktowych rozmiarach  </t>
  </si>
  <si>
    <t>Końcówka do skalera EMS typ A</t>
  </si>
  <si>
    <t>Końcówka do skalera EMS typ P</t>
  </si>
  <si>
    <t>Rozwierak szczękowy Molt dla dorosłych 140 mm</t>
  </si>
  <si>
    <t>Rozwierak szczękowy Molt dla dzieci 110 mm</t>
  </si>
  <si>
    <t>Rozwierak szczękowy Molt pedo 100 mm</t>
  </si>
  <si>
    <t xml:space="preserve">Wiertła stomatologiczne na turbinę z nasypem diamentowym wydłużony trzon, kulka  - rozmiar 0,18 ; 0,16; 0,14 ; 0,12; 0,21; 0,23                                                                  </t>
  </si>
  <si>
    <t>Jednorazowa plastikowa końcówki do strzykawko-dmuchawek, DCI w op.a'150szt.</t>
  </si>
  <si>
    <t xml:space="preserve"> System formówek całkowitych z integralnym mechanizmem blokującym składający się z 4 różnych rodzajów formówek dla większości przypadkow klinicznych. Przeznaczony dla rozległych ubytków oraz w przypadkach braku sciany policzkowej lub językowej zęba. W opakowaniu 1x  napinacz, 1x  obcinacz, 4x24 sztuk matryc. </t>
  </si>
  <si>
    <r>
      <t xml:space="preserve">System matryc uzupełnienie do zestawu startowego </t>
    </r>
    <r>
      <rPr>
        <b/>
        <sz val="12"/>
        <color theme="1"/>
        <rFont val="Calibri"/>
        <family val="2"/>
        <charset val="238"/>
        <scheme val="minor"/>
      </rPr>
      <t xml:space="preserve">do pozycji 1 </t>
    </r>
    <r>
      <rPr>
        <sz val="12"/>
        <color theme="1"/>
        <rFont val="Calibri"/>
        <family val="2"/>
        <charset val="238"/>
        <scheme val="minor"/>
      </rPr>
      <t>(op. 72 szt.)</t>
    </r>
  </si>
  <si>
    <t>Gumki do polerowania protez do akrylu szare na prostnicę</t>
  </si>
  <si>
    <t>Cement  MTA op. a`2 x 0,14g</t>
  </si>
  <si>
    <t>Folia okluzyjna szerokość 22 mm zielona jednostronna 8μ</t>
  </si>
  <si>
    <t>Folia okluzyjna 22 mm czerwona jednostronna 8μ</t>
  </si>
  <si>
    <t>Materiał odbudowujący zębinę - półpłynny kompozyt do zębów bocznych. Opakowanie zawiera: strzykawka 1g + końcówki aplikacyjne.</t>
  </si>
  <si>
    <t xml:space="preserve">Materiał światłoutwardzalny, do zębów przednich i bocznych z zawartością submikrowypełnienia sferycznego o wielkości cząstki 0,2 µm , op. a` 3,8g strzykawka kolor A2; A3; A3,5      </t>
  </si>
  <si>
    <t xml:space="preserve">Organizer endodontyczny okrągły </t>
  </si>
  <si>
    <t>Pilniki kanałowe komaptybilne z końcówką Endo-Chuck czerwone op.6 szt.</t>
  </si>
  <si>
    <t>Preparat do zmiękczania i rozpuszczania gutaperki. Preparat zawiera 100% olejku eukaliptusowego, op. 10 ml</t>
  </si>
  <si>
    <t xml:space="preserve">Światloutwardzalny, kompomerowy materiał podkładowy,  op. a`(strzykawka 1,5 g, końcówki)                         </t>
  </si>
  <si>
    <t>Wkłady koronowo-korzeniowe długie/tytanowe op.6 szt.</t>
  </si>
  <si>
    <t>Wytrawiacz 36%,  op. a’ 10 ml</t>
  </si>
  <si>
    <t>Materiał hydrofilny bioaktywny, materiał do odbudowy zęba, op.a'8g A1, A2, A3</t>
  </si>
  <si>
    <t>Lak szczelinowy – światłoutwardzalny przeznaczony do uszczelniana bruzd  i szczelin, op. strzykawka  a` 1,25ml</t>
  </si>
  <si>
    <t>Wiertło różyczki poprzecznie nacinane średnica 0,16</t>
  </si>
  <si>
    <t>Wiertło różyczki poprzecznie nacinane średnica 0,23</t>
  </si>
  <si>
    <t>Wiertło różyczki prosto nacinane średnica 0,16</t>
  </si>
  <si>
    <t>Wiertło różyczki prosto nacinane średnica 0,23</t>
  </si>
  <si>
    <t>Wkłady koronowo-korzeniowe średnie/tytanowe  op.6 szt.</t>
  </si>
  <si>
    <t>Wkłady koronowo-korzeniowe krótkie/tytanowe  op.6 szt.</t>
  </si>
  <si>
    <t>Wkłady koronowo-korzeniowe bardzo długie/tytanowe  op.6 szt.</t>
  </si>
  <si>
    <t>Nazwa zaoferowanego produktu/Wielkość oferowanego opakowania/Producent *</t>
  </si>
  <si>
    <t>Wiertła z węglików spiekanych różyczki na turbinę przesdłuzoną 016</t>
  </si>
  <si>
    <t>Wiertła z węglików spiekanych różyczki na turbinę przedłużoną 014</t>
  </si>
  <si>
    <t>Nazwa zaoferowanego produktu/Wielkość oferowanego opakowania/Producent*</t>
  </si>
  <si>
    <t>*Wykonawca zobowiązany jest wpisać w kolumnie nr 11 nazwę zaoferowanego produktu, wielkość oferowanego opakowania oraz producenta</t>
  </si>
  <si>
    <t>Szczotka do usuwania tymczasowych zanieczyszczeń oraz cementów, op. s12 szt</t>
  </si>
  <si>
    <t>Cement karboksylowy carbifine-sofadental  zestaw 80g proszek+40g płyn</t>
  </si>
  <si>
    <t>FREZ OSTATECZNY do wykonania łoża dedykowany danemu rozmiarowi wkadu z włkna szklanego (kwarcowego)</t>
  </si>
  <si>
    <t>Kompozyt do wykonywania tymczasowych koron i mostów, zawiera dwu skladnikowy system oparty na wielofunkcyjnych estrach metakrylowych co upodabnia go do materiałow wypełnieniowych</t>
  </si>
  <si>
    <t>Lusterko stomatologiczne nr 4</t>
  </si>
  <si>
    <t xml:space="preserve">Łyżki wyciskowe metalowe do braków częściowych pełne - góra L4, dół L4                                                                                     </t>
  </si>
  <si>
    <t>Łyżki wyciskowe metalowe do braków częściowych, pełne, saneczkowe numer L-dół</t>
  </si>
  <si>
    <t>Nić dentystyczna do czyszczenia pod mostami, w trudno dostępnych miejscach w jamie ustnej, podzielona na odcinki ze wzmocnioną końcówką</t>
  </si>
  <si>
    <t xml:space="preserve">Patryce niebieskie,  1,7 mm  </t>
  </si>
  <si>
    <t xml:space="preserve">Poszerzacze typu H-hedstroema  – służące do ręcznego poszerzania kanału korzeniowego. Odporne na wielokrotną dezynfekcję i sterylizację, niełamliwe,                                                   
 - asortyment od 15 do 40, dł. 25mm                                                                                                                                                                                                                                      
 - rozmiar 0,10, dł.25mm 
- rozmiar 0,15, dł.25mm
- rozmiar 0,20, dł.25mm 
- rozmiar 0,25, dł.25mm 
- rozmiar 0,30, dł. 25mm 
</t>
  </si>
  <si>
    <t>Plastikowe ćwieki do modelowania wkładów koronowo - korzeniowych, posiadające drobne wypustki ułatwiające retencję materiału. Ulegają całkowitemu spaleniu podczas procesu wygrzewania.</t>
  </si>
  <si>
    <t xml:space="preserve">Światłouwardzalny, ciekły kompozyt nano-hubrydowy kolor A2,   A3 op. a 2g + 3 końcówki </t>
  </si>
  <si>
    <t xml:space="preserve">Wkłady koronowo-korzeniowe z włókna szklanego (kwarcowego) z technologią zmieniającą kolor, rozmiar 1,45, </t>
  </si>
  <si>
    <t>Pasek metalowy ścierny 4mm i 6mm op. 12 szt.</t>
  </si>
  <si>
    <t>Szybkowiążący, estetyczny materiał do odbudowy op.a' 200 kapsułek w odcieniu A2, A3, Coat 4ml + pistolet</t>
  </si>
  <si>
    <t>Udrażniacze K – Reamer do ręcznego udrażniania kanału korzeniowego; odporne na wielokrotną dezynfekcję i sterylizację, niełamliwe, długość 25 mm - rozmiar 0,10;  0,15; 0,20; 0,25; 0,30; 0,35; 0,40 op. 6 szt.</t>
  </si>
  <si>
    <t>Jednoskładnikowy samowytrawiający system łączący utwardzany światłem op. 5 ml</t>
  </si>
  <si>
    <t>Materiał do uzupełnień czasowych, op. a’100g</t>
  </si>
  <si>
    <t xml:space="preserve">Światłoutwardzalny kompozyt do wypełnień. Mikrocząsteczkowy kompozyt hybrydowy, jeden system odbudowy do wszystkich rodzajów ubytków, doskonała estetyka, gładkość powierzchni , doskonałe właściwości mechaniczne i estetyczne , wysoka odporność na złamanie i nacisk okluzyjny, wysoka odporność na ścieranie, kontrast na zdjęciach RTG ułatwiający diagnozę. Strzykaweka op. a' min. 2,7 ml. różne kolory (A1; A2; A3; AO2; PA2). </t>
  </si>
  <si>
    <t>Uchwyty do krążków do polerowania kompozytów do poz.15</t>
  </si>
  <si>
    <t xml:space="preserve">Udrażniacze  K – Reamer  do ręcznego udrażniania kanału korzeniowego; odporne na wielokrotną dezynfekcję i sterylizację, niełamliwe: długość 25 mm; rozmiar: 0,10;0,15; 0,20; 0,25; 0,30; 0,35; 0,40                                                                                                                                                                        </t>
  </si>
  <si>
    <t>Wiertło węglik spiekany C1 różyczka na kątnicę 023</t>
  </si>
  <si>
    <r>
      <t xml:space="preserve">Wiertła chirurgiczne – szczelinowce na turbinę przedłużone,  </t>
    </r>
    <r>
      <rPr>
        <b/>
        <sz val="12"/>
        <color theme="1"/>
        <rFont val="Calibri"/>
        <family val="2"/>
        <scheme val="minor"/>
      </rPr>
      <t>ISO 500 316 168 007 010</t>
    </r>
  </si>
  <si>
    <r>
      <t>Wiertło chirurgiczne  – różyczka na prostnicę z węglika spiekanego</t>
    </r>
    <r>
      <rPr>
        <b/>
        <sz val="12"/>
        <color rgb="FF000000"/>
        <rFont val="Calibri"/>
        <family val="2"/>
        <scheme val="minor"/>
      </rPr>
      <t xml:space="preserve"> ISO 500 104 001 001 010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</si>
  <si>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500 104 001 001 014</t>
    </r>
  </si>
  <si>
    <r>
      <t xml:space="preserve">Wiertło chirurgiczne  – różyczka na prostnicę z węglika spiekanego  </t>
    </r>
    <r>
      <rPr>
        <b/>
        <sz val="12"/>
        <color rgb="FF000000"/>
        <rFont val="Calibri"/>
        <family val="2"/>
        <scheme val="minor"/>
      </rPr>
      <t>ISO 500 104 001 001 018</t>
    </r>
  </si>
  <si>
    <r>
      <t xml:space="preserve">Wiertło chirurgiczne  – różyczka na prostnicę z węglika spiekanego  </t>
    </r>
    <r>
      <rPr>
        <b/>
        <sz val="12"/>
        <color theme="1"/>
        <rFont val="Calibri"/>
        <family val="2"/>
        <scheme val="minor"/>
      </rPr>
      <t>ISO 500 104 001 001 023</t>
    </r>
  </si>
  <si>
    <r>
      <t>Wiertło chirurgiczne  – różyczka na prostnicę z węglika spiekanego</t>
    </r>
    <r>
      <rPr>
        <b/>
        <sz val="12"/>
        <color theme="1"/>
        <rFont val="Calibri"/>
        <family val="2"/>
        <scheme val="minor"/>
      </rPr>
      <t xml:space="preserve"> ISO 500 104 001 251  023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</si>
  <si>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</si>
  <si>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014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</si>
  <si>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018</t>
    </r>
  </si>
  <si>
    <r>
      <t xml:space="preserve">Wiertło chirurgiczne – szczelinowiec na prostnicę węglik spiekany </t>
    </r>
    <r>
      <rPr>
        <b/>
        <sz val="12"/>
        <rFont val="Calibri"/>
        <family val="2"/>
        <scheme val="minor"/>
      </rPr>
      <t>ISO 500 104 168 007 016</t>
    </r>
  </si>
  <si>
    <r>
      <t xml:space="preserve">Wiertło chirurgiczne – szczelinowiec na turbinę przedłużone </t>
    </r>
    <r>
      <rPr>
        <b/>
        <sz val="12"/>
        <rFont val="Calibri"/>
        <family val="2"/>
        <scheme val="minor"/>
      </rPr>
      <t>ISO 500 316 171 007 012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</si>
  <si>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500 316 415 007 010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</si>
  <si>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500 316 168 007 016</t>
    </r>
  </si>
  <si>
    <r>
      <t xml:space="preserve">Wiertło do usuwania kleju </t>
    </r>
    <r>
      <rPr>
        <b/>
        <sz val="12"/>
        <rFont val="Calibri"/>
        <family val="2"/>
        <scheme val="minor"/>
      </rPr>
      <t>ISO 500 314 299 072 018</t>
    </r>
  </si>
  <si>
    <r>
      <t>Wiertło do przecinania koron</t>
    </r>
    <r>
      <rPr>
        <b/>
        <sz val="12"/>
        <color rgb="FF000000"/>
        <rFont val="Calibri"/>
        <family val="2"/>
        <scheme val="minor"/>
      </rPr>
      <t xml:space="preserve"> ISO 500 314 196 008 010</t>
    </r>
  </si>
  <si>
    <r>
      <t xml:space="preserve">Taśma gładka 0,05mm szer.8mm, </t>
    </r>
    <r>
      <rPr>
        <sz val="12"/>
        <color indexed="8"/>
        <rFont val="Calibri"/>
        <family val="2"/>
        <scheme val="minor"/>
      </rPr>
      <t>dł. 15 m</t>
    </r>
  </si>
  <si>
    <r>
      <t>Wiertło chirurgiczne – szczelinowiec na turbinę przedłużone</t>
    </r>
    <r>
      <rPr>
        <b/>
        <sz val="12"/>
        <color rgb="FF000000"/>
        <rFont val="Calibri"/>
        <family val="2"/>
        <scheme val="minor"/>
      </rPr>
      <t xml:space="preserve"> ISO 500 316 171 007 012</t>
    </r>
  </si>
  <si>
    <r>
      <t>Folia okluzyjna szerokość 80 mm (</t>
    </r>
    <r>
      <rPr>
        <sz val="12"/>
        <rFont val="Calibri"/>
        <family val="2"/>
        <charset val="238"/>
      </rPr>
      <t>±5mm)</t>
    </r>
    <r>
      <rPr>
        <sz val="12"/>
        <rFont val="Calibri"/>
        <family val="2"/>
        <charset val="238"/>
        <scheme val="minor"/>
      </rPr>
      <t xml:space="preserve"> czarna 8μ</t>
    </r>
  </si>
  <si>
    <t>Piasek kosmetyczny μm 40 op.a'300g</t>
  </si>
  <si>
    <t>Paski ścierne jednostronne 4 mm (op. 12 szt.)</t>
  </si>
  <si>
    <t>Materiał światłoutwardzalny kolorowy mikrohybrydowy  w kolorach: różowy, niebieski, zielony, pomarańczowy, fioletowy, żółty, biały, czerwony, czarny op. Strzykawka 1g</t>
  </si>
  <si>
    <t>Chemoutwardzalny cement glassjonomerowy aktywowany wodą, służący jako: materiał podkładowy, wypełnieniowy oraz do cementowania wszystkich prac protetycznych i ortodontycznych. op. 50 g, kolor A2, A3, A3,5;</t>
  </si>
  <si>
    <t>Materiał tymczasowy wypełnieniowy na bazie tlenku cynku i siarczanu cynku, op. - 38g</t>
  </si>
  <si>
    <t>Koferdam  trójwymiarowy Opi Dam zestaw do zębów przednich i bocznych op. a' 10 szt. gum + ramka</t>
  </si>
  <si>
    <t>Końcówki do płukania kanału korzeniowego w op. 6 szt. - (żółte, czewone)</t>
  </si>
  <si>
    <t>Mikroopenery - narzędzia służące do poszukiwania ujść kaanałowych w przypadku zwapnionych kanałów. Specjaalne do pracy pod mikroskopem endodontycznym op. 3 szt.</t>
  </si>
  <si>
    <t xml:space="preserve">Narzędzia do poszukiwania ujść wąskich kanałów C – PILOT FILE, asortyment (06-10), sterylne blistry,  dł. 25mm op. 6 szt.   </t>
  </si>
  <si>
    <t xml:space="preserve">Podwójny adapter do ssaka 11/16 mm Roeko </t>
  </si>
  <si>
    <t xml:space="preserve">Wiertła stomatologiczne kulka diamentowa na kątnicę, rozmiar 0,10; 0,12; 0,14; 0,16; 0,18; 0,21; 0,23     Ziarnistość: czerwona, niebieska, zielona                                                                                                                </t>
  </si>
  <si>
    <t xml:space="preserve">Końcówki do preparacji i poszerzania kanału zęba - komatybilna z rękojeścią skalera EMS (P4D) </t>
  </si>
  <si>
    <t>Jednorazowe plastikowe końcówki do strzykawko-dmuchawek powietrzno - wodne, do dmuchawek DCI, w opakowaniu op. 250 szt.</t>
  </si>
  <si>
    <t>Końcówka do skalera IRR 20-25 mm przeznaczona do czyszczenia kanału korzeniowego. Kształt końcówki poprawia mikroprzepływ i mikrokawitację w płynach. Zaokrąglony kształt  zapobiega uszkodzeniu zwężenia wierzchołkowego, golden/silver, 21 mm, 25 mm 1 op. - 4 szt</t>
  </si>
  <si>
    <t>Krążki ścierne o dużym stopniu ścieralności służące do ostatecznego opracowania wypełnień,  o średnicy 12,6mm oraz 9,6 mm op. 100 szt.</t>
  </si>
  <si>
    <t>Kształtki do ubytków klasy V transpaarentne - op. 275szt. Anatomiczne, wyprofilowane formówkki przydziąsłowe idealne do wypełnień w ubytkach klasy V. Opaakowanie po 35 formówek w 5 kształtach (851S-855) po 50 formówek w 2 kształtach (856S, 857S). Narzędzie do retrakcji dziąsła oraz trzymadełko do formówek</t>
  </si>
  <si>
    <t>Miarka endodontyczna - przyrząd służący do precyzyjnego ustawiania ograniczników silikonowych na narzędziach kanałowych. Zawiera linijkę endodontyczną. Możliwość sterylizacji w 180 stopniach Celsjusza</t>
  </si>
  <si>
    <t>Narzędzia ręczne do bocznej kondensacji gutaperki dł. 25mm:
 - białe 015;   - żółte 020;  - czerwone 025;   - asotryment (015-040). 1 op. 6 szt.</t>
  </si>
  <si>
    <t>Pilniki Hedstroemy służące do ręcznego poszerzania kanału korzeniowego zęba. Odporne na wielokrotną dezynfekcję i sterylizację, niełamliwe dł. 25 mm rozmiar 06, 08, 10, 15, 20, 25, 30, 35, 40, 45, 50, asortyment 15-40 asortyment 45-80 , op. 6szt.</t>
  </si>
  <si>
    <t>Pilniki Hedstroemy służące do ręcznego poszerzania kanału korzeniowego zęba. Odporne na wielokrotną dezynfekcję i sterylizację, niełamliwe dł. 31 mm rozmiar 06, 08, 10, 15, 20, 25, 30, 35, 40, 45, 50 asortyment 15-40 ass45-80</t>
  </si>
  <si>
    <t>Pilniki typu K-file łużące do ręcznego udrażniania kanału korzeniowego długości 25mm w rozmiarach 06, 08, 10, 15, 20, 25, 30, 35, 40, 45, 50, asortyment 15-40 oraz w asortymencie 45-80 Odporne na wielokrotną dezynfekcję i sterylizację, niełamliwe. W opakowaniu 6szt.</t>
  </si>
  <si>
    <t>Pilniki  K-file służące do ręcznego udrażniania kanału korzeniowego długości 31mm w rozmiarach 06, 08, 10, 15, 20, 25, 30, 35, 40, 45, 50, asortyment 15-40 oraz w asortymencie 45-80 Odporne na wielokrotną dezynfekcję i sterylizację, niełamliwe, op. 6szt.</t>
  </si>
  <si>
    <t xml:space="preserve">Plugger ręczny MACHTOU 9   rozmiar 1-2 </t>
  </si>
  <si>
    <t xml:space="preserve">Plugger ręczny MACHTOU 9 rozmiar 3-4 </t>
  </si>
  <si>
    <t xml:space="preserve">Protaper naarzędzie maszynowe  dł. 25 mm ars X1-X3 (op. 6 szt.) </t>
  </si>
  <si>
    <t>Szybkowiążący materiał do wypełnień szklano-jonomerowych, który składa się z mieszanki szkła glinokrzemianowego i kwasu poliakrylowego.
Po zmieszaniu proszku z wodą destylowaną otrzymamy materiał wypełnieniowy, który przylega do zębiny i szkliwa, tworząc szczelne, mocne i estetyczne uzupełnienia - Zestaw</t>
  </si>
  <si>
    <t>Wiertła z węglika spiekanego. Ułatwiają głębokie drążenie w celu lokalizowania złamanych instrumentów i ukrytych kanałów, asortyment: (1/4, 1/2, 1, 2, 3, 4) 1 op. - 6 szt. Wiertła długości 31-34 mm</t>
  </si>
  <si>
    <t>Zacisk pierścieniowy do formówek sekcyjnych: - F-Ring , - D-Ring, - M-Ring.</t>
  </si>
  <si>
    <t>Wkłady z włókna szklanego, wkłady koronowo-korzeniowe do wzmocnienia bezpośredniej odbudowy zęba. Zestaw zawiera:  2 wiertła pilotujące, po jednym kalibrującym do każdego rozmiaru wkład, 5 sztuk wkładu z każdego rozmiaru.</t>
  </si>
  <si>
    <t>Indykator próchnicy który wykrywa zdemineralizowane tkanki zęba, które zostały dotknięte próchnicą a także umożliwia ich całkowite usunięcie op.6ml.</t>
  </si>
  <si>
    <t>Zestaw ćwieków i dryli typu Unimetric 1mm set C226T10 lub równoważny</t>
  </si>
  <si>
    <t>Preparat do udrażniania kanałów korzeniowych, op. a` 9g</t>
  </si>
  <si>
    <t>Materiał światłoutwardzalny, złożony o płynnej konsystencji, kolor A3 op.a' 2g</t>
  </si>
  <si>
    <t xml:space="preserve">Masa chromatyczn alginatowa do wycików. Przeznaczona jest do elastycznych i precyzyjnych wyciskówopakowanie, max a’ 450g. </t>
  </si>
  <si>
    <t>Materiał światłoutwardzalny złożony o płynnej konsystencji A2, op. a’2g</t>
  </si>
  <si>
    <t>Materiał kompozytowy do odbudowy estetycznej z kontrastem w RTG  A1, A2, A3 typu G-enial lub rówmoważny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</si>
</sst>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u/>
      <sz val="12"/>
      <name val="Tahoma"/>
      <family val="2"/>
      <charset val="238"/>
    </font>
    <font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/>
      <top style="thin">
        <color rgb="FF00000A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</cellStyleXfs>
  <cellXfs count="1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1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0" borderId="4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" fontId="2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3" applyFont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</cellXfs>
  <cellStyles count="4">
    <cellStyle name="Hiperłącze" xfId="2" builtinId="8"/>
    <cellStyle name="Normalny" xfId="0" builtinId="0"/>
    <cellStyle name="Normalny_realizacja umów 41_42_43_44_45_L_WCS_XI_10" xfId="3" xr:uid="{31D9A9F3-1505-4AB3-BFA4-94BB0F041899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err.com.pl/?wpsc-product=i-flow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7062-B98A-44E6-92CC-E3FDE240E706}">
  <sheetPr>
    <pageSetUpPr fitToPage="1"/>
  </sheetPr>
  <dimension ref="A2:J202"/>
  <sheetViews>
    <sheetView tabSelected="1" view="pageLayout" workbookViewId="0">
      <selection activeCell="F73" sqref="F73"/>
    </sheetView>
  </sheetViews>
  <sheetFormatPr defaultRowHeight="15" x14ac:dyDescent="0.25"/>
  <cols>
    <col min="1" max="1" width="5.7109375" style="2" customWidth="1"/>
    <col min="2" max="2" width="69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19.7109375" style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.140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94.5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659</v>
      </c>
    </row>
    <row r="5" spans="1:10" ht="15.75" x14ac:dyDescent="0.25">
      <c r="A5" s="169" t="s">
        <v>10</v>
      </c>
      <c r="B5" s="169" t="s">
        <v>11</v>
      </c>
      <c r="C5" s="169" t="s">
        <v>12</v>
      </c>
      <c r="D5" s="170" t="s">
        <v>13</v>
      </c>
      <c r="E5" s="169" t="s">
        <v>14</v>
      </c>
      <c r="F5" s="169" t="s">
        <v>15</v>
      </c>
      <c r="G5" s="169" t="s">
        <v>16</v>
      </c>
      <c r="H5" s="169" t="s">
        <v>17</v>
      </c>
      <c r="I5" s="169" t="s">
        <v>18</v>
      </c>
      <c r="J5" s="169" t="s">
        <v>19</v>
      </c>
    </row>
    <row r="6" spans="1:10" ht="78.75" x14ac:dyDescent="0.25">
      <c r="A6" s="13">
        <v>1</v>
      </c>
      <c r="B6" s="20" t="s">
        <v>636</v>
      </c>
      <c r="C6" s="9" t="s">
        <v>100</v>
      </c>
      <c r="D6" s="9">
        <v>1</v>
      </c>
      <c r="E6" s="9"/>
      <c r="F6" s="18"/>
      <c r="G6" s="18"/>
      <c r="H6" s="19"/>
      <c r="I6" s="18"/>
      <c r="J6" s="16"/>
    </row>
    <row r="7" spans="1:10" ht="31.5" x14ac:dyDescent="0.25">
      <c r="A7" s="13">
        <v>2</v>
      </c>
      <c r="B7" s="20" t="s">
        <v>637</v>
      </c>
      <c r="C7" s="9" t="s">
        <v>100</v>
      </c>
      <c r="D7" s="9">
        <v>2</v>
      </c>
      <c r="E7" s="9"/>
      <c r="F7" s="18"/>
      <c r="G7" s="18"/>
      <c r="H7" s="19"/>
      <c r="I7" s="18"/>
      <c r="J7" s="16"/>
    </row>
    <row r="8" spans="1:10" ht="31.5" x14ac:dyDescent="0.25">
      <c r="A8" s="13">
        <v>3</v>
      </c>
      <c r="B8" s="21" t="s">
        <v>34</v>
      </c>
      <c r="C8" s="31" t="s">
        <v>35</v>
      </c>
      <c r="D8" s="44">
        <v>60</v>
      </c>
      <c r="E8" s="16"/>
      <c r="F8" s="18"/>
      <c r="G8" s="18"/>
      <c r="H8" s="19"/>
      <c r="I8" s="18"/>
      <c r="J8" s="16"/>
    </row>
    <row r="9" spans="1:10" ht="31.5" x14ac:dyDescent="0.25">
      <c r="A9" s="13">
        <v>4</v>
      </c>
      <c r="B9" s="20" t="s">
        <v>618</v>
      </c>
      <c r="C9" s="9" t="s">
        <v>100</v>
      </c>
      <c r="D9" s="9">
        <v>5</v>
      </c>
      <c r="E9" s="9"/>
      <c r="F9" s="18"/>
      <c r="G9" s="18"/>
      <c r="H9" s="19"/>
      <c r="I9" s="18"/>
      <c r="J9" s="16"/>
    </row>
    <row r="10" spans="1:10" ht="15.75" x14ac:dyDescent="0.25">
      <c r="A10" s="13">
        <v>5</v>
      </c>
      <c r="B10" s="45" t="s">
        <v>54</v>
      </c>
      <c r="C10" s="46" t="s">
        <v>21</v>
      </c>
      <c r="D10" s="47">
        <v>2</v>
      </c>
      <c r="E10" s="16"/>
      <c r="F10" s="18"/>
      <c r="G10" s="18"/>
      <c r="H10" s="19"/>
      <c r="I10" s="18"/>
      <c r="J10" s="16"/>
    </row>
    <row r="11" spans="1:10" ht="31.5" x14ac:dyDescent="0.25">
      <c r="A11" s="13">
        <v>6</v>
      </c>
      <c r="B11" s="45" t="s">
        <v>55</v>
      </c>
      <c r="C11" s="46" t="s">
        <v>21</v>
      </c>
      <c r="D11" s="47">
        <v>1</v>
      </c>
      <c r="E11" s="16"/>
      <c r="F11" s="18"/>
      <c r="G11" s="18"/>
      <c r="H11" s="19"/>
      <c r="I11" s="18"/>
      <c r="J11" s="16"/>
    </row>
    <row r="12" spans="1:10" ht="63" x14ac:dyDescent="0.25">
      <c r="A12" s="13">
        <v>7</v>
      </c>
      <c r="B12" s="45" t="s">
        <v>707</v>
      </c>
      <c r="C12" s="46" t="s">
        <v>21</v>
      </c>
      <c r="D12" s="48">
        <v>9</v>
      </c>
      <c r="E12" s="16"/>
      <c r="F12" s="18"/>
      <c r="G12" s="18"/>
      <c r="H12" s="19"/>
      <c r="I12" s="18"/>
      <c r="J12" s="16"/>
    </row>
    <row r="13" spans="1:10" ht="31.5" x14ac:dyDescent="0.25">
      <c r="A13" s="13">
        <v>8</v>
      </c>
      <c r="B13" s="20" t="s">
        <v>708</v>
      </c>
      <c r="C13" s="9" t="s">
        <v>100</v>
      </c>
      <c r="D13" s="9">
        <v>4</v>
      </c>
      <c r="E13" s="9"/>
      <c r="F13" s="18"/>
      <c r="G13" s="18"/>
      <c r="H13" s="19"/>
      <c r="I13" s="18"/>
      <c r="J13" s="16"/>
    </row>
    <row r="14" spans="1:10" ht="47.25" x14ac:dyDescent="0.25">
      <c r="A14" s="13">
        <v>9</v>
      </c>
      <c r="B14" s="20" t="s">
        <v>118</v>
      </c>
      <c r="C14" s="9" t="s">
        <v>100</v>
      </c>
      <c r="D14" s="9">
        <v>40</v>
      </c>
      <c r="E14" s="9"/>
      <c r="F14" s="18"/>
      <c r="G14" s="18"/>
      <c r="H14" s="19"/>
      <c r="I14" s="18"/>
      <c r="J14" s="16"/>
    </row>
    <row r="15" spans="1:10" ht="47.25" x14ac:dyDescent="0.25">
      <c r="A15" s="13">
        <v>10</v>
      </c>
      <c r="B15" s="20" t="s">
        <v>119</v>
      </c>
      <c r="C15" s="9" t="s">
        <v>100</v>
      </c>
      <c r="D15" s="9">
        <v>10</v>
      </c>
      <c r="E15" s="9"/>
      <c r="F15" s="18"/>
      <c r="G15" s="18"/>
      <c r="H15" s="19"/>
      <c r="I15" s="18"/>
      <c r="J15" s="16"/>
    </row>
    <row r="16" spans="1:10" ht="47.25" x14ac:dyDescent="0.25">
      <c r="A16" s="13">
        <v>11</v>
      </c>
      <c r="B16" s="20" t="s">
        <v>120</v>
      </c>
      <c r="C16" s="9" t="s">
        <v>100</v>
      </c>
      <c r="D16" s="9">
        <v>15</v>
      </c>
      <c r="E16" s="9"/>
      <c r="F16" s="18"/>
      <c r="G16" s="18"/>
      <c r="H16" s="19"/>
      <c r="I16" s="18"/>
      <c r="J16" s="16"/>
    </row>
    <row r="17" spans="1:10" ht="15.75" x14ac:dyDescent="0.25">
      <c r="A17" s="13">
        <v>12</v>
      </c>
      <c r="B17" s="45" t="s">
        <v>59</v>
      </c>
      <c r="C17" s="46" t="s">
        <v>21</v>
      </c>
      <c r="D17" s="49">
        <v>1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v>13</v>
      </c>
      <c r="B18" s="45" t="s">
        <v>69</v>
      </c>
      <c r="C18" s="46" t="s">
        <v>21</v>
      </c>
      <c r="D18" s="49">
        <v>1</v>
      </c>
      <c r="E18" s="16"/>
      <c r="F18" s="18"/>
      <c r="G18" s="18"/>
      <c r="H18" s="19"/>
      <c r="I18" s="18"/>
      <c r="J18" s="16"/>
    </row>
    <row r="19" spans="1:10" ht="15.75" x14ac:dyDescent="0.25">
      <c r="A19" s="13">
        <v>14</v>
      </c>
      <c r="B19" s="21" t="s">
        <v>625</v>
      </c>
      <c r="C19" s="31" t="s">
        <v>20</v>
      </c>
      <c r="D19" s="10">
        <v>10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v>15</v>
      </c>
      <c r="B20" s="20" t="s">
        <v>101</v>
      </c>
      <c r="C20" s="9" t="s">
        <v>31</v>
      </c>
      <c r="D20" s="9">
        <v>5</v>
      </c>
      <c r="E20" s="9"/>
      <c r="F20" s="18"/>
      <c r="G20" s="18"/>
      <c r="H20" s="19"/>
      <c r="I20" s="18"/>
      <c r="J20" s="16"/>
    </row>
    <row r="21" spans="1:10" ht="15.75" x14ac:dyDescent="0.25">
      <c r="A21" s="13">
        <v>16</v>
      </c>
      <c r="B21" s="20" t="s">
        <v>102</v>
      </c>
      <c r="C21" s="9" t="s">
        <v>31</v>
      </c>
      <c r="D21" s="9">
        <v>5</v>
      </c>
      <c r="E21" s="9"/>
      <c r="F21" s="18"/>
      <c r="G21" s="18"/>
      <c r="H21" s="19"/>
      <c r="I21" s="18"/>
      <c r="J21" s="16"/>
    </row>
    <row r="22" spans="1:10" ht="15.75" x14ac:dyDescent="0.25">
      <c r="A22" s="13">
        <v>17</v>
      </c>
      <c r="B22" s="20" t="s">
        <v>103</v>
      </c>
      <c r="C22" s="9" t="s">
        <v>100</v>
      </c>
      <c r="D22" s="9">
        <v>5</v>
      </c>
      <c r="E22" s="9"/>
      <c r="F22" s="18"/>
      <c r="G22" s="18"/>
      <c r="H22" s="19"/>
      <c r="I22" s="18"/>
      <c r="J22" s="16"/>
    </row>
    <row r="23" spans="1:10" ht="31.5" x14ac:dyDescent="0.25">
      <c r="A23" s="13">
        <v>18</v>
      </c>
      <c r="B23" s="20" t="s">
        <v>104</v>
      </c>
      <c r="C23" s="9" t="s">
        <v>31</v>
      </c>
      <c r="D23" s="9">
        <v>3</v>
      </c>
      <c r="E23" s="9"/>
      <c r="F23" s="18"/>
      <c r="G23" s="18"/>
      <c r="H23" s="19"/>
      <c r="I23" s="18"/>
      <c r="J23" s="16"/>
    </row>
    <row r="24" spans="1:10" ht="31.5" x14ac:dyDescent="0.25">
      <c r="A24" s="13">
        <v>19</v>
      </c>
      <c r="B24" s="20" t="s">
        <v>105</v>
      </c>
      <c r="C24" s="9" t="s">
        <v>31</v>
      </c>
      <c r="D24" s="9">
        <v>4</v>
      </c>
      <c r="E24" s="9"/>
      <c r="F24" s="18"/>
      <c r="G24" s="18"/>
      <c r="H24" s="19"/>
      <c r="I24" s="18"/>
      <c r="J24" s="16"/>
    </row>
    <row r="25" spans="1:10" ht="31.5" x14ac:dyDescent="0.25">
      <c r="A25" s="13">
        <v>20</v>
      </c>
      <c r="B25" s="21" t="s">
        <v>79</v>
      </c>
      <c r="C25" s="31" t="s">
        <v>20</v>
      </c>
      <c r="D25" s="9">
        <v>240</v>
      </c>
      <c r="E25" s="16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21" t="s">
        <v>80</v>
      </c>
      <c r="C26" s="31" t="s">
        <v>20</v>
      </c>
      <c r="D26" s="9">
        <v>312</v>
      </c>
      <c r="E26" s="16"/>
      <c r="F26" s="18"/>
      <c r="G26" s="18"/>
      <c r="H26" s="19"/>
      <c r="I26" s="18"/>
      <c r="J26" s="16"/>
    </row>
    <row r="27" spans="1:10" ht="47.25" x14ac:dyDescent="0.25">
      <c r="A27" s="13">
        <v>22</v>
      </c>
      <c r="B27" s="21" t="s">
        <v>27</v>
      </c>
      <c r="C27" s="31" t="s">
        <v>20</v>
      </c>
      <c r="D27" s="44">
        <f>15/2</f>
        <v>7.5</v>
      </c>
      <c r="E27" s="16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20" t="s">
        <v>106</v>
      </c>
      <c r="C28" s="9" t="s">
        <v>100</v>
      </c>
      <c r="D28" s="9">
        <v>3</v>
      </c>
      <c r="E28" s="9"/>
      <c r="F28" s="18"/>
      <c r="G28" s="18"/>
      <c r="H28" s="19"/>
      <c r="I28" s="18"/>
      <c r="J28" s="16"/>
    </row>
    <row r="29" spans="1:10" ht="63" x14ac:dyDescent="0.25">
      <c r="A29" s="13">
        <v>24</v>
      </c>
      <c r="B29" s="20" t="s">
        <v>626</v>
      </c>
      <c r="C29" s="9" t="s">
        <v>100</v>
      </c>
      <c r="D29" s="9">
        <v>2</v>
      </c>
      <c r="E29" s="9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21" t="s">
        <v>93</v>
      </c>
      <c r="C30" s="31" t="s">
        <v>21</v>
      </c>
      <c r="D30" s="9">
        <v>3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21" t="s">
        <v>94</v>
      </c>
      <c r="C31" s="31" t="s">
        <v>21</v>
      </c>
      <c r="D31" s="9">
        <v>3</v>
      </c>
      <c r="E31" s="16"/>
      <c r="F31" s="18"/>
      <c r="G31" s="18"/>
      <c r="H31" s="19"/>
      <c r="I31" s="18"/>
      <c r="J31" s="16"/>
    </row>
    <row r="32" spans="1:10" ht="15.75" x14ac:dyDescent="0.25">
      <c r="A32" s="13">
        <v>27</v>
      </c>
      <c r="B32" s="21" t="s">
        <v>569</v>
      </c>
      <c r="C32" s="31" t="s">
        <v>20</v>
      </c>
      <c r="D32" s="10">
        <v>1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21" t="s">
        <v>92</v>
      </c>
      <c r="C33" s="31" t="s">
        <v>31</v>
      </c>
      <c r="D33" s="9">
        <v>180</v>
      </c>
      <c r="E33" s="16"/>
      <c r="F33" s="18"/>
      <c r="G33" s="18"/>
      <c r="H33" s="19"/>
      <c r="I33" s="18"/>
      <c r="J33" s="16"/>
    </row>
    <row r="34" spans="1:10" ht="47.25" x14ac:dyDescent="0.25">
      <c r="A34" s="13">
        <v>29</v>
      </c>
      <c r="B34" s="21" t="s">
        <v>81</v>
      </c>
      <c r="C34" s="31" t="s">
        <v>20</v>
      </c>
      <c r="D34" s="9">
        <v>144</v>
      </c>
      <c r="E34" s="16"/>
      <c r="F34" s="18"/>
      <c r="G34" s="18"/>
      <c r="H34" s="19"/>
      <c r="I34" s="18"/>
      <c r="J34" s="16"/>
    </row>
    <row r="35" spans="1:10" ht="15.75" x14ac:dyDescent="0.25">
      <c r="A35" s="13">
        <v>30</v>
      </c>
      <c r="B35" s="21" t="s">
        <v>564</v>
      </c>
      <c r="C35" s="31" t="s">
        <v>20</v>
      </c>
      <c r="D35" s="10">
        <v>30</v>
      </c>
      <c r="E35" s="16"/>
      <c r="F35" s="18"/>
      <c r="G35" s="18"/>
      <c r="H35" s="19"/>
      <c r="I35" s="18"/>
      <c r="J35" s="16"/>
    </row>
    <row r="36" spans="1:10" ht="15.75" x14ac:dyDescent="0.25">
      <c r="A36" s="13">
        <v>31</v>
      </c>
      <c r="B36" s="21" t="s">
        <v>565</v>
      </c>
      <c r="C36" s="31" t="s">
        <v>20</v>
      </c>
      <c r="D36" s="10">
        <v>30</v>
      </c>
      <c r="E36" s="16"/>
      <c r="F36" s="18"/>
      <c r="G36" s="18"/>
      <c r="H36" s="19"/>
      <c r="I36" s="18"/>
      <c r="J36" s="16"/>
    </row>
    <row r="37" spans="1:10" ht="15.75" x14ac:dyDescent="0.25">
      <c r="A37" s="13">
        <v>32</v>
      </c>
      <c r="B37" s="50" t="s">
        <v>571</v>
      </c>
      <c r="C37" s="9" t="s">
        <v>100</v>
      </c>
      <c r="D37" s="9">
        <v>5</v>
      </c>
      <c r="E37" s="9"/>
      <c r="F37" s="18"/>
      <c r="G37" s="18"/>
      <c r="H37" s="19"/>
      <c r="I37" s="18"/>
      <c r="J37" s="16"/>
    </row>
    <row r="38" spans="1:10" ht="31.5" x14ac:dyDescent="0.25">
      <c r="A38" s="13">
        <v>33</v>
      </c>
      <c r="B38" s="50" t="s">
        <v>570</v>
      </c>
      <c r="C38" s="9" t="s">
        <v>100</v>
      </c>
      <c r="D38" s="9">
        <v>5</v>
      </c>
      <c r="E38" s="9"/>
      <c r="F38" s="18"/>
      <c r="G38" s="18"/>
      <c r="H38" s="19"/>
      <c r="I38" s="18"/>
      <c r="J38" s="16"/>
    </row>
    <row r="39" spans="1:10" ht="31.5" x14ac:dyDescent="0.25">
      <c r="A39" s="13">
        <v>34</v>
      </c>
      <c r="B39" s="20" t="s">
        <v>566</v>
      </c>
      <c r="C39" s="9" t="s">
        <v>100</v>
      </c>
      <c r="D39" s="9">
        <v>3</v>
      </c>
      <c r="E39" s="9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51" t="s">
        <v>78</v>
      </c>
      <c r="C40" s="9" t="s">
        <v>20</v>
      </c>
      <c r="D40" s="9">
        <v>450</v>
      </c>
      <c r="E40" s="16"/>
      <c r="F40" s="18"/>
      <c r="G40" s="18"/>
      <c r="H40" s="19"/>
      <c r="I40" s="18"/>
      <c r="J40" s="16"/>
    </row>
    <row r="41" spans="1:10" ht="47.25" x14ac:dyDescent="0.25">
      <c r="A41" s="13">
        <v>36</v>
      </c>
      <c r="B41" s="21" t="s">
        <v>90</v>
      </c>
      <c r="C41" s="31" t="s">
        <v>20</v>
      </c>
      <c r="D41" s="44">
        <f>85/2</f>
        <v>42.5</v>
      </c>
      <c r="E41" s="16"/>
      <c r="F41" s="18"/>
      <c r="G41" s="18"/>
      <c r="H41" s="19"/>
      <c r="I41" s="18"/>
      <c r="J41" s="16"/>
    </row>
    <row r="42" spans="1:10" ht="15.75" x14ac:dyDescent="0.25">
      <c r="A42" s="13">
        <v>37</v>
      </c>
      <c r="B42" s="20" t="s">
        <v>332</v>
      </c>
      <c r="C42" s="9" t="s">
        <v>100</v>
      </c>
      <c r="D42" s="9">
        <v>5</v>
      </c>
      <c r="E42" s="9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20" t="s">
        <v>619</v>
      </c>
      <c r="C43" s="9" t="s">
        <v>100</v>
      </c>
      <c r="D43" s="9">
        <v>3</v>
      </c>
      <c r="E43" s="9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45" t="s">
        <v>716</v>
      </c>
      <c r="C44" s="9" t="s">
        <v>21</v>
      </c>
      <c r="D44" s="9">
        <v>7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v>40</v>
      </c>
      <c r="B45" s="52" t="s">
        <v>96</v>
      </c>
      <c r="C45" s="46" t="s">
        <v>20</v>
      </c>
      <c r="D45" s="9">
        <v>2</v>
      </c>
      <c r="E45" s="16"/>
      <c r="F45" s="18"/>
      <c r="G45" s="18"/>
      <c r="H45" s="19"/>
      <c r="I45" s="18"/>
      <c r="J45" s="16"/>
    </row>
    <row r="46" spans="1:10" ht="31.5" x14ac:dyDescent="0.25">
      <c r="A46" s="13">
        <v>41</v>
      </c>
      <c r="B46" s="21" t="s">
        <v>63</v>
      </c>
      <c r="C46" s="31" t="s">
        <v>21</v>
      </c>
      <c r="D46" s="9">
        <v>18</v>
      </c>
      <c r="E46" s="16"/>
      <c r="F46" s="18"/>
      <c r="G46" s="18"/>
      <c r="H46" s="19"/>
      <c r="I46" s="18"/>
      <c r="J46" s="16"/>
    </row>
    <row r="47" spans="1:10" ht="31.5" x14ac:dyDescent="0.25">
      <c r="A47" s="13">
        <v>42</v>
      </c>
      <c r="B47" s="21" t="s">
        <v>627</v>
      </c>
      <c r="C47" s="31" t="s">
        <v>20</v>
      </c>
      <c r="D47" s="9">
        <v>20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20" t="s">
        <v>568</v>
      </c>
      <c r="C48" s="9" t="s">
        <v>31</v>
      </c>
      <c r="D48" s="9">
        <v>2</v>
      </c>
      <c r="E48" s="9"/>
      <c r="F48" s="18"/>
      <c r="G48" s="18"/>
      <c r="H48" s="19"/>
      <c r="I48" s="18"/>
      <c r="J48" s="16"/>
    </row>
    <row r="49" spans="1:10" ht="31.5" x14ac:dyDescent="0.25">
      <c r="A49" s="13">
        <v>44</v>
      </c>
      <c r="B49" s="20" t="s">
        <v>628</v>
      </c>
      <c r="C49" s="9" t="s">
        <v>20</v>
      </c>
      <c r="D49" s="9">
        <v>5</v>
      </c>
      <c r="E49" s="9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21" t="s">
        <v>336</v>
      </c>
      <c r="C50" s="31" t="s">
        <v>21</v>
      </c>
      <c r="D50" s="10">
        <v>3</v>
      </c>
      <c r="E50" s="16"/>
      <c r="F50" s="18"/>
      <c r="G50" s="18"/>
      <c r="H50" s="19"/>
      <c r="I50" s="18"/>
      <c r="J50" s="16"/>
    </row>
    <row r="51" spans="1:10" ht="63" x14ac:dyDescent="0.25">
      <c r="A51" s="13">
        <v>46</v>
      </c>
      <c r="B51" s="21" t="s">
        <v>32</v>
      </c>
      <c r="C51" s="31" t="s">
        <v>21</v>
      </c>
      <c r="D51" s="9">
        <v>3</v>
      </c>
      <c r="E51" s="16"/>
      <c r="F51" s="18"/>
      <c r="G51" s="18"/>
      <c r="H51" s="19"/>
      <c r="I51" s="18"/>
      <c r="J51" s="16"/>
    </row>
    <row r="52" spans="1:10" ht="63" x14ac:dyDescent="0.25">
      <c r="A52" s="13">
        <v>47</v>
      </c>
      <c r="B52" s="45" t="s">
        <v>56</v>
      </c>
      <c r="C52" s="46" t="s">
        <v>21</v>
      </c>
      <c r="D52" s="49">
        <v>2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21" t="s">
        <v>53</v>
      </c>
      <c r="C53" s="31" t="s">
        <v>20</v>
      </c>
      <c r="D53" s="10">
        <v>10</v>
      </c>
      <c r="E53" s="16"/>
      <c r="F53" s="18"/>
      <c r="G53" s="18"/>
      <c r="H53" s="19"/>
      <c r="I53" s="18"/>
      <c r="J53" s="16"/>
    </row>
    <row r="54" spans="1:10" ht="31.5" x14ac:dyDescent="0.25">
      <c r="A54" s="13">
        <v>49</v>
      </c>
      <c r="B54" s="21" t="s">
        <v>709</v>
      </c>
      <c r="C54" s="31" t="s">
        <v>21</v>
      </c>
      <c r="D54" s="10">
        <v>1</v>
      </c>
      <c r="E54" s="16"/>
      <c r="F54" s="18"/>
      <c r="G54" s="18"/>
      <c r="H54" s="19"/>
      <c r="I54" s="18"/>
      <c r="J54" s="16"/>
    </row>
    <row r="55" spans="1:10" ht="47.25" x14ac:dyDescent="0.25">
      <c r="A55" s="13">
        <v>50</v>
      </c>
      <c r="B55" s="45" t="s">
        <v>49</v>
      </c>
      <c r="C55" s="46" t="s">
        <v>21</v>
      </c>
      <c r="D55" s="47">
        <v>3</v>
      </c>
      <c r="E55" s="16"/>
      <c r="F55" s="18"/>
      <c r="G55" s="18"/>
      <c r="H55" s="19"/>
      <c r="I55" s="18"/>
      <c r="J55" s="16"/>
    </row>
    <row r="56" spans="1:10" ht="31.5" x14ac:dyDescent="0.25">
      <c r="A56" s="13">
        <v>51</v>
      </c>
      <c r="B56" s="20" t="s">
        <v>642</v>
      </c>
      <c r="C56" s="9" t="s">
        <v>100</v>
      </c>
      <c r="D56" s="9">
        <v>2</v>
      </c>
      <c r="E56" s="9"/>
      <c r="F56" s="18"/>
      <c r="G56" s="18"/>
      <c r="H56" s="19"/>
      <c r="I56" s="18"/>
      <c r="J56" s="16"/>
    </row>
    <row r="57" spans="1:10" ht="15.75" x14ac:dyDescent="0.25">
      <c r="A57" s="13">
        <v>52</v>
      </c>
      <c r="B57" s="52" t="s">
        <v>73</v>
      </c>
      <c r="C57" s="46" t="s">
        <v>20</v>
      </c>
      <c r="D57" s="46">
        <v>5</v>
      </c>
      <c r="E57" s="16"/>
      <c r="F57" s="18"/>
      <c r="G57" s="18"/>
      <c r="H57" s="19"/>
      <c r="I57" s="18"/>
      <c r="J57" s="16"/>
    </row>
    <row r="58" spans="1:10" ht="63" x14ac:dyDescent="0.25">
      <c r="A58" s="13">
        <v>53</v>
      </c>
      <c r="B58" s="20" t="s">
        <v>717</v>
      </c>
      <c r="C58" s="9" t="s">
        <v>100</v>
      </c>
      <c r="D58" s="9">
        <v>1</v>
      </c>
      <c r="E58" s="9"/>
      <c r="F58" s="18"/>
      <c r="G58" s="18"/>
      <c r="H58" s="19"/>
      <c r="I58" s="18"/>
      <c r="J58" s="16"/>
    </row>
    <row r="59" spans="1:10" ht="31.5" x14ac:dyDescent="0.25">
      <c r="A59" s="13">
        <v>54</v>
      </c>
      <c r="B59" s="52" t="s">
        <v>95</v>
      </c>
      <c r="C59" s="46" t="s">
        <v>20</v>
      </c>
      <c r="D59" s="9">
        <v>5</v>
      </c>
      <c r="E59" s="16"/>
      <c r="F59" s="18"/>
      <c r="G59" s="18"/>
      <c r="H59" s="19"/>
      <c r="I59" s="18"/>
      <c r="J59" s="16"/>
    </row>
    <row r="60" spans="1:10" ht="31.5" x14ac:dyDescent="0.25">
      <c r="A60" s="13">
        <v>55</v>
      </c>
      <c r="B60" s="20" t="s">
        <v>107</v>
      </c>
      <c r="C60" s="9" t="s">
        <v>31</v>
      </c>
      <c r="D60" s="9">
        <v>6</v>
      </c>
      <c r="E60" s="9"/>
      <c r="F60" s="18"/>
      <c r="G60" s="18"/>
      <c r="H60" s="19"/>
      <c r="I60" s="18"/>
      <c r="J60" s="16"/>
    </row>
    <row r="61" spans="1:10" ht="31.5" x14ac:dyDescent="0.25">
      <c r="A61" s="13">
        <v>56</v>
      </c>
      <c r="B61" s="20" t="s">
        <v>108</v>
      </c>
      <c r="C61" s="9" t="s">
        <v>31</v>
      </c>
      <c r="D61" s="9">
        <v>6</v>
      </c>
      <c r="E61" s="9"/>
      <c r="F61" s="18"/>
      <c r="G61" s="18"/>
      <c r="H61" s="19"/>
      <c r="I61" s="18"/>
      <c r="J61" s="16"/>
    </row>
    <row r="62" spans="1:10" ht="31.5" x14ac:dyDescent="0.25">
      <c r="A62" s="13">
        <v>57</v>
      </c>
      <c r="B62" s="20" t="s">
        <v>710</v>
      </c>
      <c r="C62" s="9" t="s">
        <v>100</v>
      </c>
      <c r="D62" s="9">
        <v>10</v>
      </c>
      <c r="E62" s="9"/>
      <c r="F62" s="18"/>
      <c r="G62" s="18"/>
      <c r="H62" s="19"/>
      <c r="I62" s="18"/>
      <c r="J62" s="16"/>
    </row>
    <row r="63" spans="1:10" ht="31.5" x14ac:dyDescent="0.25">
      <c r="A63" s="13">
        <v>58</v>
      </c>
      <c r="B63" s="20" t="s">
        <v>715</v>
      </c>
      <c r="C63" s="9" t="s">
        <v>31</v>
      </c>
      <c r="D63" s="9">
        <v>3</v>
      </c>
      <c r="E63" s="9"/>
      <c r="F63" s="18"/>
      <c r="G63" s="18"/>
      <c r="H63" s="19"/>
      <c r="I63" s="18"/>
      <c r="J63" s="16"/>
    </row>
    <row r="64" spans="1:10" ht="15.75" x14ac:dyDescent="0.25">
      <c r="A64" s="13">
        <v>59</v>
      </c>
      <c r="B64" s="20" t="s">
        <v>541</v>
      </c>
      <c r="C64" s="9" t="s">
        <v>31</v>
      </c>
      <c r="D64" s="9">
        <v>3</v>
      </c>
      <c r="E64" s="9"/>
      <c r="F64" s="18"/>
      <c r="G64" s="18"/>
      <c r="H64" s="19"/>
      <c r="I64" s="18"/>
      <c r="J64" s="16"/>
    </row>
    <row r="65" spans="1:10" ht="15.75" x14ac:dyDescent="0.25">
      <c r="A65" s="13">
        <v>60</v>
      </c>
      <c r="B65" s="20" t="s">
        <v>542</v>
      </c>
      <c r="C65" s="9" t="s">
        <v>31</v>
      </c>
      <c r="D65" s="9">
        <v>3</v>
      </c>
      <c r="E65" s="9"/>
      <c r="F65" s="18"/>
      <c r="G65" s="18"/>
      <c r="H65" s="19"/>
      <c r="I65" s="18"/>
      <c r="J65" s="16"/>
    </row>
    <row r="66" spans="1:10" ht="15.75" x14ac:dyDescent="0.25">
      <c r="A66" s="13">
        <v>61</v>
      </c>
      <c r="B66" s="20" t="s">
        <v>543</v>
      </c>
      <c r="C66" s="9" t="s">
        <v>31</v>
      </c>
      <c r="D66" s="9">
        <v>3</v>
      </c>
      <c r="E66" s="9"/>
      <c r="F66" s="18"/>
      <c r="G66" s="18"/>
      <c r="H66" s="19"/>
      <c r="I66" s="18"/>
      <c r="J66" s="16"/>
    </row>
    <row r="67" spans="1:10" ht="15.75" x14ac:dyDescent="0.25">
      <c r="A67" s="13">
        <v>62</v>
      </c>
      <c r="B67" s="20" t="s">
        <v>372</v>
      </c>
      <c r="C67" s="9" t="s">
        <v>31</v>
      </c>
      <c r="D67" s="9">
        <v>3</v>
      </c>
      <c r="E67" s="9"/>
      <c r="F67" s="18"/>
      <c r="G67" s="18"/>
      <c r="H67" s="19"/>
      <c r="I67" s="18"/>
      <c r="J67" s="16"/>
    </row>
    <row r="68" spans="1:10" ht="47.25" x14ac:dyDescent="0.25">
      <c r="A68" s="13">
        <v>63</v>
      </c>
      <c r="B68" s="20" t="s">
        <v>373</v>
      </c>
      <c r="C68" s="9" t="s">
        <v>31</v>
      </c>
      <c r="D68" s="9">
        <v>3</v>
      </c>
      <c r="E68" s="9"/>
      <c r="F68" s="18"/>
      <c r="G68" s="18"/>
      <c r="H68" s="19"/>
      <c r="I68" s="18"/>
      <c r="J68" s="16"/>
    </row>
    <row r="69" spans="1:10" ht="15.75" x14ac:dyDescent="0.25">
      <c r="A69" s="13">
        <v>64</v>
      </c>
      <c r="B69" s="20" t="s">
        <v>121</v>
      </c>
      <c r="C69" s="9" t="s">
        <v>31</v>
      </c>
      <c r="D69" s="9">
        <v>3</v>
      </c>
      <c r="E69" s="9"/>
      <c r="F69" s="18"/>
      <c r="G69" s="18"/>
      <c r="H69" s="19"/>
      <c r="I69" s="18"/>
      <c r="J69" s="16"/>
    </row>
    <row r="70" spans="1:10" ht="47.25" x14ac:dyDescent="0.25">
      <c r="A70" s="13">
        <v>65</v>
      </c>
      <c r="B70" s="20" t="s">
        <v>109</v>
      </c>
      <c r="C70" s="9" t="s">
        <v>100</v>
      </c>
      <c r="D70" s="9">
        <v>8</v>
      </c>
      <c r="E70" s="9"/>
      <c r="F70" s="18"/>
      <c r="G70" s="18"/>
      <c r="H70" s="19"/>
      <c r="I70" s="18"/>
      <c r="J70" s="16"/>
    </row>
    <row r="71" spans="1:10" ht="15.75" x14ac:dyDescent="0.25">
      <c r="A71" s="13">
        <v>66</v>
      </c>
      <c r="B71" s="45" t="s">
        <v>57</v>
      </c>
      <c r="C71" s="46" t="s">
        <v>21</v>
      </c>
      <c r="D71" s="49">
        <v>13</v>
      </c>
      <c r="E71" s="16"/>
      <c r="F71" s="18"/>
      <c r="G71" s="18"/>
      <c r="H71" s="19"/>
      <c r="I71" s="18"/>
      <c r="J71" s="16"/>
    </row>
    <row r="72" spans="1:10" ht="78.75" x14ac:dyDescent="0.25">
      <c r="A72" s="13">
        <v>67</v>
      </c>
      <c r="B72" s="21" t="s">
        <v>29</v>
      </c>
      <c r="C72" s="31" t="s">
        <v>30</v>
      </c>
      <c r="D72" s="9">
        <v>1</v>
      </c>
      <c r="E72" s="16"/>
      <c r="F72" s="18"/>
      <c r="G72" s="18"/>
      <c r="H72" s="19"/>
      <c r="I72" s="18"/>
      <c r="J72" s="16"/>
    </row>
    <row r="73" spans="1:10" ht="31.5" x14ac:dyDescent="0.25">
      <c r="A73" s="13">
        <v>68</v>
      </c>
      <c r="B73" s="21" t="s">
        <v>718</v>
      </c>
      <c r="C73" s="31" t="s">
        <v>21</v>
      </c>
      <c r="D73" s="9">
        <v>3</v>
      </c>
      <c r="E73" s="16"/>
      <c r="F73" s="18"/>
      <c r="G73" s="18"/>
      <c r="H73" s="19"/>
      <c r="I73" s="18"/>
      <c r="J73" s="16"/>
    </row>
    <row r="74" spans="1:10" ht="31.5" x14ac:dyDescent="0.25">
      <c r="A74" s="13">
        <v>69</v>
      </c>
      <c r="B74" s="21" t="s">
        <v>718</v>
      </c>
      <c r="C74" s="31" t="s">
        <v>21</v>
      </c>
      <c r="D74" s="9">
        <v>4</v>
      </c>
      <c r="E74" s="16"/>
      <c r="F74" s="18"/>
      <c r="G74" s="18"/>
      <c r="H74" s="19"/>
      <c r="I74" s="18"/>
      <c r="J74" s="16"/>
    </row>
    <row r="75" spans="1:10" ht="78.75" x14ac:dyDescent="0.25">
      <c r="A75" s="13">
        <v>70</v>
      </c>
      <c r="B75" s="20" t="s">
        <v>719</v>
      </c>
      <c r="C75" s="9" t="s">
        <v>100</v>
      </c>
      <c r="D75" s="9">
        <v>1</v>
      </c>
      <c r="E75" s="9"/>
      <c r="F75" s="18"/>
      <c r="G75" s="18"/>
      <c r="H75" s="19"/>
      <c r="I75" s="18"/>
      <c r="J75" s="16"/>
    </row>
    <row r="76" spans="1:10" ht="15.75" x14ac:dyDescent="0.25">
      <c r="A76" s="13">
        <v>71</v>
      </c>
      <c r="B76" s="21" t="s">
        <v>544</v>
      </c>
      <c r="C76" s="31" t="s">
        <v>20</v>
      </c>
      <c r="D76" s="9">
        <v>40</v>
      </c>
      <c r="E76" s="16"/>
      <c r="F76" s="18"/>
      <c r="G76" s="18"/>
      <c r="H76" s="19"/>
      <c r="I76" s="18"/>
      <c r="J76" s="16"/>
    </row>
    <row r="77" spans="1:10" ht="15.75" x14ac:dyDescent="0.25">
      <c r="A77" s="13">
        <v>72</v>
      </c>
      <c r="B77" s="21" t="s">
        <v>45</v>
      </c>
      <c r="C77" s="31" t="s">
        <v>20</v>
      </c>
      <c r="D77" s="9">
        <v>3</v>
      </c>
      <c r="E77" s="16"/>
      <c r="F77" s="18"/>
      <c r="G77" s="18"/>
      <c r="H77" s="19"/>
      <c r="I77" s="18"/>
      <c r="J77" s="16"/>
    </row>
    <row r="78" spans="1:10" ht="47.25" x14ac:dyDescent="0.25">
      <c r="A78" s="13">
        <v>73</v>
      </c>
      <c r="B78" s="20" t="s">
        <v>374</v>
      </c>
      <c r="C78" s="9" t="s">
        <v>31</v>
      </c>
      <c r="D78" s="9">
        <v>10</v>
      </c>
      <c r="E78" s="9"/>
      <c r="F78" s="18"/>
      <c r="G78" s="18"/>
      <c r="H78" s="19"/>
      <c r="I78" s="18"/>
      <c r="J78" s="16"/>
    </row>
    <row r="79" spans="1:10" ht="15.75" x14ac:dyDescent="0.25">
      <c r="A79" s="13">
        <v>74</v>
      </c>
      <c r="B79" s="21" t="s">
        <v>36</v>
      </c>
      <c r="C79" s="31" t="s">
        <v>20</v>
      </c>
      <c r="D79" s="9">
        <v>60</v>
      </c>
      <c r="E79" s="16"/>
      <c r="F79" s="18"/>
      <c r="G79" s="18"/>
      <c r="H79" s="19"/>
      <c r="I79" s="18"/>
      <c r="J79" s="16"/>
    </row>
    <row r="80" spans="1:10" ht="15.75" x14ac:dyDescent="0.25">
      <c r="A80" s="13">
        <v>75</v>
      </c>
      <c r="B80" s="45" t="s">
        <v>58</v>
      </c>
      <c r="C80" s="46" t="s">
        <v>20</v>
      </c>
      <c r="D80" s="49">
        <v>60</v>
      </c>
      <c r="E80" s="16"/>
      <c r="F80" s="18"/>
      <c r="G80" s="18"/>
      <c r="H80" s="19"/>
      <c r="I80" s="18"/>
      <c r="J80" s="16"/>
    </row>
    <row r="81" spans="1:10" ht="15.75" x14ac:dyDescent="0.25">
      <c r="A81" s="13">
        <v>76</v>
      </c>
      <c r="B81" s="21" t="s">
        <v>82</v>
      </c>
      <c r="C81" s="31" t="s">
        <v>20</v>
      </c>
      <c r="D81" s="9">
        <v>30</v>
      </c>
      <c r="E81" s="16"/>
      <c r="F81" s="18"/>
      <c r="G81" s="18"/>
      <c r="H81" s="19"/>
      <c r="I81" s="18"/>
      <c r="J81" s="16"/>
    </row>
    <row r="82" spans="1:10" ht="31.5" x14ac:dyDescent="0.25">
      <c r="A82" s="13">
        <v>77</v>
      </c>
      <c r="B82" s="21" t="s">
        <v>122</v>
      </c>
      <c r="C82" s="31" t="s">
        <v>20</v>
      </c>
      <c r="D82" s="9">
        <v>13</v>
      </c>
      <c r="E82" s="16"/>
      <c r="F82" s="18"/>
      <c r="G82" s="18"/>
      <c r="H82" s="19"/>
      <c r="I82" s="18"/>
      <c r="J82" s="16"/>
    </row>
    <row r="83" spans="1:10" ht="15.75" x14ac:dyDescent="0.25">
      <c r="A83" s="13">
        <v>78</v>
      </c>
      <c r="B83" s="21" t="s">
        <v>26</v>
      </c>
      <c r="C83" s="31" t="s">
        <v>21</v>
      </c>
      <c r="D83" s="9">
        <v>14</v>
      </c>
      <c r="E83" s="16"/>
      <c r="F83" s="18"/>
      <c r="G83" s="18"/>
      <c r="H83" s="19"/>
      <c r="I83" s="18"/>
      <c r="J83" s="16"/>
    </row>
    <row r="84" spans="1:10" ht="15.75" x14ac:dyDescent="0.25">
      <c r="A84" s="13">
        <v>79</v>
      </c>
      <c r="B84" s="45" t="s">
        <v>337</v>
      </c>
      <c r="C84" s="46" t="s">
        <v>21</v>
      </c>
      <c r="D84" s="49">
        <v>12</v>
      </c>
      <c r="E84" s="16"/>
      <c r="F84" s="18"/>
      <c r="G84" s="18"/>
      <c r="H84" s="19"/>
      <c r="I84" s="18"/>
      <c r="J84" s="16"/>
    </row>
    <row r="85" spans="1:10" ht="31.5" x14ac:dyDescent="0.25">
      <c r="A85" s="13">
        <v>80</v>
      </c>
      <c r="B85" s="21" t="s">
        <v>62</v>
      </c>
      <c r="C85" s="31" t="s">
        <v>21</v>
      </c>
      <c r="D85" s="9">
        <v>15</v>
      </c>
      <c r="E85" s="16"/>
      <c r="F85" s="18"/>
      <c r="G85" s="18"/>
      <c r="H85" s="19"/>
      <c r="I85" s="18"/>
      <c r="J85" s="16"/>
    </row>
    <row r="86" spans="1:10" ht="47.25" x14ac:dyDescent="0.25">
      <c r="A86" s="13">
        <v>81</v>
      </c>
      <c r="B86" s="45" t="s">
        <v>60</v>
      </c>
      <c r="C86" s="46" t="s">
        <v>30</v>
      </c>
      <c r="D86" s="49">
        <v>1</v>
      </c>
      <c r="E86" s="16"/>
      <c r="F86" s="18"/>
      <c r="G86" s="18"/>
      <c r="H86" s="19"/>
      <c r="I86" s="18"/>
      <c r="J86" s="16"/>
    </row>
    <row r="87" spans="1:10" ht="31.5" x14ac:dyDescent="0.25">
      <c r="A87" s="13">
        <v>82</v>
      </c>
      <c r="B87" s="21" t="s">
        <v>83</v>
      </c>
      <c r="C87" s="31" t="s">
        <v>21</v>
      </c>
      <c r="D87" s="9">
        <v>35</v>
      </c>
      <c r="E87" s="16"/>
      <c r="F87" s="18"/>
      <c r="G87" s="18"/>
      <c r="H87" s="19"/>
      <c r="I87" s="18"/>
      <c r="J87" s="16"/>
    </row>
    <row r="88" spans="1:10" ht="31.5" x14ac:dyDescent="0.25">
      <c r="A88" s="13">
        <v>83</v>
      </c>
      <c r="B88" s="21" t="s">
        <v>123</v>
      </c>
      <c r="C88" s="31" t="s">
        <v>21</v>
      </c>
      <c r="D88" s="9">
        <v>35</v>
      </c>
      <c r="E88" s="16"/>
      <c r="F88" s="18"/>
      <c r="G88" s="18"/>
      <c r="H88" s="19"/>
      <c r="I88" s="18"/>
      <c r="J88" s="16"/>
    </row>
    <row r="89" spans="1:10" ht="15.75" x14ac:dyDescent="0.25">
      <c r="A89" s="13">
        <v>84</v>
      </c>
      <c r="B89" s="21" t="s">
        <v>22</v>
      </c>
      <c r="C89" s="31" t="s">
        <v>21</v>
      </c>
      <c r="D89" s="9">
        <v>6</v>
      </c>
      <c r="E89" s="16"/>
      <c r="F89" s="18"/>
      <c r="G89" s="18"/>
      <c r="H89" s="19"/>
      <c r="I89" s="18"/>
      <c r="J89" s="16"/>
    </row>
    <row r="90" spans="1:10" ht="31.5" x14ac:dyDescent="0.25">
      <c r="A90" s="13">
        <v>85</v>
      </c>
      <c r="B90" s="21" t="s">
        <v>23</v>
      </c>
      <c r="C90" s="31" t="s">
        <v>21</v>
      </c>
      <c r="D90" s="9">
        <v>10</v>
      </c>
      <c r="E90" s="16"/>
      <c r="F90" s="18"/>
      <c r="G90" s="18"/>
      <c r="H90" s="19"/>
      <c r="I90" s="18"/>
      <c r="J90" s="16"/>
    </row>
    <row r="91" spans="1:10" ht="78.75" x14ac:dyDescent="0.25">
      <c r="A91" s="13">
        <v>86</v>
      </c>
      <c r="B91" s="21" t="s">
        <v>620</v>
      </c>
      <c r="C91" s="31" t="s">
        <v>21</v>
      </c>
      <c r="D91" s="9">
        <v>2</v>
      </c>
      <c r="E91" s="16"/>
      <c r="F91" s="18"/>
      <c r="G91" s="18"/>
      <c r="H91" s="19"/>
      <c r="I91" s="18"/>
      <c r="J91" s="16"/>
    </row>
    <row r="92" spans="1:10" ht="31.5" x14ac:dyDescent="0.25">
      <c r="A92" s="13">
        <v>87</v>
      </c>
      <c r="B92" s="21" t="s">
        <v>25</v>
      </c>
      <c r="C92" s="31" t="s">
        <v>21</v>
      </c>
      <c r="D92" s="9">
        <v>6</v>
      </c>
      <c r="E92" s="16"/>
      <c r="F92" s="18"/>
      <c r="G92" s="18"/>
      <c r="H92" s="19"/>
      <c r="I92" s="18"/>
      <c r="J92" s="16"/>
    </row>
    <row r="93" spans="1:10" ht="31.5" x14ac:dyDescent="0.25">
      <c r="A93" s="13">
        <v>88</v>
      </c>
      <c r="B93" s="21" t="s">
        <v>563</v>
      </c>
      <c r="C93" s="31" t="s">
        <v>21</v>
      </c>
      <c r="D93" s="9">
        <v>13</v>
      </c>
      <c r="E93" s="16"/>
      <c r="F93" s="18"/>
      <c r="G93" s="18"/>
      <c r="H93" s="19"/>
      <c r="I93" s="18"/>
      <c r="J93" s="16"/>
    </row>
    <row r="94" spans="1:10" ht="31.5" x14ac:dyDescent="0.25">
      <c r="A94" s="13">
        <v>89</v>
      </c>
      <c r="B94" s="21" t="s">
        <v>24</v>
      </c>
      <c r="C94" s="31" t="s">
        <v>21</v>
      </c>
      <c r="D94" s="9">
        <v>4</v>
      </c>
      <c r="E94" s="16"/>
      <c r="F94" s="18"/>
      <c r="G94" s="18"/>
      <c r="H94" s="19"/>
      <c r="I94" s="18"/>
      <c r="J94" s="16"/>
    </row>
    <row r="95" spans="1:10" ht="15.75" x14ac:dyDescent="0.25">
      <c r="A95" s="13">
        <v>90</v>
      </c>
      <c r="B95" s="21" t="s">
        <v>84</v>
      </c>
      <c r="C95" s="31" t="s">
        <v>21</v>
      </c>
      <c r="D95" s="9">
        <v>13</v>
      </c>
      <c r="E95" s="16"/>
      <c r="F95" s="18"/>
      <c r="G95" s="18"/>
      <c r="H95" s="19"/>
      <c r="I95" s="18"/>
      <c r="J95" s="16"/>
    </row>
    <row r="96" spans="1:10" ht="47.25" x14ac:dyDescent="0.25">
      <c r="A96" s="13">
        <v>91</v>
      </c>
      <c r="B96" s="45" t="s">
        <v>70</v>
      </c>
      <c r="C96" s="46" t="s">
        <v>21</v>
      </c>
      <c r="D96" s="49">
        <v>2</v>
      </c>
      <c r="E96" s="16"/>
      <c r="F96" s="18"/>
      <c r="G96" s="18"/>
      <c r="H96" s="19"/>
      <c r="I96" s="18"/>
      <c r="J96" s="16"/>
    </row>
    <row r="97" spans="1:10" ht="31.5" x14ac:dyDescent="0.25">
      <c r="A97" s="13">
        <v>92</v>
      </c>
      <c r="B97" s="45" t="s">
        <v>67</v>
      </c>
      <c r="C97" s="46" t="s">
        <v>21</v>
      </c>
      <c r="D97" s="47">
        <v>5</v>
      </c>
      <c r="E97" s="16"/>
      <c r="F97" s="18"/>
      <c r="G97" s="18"/>
      <c r="H97" s="19"/>
      <c r="I97" s="18"/>
      <c r="J97" s="16"/>
    </row>
    <row r="98" spans="1:10" ht="47.25" x14ac:dyDescent="0.25">
      <c r="A98" s="13">
        <v>93</v>
      </c>
      <c r="B98" s="45" t="s">
        <v>643</v>
      </c>
      <c r="C98" s="46" t="s">
        <v>21</v>
      </c>
      <c r="D98" s="47">
        <v>12</v>
      </c>
      <c r="E98" s="16"/>
      <c r="F98" s="18"/>
      <c r="G98" s="18"/>
      <c r="H98" s="19"/>
      <c r="I98" s="18"/>
      <c r="J98" s="16"/>
    </row>
    <row r="99" spans="1:10" ht="47.25" x14ac:dyDescent="0.25">
      <c r="A99" s="13">
        <v>94</v>
      </c>
      <c r="B99" s="45" t="s">
        <v>124</v>
      </c>
      <c r="C99" s="46" t="s">
        <v>21</v>
      </c>
      <c r="D99" s="47">
        <v>12</v>
      </c>
      <c r="E99" s="16"/>
      <c r="F99" s="18"/>
      <c r="G99" s="18"/>
      <c r="H99" s="19"/>
      <c r="I99" s="18"/>
      <c r="J99" s="16"/>
    </row>
    <row r="100" spans="1:10" ht="15.75" x14ac:dyDescent="0.25">
      <c r="A100" s="13">
        <v>95</v>
      </c>
      <c r="B100" s="20" t="s">
        <v>110</v>
      </c>
      <c r="C100" s="9" t="s">
        <v>31</v>
      </c>
      <c r="D100" s="9">
        <v>2</v>
      </c>
      <c r="E100" s="9"/>
      <c r="F100" s="18"/>
      <c r="G100" s="18"/>
      <c r="H100" s="19"/>
      <c r="I100" s="18"/>
      <c r="J100" s="16"/>
    </row>
    <row r="101" spans="1:10" ht="15.75" x14ac:dyDescent="0.25">
      <c r="A101" s="13">
        <v>96</v>
      </c>
      <c r="B101" s="20" t="s">
        <v>338</v>
      </c>
      <c r="C101" s="9" t="s">
        <v>100</v>
      </c>
      <c r="D101" s="9">
        <v>5</v>
      </c>
      <c r="E101" s="9"/>
      <c r="F101" s="18"/>
      <c r="G101" s="18"/>
      <c r="H101" s="19"/>
      <c r="I101" s="18"/>
      <c r="J101" s="16"/>
    </row>
    <row r="102" spans="1:10" ht="31.5" x14ac:dyDescent="0.25">
      <c r="A102" s="13">
        <v>97</v>
      </c>
      <c r="B102" s="21" t="s">
        <v>91</v>
      </c>
      <c r="C102" s="31" t="s">
        <v>20</v>
      </c>
      <c r="D102" s="9">
        <f>250/2</f>
        <v>125</v>
      </c>
      <c r="E102" s="16"/>
      <c r="F102" s="18"/>
      <c r="G102" s="18"/>
      <c r="H102" s="19"/>
      <c r="I102" s="18"/>
      <c r="J102" s="16"/>
    </row>
    <row r="103" spans="1:10" ht="31.5" x14ac:dyDescent="0.25">
      <c r="A103" s="13">
        <v>98</v>
      </c>
      <c r="B103" s="21" t="s">
        <v>33</v>
      </c>
      <c r="C103" s="31" t="s">
        <v>20</v>
      </c>
      <c r="D103" s="9">
        <v>66</v>
      </c>
      <c r="E103" s="16"/>
      <c r="F103" s="18"/>
      <c r="G103" s="18"/>
      <c r="H103" s="19"/>
      <c r="I103" s="18"/>
      <c r="J103" s="16"/>
    </row>
    <row r="104" spans="1:10" ht="47.25" x14ac:dyDescent="0.25">
      <c r="A104" s="13">
        <v>99</v>
      </c>
      <c r="B104" s="20" t="s">
        <v>711</v>
      </c>
      <c r="C104" s="9" t="s">
        <v>21</v>
      </c>
      <c r="D104" s="9">
        <v>4</v>
      </c>
      <c r="E104" s="9"/>
      <c r="F104" s="18"/>
      <c r="G104" s="18"/>
      <c r="H104" s="19"/>
      <c r="I104" s="18"/>
      <c r="J104" s="16"/>
    </row>
    <row r="105" spans="1:10" ht="63" x14ac:dyDescent="0.25">
      <c r="A105" s="13">
        <v>100</v>
      </c>
      <c r="B105" s="20" t="s">
        <v>720</v>
      </c>
      <c r="C105" s="9" t="s">
        <v>31</v>
      </c>
      <c r="D105" s="9">
        <v>3</v>
      </c>
      <c r="E105" s="9"/>
      <c r="F105" s="18"/>
      <c r="G105" s="18"/>
      <c r="H105" s="19"/>
      <c r="I105" s="18"/>
      <c r="J105" s="16"/>
    </row>
    <row r="106" spans="1:10" ht="15.75" x14ac:dyDescent="0.25">
      <c r="A106" s="13">
        <v>101</v>
      </c>
      <c r="B106" s="20" t="s">
        <v>111</v>
      </c>
      <c r="C106" s="9" t="s">
        <v>31</v>
      </c>
      <c r="D106" s="9">
        <v>2</v>
      </c>
      <c r="E106" s="9"/>
      <c r="F106" s="18"/>
      <c r="G106" s="18"/>
      <c r="H106" s="19"/>
      <c r="I106" s="18"/>
      <c r="J106" s="16"/>
    </row>
    <row r="107" spans="1:10" ht="15.75" x14ac:dyDescent="0.25">
      <c r="A107" s="13">
        <v>102</v>
      </c>
      <c r="B107" s="21" t="s">
        <v>41</v>
      </c>
      <c r="C107" s="31" t="s">
        <v>20</v>
      </c>
      <c r="D107" s="9">
        <v>60</v>
      </c>
      <c r="E107" s="16"/>
      <c r="F107" s="18"/>
      <c r="G107" s="18"/>
      <c r="H107" s="19"/>
      <c r="I107" s="18"/>
      <c r="J107" s="16"/>
    </row>
    <row r="108" spans="1:10" ht="31.5" x14ac:dyDescent="0.25">
      <c r="A108" s="13">
        <v>103</v>
      </c>
      <c r="B108" s="21" t="s">
        <v>712</v>
      </c>
      <c r="C108" s="31" t="s">
        <v>21</v>
      </c>
      <c r="D108" s="9">
        <f>360/2</f>
        <v>180</v>
      </c>
      <c r="E108" s="16"/>
      <c r="F108" s="18"/>
      <c r="G108" s="18"/>
      <c r="H108" s="19"/>
      <c r="I108" s="18"/>
      <c r="J108" s="16"/>
    </row>
    <row r="109" spans="1:10" ht="31.5" x14ac:dyDescent="0.25">
      <c r="A109" s="13">
        <v>104</v>
      </c>
      <c r="B109" s="21" t="s">
        <v>125</v>
      </c>
      <c r="C109" s="31" t="s">
        <v>20</v>
      </c>
      <c r="D109" s="9">
        <v>42</v>
      </c>
      <c r="E109" s="16"/>
      <c r="F109" s="18"/>
      <c r="G109" s="18"/>
      <c r="H109" s="19"/>
      <c r="I109" s="18"/>
      <c r="J109" s="16"/>
    </row>
    <row r="110" spans="1:10" ht="47.25" x14ac:dyDescent="0.25">
      <c r="A110" s="13">
        <v>105</v>
      </c>
      <c r="B110" s="21" t="s">
        <v>721</v>
      </c>
      <c r="C110" s="31" t="s">
        <v>20</v>
      </c>
      <c r="D110" s="9">
        <f>372/2</f>
        <v>186</v>
      </c>
      <c r="E110" s="16"/>
      <c r="F110" s="18"/>
      <c r="G110" s="18"/>
      <c r="H110" s="19"/>
      <c r="I110" s="18"/>
      <c r="J110" s="16"/>
    </row>
    <row r="111" spans="1:10" ht="15.75" x14ac:dyDescent="0.25">
      <c r="A111" s="13">
        <v>106</v>
      </c>
      <c r="B111" s="21" t="s">
        <v>44</v>
      </c>
      <c r="C111" s="31" t="s">
        <v>20</v>
      </c>
      <c r="D111" s="9">
        <v>5</v>
      </c>
      <c r="E111" s="16"/>
      <c r="F111" s="18"/>
      <c r="G111" s="18"/>
      <c r="H111" s="19"/>
      <c r="I111" s="18"/>
      <c r="J111" s="16"/>
    </row>
    <row r="112" spans="1:10" ht="31.5" x14ac:dyDescent="0.25">
      <c r="A112" s="13">
        <v>107</v>
      </c>
      <c r="B112" s="21" t="s">
        <v>43</v>
      </c>
      <c r="C112" s="31" t="s">
        <v>21</v>
      </c>
      <c r="D112" s="9">
        <v>8</v>
      </c>
      <c r="E112" s="16"/>
      <c r="F112" s="18"/>
      <c r="G112" s="18"/>
      <c r="H112" s="19"/>
      <c r="I112" s="18"/>
      <c r="J112" s="16"/>
    </row>
    <row r="113" spans="1:10" ht="47.25" x14ac:dyDescent="0.25">
      <c r="A113" s="13">
        <v>108</v>
      </c>
      <c r="B113" s="21" t="s">
        <v>339</v>
      </c>
      <c r="C113" s="31" t="s">
        <v>21</v>
      </c>
      <c r="D113" s="9">
        <v>24</v>
      </c>
      <c r="E113" s="16"/>
      <c r="F113" s="18"/>
      <c r="G113" s="18"/>
      <c r="H113" s="19"/>
      <c r="I113" s="18"/>
      <c r="J113" s="16"/>
    </row>
    <row r="114" spans="1:10" ht="15.75" x14ac:dyDescent="0.25">
      <c r="A114" s="13">
        <v>109</v>
      </c>
      <c r="B114" s="21" t="s">
        <v>86</v>
      </c>
      <c r="C114" s="31" t="s">
        <v>20</v>
      </c>
      <c r="D114" s="9">
        <v>2</v>
      </c>
      <c r="E114" s="16"/>
      <c r="F114" s="18"/>
      <c r="G114" s="18"/>
      <c r="H114" s="19"/>
      <c r="I114" s="18"/>
      <c r="J114" s="16"/>
    </row>
    <row r="115" spans="1:10" ht="15.75" x14ac:dyDescent="0.25">
      <c r="A115" s="13">
        <v>110</v>
      </c>
      <c r="B115" s="21" t="s">
        <v>50</v>
      </c>
      <c r="C115" s="31" t="s">
        <v>20</v>
      </c>
      <c r="D115" s="10">
        <v>4</v>
      </c>
      <c r="E115" s="16"/>
      <c r="F115" s="18"/>
      <c r="G115" s="18"/>
      <c r="H115" s="19"/>
      <c r="I115" s="18"/>
      <c r="J115" s="16"/>
    </row>
    <row r="116" spans="1:10" ht="15.75" x14ac:dyDescent="0.25">
      <c r="A116" s="13">
        <v>111</v>
      </c>
      <c r="B116" s="20" t="s">
        <v>644</v>
      </c>
      <c r="C116" s="9" t="s">
        <v>31</v>
      </c>
      <c r="D116" s="9">
        <v>15</v>
      </c>
      <c r="E116" s="9"/>
      <c r="F116" s="18"/>
      <c r="G116" s="18"/>
      <c r="H116" s="19"/>
      <c r="I116" s="18"/>
      <c r="J116" s="16"/>
    </row>
    <row r="117" spans="1:10" ht="15.75" x14ac:dyDescent="0.25">
      <c r="A117" s="13">
        <v>112</v>
      </c>
      <c r="B117" s="21" t="s">
        <v>621</v>
      </c>
      <c r="C117" s="31" t="s">
        <v>21</v>
      </c>
      <c r="D117" s="9">
        <v>2</v>
      </c>
      <c r="E117" s="16"/>
      <c r="F117" s="18"/>
      <c r="G117" s="18"/>
      <c r="H117" s="19"/>
      <c r="I117" s="18"/>
      <c r="J117" s="16"/>
    </row>
    <row r="118" spans="1:10" ht="47.25" x14ac:dyDescent="0.25">
      <c r="A118" s="13">
        <v>113</v>
      </c>
      <c r="B118" s="45" t="s">
        <v>340</v>
      </c>
      <c r="C118" s="46" t="s">
        <v>21</v>
      </c>
      <c r="D118" s="49">
        <v>21</v>
      </c>
      <c r="E118" s="16"/>
      <c r="F118" s="18"/>
      <c r="G118" s="18"/>
      <c r="H118" s="19"/>
      <c r="I118" s="18"/>
      <c r="J118" s="16"/>
    </row>
    <row r="119" spans="1:10" ht="47.25" x14ac:dyDescent="0.25">
      <c r="A119" s="13">
        <v>114</v>
      </c>
      <c r="B119" s="146" t="s">
        <v>341</v>
      </c>
      <c r="C119" s="54" t="s">
        <v>21</v>
      </c>
      <c r="D119" s="49">
        <v>21</v>
      </c>
      <c r="E119" s="16"/>
      <c r="F119" s="18"/>
      <c r="G119" s="18"/>
      <c r="H119" s="19"/>
      <c r="I119" s="18"/>
      <c r="J119" s="16"/>
    </row>
    <row r="120" spans="1:10" ht="31.5" x14ac:dyDescent="0.25">
      <c r="A120" s="13">
        <v>115</v>
      </c>
      <c r="B120" s="21" t="s">
        <v>75</v>
      </c>
      <c r="C120" s="31" t="s">
        <v>20</v>
      </c>
      <c r="D120" s="9">
        <v>500</v>
      </c>
      <c r="E120" s="16"/>
      <c r="F120" s="18"/>
      <c r="G120" s="18"/>
      <c r="H120" s="19"/>
      <c r="I120" s="18"/>
      <c r="J120" s="16"/>
    </row>
    <row r="121" spans="1:10" ht="15.75" x14ac:dyDescent="0.25">
      <c r="A121" s="13">
        <v>116</v>
      </c>
      <c r="B121" s="21" t="s">
        <v>42</v>
      </c>
      <c r="C121" s="31" t="s">
        <v>21</v>
      </c>
      <c r="D121" s="9">
        <v>38</v>
      </c>
      <c r="E121" s="16"/>
      <c r="F121" s="18"/>
      <c r="G121" s="18"/>
      <c r="H121" s="19"/>
      <c r="I121" s="18"/>
      <c r="J121" s="16"/>
    </row>
    <row r="122" spans="1:10" ht="15.75" x14ac:dyDescent="0.25">
      <c r="A122" s="13">
        <v>117</v>
      </c>
      <c r="B122" s="21" t="s">
        <v>567</v>
      </c>
      <c r="C122" s="31" t="s">
        <v>21</v>
      </c>
      <c r="D122" s="9">
        <v>15</v>
      </c>
      <c r="E122" s="16"/>
      <c r="F122" s="18"/>
      <c r="G122" s="18"/>
      <c r="H122" s="19"/>
      <c r="I122" s="18"/>
      <c r="J122" s="16"/>
    </row>
    <row r="123" spans="1:10" ht="15.75" x14ac:dyDescent="0.25">
      <c r="A123" s="13">
        <v>118</v>
      </c>
      <c r="B123" s="21" t="s">
        <v>39</v>
      </c>
      <c r="C123" s="31" t="s">
        <v>20</v>
      </c>
      <c r="D123" s="9">
        <v>30</v>
      </c>
      <c r="E123" s="16"/>
      <c r="F123" s="18"/>
      <c r="G123" s="18"/>
      <c r="H123" s="19"/>
      <c r="I123" s="18"/>
      <c r="J123" s="34"/>
    </row>
    <row r="124" spans="1:10" ht="15.75" x14ac:dyDescent="0.25">
      <c r="A124" s="13">
        <v>119</v>
      </c>
      <c r="B124" s="21" t="s">
        <v>51</v>
      </c>
      <c r="C124" s="31" t="s">
        <v>21</v>
      </c>
      <c r="D124" s="10">
        <v>1</v>
      </c>
      <c r="E124" s="16"/>
      <c r="F124" s="18"/>
      <c r="G124" s="18"/>
      <c r="H124" s="19"/>
      <c r="I124" s="18"/>
      <c r="J124" s="34"/>
    </row>
    <row r="125" spans="1:10" ht="31.5" x14ac:dyDescent="0.25">
      <c r="A125" s="13">
        <v>120</v>
      </c>
      <c r="B125" s="21" t="s">
        <v>87</v>
      </c>
      <c r="C125" s="31" t="s">
        <v>21</v>
      </c>
      <c r="D125" s="9">
        <v>15</v>
      </c>
      <c r="E125" s="16"/>
      <c r="F125" s="18"/>
      <c r="G125" s="18"/>
      <c r="H125" s="19"/>
      <c r="I125" s="18"/>
      <c r="J125" s="34"/>
    </row>
    <row r="126" spans="1:10" ht="47.25" x14ac:dyDescent="0.25">
      <c r="A126" s="13">
        <v>121</v>
      </c>
      <c r="B126" s="21" t="s">
        <v>88</v>
      </c>
      <c r="C126" s="31" t="s">
        <v>21</v>
      </c>
      <c r="D126" s="10">
        <v>1</v>
      </c>
      <c r="E126" s="16"/>
      <c r="F126" s="18"/>
      <c r="G126" s="18"/>
      <c r="H126" s="19"/>
      <c r="I126" s="18"/>
      <c r="J126" s="34"/>
    </row>
    <row r="127" spans="1:10" ht="15.75" x14ac:dyDescent="0.25">
      <c r="A127" s="13">
        <v>122</v>
      </c>
      <c r="B127" s="20" t="s">
        <v>558</v>
      </c>
      <c r="C127" s="9" t="s">
        <v>100</v>
      </c>
      <c r="D127" s="9">
        <v>5</v>
      </c>
      <c r="E127" s="9"/>
      <c r="F127" s="18"/>
      <c r="G127" s="18"/>
      <c r="H127" s="19"/>
      <c r="I127" s="18"/>
      <c r="J127" s="34"/>
    </row>
    <row r="128" spans="1:10" ht="31.5" x14ac:dyDescent="0.25">
      <c r="A128" s="13">
        <v>123</v>
      </c>
      <c r="B128" s="20" t="s">
        <v>559</v>
      </c>
      <c r="C128" s="9" t="s">
        <v>100</v>
      </c>
      <c r="D128" s="9">
        <v>5</v>
      </c>
      <c r="E128" s="9"/>
      <c r="F128" s="18"/>
      <c r="G128" s="18"/>
      <c r="H128" s="19"/>
      <c r="I128" s="18"/>
      <c r="J128" s="34"/>
    </row>
    <row r="129" spans="1:10" ht="31.5" x14ac:dyDescent="0.25">
      <c r="A129" s="13">
        <v>124</v>
      </c>
      <c r="B129" s="20" t="s">
        <v>645</v>
      </c>
      <c r="C129" s="9" t="s">
        <v>100</v>
      </c>
      <c r="D129" s="9">
        <v>5</v>
      </c>
      <c r="E129" s="9"/>
      <c r="F129" s="18"/>
      <c r="G129" s="18"/>
      <c r="H129" s="19"/>
      <c r="I129" s="18"/>
      <c r="J129" s="34"/>
    </row>
    <row r="130" spans="1:10" ht="31.5" x14ac:dyDescent="0.25">
      <c r="A130" s="13">
        <v>125</v>
      </c>
      <c r="B130" s="20" t="s">
        <v>560</v>
      </c>
      <c r="C130" s="9" t="s">
        <v>100</v>
      </c>
      <c r="D130" s="9">
        <v>5</v>
      </c>
      <c r="E130" s="9"/>
      <c r="F130" s="18"/>
      <c r="G130" s="18"/>
      <c r="H130" s="19"/>
      <c r="I130" s="18"/>
      <c r="J130" s="34"/>
    </row>
    <row r="131" spans="1:10" ht="15.75" x14ac:dyDescent="0.25">
      <c r="A131" s="13">
        <v>126</v>
      </c>
      <c r="B131" s="20" t="s">
        <v>561</v>
      </c>
      <c r="C131" s="9" t="s">
        <v>100</v>
      </c>
      <c r="D131" s="9">
        <v>5</v>
      </c>
      <c r="E131" s="9"/>
      <c r="F131" s="18"/>
      <c r="G131" s="18"/>
      <c r="H131" s="19"/>
      <c r="I131" s="18"/>
      <c r="J131" s="34"/>
    </row>
    <row r="132" spans="1:10" ht="15.75" x14ac:dyDescent="0.25">
      <c r="A132" s="13">
        <v>127</v>
      </c>
      <c r="B132" s="20" t="s">
        <v>562</v>
      </c>
      <c r="C132" s="9" t="s">
        <v>100</v>
      </c>
      <c r="D132" s="9">
        <v>5</v>
      </c>
      <c r="E132" s="9"/>
      <c r="F132" s="18"/>
      <c r="G132" s="18"/>
      <c r="H132" s="19"/>
      <c r="I132" s="18"/>
      <c r="J132" s="34"/>
    </row>
    <row r="133" spans="1:10" ht="63" x14ac:dyDescent="0.25">
      <c r="A133" s="13">
        <v>128</v>
      </c>
      <c r="B133" s="20" t="s">
        <v>722</v>
      </c>
      <c r="C133" s="9" t="s">
        <v>100</v>
      </c>
      <c r="D133" s="9">
        <v>120</v>
      </c>
      <c r="E133" s="9"/>
      <c r="F133" s="18"/>
      <c r="G133" s="18"/>
      <c r="H133" s="19"/>
      <c r="I133" s="18"/>
      <c r="J133" s="34"/>
    </row>
    <row r="134" spans="1:10" ht="63" x14ac:dyDescent="0.25">
      <c r="A134" s="13">
        <v>129</v>
      </c>
      <c r="B134" s="20" t="s">
        <v>723</v>
      </c>
      <c r="C134" s="9" t="s">
        <v>100</v>
      </c>
      <c r="D134" s="9">
        <v>60</v>
      </c>
      <c r="E134" s="9"/>
      <c r="F134" s="18"/>
      <c r="G134" s="18"/>
      <c r="H134" s="19"/>
      <c r="I134" s="18"/>
      <c r="J134" s="34"/>
    </row>
    <row r="135" spans="1:10" ht="63" x14ac:dyDescent="0.25">
      <c r="A135" s="13">
        <v>130</v>
      </c>
      <c r="B135" s="20" t="s">
        <v>724</v>
      </c>
      <c r="C135" s="9" t="s">
        <v>100</v>
      </c>
      <c r="D135" s="9">
        <v>130</v>
      </c>
      <c r="E135" s="9"/>
      <c r="F135" s="18"/>
      <c r="G135" s="18"/>
      <c r="H135" s="19"/>
      <c r="I135" s="18"/>
      <c r="J135" s="34"/>
    </row>
    <row r="136" spans="1:10" ht="63" x14ac:dyDescent="0.25">
      <c r="A136" s="13">
        <v>131</v>
      </c>
      <c r="B136" s="20" t="s">
        <v>725</v>
      </c>
      <c r="C136" s="9" t="s">
        <v>100</v>
      </c>
      <c r="D136" s="9">
        <v>60</v>
      </c>
      <c r="E136" s="9"/>
      <c r="F136" s="18"/>
      <c r="G136" s="18"/>
      <c r="H136" s="19"/>
      <c r="I136" s="18"/>
      <c r="J136" s="34"/>
    </row>
    <row r="137" spans="1:10" ht="15.75" x14ac:dyDescent="0.25">
      <c r="A137" s="13">
        <v>132</v>
      </c>
      <c r="B137" s="21" t="s">
        <v>77</v>
      </c>
      <c r="C137" s="31" t="s">
        <v>20</v>
      </c>
      <c r="D137" s="10">
        <v>25</v>
      </c>
      <c r="E137" s="16"/>
      <c r="F137" s="18"/>
      <c r="G137" s="18"/>
      <c r="H137" s="19"/>
      <c r="I137" s="18"/>
      <c r="J137" s="34"/>
    </row>
    <row r="138" spans="1:10" ht="15.75" x14ac:dyDescent="0.25">
      <c r="A138" s="13">
        <v>133</v>
      </c>
      <c r="B138" s="20" t="s">
        <v>726</v>
      </c>
      <c r="C138" s="9" t="s">
        <v>31</v>
      </c>
      <c r="D138" s="9">
        <v>2</v>
      </c>
      <c r="E138" s="9"/>
      <c r="F138" s="18"/>
      <c r="G138" s="18"/>
      <c r="H138" s="19"/>
      <c r="I138" s="18"/>
      <c r="J138" s="34"/>
    </row>
    <row r="139" spans="1:10" ht="15.75" x14ac:dyDescent="0.25">
      <c r="A139" s="13">
        <v>134</v>
      </c>
      <c r="B139" s="20" t="s">
        <v>727</v>
      </c>
      <c r="C139" s="9" t="s">
        <v>31</v>
      </c>
      <c r="D139" s="9">
        <v>2</v>
      </c>
      <c r="E139" s="9"/>
      <c r="F139" s="18"/>
      <c r="G139" s="18"/>
      <c r="H139" s="19"/>
      <c r="I139" s="18"/>
      <c r="J139" s="34"/>
    </row>
    <row r="140" spans="1:10" ht="31.5" x14ac:dyDescent="0.25">
      <c r="A140" s="13">
        <v>135</v>
      </c>
      <c r="B140" s="45" t="s">
        <v>68</v>
      </c>
      <c r="C140" s="46" t="s">
        <v>21</v>
      </c>
      <c r="D140" s="49">
        <v>1</v>
      </c>
      <c r="E140" s="16"/>
      <c r="F140" s="18"/>
      <c r="G140" s="18"/>
      <c r="H140" s="19"/>
      <c r="I140" s="18"/>
      <c r="J140" s="34"/>
    </row>
    <row r="141" spans="1:10" ht="15.75" x14ac:dyDescent="0.25">
      <c r="A141" s="13">
        <v>136</v>
      </c>
      <c r="B141" s="20" t="s">
        <v>333</v>
      </c>
      <c r="C141" s="9" t="s">
        <v>100</v>
      </c>
      <c r="D141" s="9">
        <v>5</v>
      </c>
      <c r="E141" s="9"/>
      <c r="F141" s="18"/>
      <c r="G141" s="18"/>
      <c r="H141" s="19"/>
      <c r="I141" s="18"/>
      <c r="J141" s="34"/>
    </row>
    <row r="142" spans="1:10" ht="31.5" x14ac:dyDescent="0.25">
      <c r="A142" s="13">
        <v>137</v>
      </c>
      <c r="B142" s="21" t="s">
        <v>76</v>
      </c>
      <c r="C142" s="31" t="s">
        <v>20</v>
      </c>
      <c r="D142" s="9">
        <v>20</v>
      </c>
      <c r="E142" s="16"/>
      <c r="F142" s="18"/>
      <c r="G142" s="18"/>
      <c r="H142" s="19"/>
      <c r="I142" s="18"/>
      <c r="J142" s="34"/>
    </row>
    <row r="143" spans="1:10" ht="15.75" x14ac:dyDescent="0.25">
      <c r="A143" s="13">
        <v>138</v>
      </c>
      <c r="B143" s="21" t="s">
        <v>38</v>
      </c>
      <c r="C143" s="31" t="s">
        <v>20</v>
      </c>
      <c r="D143" s="9">
        <v>30</v>
      </c>
      <c r="E143" s="16"/>
      <c r="F143" s="18"/>
      <c r="G143" s="18"/>
      <c r="H143" s="19"/>
      <c r="I143" s="18"/>
      <c r="J143" s="34"/>
    </row>
    <row r="144" spans="1:10" ht="15.75" x14ac:dyDescent="0.25">
      <c r="A144" s="13">
        <v>139</v>
      </c>
      <c r="B144" s="20" t="s">
        <v>713</v>
      </c>
      <c r="C144" s="9" t="s">
        <v>31</v>
      </c>
      <c r="D144" s="9">
        <v>10</v>
      </c>
      <c r="E144" s="9"/>
      <c r="F144" s="18"/>
      <c r="G144" s="18"/>
      <c r="H144" s="19"/>
      <c r="I144" s="18"/>
      <c r="J144" s="34"/>
    </row>
    <row r="145" spans="1:10" ht="78.75" x14ac:dyDescent="0.25">
      <c r="A145" s="13">
        <v>140</v>
      </c>
      <c r="B145" s="20" t="s">
        <v>556</v>
      </c>
      <c r="C145" s="9" t="s">
        <v>100</v>
      </c>
      <c r="D145" s="9">
        <v>65</v>
      </c>
      <c r="E145" s="9"/>
      <c r="F145" s="18"/>
      <c r="G145" s="18"/>
      <c r="H145" s="19"/>
      <c r="I145" s="18"/>
      <c r="J145" s="34"/>
    </row>
    <row r="146" spans="1:10" ht="78.75" x14ac:dyDescent="0.25">
      <c r="A146" s="13">
        <v>141</v>
      </c>
      <c r="B146" s="20" t="s">
        <v>557</v>
      </c>
      <c r="C146" s="9" t="s">
        <v>100</v>
      </c>
      <c r="D146" s="9">
        <v>15</v>
      </c>
      <c r="E146" s="9"/>
      <c r="F146" s="18"/>
      <c r="G146" s="18"/>
      <c r="H146" s="19"/>
      <c r="I146" s="18"/>
      <c r="J146" s="34"/>
    </row>
    <row r="147" spans="1:10" ht="31.5" x14ac:dyDescent="0.25">
      <c r="A147" s="13">
        <v>142</v>
      </c>
      <c r="B147" s="21" t="s">
        <v>71</v>
      </c>
      <c r="C147" s="31" t="s">
        <v>21</v>
      </c>
      <c r="D147" s="9">
        <v>6</v>
      </c>
      <c r="E147" s="16"/>
      <c r="F147" s="18"/>
      <c r="G147" s="18"/>
      <c r="H147" s="19"/>
      <c r="I147" s="18"/>
      <c r="J147" s="34"/>
    </row>
    <row r="148" spans="1:10" ht="31.5" x14ac:dyDescent="0.25">
      <c r="A148" s="13">
        <v>143</v>
      </c>
      <c r="B148" s="20" t="s">
        <v>646</v>
      </c>
      <c r="C148" s="9" t="s">
        <v>100</v>
      </c>
      <c r="D148" s="9">
        <v>2</v>
      </c>
      <c r="E148" s="9"/>
      <c r="F148" s="18"/>
      <c r="G148" s="18"/>
      <c r="H148" s="19"/>
      <c r="I148" s="18"/>
      <c r="J148" s="34"/>
    </row>
    <row r="149" spans="1:10" ht="15.75" x14ac:dyDescent="0.25">
      <c r="A149" s="13">
        <v>144</v>
      </c>
      <c r="B149" s="20" t="s">
        <v>112</v>
      </c>
      <c r="C149" s="9" t="s">
        <v>100</v>
      </c>
      <c r="D149" s="9">
        <v>10</v>
      </c>
      <c r="E149" s="9"/>
      <c r="F149" s="18"/>
      <c r="G149" s="18"/>
      <c r="H149" s="19"/>
      <c r="I149" s="18"/>
      <c r="J149" s="34"/>
    </row>
    <row r="150" spans="1:10" ht="63" x14ac:dyDescent="0.25">
      <c r="A150" s="13">
        <v>145</v>
      </c>
      <c r="B150" s="20" t="s">
        <v>555</v>
      </c>
      <c r="C150" s="9" t="s">
        <v>100</v>
      </c>
      <c r="D150" s="9">
        <v>5</v>
      </c>
      <c r="E150" s="9"/>
      <c r="F150" s="18"/>
      <c r="G150" s="18"/>
      <c r="H150" s="19"/>
      <c r="I150" s="18"/>
      <c r="J150" s="34"/>
    </row>
    <row r="151" spans="1:10" ht="15.75" x14ac:dyDescent="0.25">
      <c r="A151" s="13">
        <v>146</v>
      </c>
      <c r="B151" s="20" t="s">
        <v>728</v>
      </c>
      <c r="C151" s="9" t="s">
        <v>100</v>
      </c>
      <c r="D151" s="9">
        <v>10</v>
      </c>
      <c r="E151" s="9"/>
      <c r="F151" s="18"/>
      <c r="G151" s="18"/>
      <c r="H151" s="19"/>
      <c r="I151" s="18"/>
      <c r="J151" s="34"/>
    </row>
    <row r="152" spans="1:10" ht="15.75" x14ac:dyDescent="0.25">
      <c r="A152" s="13">
        <v>147</v>
      </c>
      <c r="B152" s="21" t="s">
        <v>126</v>
      </c>
      <c r="C152" s="31" t="s">
        <v>20</v>
      </c>
      <c r="D152" s="9">
        <v>25</v>
      </c>
      <c r="E152" s="16"/>
      <c r="F152" s="18"/>
      <c r="G152" s="18"/>
      <c r="H152" s="19"/>
      <c r="I152" s="18"/>
      <c r="J152" s="34"/>
    </row>
    <row r="153" spans="1:10" ht="47.25" x14ac:dyDescent="0.25">
      <c r="A153" s="13">
        <v>148</v>
      </c>
      <c r="B153" s="20" t="s">
        <v>127</v>
      </c>
      <c r="C153" s="9" t="s">
        <v>100</v>
      </c>
      <c r="D153" s="9">
        <v>50</v>
      </c>
      <c r="E153" s="9"/>
      <c r="F153" s="18"/>
      <c r="G153" s="18"/>
      <c r="H153" s="19"/>
      <c r="I153" s="18"/>
      <c r="J153" s="34"/>
    </row>
    <row r="154" spans="1:10" ht="47.25" x14ac:dyDescent="0.25">
      <c r="A154" s="13">
        <v>149</v>
      </c>
      <c r="B154" s="20" t="s">
        <v>128</v>
      </c>
      <c r="C154" s="9" t="s">
        <v>100</v>
      </c>
      <c r="D154" s="9">
        <v>11</v>
      </c>
      <c r="E154" s="9"/>
      <c r="F154" s="18"/>
      <c r="G154" s="18"/>
      <c r="H154" s="19"/>
      <c r="I154" s="18"/>
      <c r="J154" s="34"/>
    </row>
    <row r="155" spans="1:10" ht="47.25" x14ac:dyDescent="0.25">
      <c r="A155" s="13">
        <v>150</v>
      </c>
      <c r="B155" s="20" t="s">
        <v>129</v>
      </c>
      <c r="C155" s="9" t="s">
        <v>100</v>
      </c>
      <c r="D155" s="9">
        <v>10</v>
      </c>
      <c r="E155" s="9"/>
      <c r="F155" s="18"/>
      <c r="G155" s="18"/>
      <c r="H155" s="19"/>
      <c r="I155" s="18"/>
      <c r="J155" s="34"/>
    </row>
    <row r="156" spans="1:10" ht="15.75" x14ac:dyDescent="0.25">
      <c r="A156" s="13">
        <v>151</v>
      </c>
      <c r="B156" s="20" t="s">
        <v>375</v>
      </c>
      <c r="C156" s="9" t="s">
        <v>31</v>
      </c>
      <c r="D156" s="9">
        <v>3</v>
      </c>
      <c r="E156" s="9"/>
      <c r="F156" s="18"/>
      <c r="G156" s="18"/>
      <c r="H156" s="19"/>
      <c r="I156" s="18"/>
      <c r="J156" s="34"/>
    </row>
    <row r="157" spans="1:10" ht="31.5" x14ac:dyDescent="0.25">
      <c r="A157" s="13">
        <v>152</v>
      </c>
      <c r="B157" s="20" t="s">
        <v>113</v>
      </c>
      <c r="C157" s="9" t="s">
        <v>31</v>
      </c>
      <c r="D157" s="9">
        <v>10</v>
      </c>
      <c r="E157" s="9"/>
      <c r="F157" s="18"/>
      <c r="G157" s="18"/>
      <c r="H157" s="19"/>
      <c r="I157" s="18"/>
      <c r="J157" s="34"/>
    </row>
    <row r="158" spans="1:10" ht="15.75" x14ac:dyDescent="0.25">
      <c r="A158" s="13">
        <v>153</v>
      </c>
      <c r="B158" s="20" t="s">
        <v>376</v>
      </c>
      <c r="C158" s="9" t="s">
        <v>100</v>
      </c>
      <c r="D158" s="9">
        <v>3</v>
      </c>
      <c r="E158" s="9"/>
      <c r="F158" s="18"/>
      <c r="G158" s="18"/>
      <c r="H158" s="19"/>
      <c r="I158" s="18"/>
      <c r="J158" s="34"/>
    </row>
    <row r="159" spans="1:10" ht="15.75" x14ac:dyDescent="0.25">
      <c r="A159" s="13">
        <v>154</v>
      </c>
      <c r="B159" s="20" t="s">
        <v>114</v>
      </c>
      <c r="C159" s="9" t="s">
        <v>100</v>
      </c>
      <c r="D159" s="9">
        <v>5</v>
      </c>
      <c r="E159" s="9"/>
      <c r="F159" s="18"/>
      <c r="G159" s="18"/>
      <c r="H159" s="19"/>
      <c r="I159" s="18"/>
      <c r="J159" s="34"/>
    </row>
    <row r="160" spans="1:10" ht="31.5" x14ac:dyDescent="0.25">
      <c r="A160" s="13">
        <v>155</v>
      </c>
      <c r="B160" s="21" t="s">
        <v>622</v>
      </c>
      <c r="C160" s="31" t="s">
        <v>21</v>
      </c>
      <c r="D160" s="9">
        <v>30</v>
      </c>
      <c r="E160" s="16"/>
      <c r="F160" s="18"/>
      <c r="G160" s="18"/>
      <c r="H160" s="19"/>
      <c r="I160" s="18"/>
      <c r="J160" s="34"/>
    </row>
    <row r="161" spans="1:10" ht="31.5" x14ac:dyDescent="0.25">
      <c r="A161" s="13">
        <v>156</v>
      </c>
      <c r="B161" s="21" t="s">
        <v>334</v>
      </c>
      <c r="C161" s="31" t="s">
        <v>20</v>
      </c>
      <c r="D161" s="9">
        <v>60</v>
      </c>
      <c r="E161" s="16"/>
      <c r="F161" s="18"/>
      <c r="G161" s="18"/>
      <c r="H161" s="19"/>
      <c r="I161" s="18"/>
      <c r="J161" s="34"/>
    </row>
    <row r="162" spans="1:10" ht="15.75" x14ac:dyDescent="0.25">
      <c r="A162" s="13">
        <v>157</v>
      </c>
      <c r="B162" s="21" t="s">
        <v>74</v>
      </c>
      <c r="C162" s="31" t="s">
        <v>20</v>
      </c>
      <c r="D162" s="10">
        <v>80</v>
      </c>
      <c r="E162" s="16"/>
      <c r="F162" s="18"/>
      <c r="G162" s="18"/>
      <c r="H162" s="19"/>
      <c r="I162" s="18"/>
      <c r="J162" s="34"/>
    </row>
    <row r="163" spans="1:10" ht="94.5" x14ac:dyDescent="0.25">
      <c r="A163" s="13">
        <v>158</v>
      </c>
      <c r="B163" s="45" t="s">
        <v>729</v>
      </c>
      <c r="C163" s="31" t="s">
        <v>21</v>
      </c>
      <c r="D163" s="44">
        <v>12</v>
      </c>
      <c r="E163" s="16"/>
      <c r="F163" s="18"/>
      <c r="G163" s="18"/>
      <c r="H163" s="19"/>
      <c r="I163" s="18"/>
      <c r="J163" s="34"/>
    </row>
    <row r="164" spans="1:10" ht="31.5" x14ac:dyDescent="0.25">
      <c r="A164" s="13">
        <v>159</v>
      </c>
      <c r="B164" s="45" t="s">
        <v>647</v>
      </c>
      <c r="C164" s="46" t="s">
        <v>21</v>
      </c>
      <c r="D164" s="49">
        <v>20</v>
      </c>
      <c r="E164" s="16"/>
      <c r="F164" s="18"/>
      <c r="G164" s="18"/>
      <c r="H164" s="19"/>
      <c r="I164" s="18"/>
      <c r="J164" s="34"/>
    </row>
    <row r="165" spans="1:10" ht="31.5" x14ac:dyDescent="0.25">
      <c r="A165" s="13">
        <v>160</v>
      </c>
      <c r="B165" s="45" t="s">
        <v>61</v>
      </c>
      <c r="C165" s="46" t="s">
        <v>21</v>
      </c>
      <c r="D165" s="49">
        <v>1</v>
      </c>
      <c r="E165" s="16"/>
      <c r="F165" s="18"/>
      <c r="G165" s="18"/>
      <c r="H165" s="19"/>
      <c r="I165" s="18"/>
      <c r="J165" s="34"/>
    </row>
    <row r="166" spans="1:10" ht="15.75" x14ac:dyDescent="0.25">
      <c r="A166" s="13">
        <v>161</v>
      </c>
      <c r="B166" s="21" t="s">
        <v>46</v>
      </c>
      <c r="C166" s="31" t="s">
        <v>21</v>
      </c>
      <c r="D166" s="44">
        <f>7/2</f>
        <v>3.5</v>
      </c>
      <c r="E166" s="16"/>
      <c r="F166" s="18"/>
      <c r="G166" s="18"/>
      <c r="H166" s="19"/>
      <c r="I166" s="18"/>
      <c r="J166" s="34"/>
    </row>
    <row r="167" spans="1:10" ht="47.25" x14ac:dyDescent="0.25">
      <c r="A167" s="13">
        <v>162</v>
      </c>
      <c r="B167" s="21" t="s">
        <v>28</v>
      </c>
      <c r="C167" s="31" t="s">
        <v>21</v>
      </c>
      <c r="D167" s="9">
        <v>7</v>
      </c>
      <c r="E167" s="16"/>
      <c r="F167" s="18"/>
      <c r="G167" s="18"/>
      <c r="H167" s="19"/>
      <c r="I167" s="18"/>
      <c r="J167" s="34"/>
    </row>
    <row r="168" spans="1:10" ht="15.75" x14ac:dyDescent="0.25">
      <c r="A168" s="13">
        <v>163</v>
      </c>
      <c r="B168" s="20" t="s">
        <v>533</v>
      </c>
      <c r="C168" s="9" t="s">
        <v>31</v>
      </c>
      <c r="D168" s="9">
        <v>2</v>
      </c>
      <c r="E168" s="9"/>
      <c r="F168" s="18"/>
      <c r="G168" s="18"/>
      <c r="H168" s="19"/>
      <c r="I168" s="18"/>
      <c r="J168" s="34"/>
    </row>
    <row r="169" spans="1:10" ht="15.75" x14ac:dyDescent="0.25">
      <c r="A169" s="13">
        <v>164</v>
      </c>
      <c r="B169" s="21" t="s">
        <v>47</v>
      </c>
      <c r="C169" s="31" t="s">
        <v>21</v>
      </c>
      <c r="D169" s="9">
        <v>8</v>
      </c>
      <c r="E169" s="16"/>
      <c r="F169" s="18"/>
      <c r="G169" s="18"/>
      <c r="H169" s="19"/>
      <c r="I169" s="18"/>
      <c r="J169" s="34"/>
    </row>
    <row r="170" spans="1:10" ht="31.5" x14ac:dyDescent="0.25">
      <c r="A170" s="13">
        <v>165</v>
      </c>
      <c r="B170" s="20" t="s">
        <v>342</v>
      </c>
      <c r="C170" s="9" t="s">
        <v>100</v>
      </c>
      <c r="D170" s="9">
        <v>24</v>
      </c>
      <c r="E170" s="9"/>
      <c r="F170" s="18"/>
      <c r="G170" s="18"/>
      <c r="H170" s="19"/>
      <c r="I170" s="18"/>
      <c r="J170" s="34"/>
    </row>
    <row r="171" spans="1:10" ht="47.25" x14ac:dyDescent="0.25">
      <c r="A171" s="13">
        <v>166</v>
      </c>
      <c r="B171" s="21" t="s">
        <v>40</v>
      </c>
      <c r="C171" s="31" t="s">
        <v>20</v>
      </c>
      <c r="D171" s="9">
        <v>30</v>
      </c>
      <c r="E171" s="16"/>
      <c r="F171" s="18"/>
      <c r="G171" s="18"/>
      <c r="H171" s="19"/>
      <c r="I171" s="18"/>
      <c r="J171" s="34"/>
    </row>
    <row r="172" spans="1:10" ht="31.5" x14ac:dyDescent="0.25">
      <c r="A172" s="13">
        <v>167</v>
      </c>
      <c r="B172" s="21" t="s">
        <v>98</v>
      </c>
      <c r="C172" s="31" t="s">
        <v>20</v>
      </c>
      <c r="D172" s="9">
        <v>200</v>
      </c>
      <c r="E172" s="16"/>
      <c r="F172" s="18"/>
      <c r="G172" s="18"/>
      <c r="H172" s="19"/>
      <c r="I172" s="18"/>
      <c r="J172" s="34"/>
    </row>
    <row r="173" spans="1:10" ht="15.75" x14ac:dyDescent="0.25">
      <c r="A173" s="13">
        <v>168</v>
      </c>
      <c r="B173" s="20" t="s">
        <v>130</v>
      </c>
      <c r="C173" s="9" t="s">
        <v>31</v>
      </c>
      <c r="D173" s="9">
        <v>200</v>
      </c>
      <c r="E173" s="9"/>
      <c r="F173" s="18"/>
      <c r="G173" s="18"/>
      <c r="H173" s="19"/>
      <c r="I173" s="18"/>
      <c r="J173" s="34"/>
    </row>
    <row r="174" spans="1:10" ht="31.5" x14ac:dyDescent="0.25">
      <c r="A174" s="13">
        <v>169</v>
      </c>
      <c r="B174" s="20" t="s">
        <v>115</v>
      </c>
      <c r="C174" s="9" t="s">
        <v>31</v>
      </c>
      <c r="D174" s="9">
        <v>300</v>
      </c>
      <c r="E174" s="9"/>
      <c r="F174" s="18"/>
      <c r="G174" s="18"/>
      <c r="H174" s="19"/>
      <c r="I174" s="18"/>
      <c r="J174" s="34"/>
    </row>
    <row r="175" spans="1:10" ht="31.5" x14ac:dyDescent="0.25">
      <c r="A175" s="13">
        <v>170</v>
      </c>
      <c r="B175" s="20" t="s">
        <v>131</v>
      </c>
      <c r="C175" s="9" t="s">
        <v>31</v>
      </c>
      <c r="D175" s="9">
        <v>200</v>
      </c>
      <c r="E175" s="9"/>
      <c r="F175" s="18"/>
      <c r="G175" s="18"/>
      <c r="H175" s="19"/>
      <c r="I175" s="18"/>
      <c r="J175" s="34"/>
    </row>
    <row r="176" spans="1:10" ht="47.25" x14ac:dyDescent="0.25">
      <c r="A176" s="13">
        <v>171</v>
      </c>
      <c r="B176" s="21" t="s">
        <v>99</v>
      </c>
      <c r="C176" s="31" t="s">
        <v>20</v>
      </c>
      <c r="D176" s="9">
        <v>200</v>
      </c>
      <c r="E176" s="16"/>
      <c r="F176" s="18"/>
      <c r="G176" s="18"/>
      <c r="H176" s="19"/>
      <c r="I176" s="18"/>
      <c r="J176" s="34"/>
    </row>
    <row r="177" spans="1:10" ht="63" x14ac:dyDescent="0.25">
      <c r="A177" s="13">
        <v>172</v>
      </c>
      <c r="B177" s="20" t="s">
        <v>730</v>
      </c>
      <c r="C177" s="9" t="s">
        <v>100</v>
      </c>
      <c r="D177" s="9">
        <v>2</v>
      </c>
      <c r="E177" s="9"/>
      <c r="F177" s="18"/>
      <c r="G177" s="18"/>
      <c r="H177" s="19"/>
      <c r="I177" s="18"/>
      <c r="J177" s="34"/>
    </row>
    <row r="178" spans="1:10" ht="47.25" x14ac:dyDescent="0.25">
      <c r="A178" s="13">
        <v>173</v>
      </c>
      <c r="B178" s="21" t="s">
        <v>714</v>
      </c>
      <c r="C178" s="31" t="s">
        <v>20</v>
      </c>
      <c r="D178" s="9">
        <v>800</v>
      </c>
      <c r="E178" s="16"/>
      <c r="F178" s="18"/>
      <c r="G178" s="18"/>
      <c r="H178" s="19"/>
      <c r="I178" s="18"/>
      <c r="J178" s="34"/>
    </row>
    <row r="179" spans="1:10" ht="31.5" x14ac:dyDescent="0.25">
      <c r="A179" s="13">
        <v>174</v>
      </c>
      <c r="B179" s="45" t="s">
        <v>64</v>
      </c>
      <c r="C179" s="46" t="s">
        <v>20</v>
      </c>
      <c r="D179" s="47">
        <v>20</v>
      </c>
      <c r="E179" s="16"/>
      <c r="F179" s="18"/>
      <c r="G179" s="18"/>
      <c r="H179" s="19"/>
      <c r="I179" s="18"/>
      <c r="J179" s="34"/>
    </row>
    <row r="180" spans="1:10" ht="47.25" x14ac:dyDescent="0.25">
      <c r="A180" s="13">
        <v>175</v>
      </c>
      <c r="B180" s="20" t="s">
        <v>343</v>
      </c>
      <c r="C180" s="9" t="s">
        <v>116</v>
      </c>
      <c r="D180" s="9">
        <v>75</v>
      </c>
      <c r="E180" s="9"/>
      <c r="F180" s="18"/>
      <c r="G180" s="18"/>
      <c r="H180" s="19"/>
      <c r="I180" s="18"/>
      <c r="J180" s="34"/>
    </row>
    <row r="181" spans="1:10" ht="63" x14ac:dyDescent="0.25">
      <c r="A181" s="13">
        <v>176</v>
      </c>
      <c r="B181" s="21" t="s">
        <v>97</v>
      </c>
      <c r="C181" s="31" t="s">
        <v>20</v>
      </c>
      <c r="D181" s="9">
        <v>200</v>
      </c>
      <c r="E181" s="16"/>
      <c r="F181" s="18"/>
      <c r="G181" s="18"/>
      <c r="H181" s="19"/>
      <c r="I181" s="18"/>
      <c r="J181" s="34"/>
    </row>
    <row r="182" spans="1:10" ht="47.25" x14ac:dyDescent="0.25">
      <c r="A182" s="13">
        <v>177</v>
      </c>
      <c r="B182" s="45" t="s">
        <v>66</v>
      </c>
      <c r="C182" s="46" t="s">
        <v>20</v>
      </c>
      <c r="D182" s="47">
        <v>50</v>
      </c>
      <c r="E182" s="16"/>
      <c r="F182" s="18"/>
      <c r="G182" s="18"/>
      <c r="H182" s="19"/>
      <c r="I182" s="18"/>
      <c r="J182" s="34"/>
    </row>
    <row r="183" spans="1:10" ht="31.5" x14ac:dyDescent="0.25">
      <c r="A183" s="13">
        <v>178</v>
      </c>
      <c r="B183" s="45" t="s">
        <v>65</v>
      </c>
      <c r="C183" s="46" t="s">
        <v>20</v>
      </c>
      <c r="D183" s="47">
        <v>20</v>
      </c>
      <c r="E183" s="16"/>
      <c r="F183" s="18"/>
      <c r="G183" s="18"/>
      <c r="H183" s="19"/>
      <c r="I183" s="18"/>
      <c r="J183" s="34"/>
    </row>
    <row r="184" spans="1:10" ht="31.5" x14ac:dyDescent="0.25">
      <c r="A184" s="13">
        <v>179</v>
      </c>
      <c r="B184" s="21" t="s">
        <v>344</v>
      </c>
      <c r="C184" s="31" t="s">
        <v>20</v>
      </c>
      <c r="D184" s="9">
        <v>200</v>
      </c>
      <c r="E184" s="16"/>
      <c r="F184" s="18"/>
      <c r="G184" s="18"/>
      <c r="H184" s="19"/>
      <c r="I184" s="18"/>
      <c r="J184" s="34"/>
    </row>
    <row r="185" spans="1:10" ht="31.5" x14ac:dyDescent="0.25">
      <c r="A185" s="13">
        <v>180</v>
      </c>
      <c r="B185" s="21" t="s">
        <v>85</v>
      </c>
      <c r="C185" s="31" t="s">
        <v>21</v>
      </c>
      <c r="D185" s="9">
        <v>4</v>
      </c>
      <c r="E185" s="16"/>
      <c r="F185" s="18"/>
      <c r="G185" s="18"/>
      <c r="H185" s="19"/>
      <c r="I185" s="18"/>
      <c r="J185" s="34"/>
    </row>
    <row r="186" spans="1:10" ht="15.75" x14ac:dyDescent="0.25">
      <c r="A186" s="13">
        <v>181</v>
      </c>
      <c r="B186" s="21" t="s">
        <v>52</v>
      </c>
      <c r="C186" s="31" t="s">
        <v>21</v>
      </c>
      <c r="D186" s="10">
        <v>1</v>
      </c>
      <c r="E186" s="16"/>
      <c r="F186" s="18"/>
      <c r="G186" s="18"/>
      <c r="H186" s="19"/>
      <c r="I186" s="18"/>
      <c r="J186" s="34"/>
    </row>
    <row r="187" spans="1:10" ht="31.5" x14ac:dyDescent="0.25">
      <c r="A187" s="13">
        <v>182</v>
      </c>
      <c r="B187" s="20" t="s">
        <v>335</v>
      </c>
      <c r="C187" s="9" t="s">
        <v>100</v>
      </c>
      <c r="D187" s="9">
        <v>10</v>
      </c>
      <c r="E187" s="9"/>
      <c r="F187" s="18"/>
      <c r="G187" s="18"/>
      <c r="H187" s="19"/>
      <c r="I187" s="18"/>
      <c r="J187" s="34"/>
    </row>
    <row r="188" spans="1:10" ht="15.75" x14ac:dyDescent="0.25">
      <c r="A188" s="13">
        <v>183</v>
      </c>
      <c r="B188" s="21" t="s">
        <v>89</v>
      </c>
      <c r="C188" s="31" t="s">
        <v>21</v>
      </c>
      <c r="D188" s="9">
        <v>23</v>
      </c>
      <c r="E188" s="16"/>
      <c r="F188" s="18"/>
      <c r="G188" s="18"/>
      <c r="H188" s="19"/>
      <c r="I188" s="18"/>
      <c r="J188" s="34"/>
    </row>
    <row r="189" spans="1:10" ht="31.5" x14ac:dyDescent="0.25">
      <c r="A189" s="13">
        <v>184</v>
      </c>
      <c r="B189" s="20" t="s">
        <v>731</v>
      </c>
      <c r="C189" s="9" t="s">
        <v>20</v>
      </c>
      <c r="D189" s="9">
        <v>8</v>
      </c>
      <c r="E189" s="9"/>
      <c r="F189" s="18"/>
      <c r="G189" s="18"/>
      <c r="H189" s="19"/>
      <c r="I189" s="18"/>
      <c r="J189" s="34"/>
    </row>
    <row r="190" spans="1:10" ht="126" x14ac:dyDescent="0.25">
      <c r="A190" s="13">
        <v>185</v>
      </c>
      <c r="B190" s="21" t="s">
        <v>48</v>
      </c>
      <c r="C190" s="31" t="s">
        <v>30</v>
      </c>
      <c r="D190" s="10">
        <v>1</v>
      </c>
      <c r="E190" s="16"/>
      <c r="F190" s="18"/>
      <c r="G190" s="18"/>
      <c r="H190" s="19"/>
      <c r="I190" s="18"/>
      <c r="J190" s="34"/>
    </row>
    <row r="191" spans="1:10" ht="15.75" x14ac:dyDescent="0.25">
      <c r="A191" s="13">
        <v>186</v>
      </c>
      <c r="B191" s="21" t="s">
        <v>37</v>
      </c>
      <c r="C191" s="31" t="s">
        <v>20</v>
      </c>
      <c r="D191" s="9">
        <v>25</v>
      </c>
      <c r="E191" s="16"/>
      <c r="F191" s="18"/>
      <c r="G191" s="18"/>
      <c r="H191" s="19"/>
      <c r="I191" s="18"/>
      <c r="J191" s="34"/>
    </row>
    <row r="192" spans="1:10" ht="63" x14ac:dyDescent="0.25">
      <c r="A192" s="13">
        <v>187</v>
      </c>
      <c r="B192" s="52" t="s">
        <v>732</v>
      </c>
      <c r="C192" s="9" t="s">
        <v>30</v>
      </c>
      <c r="D192" s="9">
        <v>1</v>
      </c>
      <c r="E192" s="9"/>
      <c r="F192" s="9"/>
      <c r="G192" s="18"/>
      <c r="H192" s="19"/>
      <c r="I192" s="18"/>
      <c r="J192" s="34"/>
    </row>
    <row r="193" spans="1:10" ht="47.25" x14ac:dyDescent="0.25">
      <c r="A193" s="13">
        <v>188</v>
      </c>
      <c r="B193" s="52" t="s">
        <v>624</v>
      </c>
      <c r="C193" s="9" t="s">
        <v>100</v>
      </c>
      <c r="D193" s="9">
        <v>1</v>
      </c>
      <c r="E193" s="9"/>
      <c r="F193" s="9"/>
      <c r="G193" s="18"/>
      <c r="H193" s="19"/>
      <c r="I193" s="18"/>
      <c r="J193" s="34"/>
    </row>
    <row r="194" spans="1:10" ht="47.25" x14ac:dyDescent="0.25">
      <c r="A194" s="13">
        <v>189</v>
      </c>
      <c r="B194" s="52" t="s">
        <v>357</v>
      </c>
      <c r="C194" s="9" t="s">
        <v>30</v>
      </c>
      <c r="D194" s="9">
        <v>1</v>
      </c>
      <c r="E194" s="9"/>
      <c r="F194" s="9"/>
      <c r="G194" s="18"/>
      <c r="H194" s="19"/>
      <c r="I194" s="18"/>
      <c r="J194" s="34"/>
    </row>
    <row r="195" spans="1:10" ht="78.75" x14ac:dyDescent="0.25">
      <c r="A195" s="13">
        <v>190</v>
      </c>
      <c r="B195" s="52" t="s">
        <v>623</v>
      </c>
      <c r="C195" s="9" t="s">
        <v>100</v>
      </c>
      <c r="D195" s="9">
        <v>1</v>
      </c>
      <c r="E195" s="9"/>
      <c r="F195" s="9"/>
      <c r="G195" s="18"/>
      <c r="H195" s="19"/>
      <c r="I195" s="18"/>
      <c r="J195" s="34"/>
    </row>
    <row r="196" spans="1:10" ht="47.25" x14ac:dyDescent="0.25">
      <c r="A196" s="13">
        <v>191</v>
      </c>
      <c r="B196" s="52" t="s">
        <v>617</v>
      </c>
      <c r="C196" s="9" t="s">
        <v>100</v>
      </c>
      <c r="D196" s="9">
        <v>1</v>
      </c>
      <c r="E196" s="9"/>
      <c r="F196" s="9"/>
      <c r="G196" s="18"/>
      <c r="H196" s="19"/>
      <c r="I196" s="18"/>
      <c r="J196" s="34"/>
    </row>
    <row r="197" spans="1:10" ht="31.5" x14ac:dyDescent="0.25">
      <c r="A197" s="13">
        <v>192</v>
      </c>
      <c r="B197" s="52" t="s">
        <v>358</v>
      </c>
      <c r="C197" s="9" t="s">
        <v>100</v>
      </c>
      <c r="D197" s="9">
        <v>1</v>
      </c>
      <c r="E197" s="9"/>
      <c r="F197" s="9"/>
      <c r="G197" s="18"/>
      <c r="H197" s="19"/>
      <c r="I197" s="18"/>
      <c r="J197" s="34"/>
    </row>
    <row r="198" spans="1:10" ht="47.25" x14ac:dyDescent="0.25">
      <c r="A198" s="13">
        <v>193</v>
      </c>
      <c r="B198" s="20" t="s">
        <v>733</v>
      </c>
      <c r="C198" s="34" t="s">
        <v>100</v>
      </c>
      <c r="D198" s="9">
        <v>1</v>
      </c>
      <c r="E198" s="34"/>
      <c r="F198" s="34"/>
      <c r="G198" s="18"/>
      <c r="H198" s="19"/>
      <c r="I198" s="18"/>
      <c r="J198" s="34"/>
    </row>
    <row r="199" spans="1:10" ht="15.75" x14ac:dyDescent="0.25">
      <c r="A199" s="147"/>
      <c r="B199" s="147"/>
      <c r="C199" s="147"/>
      <c r="D199" s="147"/>
      <c r="E199" s="147"/>
      <c r="F199" s="147"/>
      <c r="G199" s="18"/>
      <c r="H199" s="19"/>
      <c r="I199" s="18"/>
      <c r="J199" s="34"/>
    </row>
    <row r="200" spans="1:10" ht="15.75" x14ac:dyDescent="0.25">
      <c r="A200" s="159" t="s">
        <v>117</v>
      </c>
      <c r="B200" s="160"/>
      <c r="C200" s="160"/>
      <c r="D200" s="160"/>
      <c r="E200" s="160"/>
      <c r="F200" s="161"/>
      <c r="G200" s="55">
        <f>SUM(G6:G198)</f>
        <v>0</v>
      </c>
      <c r="H200" s="56" t="s">
        <v>236</v>
      </c>
      <c r="I200" s="55">
        <f>SUM(I6:I198)</f>
        <v>0</v>
      </c>
      <c r="J200" s="16"/>
    </row>
    <row r="202" spans="1:10" x14ac:dyDescent="0.25">
      <c r="B202" s="162" t="s">
        <v>663</v>
      </c>
      <c r="C202" s="162"/>
      <c r="D202" s="162"/>
      <c r="E202" s="162"/>
      <c r="F202" s="162"/>
      <c r="G202" s="162"/>
      <c r="H202" s="162"/>
      <c r="I202" s="162"/>
    </row>
  </sheetData>
  <mergeCells count="2">
    <mergeCell ref="A200:F200"/>
    <mergeCell ref="B202:I202"/>
  </mergeCells>
  <pageMargins left="0.7" right="0.7" top="0.75" bottom="0.75" header="0.3" footer="0.3"/>
  <pageSetup paperSize="9" scale="62" fitToHeight="0" orientation="landscape" r:id="rId1"/>
  <headerFooter>
    <oddHeader>&amp;LZałącznik nr 5 do SWZ&amp;CKosztorys ofertowy
Zadanie nr 1 - Materiały stomatologiczne (zachowawcza z endodoncją)&amp;RUCS/ZP/09/21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6268-700E-4FFF-A55C-C93327AA8927}">
  <sheetPr>
    <pageSetUpPr fitToPage="1"/>
  </sheetPr>
  <dimension ref="A2:J103"/>
  <sheetViews>
    <sheetView view="pageLayout" zoomScale="110" zoomScalePageLayoutView="110" workbookViewId="0">
      <selection activeCell="E7" sqref="E7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4.28515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78.75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14" t="s">
        <v>456</v>
      </c>
      <c r="C6" s="15" t="s">
        <v>21</v>
      </c>
      <c r="D6" s="60">
        <v>2</v>
      </c>
      <c r="E6" s="43"/>
      <c r="F6" s="17"/>
      <c r="G6" s="18"/>
      <c r="H6" s="19"/>
      <c r="I6" s="18"/>
      <c r="J6" s="16"/>
    </row>
    <row r="7" spans="1:10" ht="31.5" x14ac:dyDescent="0.25">
      <c r="A7" s="13">
        <v>2</v>
      </c>
      <c r="B7" s="14" t="s">
        <v>457</v>
      </c>
      <c r="C7" s="15" t="s">
        <v>21</v>
      </c>
      <c r="D7" s="60">
        <v>4</v>
      </c>
      <c r="E7" s="43"/>
      <c r="F7" s="17"/>
      <c r="G7" s="18"/>
      <c r="H7" s="19"/>
      <c r="I7" s="18"/>
      <c r="J7" s="16"/>
    </row>
    <row r="8" spans="1:10" ht="31.5" x14ac:dyDescent="0.25">
      <c r="A8" s="13">
        <v>3</v>
      </c>
      <c r="B8" s="14" t="s">
        <v>458</v>
      </c>
      <c r="C8" s="15" t="s">
        <v>21</v>
      </c>
      <c r="D8" s="60">
        <v>4</v>
      </c>
      <c r="E8" s="43"/>
      <c r="F8" s="17"/>
      <c r="G8" s="18"/>
      <c r="H8" s="19"/>
      <c r="I8" s="18"/>
      <c r="J8" s="16"/>
    </row>
    <row r="9" spans="1:10" ht="31.5" x14ac:dyDescent="0.25">
      <c r="A9" s="13">
        <v>4</v>
      </c>
      <c r="B9" s="14" t="s">
        <v>454</v>
      </c>
      <c r="C9" s="15" t="s">
        <v>21</v>
      </c>
      <c r="D9" s="60">
        <v>1</v>
      </c>
      <c r="E9" s="43"/>
      <c r="F9" s="18"/>
      <c r="G9" s="18"/>
      <c r="H9" s="19"/>
      <c r="I9" s="18"/>
      <c r="J9" s="16"/>
    </row>
    <row r="10" spans="1:10" ht="31.5" x14ac:dyDescent="0.25">
      <c r="A10" s="13">
        <v>5</v>
      </c>
      <c r="B10" s="14" t="s">
        <v>455</v>
      </c>
      <c r="C10" s="15" t="s">
        <v>21</v>
      </c>
      <c r="D10" s="60">
        <v>5</v>
      </c>
      <c r="E10" s="43"/>
      <c r="F10" s="17"/>
      <c r="G10" s="18"/>
      <c r="H10" s="19"/>
      <c r="I10" s="18"/>
      <c r="J10" s="16"/>
    </row>
    <row r="11" spans="1:10" ht="31.5" x14ac:dyDescent="0.25">
      <c r="A11" s="13">
        <v>6</v>
      </c>
      <c r="B11" s="14" t="s">
        <v>453</v>
      </c>
      <c r="C11" s="15" t="s">
        <v>21</v>
      </c>
      <c r="D11" s="60">
        <v>5</v>
      </c>
      <c r="E11" s="43"/>
      <c r="F11" s="18"/>
      <c r="G11" s="18"/>
      <c r="H11" s="19"/>
      <c r="I11" s="18"/>
      <c r="J11" s="16"/>
    </row>
    <row r="12" spans="1:10" ht="15.75" x14ac:dyDescent="0.25">
      <c r="A12" s="13">
        <v>7</v>
      </c>
      <c r="B12" s="14" t="s">
        <v>479</v>
      </c>
      <c r="C12" s="15" t="s">
        <v>21</v>
      </c>
      <c r="D12" s="60">
        <v>3</v>
      </c>
      <c r="E12" s="43"/>
      <c r="F12" s="17"/>
      <c r="G12" s="18"/>
      <c r="H12" s="19"/>
      <c r="I12" s="18"/>
      <c r="J12" s="16"/>
    </row>
    <row r="13" spans="1:10" ht="15.75" x14ac:dyDescent="0.25">
      <c r="A13" s="13">
        <v>8</v>
      </c>
      <c r="B13" s="14" t="s">
        <v>480</v>
      </c>
      <c r="C13" s="15" t="s">
        <v>21</v>
      </c>
      <c r="D13" s="60">
        <v>4</v>
      </c>
      <c r="E13" s="43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14" t="s">
        <v>534</v>
      </c>
      <c r="C14" s="15" t="s">
        <v>21</v>
      </c>
      <c r="D14" s="60">
        <v>2</v>
      </c>
      <c r="E14" s="43"/>
      <c r="F14" s="17"/>
      <c r="G14" s="18"/>
      <c r="H14" s="19"/>
      <c r="I14" s="18"/>
      <c r="J14" s="16"/>
    </row>
    <row r="15" spans="1:10" ht="15.75" x14ac:dyDescent="0.25">
      <c r="A15" s="13">
        <v>10</v>
      </c>
      <c r="B15" s="14" t="s">
        <v>449</v>
      </c>
      <c r="C15" s="15" t="s">
        <v>21</v>
      </c>
      <c r="D15" s="60">
        <v>3</v>
      </c>
      <c r="E15" s="43"/>
      <c r="F15" s="18"/>
      <c r="G15" s="18"/>
      <c r="H15" s="19"/>
      <c r="I15" s="18"/>
      <c r="J15" s="16"/>
    </row>
    <row r="16" spans="1:10" ht="63" x14ac:dyDescent="0.25">
      <c r="A16" s="13">
        <v>11</v>
      </c>
      <c r="B16" s="14" t="s">
        <v>530</v>
      </c>
      <c r="C16" s="15" t="s">
        <v>21</v>
      </c>
      <c r="D16" s="60">
        <v>8</v>
      </c>
      <c r="E16" s="43"/>
      <c r="F16" s="17"/>
      <c r="G16" s="18"/>
      <c r="H16" s="19"/>
      <c r="I16" s="18"/>
      <c r="J16" s="16"/>
    </row>
    <row r="17" spans="1:10" ht="31.5" x14ac:dyDescent="0.25">
      <c r="A17" s="13">
        <v>12</v>
      </c>
      <c r="B17" s="14" t="s">
        <v>408</v>
      </c>
      <c r="C17" s="15" t="s">
        <v>21</v>
      </c>
      <c r="D17" s="60">
        <v>3</v>
      </c>
      <c r="E17" s="43"/>
      <c r="F17" s="17"/>
      <c r="G17" s="18"/>
      <c r="H17" s="19"/>
      <c r="I17" s="18"/>
      <c r="J17" s="16"/>
    </row>
    <row r="18" spans="1:10" ht="31.5" x14ac:dyDescent="0.25">
      <c r="A18" s="13">
        <v>13</v>
      </c>
      <c r="B18" s="14" t="s">
        <v>651</v>
      </c>
      <c r="C18" s="15" t="s">
        <v>21</v>
      </c>
      <c r="D18" s="60">
        <v>6</v>
      </c>
      <c r="E18" s="43"/>
      <c r="F18" s="17"/>
      <c r="G18" s="18"/>
      <c r="H18" s="19"/>
      <c r="I18" s="18"/>
      <c r="J18" s="16"/>
    </row>
    <row r="19" spans="1:10" ht="31.5" x14ac:dyDescent="0.25">
      <c r="A19" s="13">
        <v>14</v>
      </c>
      <c r="B19" s="14" t="s">
        <v>136</v>
      </c>
      <c r="C19" s="15" t="s">
        <v>21</v>
      </c>
      <c r="D19" s="60">
        <v>4</v>
      </c>
      <c r="E19" s="43"/>
      <c r="F19" s="17"/>
      <c r="G19" s="18"/>
      <c r="H19" s="19"/>
      <c r="I19" s="18"/>
      <c r="J19" s="16"/>
    </row>
    <row r="20" spans="1:10" ht="15.75" x14ac:dyDescent="0.25">
      <c r="A20" s="13">
        <v>15</v>
      </c>
      <c r="B20" s="14" t="s">
        <v>507</v>
      </c>
      <c r="C20" s="15" t="s">
        <v>21</v>
      </c>
      <c r="D20" s="60">
        <v>3</v>
      </c>
      <c r="E20" s="43"/>
      <c r="F20" s="17"/>
      <c r="G20" s="18"/>
      <c r="H20" s="19"/>
      <c r="I20" s="18"/>
      <c r="J20" s="16"/>
    </row>
    <row r="21" spans="1:10" ht="15.75" x14ac:dyDescent="0.25">
      <c r="A21" s="13">
        <v>16</v>
      </c>
      <c r="B21" s="14" t="s">
        <v>508</v>
      </c>
      <c r="C21" s="15" t="s">
        <v>21</v>
      </c>
      <c r="D21" s="60">
        <v>3</v>
      </c>
      <c r="E21" s="43"/>
      <c r="F21" s="17"/>
      <c r="G21" s="18"/>
      <c r="H21" s="19"/>
      <c r="I21" s="18"/>
      <c r="J21" s="16"/>
    </row>
    <row r="22" spans="1:10" ht="15.75" x14ac:dyDescent="0.25">
      <c r="A22" s="13">
        <v>17</v>
      </c>
      <c r="B22" s="14" t="s">
        <v>477</v>
      </c>
      <c r="C22" s="15" t="s">
        <v>21</v>
      </c>
      <c r="D22" s="60">
        <v>3</v>
      </c>
      <c r="E22" s="43"/>
      <c r="F22" s="17"/>
      <c r="G22" s="18"/>
      <c r="H22" s="19"/>
      <c r="I22" s="18"/>
      <c r="J22" s="16"/>
    </row>
    <row r="23" spans="1:10" ht="15.75" x14ac:dyDescent="0.25">
      <c r="A23" s="13">
        <v>18</v>
      </c>
      <c r="B23" s="14" t="s">
        <v>478</v>
      </c>
      <c r="C23" s="15" t="s">
        <v>21</v>
      </c>
      <c r="D23" s="60">
        <v>3</v>
      </c>
      <c r="E23" s="43"/>
      <c r="F23" s="17"/>
      <c r="G23" s="18"/>
      <c r="H23" s="19"/>
      <c r="I23" s="18"/>
      <c r="J23" s="16"/>
    </row>
    <row r="24" spans="1:10" ht="15.75" x14ac:dyDescent="0.25">
      <c r="A24" s="13">
        <v>19</v>
      </c>
      <c r="B24" s="14" t="s">
        <v>476</v>
      </c>
      <c r="C24" s="15" t="s">
        <v>21</v>
      </c>
      <c r="D24" s="60">
        <v>3</v>
      </c>
      <c r="E24" s="43"/>
      <c r="F24" s="17"/>
      <c r="G24" s="18"/>
      <c r="H24" s="19"/>
      <c r="I24" s="18"/>
      <c r="J24" s="16"/>
    </row>
    <row r="25" spans="1:10" ht="15.75" x14ac:dyDescent="0.25">
      <c r="A25" s="13">
        <v>20</v>
      </c>
      <c r="B25" s="14" t="s">
        <v>535</v>
      </c>
      <c r="C25" s="15" t="s">
        <v>21</v>
      </c>
      <c r="D25" s="60">
        <v>4</v>
      </c>
      <c r="E25" s="43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20" t="s">
        <v>482</v>
      </c>
      <c r="C26" s="15" t="s">
        <v>241</v>
      </c>
      <c r="D26" s="60">
        <v>1</v>
      </c>
      <c r="E26" s="43"/>
      <c r="F26" s="18"/>
      <c r="G26" s="18"/>
      <c r="H26" s="19"/>
      <c r="I26" s="18"/>
      <c r="J26" s="16"/>
    </row>
    <row r="27" spans="1:10" ht="31.5" x14ac:dyDescent="0.25">
      <c r="A27" s="13">
        <v>22</v>
      </c>
      <c r="B27" s="20" t="s">
        <v>509</v>
      </c>
      <c r="C27" s="15" t="s">
        <v>241</v>
      </c>
      <c r="D27" s="60">
        <v>1</v>
      </c>
      <c r="E27" s="43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14" t="s">
        <v>510</v>
      </c>
      <c r="C28" s="15" t="s">
        <v>21</v>
      </c>
      <c r="D28" s="60">
        <v>3</v>
      </c>
      <c r="E28" s="43"/>
      <c r="F28" s="18"/>
      <c r="G28" s="18"/>
      <c r="H28" s="19"/>
      <c r="I28" s="18"/>
      <c r="J28" s="16"/>
    </row>
    <row r="29" spans="1:10" ht="31.5" x14ac:dyDescent="0.25">
      <c r="A29" s="13">
        <v>24</v>
      </c>
      <c r="B29" s="14" t="s">
        <v>511</v>
      </c>
      <c r="C29" s="15" t="s">
        <v>21</v>
      </c>
      <c r="D29" s="60">
        <v>3</v>
      </c>
      <c r="E29" s="43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14" t="s">
        <v>512</v>
      </c>
      <c r="C30" s="15" t="s">
        <v>20</v>
      </c>
      <c r="D30" s="60">
        <v>5</v>
      </c>
      <c r="E30" s="43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14" t="s">
        <v>513</v>
      </c>
      <c r="C31" s="15" t="s">
        <v>21</v>
      </c>
      <c r="D31" s="60">
        <v>4</v>
      </c>
      <c r="E31" s="43"/>
      <c r="F31" s="18"/>
      <c r="G31" s="18"/>
      <c r="H31" s="19"/>
      <c r="I31" s="18"/>
      <c r="J31" s="16"/>
    </row>
    <row r="32" spans="1:10" ht="15.75" x14ac:dyDescent="0.25">
      <c r="A32" s="13">
        <v>27</v>
      </c>
      <c r="B32" s="14" t="s">
        <v>531</v>
      </c>
      <c r="C32" s="15" t="s">
        <v>20</v>
      </c>
      <c r="D32" s="60">
        <v>2</v>
      </c>
      <c r="E32" s="43"/>
      <c r="F32" s="18"/>
      <c r="G32" s="18"/>
      <c r="H32" s="19"/>
      <c r="I32" s="18"/>
      <c r="J32" s="16"/>
    </row>
    <row r="33" spans="1:10" ht="15.75" x14ac:dyDescent="0.25">
      <c r="A33" s="13">
        <v>28</v>
      </c>
      <c r="B33" s="14" t="s">
        <v>514</v>
      </c>
      <c r="C33" s="15" t="s">
        <v>21</v>
      </c>
      <c r="D33" s="60">
        <v>2</v>
      </c>
      <c r="E33" s="43"/>
      <c r="F33" s="18"/>
      <c r="G33" s="18"/>
      <c r="H33" s="19"/>
      <c r="I33" s="18"/>
      <c r="J33" s="16"/>
    </row>
    <row r="34" spans="1:10" ht="15.75" x14ac:dyDescent="0.25">
      <c r="A34" s="13">
        <v>29</v>
      </c>
      <c r="B34" s="14" t="s">
        <v>447</v>
      </c>
      <c r="C34" s="15" t="s">
        <v>20</v>
      </c>
      <c r="D34" s="60">
        <v>12</v>
      </c>
      <c r="E34" s="43"/>
      <c r="F34" s="18"/>
      <c r="G34" s="18"/>
      <c r="H34" s="19"/>
      <c r="I34" s="18"/>
      <c r="J34" s="16"/>
    </row>
    <row r="35" spans="1:10" ht="15.75" x14ac:dyDescent="0.25">
      <c r="A35" s="13">
        <v>31</v>
      </c>
      <c r="B35" s="14" t="s">
        <v>468</v>
      </c>
      <c r="C35" s="15" t="s">
        <v>21</v>
      </c>
      <c r="D35" s="60">
        <v>10</v>
      </c>
      <c r="E35" s="43"/>
      <c r="F35" s="18"/>
      <c r="G35" s="18"/>
      <c r="H35" s="19"/>
      <c r="I35" s="18"/>
      <c r="J35" s="16"/>
    </row>
    <row r="36" spans="1:10" ht="15.75" x14ac:dyDescent="0.25">
      <c r="A36" s="13">
        <v>32</v>
      </c>
      <c r="B36" s="14" t="s">
        <v>532</v>
      </c>
      <c r="C36" s="15" t="s">
        <v>20</v>
      </c>
      <c r="D36" s="60">
        <v>12</v>
      </c>
      <c r="E36" s="43"/>
      <c r="F36" s="18"/>
      <c r="G36" s="18"/>
      <c r="H36" s="19"/>
      <c r="I36" s="18"/>
      <c r="J36" s="16"/>
    </row>
    <row r="37" spans="1:10" ht="31.5" x14ac:dyDescent="0.25">
      <c r="A37" s="13">
        <v>33</v>
      </c>
      <c r="B37" s="14" t="s">
        <v>515</v>
      </c>
      <c r="C37" s="15" t="s">
        <v>21</v>
      </c>
      <c r="D37" s="60">
        <v>12</v>
      </c>
      <c r="E37" s="43"/>
      <c r="F37" s="18"/>
      <c r="G37" s="18"/>
      <c r="H37" s="19"/>
      <c r="I37" s="18"/>
      <c r="J37" s="16"/>
    </row>
    <row r="38" spans="1:10" ht="31.5" x14ac:dyDescent="0.25">
      <c r="A38" s="13">
        <v>34</v>
      </c>
      <c r="B38" s="14" t="s">
        <v>485</v>
      </c>
      <c r="C38" s="15" t="s">
        <v>20</v>
      </c>
      <c r="D38" s="60">
        <v>2</v>
      </c>
      <c r="E38" s="43"/>
      <c r="F38" s="18"/>
      <c r="G38" s="18"/>
      <c r="H38" s="19"/>
      <c r="I38" s="18"/>
      <c r="J38" s="16"/>
    </row>
    <row r="39" spans="1:10" ht="31.5" x14ac:dyDescent="0.25">
      <c r="A39" s="13">
        <v>35</v>
      </c>
      <c r="B39" s="14" t="s">
        <v>486</v>
      </c>
      <c r="C39" s="15" t="s">
        <v>20</v>
      </c>
      <c r="D39" s="60">
        <v>100</v>
      </c>
      <c r="E39" s="43"/>
      <c r="F39" s="18"/>
      <c r="G39" s="18"/>
      <c r="H39" s="19"/>
      <c r="I39" s="18"/>
      <c r="J39" s="16"/>
    </row>
    <row r="40" spans="1:10" ht="15.75" x14ac:dyDescent="0.25">
      <c r="A40" s="13">
        <v>36</v>
      </c>
      <c r="B40" s="14" t="s">
        <v>425</v>
      </c>
      <c r="C40" s="15" t="s">
        <v>20</v>
      </c>
      <c r="D40" s="60">
        <v>13</v>
      </c>
      <c r="E40" s="43"/>
      <c r="F40" s="18"/>
      <c r="G40" s="18"/>
      <c r="H40" s="19"/>
      <c r="I40" s="18"/>
      <c r="J40" s="16"/>
    </row>
    <row r="41" spans="1:10" ht="15.75" x14ac:dyDescent="0.25">
      <c r="A41" s="13">
        <v>37</v>
      </c>
      <c r="B41" s="14" t="s">
        <v>472</v>
      </c>
      <c r="C41" s="15" t="s">
        <v>20</v>
      </c>
      <c r="D41" s="60">
        <v>12</v>
      </c>
      <c r="E41" s="43"/>
      <c r="F41" s="18"/>
      <c r="G41" s="18"/>
      <c r="H41" s="19"/>
      <c r="I41" s="18"/>
      <c r="J41" s="16"/>
    </row>
    <row r="42" spans="1:10" ht="15.75" x14ac:dyDescent="0.25">
      <c r="A42" s="13">
        <v>38</v>
      </c>
      <c r="B42" s="14" t="s">
        <v>426</v>
      </c>
      <c r="C42" s="15" t="s">
        <v>20</v>
      </c>
      <c r="D42" s="60">
        <v>12</v>
      </c>
      <c r="E42" s="43"/>
      <c r="F42" s="18"/>
      <c r="G42" s="18"/>
      <c r="H42" s="19"/>
      <c r="I42" s="18"/>
      <c r="J42" s="16"/>
    </row>
    <row r="43" spans="1:10" ht="15.75" x14ac:dyDescent="0.25">
      <c r="A43" s="13">
        <v>39</v>
      </c>
      <c r="B43" s="14" t="s">
        <v>470</v>
      </c>
      <c r="C43" s="15" t="s">
        <v>20</v>
      </c>
      <c r="D43" s="60">
        <v>12</v>
      </c>
      <c r="E43" s="43"/>
      <c r="F43" s="18"/>
      <c r="G43" s="18"/>
      <c r="H43" s="19"/>
      <c r="I43" s="18"/>
      <c r="J43" s="16"/>
    </row>
    <row r="44" spans="1:10" ht="15.75" x14ac:dyDescent="0.25">
      <c r="A44" s="13">
        <v>40</v>
      </c>
      <c r="B44" s="14" t="s">
        <v>471</v>
      </c>
      <c r="C44" s="15" t="s">
        <v>20</v>
      </c>
      <c r="D44" s="60">
        <v>12</v>
      </c>
      <c r="E44" s="43"/>
      <c r="F44" s="18"/>
      <c r="G44" s="18"/>
      <c r="H44" s="19"/>
      <c r="I44" s="18"/>
      <c r="J44" s="16"/>
    </row>
    <row r="45" spans="1:10" ht="15.75" x14ac:dyDescent="0.25">
      <c r="A45" s="13">
        <v>41</v>
      </c>
      <c r="B45" s="14" t="s">
        <v>421</v>
      </c>
      <c r="C45" s="15" t="s">
        <v>20</v>
      </c>
      <c r="D45" s="60">
        <v>12</v>
      </c>
      <c r="E45" s="43"/>
      <c r="F45" s="18"/>
      <c r="G45" s="18"/>
      <c r="H45" s="19"/>
      <c r="I45" s="18"/>
      <c r="J45" s="16"/>
    </row>
    <row r="46" spans="1:10" ht="31.5" x14ac:dyDescent="0.25">
      <c r="A46" s="13">
        <v>42</v>
      </c>
      <c r="B46" s="14" t="s">
        <v>142</v>
      </c>
      <c r="C46" s="15" t="s">
        <v>21</v>
      </c>
      <c r="D46" s="60">
        <v>5</v>
      </c>
      <c r="E46" s="43"/>
      <c r="F46" s="18"/>
      <c r="G46" s="18"/>
      <c r="H46" s="19"/>
      <c r="I46" s="18"/>
      <c r="J46" s="16"/>
    </row>
    <row r="47" spans="1:10" ht="63" x14ac:dyDescent="0.25">
      <c r="A47" s="13">
        <v>43</v>
      </c>
      <c r="B47" s="21" t="s">
        <v>397</v>
      </c>
      <c r="C47" s="15" t="s">
        <v>21</v>
      </c>
      <c r="D47" s="60">
        <v>5</v>
      </c>
      <c r="E47" s="43"/>
      <c r="F47" s="18"/>
      <c r="G47" s="18"/>
      <c r="H47" s="19"/>
      <c r="I47" s="18"/>
      <c r="J47" s="16"/>
    </row>
    <row r="48" spans="1:10" ht="15.75" x14ac:dyDescent="0.25">
      <c r="A48" s="13">
        <v>44</v>
      </c>
      <c r="B48" s="21" t="s">
        <v>398</v>
      </c>
      <c r="C48" s="15" t="s">
        <v>20</v>
      </c>
      <c r="D48" s="60">
        <v>25</v>
      </c>
      <c r="E48" s="43"/>
      <c r="F48" s="18"/>
      <c r="G48" s="18"/>
      <c r="H48" s="19"/>
      <c r="I48" s="18"/>
      <c r="J48" s="16"/>
    </row>
    <row r="49" spans="1:10" ht="31.5" x14ac:dyDescent="0.25">
      <c r="A49" s="13">
        <v>45</v>
      </c>
      <c r="B49" s="14" t="s">
        <v>450</v>
      </c>
      <c r="C49" s="15" t="s">
        <v>21</v>
      </c>
      <c r="D49" s="60">
        <v>1</v>
      </c>
      <c r="E49" s="43"/>
      <c r="F49" s="18"/>
      <c r="G49" s="18"/>
      <c r="H49" s="19"/>
      <c r="I49" s="18"/>
      <c r="J49" s="16"/>
    </row>
    <row r="50" spans="1:10" ht="15.75" x14ac:dyDescent="0.25">
      <c r="A50" s="13">
        <v>46</v>
      </c>
      <c r="B50" s="14" t="s">
        <v>451</v>
      </c>
      <c r="C50" s="15" t="s">
        <v>20</v>
      </c>
      <c r="D50" s="60">
        <v>4</v>
      </c>
      <c r="E50" s="43"/>
      <c r="F50" s="18"/>
      <c r="G50" s="18"/>
      <c r="H50" s="19"/>
      <c r="I50" s="18"/>
      <c r="J50" s="16"/>
    </row>
    <row r="51" spans="1:10" ht="15.75" x14ac:dyDescent="0.25">
      <c r="A51" s="13">
        <v>47</v>
      </c>
      <c r="B51" s="14" t="s">
        <v>467</v>
      </c>
      <c r="C51" s="15" t="s">
        <v>20</v>
      </c>
      <c r="D51" s="60">
        <v>20</v>
      </c>
      <c r="E51" s="43"/>
      <c r="F51" s="18"/>
      <c r="G51" s="18"/>
      <c r="H51" s="19"/>
      <c r="I51" s="18"/>
      <c r="J51" s="16"/>
    </row>
    <row r="52" spans="1:10" ht="15.75" x14ac:dyDescent="0.25">
      <c r="A52" s="13">
        <v>48</v>
      </c>
      <c r="B52" s="14" t="s">
        <v>491</v>
      </c>
      <c r="C52" s="15" t="s">
        <v>20</v>
      </c>
      <c r="D52" s="60">
        <v>20</v>
      </c>
      <c r="E52" s="43"/>
      <c r="F52" s="18"/>
      <c r="G52" s="18"/>
      <c r="H52" s="19"/>
      <c r="I52" s="18"/>
      <c r="J52" s="16"/>
    </row>
    <row r="53" spans="1:10" ht="15.75" x14ac:dyDescent="0.25">
      <c r="A53" s="13">
        <v>49</v>
      </c>
      <c r="B53" s="14" t="s">
        <v>462</v>
      </c>
      <c r="C53" s="15" t="s">
        <v>20</v>
      </c>
      <c r="D53" s="60">
        <v>20</v>
      </c>
      <c r="E53" s="43"/>
      <c r="F53" s="18"/>
      <c r="G53" s="18"/>
      <c r="H53" s="19"/>
      <c r="I53" s="18"/>
      <c r="J53" s="16"/>
    </row>
    <row r="54" spans="1:10" ht="15.75" x14ac:dyDescent="0.25">
      <c r="A54" s="13">
        <v>50</v>
      </c>
      <c r="B54" s="14" t="s">
        <v>460</v>
      </c>
      <c r="C54" s="15" t="s">
        <v>20</v>
      </c>
      <c r="D54" s="60">
        <v>20</v>
      </c>
      <c r="E54" s="43"/>
      <c r="F54" s="18"/>
      <c r="G54" s="18"/>
      <c r="H54" s="19"/>
      <c r="I54" s="18"/>
      <c r="J54" s="16"/>
    </row>
    <row r="55" spans="1:10" ht="15.75" x14ac:dyDescent="0.25">
      <c r="A55" s="13">
        <v>51</v>
      </c>
      <c r="B55" s="14" t="s">
        <v>461</v>
      </c>
      <c r="C55" s="15" t="s">
        <v>20</v>
      </c>
      <c r="D55" s="60">
        <v>20</v>
      </c>
      <c r="E55" s="43"/>
      <c r="F55" s="18"/>
      <c r="G55" s="18"/>
      <c r="H55" s="19"/>
      <c r="I55" s="18"/>
      <c r="J55" s="16"/>
    </row>
    <row r="56" spans="1:10" ht="31.5" x14ac:dyDescent="0.25">
      <c r="A56" s="13">
        <v>52</v>
      </c>
      <c r="B56" s="14" t="s">
        <v>438</v>
      </c>
      <c r="C56" s="15" t="s">
        <v>21</v>
      </c>
      <c r="D56" s="60">
        <v>2</v>
      </c>
      <c r="E56" s="43"/>
      <c r="F56" s="18"/>
      <c r="G56" s="18"/>
      <c r="H56" s="19"/>
      <c r="I56" s="18"/>
      <c r="J56" s="16"/>
    </row>
    <row r="57" spans="1:10" ht="31.5" x14ac:dyDescent="0.25">
      <c r="A57" s="13">
        <v>53</v>
      </c>
      <c r="B57" s="14" t="s">
        <v>516</v>
      </c>
      <c r="C57" s="15" t="s">
        <v>20</v>
      </c>
      <c r="D57" s="60">
        <v>120</v>
      </c>
      <c r="E57" s="43"/>
      <c r="F57" s="18"/>
      <c r="G57" s="18"/>
      <c r="H57" s="19"/>
      <c r="I57" s="18"/>
      <c r="J57" s="16"/>
    </row>
    <row r="58" spans="1:10" ht="31.5" x14ac:dyDescent="0.25">
      <c r="A58" s="13">
        <v>54</v>
      </c>
      <c r="B58" s="14" t="s">
        <v>394</v>
      </c>
      <c r="C58" s="15" t="s">
        <v>35</v>
      </c>
      <c r="D58" s="60">
        <v>10</v>
      </c>
      <c r="E58" s="43"/>
      <c r="F58" s="18"/>
      <c r="G58" s="18"/>
      <c r="H58" s="19"/>
      <c r="I58" s="18"/>
      <c r="J58" s="16"/>
    </row>
    <row r="59" spans="1:10" ht="31.5" x14ac:dyDescent="0.25">
      <c r="A59" s="13">
        <v>55</v>
      </c>
      <c r="B59" s="14" t="s">
        <v>314</v>
      </c>
      <c r="C59" s="15" t="s">
        <v>20</v>
      </c>
      <c r="D59" s="60">
        <v>25</v>
      </c>
      <c r="E59" s="43"/>
      <c r="F59" s="18"/>
      <c r="G59" s="18"/>
      <c r="H59" s="19"/>
      <c r="I59" s="18"/>
      <c r="J59" s="16"/>
    </row>
    <row r="60" spans="1:10" ht="31.5" x14ac:dyDescent="0.25">
      <c r="A60" s="13">
        <v>56</v>
      </c>
      <c r="B60" s="14" t="s">
        <v>536</v>
      </c>
      <c r="C60" s="15" t="s">
        <v>21</v>
      </c>
      <c r="D60" s="60">
        <v>1</v>
      </c>
      <c r="E60" s="43"/>
      <c r="F60" s="18"/>
      <c r="G60" s="18"/>
      <c r="H60" s="19"/>
      <c r="I60" s="18"/>
      <c r="J60" s="16"/>
    </row>
    <row r="61" spans="1:10" ht="63" x14ac:dyDescent="0.25">
      <c r="A61" s="13">
        <v>57</v>
      </c>
      <c r="B61" s="14" t="s">
        <v>469</v>
      </c>
      <c r="C61" s="15" t="s">
        <v>21</v>
      </c>
      <c r="D61" s="60">
        <v>25</v>
      </c>
      <c r="E61" s="43"/>
      <c r="F61" s="18"/>
      <c r="G61" s="18"/>
      <c r="H61" s="19"/>
      <c r="I61" s="18"/>
      <c r="J61" s="16"/>
    </row>
    <row r="62" spans="1:10" ht="63" x14ac:dyDescent="0.25">
      <c r="A62" s="13">
        <v>58</v>
      </c>
      <c r="B62" s="14" t="s">
        <v>517</v>
      </c>
      <c r="C62" s="15" t="s">
        <v>21</v>
      </c>
      <c r="D62" s="60">
        <v>35</v>
      </c>
      <c r="E62" s="43"/>
      <c r="F62" s="18"/>
      <c r="G62" s="18"/>
      <c r="H62" s="19"/>
      <c r="I62" s="18"/>
      <c r="J62" s="16"/>
    </row>
    <row r="63" spans="1:10" ht="31.5" x14ac:dyDescent="0.25">
      <c r="A63" s="13">
        <v>59</v>
      </c>
      <c r="B63" s="14" t="s">
        <v>441</v>
      </c>
      <c r="C63" s="15" t="s">
        <v>20</v>
      </c>
      <c r="D63" s="60">
        <v>5</v>
      </c>
      <c r="E63" s="43"/>
      <c r="F63" s="18"/>
      <c r="G63" s="18"/>
      <c r="H63" s="19"/>
      <c r="I63" s="18"/>
      <c r="J63" s="16"/>
    </row>
    <row r="64" spans="1:10" ht="15.75" x14ac:dyDescent="0.25">
      <c r="A64" s="13">
        <v>60</v>
      </c>
      <c r="B64" s="14" t="s">
        <v>439</v>
      </c>
      <c r="C64" s="15" t="s">
        <v>21</v>
      </c>
      <c r="D64" s="60">
        <v>3</v>
      </c>
      <c r="E64" s="43"/>
      <c r="F64" s="18"/>
      <c r="G64" s="18"/>
      <c r="H64" s="19"/>
      <c r="I64" s="18"/>
      <c r="J64" s="16"/>
    </row>
    <row r="65" spans="1:10" ht="15.75" x14ac:dyDescent="0.25">
      <c r="A65" s="13">
        <v>61</v>
      </c>
      <c r="B65" s="14" t="s">
        <v>473</v>
      </c>
      <c r="C65" s="15" t="s">
        <v>20</v>
      </c>
      <c r="D65" s="60">
        <v>1</v>
      </c>
      <c r="E65" s="43"/>
      <c r="F65" s="18"/>
      <c r="G65" s="18"/>
      <c r="H65" s="19"/>
      <c r="I65" s="18"/>
      <c r="J65" s="16"/>
    </row>
    <row r="66" spans="1:10" ht="31.5" x14ac:dyDescent="0.25">
      <c r="A66" s="13">
        <v>62</v>
      </c>
      <c r="B66" s="14" t="s">
        <v>448</v>
      </c>
      <c r="C66" s="15" t="s">
        <v>21</v>
      </c>
      <c r="D66" s="60">
        <v>3</v>
      </c>
      <c r="E66" s="43"/>
      <c r="F66" s="18"/>
      <c r="G66" s="18"/>
      <c r="H66" s="19"/>
      <c r="I66" s="18"/>
      <c r="J66" s="16"/>
    </row>
    <row r="67" spans="1:10" ht="31.5" x14ac:dyDescent="0.25">
      <c r="A67" s="13">
        <v>63</v>
      </c>
      <c r="B67" s="14" t="s">
        <v>518</v>
      </c>
      <c r="C67" s="15" t="s">
        <v>21</v>
      </c>
      <c r="D67" s="60">
        <v>1</v>
      </c>
      <c r="E67" s="43"/>
      <c r="F67" s="18"/>
      <c r="G67" s="18"/>
      <c r="H67" s="19"/>
      <c r="I67" s="18"/>
      <c r="J67" s="16"/>
    </row>
    <row r="68" spans="1:10" ht="126" x14ac:dyDescent="0.25">
      <c r="A68" s="13">
        <v>64</v>
      </c>
      <c r="B68" s="14" t="s">
        <v>545</v>
      </c>
      <c r="C68" s="15" t="s">
        <v>20</v>
      </c>
      <c r="D68" s="60">
        <v>1</v>
      </c>
      <c r="E68" s="43"/>
      <c r="F68" s="18"/>
      <c r="G68" s="18"/>
      <c r="H68" s="19"/>
      <c r="I68" s="18"/>
      <c r="J68" s="16"/>
    </row>
    <row r="69" spans="1:10" ht="47.25" x14ac:dyDescent="0.25">
      <c r="A69" s="13">
        <v>65</v>
      </c>
      <c r="B69" s="14" t="s">
        <v>540</v>
      </c>
      <c r="C69" s="15" t="s">
        <v>21</v>
      </c>
      <c r="D69" s="60">
        <v>1</v>
      </c>
      <c r="E69" s="43"/>
      <c r="F69" s="18"/>
      <c r="G69" s="18"/>
      <c r="H69" s="19"/>
      <c r="I69" s="18"/>
      <c r="J69" s="16"/>
    </row>
    <row r="70" spans="1:10" ht="15.75" x14ac:dyDescent="0.25">
      <c r="A70" s="13">
        <v>66</v>
      </c>
      <c r="B70" s="22" t="s">
        <v>484</v>
      </c>
      <c r="C70" s="23" t="s">
        <v>250</v>
      </c>
      <c r="D70" s="60">
        <v>25</v>
      </c>
      <c r="E70" s="43"/>
      <c r="F70" s="18"/>
      <c r="G70" s="18"/>
      <c r="H70" s="19"/>
      <c r="I70" s="18"/>
      <c r="J70" s="16"/>
    </row>
    <row r="71" spans="1:10" ht="47.25" x14ac:dyDescent="0.25">
      <c r="A71" s="13">
        <v>67</v>
      </c>
      <c r="B71" s="24" t="s">
        <v>27</v>
      </c>
      <c r="C71" s="23" t="s">
        <v>250</v>
      </c>
      <c r="D71" s="60">
        <v>13</v>
      </c>
      <c r="E71" s="43"/>
      <c r="F71" s="18"/>
      <c r="G71" s="18"/>
      <c r="H71" s="19"/>
      <c r="I71" s="18"/>
      <c r="J71" s="16"/>
    </row>
    <row r="72" spans="1:10" ht="15.75" x14ac:dyDescent="0.25">
      <c r="A72" s="13">
        <v>68</v>
      </c>
      <c r="B72" s="22" t="s">
        <v>437</v>
      </c>
      <c r="C72" s="23" t="s">
        <v>100</v>
      </c>
      <c r="D72" s="60">
        <v>5</v>
      </c>
      <c r="E72" s="43"/>
      <c r="F72" s="18"/>
      <c r="G72" s="18"/>
      <c r="H72" s="19"/>
      <c r="I72" s="18"/>
      <c r="J72" s="16"/>
    </row>
    <row r="73" spans="1:10" ht="15.75" x14ac:dyDescent="0.25">
      <c r="A73" s="13">
        <v>69</v>
      </c>
      <c r="B73" s="22" t="s">
        <v>440</v>
      </c>
      <c r="C73" s="23" t="s">
        <v>250</v>
      </c>
      <c r="D73" s="60">
        <v>3</v>
      </c>
      <c r="E73" s="43"/>
      <c r="F73" s="18"/>
      <c r="G73" s="18"/>
      <c r="H73" s="19"/>
      <c r="I73" s="18"/>
      <c r="J73" s="16"/>
    </row>
    <row r="74" spans="1:10" ht="31.5" x14ac:dyDescent="0.25">
      <c r="A74" s="13">
        <v>70</v>
      </c>
      <c r="B74" s="22" t="s">
        <v>488</v>
      </c>
      <c r="C74" s="23" t="s">
        <v>250</v>
      </c>
      <c r="D74" s="60">
        <v>70</v>
      </c>
      <c r="E74" s="43"/>
      <c r="F74" s="18"/>
      <c r="G74" s="18"/>
      <c r="H74" s="19"/>
      <c r="I74" s="18"/>
      <c r="J74" s="16"/>
    </row>
    <row r="75" spans="1:10" ht="15.75" x14ac:dyDescent="0.25">
      <c r="A75" s="13">
        <v>71</v>
      </c>
      <c r="B75" s="22" t="s">
        <v>489</v>
      </c>
      <c r="C75" s="23" t="s">
        <v>250</v>
      </c>
      <c r="D75" s="60">
        <v>20</v>
      </c>
      <c r="E75" s="43"/>
      <c r="F75" s="18"/>
      <c r="G75" s="18"/>
      <c r="H75" s="19"/>
      <c r="I75" s="18"/>
      <c r="J75" s="16"/>
    </row>
    <row r="76" spans="1:10" ht="15.75" x14ac:dyDescent="0.25">
      <c r="A76" s="13">
        <v>72</v>
      </c>
      <c r="B76" s="25" t="s">
        <v>490</v>
      </c>
      <c r="C76" s="26" t="s">
        <v>20</v>
      </c>
      <c r="D76" s="60">
        <v>120</v>
      </c>
      <c r="E76" s="43"/>
      <c r="F76" s="18"/>
      <c r="G76" s="18"/>
      <c r="H76" s="19"/>
      <c r="I76" s="18"/>
      <c r="J76" s="16"/>
    </row>
    <row r="77" spans="1:10" ht="31.5" x14ac:dyDescent="0.25">
      <c r="A77" s="13">
        <v>73</v>
      </c>
      <c r="B77" s="27" t="s">
        <v>481</v>
      </c>
      <c r="C77" s="28" t="s">
        <v>100</v>
      </c>
      <c r="D77" s="60">
        <v>1</v>
      </c>
      <c r="E77" s="43"/>
      <c r="F77" s="18"/>
      <c r="G77" s="18"/>
      <c r="H77" s="19"/>
      <c r="I77" s="18"/>
      <c r="J77" s="16"/>
    </row>
    <row r="78" spans="1:10" ht="47.25" x14ac:dyDescent="0.25">
      <c r="A78" s="13">
        <v>74</v>
      </c>
      <c r="B78" s="29" t="s">
        <v>572</v>
      </c>
      <c r="C78" s="28" t="s">
        <v>20</v>
      </c>
      <c r="D78" s="60">
        <v>15</v>
      </c>
      <c r="E78" s="43"/>
      <c r="F78" s="18"/>
      <c r="G78" s="18"/>
      <c r="H78" s="19"/>
      <c r="I78" s="18"/>
      <c r="J78" s="16"/>
    </row>
    <row r="79" spans="1:10" ht="47.25" x14ac:dyDescent="0.25">
      <c r="A79" s="13">
        <v>75</v>
      </c>
      <c r="B79" s="21" t="s">
        <v>443</v>
      </c>
      <c r="C79" s="31" t="s">
        <v>21</v>
      </c>
      <c r="D79" s="60">
        <v>3</v>
      </c>
      <c r="E79" s="43"/>
      <c r="F79" s="18"/>
      <c r="G79" s="18"/>
      <c r="H79" s="19"/>
      <c r="I79" s="18"/>
      <c r="J79" s="16"/>
    </row>
    <row r="80" spans="1:10" ht="15.75" x14ac:dyDescent="0.25">
      <c r="A80" s="13">
        <v>76</v>
      </c>
      <c r="B80" s="29" t="s">
        <v>442</v>
      </c>
      <c r="C80" s="33" t="s">
        <v>20</v>
      </c>
      <c r="D80" s="60">
        <v>4</v>
      </c>
      <c r="E80" s="43"/>
      <c r="F80" s="18"/>
      <c r="G80" s="18"/>
      <c r="H80" s="19"/>
      <c r="I80" s="18"/>
      <c r="J80" s="16"/>
    </row>
    <row r="81" spans="1:10" ht="15.75" x14ac:dyDescent="0.25">
      <c r="A81" s="13">
        <v>77</v>
      </c>
      <c r="B81" s="29" t="s">
        <v>553</v>
      </c>
      <c r="C81" s="33" t="s">
        <v>20</v>
      </c>
      <c r="D81" s="60">
        <v>25</v>
      </c>
      <c r="E81" s="43"/>
      <c r="F81" s="18"/>
      <c r="G81" s="18"/>
      <c r="H81" s="19"/>
      <c r="I81" s="18"/>
      <c r="J81" s="16"/>
    </row>
    <row r="82" spans="1:10" ht="15.75" x14ac:dyDescent="0.25">
      <c r="A82" s="13">
        <v>78</v>
      </c>
      <c r="B82" s="29" t="s">
        <v>519</v>
      </c>
      <c r="C82" s="33" t="s">
        <v>20</v>
      </c>
      <c r="D82" s="60">
        <v>1</v>
      </c>
      <c r="E82" s="43"/>
      <c r="F82" s="18"/>
      <c r="G82" s="18"/>
      <c r="H82" s="19"/>
      <c r="I82" s="18"/>
      <c r="J82" s="16"/>
    </row>
    <row r="83" spans="1:10" ht="15.75" x14ac:dyDescent="0.25">
      <c r="A83" s="13">
        <v>79</v>
      </c>
      <c r="B83" s="29" t="s">
        <v>520</v>
      </c>
      <c r="C83" s="28" t="s">
        <v>20</v>
      </c>
      <c r="D83" s="60">
        <v>4</v>
      </c>
      <c r="E83" s="43"/>
      <c r="F83" s="18"/>
      <c r="G83" s="18"/>
      <c r="H83" s="19"/>
      <c r="I83" s="18"/>
      <c r="J83" s="16"/>
    </row>
    <row r="84" spans="1:10" ht="15.75" x14ac:dyDescent="0.25">
      <c r="A84" s="13">
        <v>80</v>
      </c>
      <c r="B84" s="29" t="s">
        <v>521</v>
      </c>
      <c r="C84" s="28" t="s">
        <v>20</v>
      </c>
      <c r="D84" s="60">
        <v>1</v>
      </c>
      <c r="E84" s="43"/>
      <c r="F84" s="18"/>
      <c r="G84" s="18"/>
      <c r="H84" s="19"/>
      <c r="I84" s="18"/>
      <c r="J84" s="16"/>
    </row>
    <row r="85" spans="1:10" ht="15.75" x14ac:dyDescent="0.25">
      <c r="A85" s="13">
        <v>81</v>
      </c>
      <c r="B85" s="29" t="s">
        <v>648</v>
      </c>
      <c r="C85" s="28" t="s">
        <v>21</v>
      </c>
      <c r="D85" s="60">
        <v>1</v>
      </c>
      <c r="E85" s="43"/>
      <c r="F85" s="18"/>
      <c r="G85" s="18"/>
      <c r="H85" s="19"/>
      <c r="I85" s="18"/>
      <c r="J85" s="16"/>
    </row>
    <row r="86" spans="1:10" ht="15.75" x14ac:dyDescent="0.25">
      <c r="A86" s="13">
        <v>82</v>
      </c>
      <c r="B86" s="29" t="s">
        <v>656</v>
      </c>
      <c r="C86" s="28" t="s">
        <v>21</v>
      </c>
      <c r="D86" s="60">
        <v>1</v>
      </c>
      <c r="E86" s="43"/>
      <c r="F86" s="18"/>
      <c r="G86" s="18"/>
      <c r="H86" s="19"/>
      <c r="I86" s="18"/>
      <c r="J86" s="16"/>
    </row>
    <row r="87" spans="1:10" ht="15.75" x14ac:dyDescent="0.25">
      <c r="A87" s="13">
        <v>83</v>
      </c>
      <c r="B87" s="29" t="s">
        <v>657</v>
      </c>
      <c r="C87" s="28" t="s">
        <v>21</v>
      </c>
      <c r="D87" s="60">
        <v>1</v>
      </c>
      <c r="E87" s="43"/>
      <c r="F87" s="18"/>
      <c r="G87" s="18"/>
      <c r="H87" s="19"/>
      <c r="I87" s="18"/>
      <c r="J87" s="16"/>
    </row>
    <row r="88" spans="1:10" ht="15.75" x14ac:dyDescent="0.25">
      <c r="A88" s="13">
        <v>84</v>
      </c>
      <c r="B88" s="29" t="s">
        <v>658</v>
      </c>
      <c r="C88" s="28" t="s">
        <v>21</v>
      </c>
      <c r="D88" s="60">
        <v>1</v>
      </c>
      <c r="E88" s="43"/>
      <c r="F88" s="18"/>
      <c r="G88" s="18"/>
      <c r="H88" s="19"/>
      <c r="I88" s="18"/>
      <c r="J88" s="16"/>
    </row>
    <row r="89" spans="1:10" ht="31.5" x14ac:dyDescent="0.25">
      <c r="A89" s="13">
        <v>85</v>
      </c>
      <c r="B89" s="29" t="s">
        <v>552</v>
      </c>
      <c r="C89" s="28" t="s">
        <v>21</v>
      </c>
      <c r="D89" s="60">
        <v>1</v>
      </c>
      <c r="E89" s="43"/>
      <c r="F89" s="18"/>
      <c r="G89" s="18"/>
      <c r="H89" s="19"/>
      <c r="I89" s="18"/>
      <c r="J89" s="16"/>
    </row>
    <row r="90" spans="1:10" ht="15.75" x14ac:dyDescent="0.25">
      <c r="A90" s="13">
        <v>86</v>
      </c>
      <c r="B90" s="29" t="s">
        <v>522</v>
      </c>
      <c r="C90" s="28" t="s">
        <v>20</v>
      </c>
      <c r="D90" s="60">
        <v>1</v>
      </c>
      <c r="E90" s="43"/>
      <c r="F90" s="18"/>
      <c r="G90" s="18"/>
      <c r="H90" s="19"/>
      <c r="I90" s="18"/>
      <c r="J90" s="16"/>
    </row>
    <row r="91" spans="1:10" ht="15.75" x14ac:dyDescent="0.25">
      <c r="A91" s="13">
        <v>87</v>
      </c>
      <c r="B91" s="29" t="s">
        <v>523</v>
      </c>
      <c r="C91" s="28" t="s">
        <v>21</v>
      </c>
      <c r="D91" s="60">
        <v>2</v>
      </c>
      <c r="E91" s="43"/>
      <c r="F91" s="18"/>
      <c r="G91" s="18"/>
      <c r="H91" s="19"/>
      <c r="I91" s="18"/>
      <c r="J91" s="16"/>
    </row>
    <row r="92" spans="1:10" ht="15.75" x14ac:dyDescent="0.25">
      <c r="A92" s="13">
        <v>88</v>
      </c>
      <c r="B92" s="29" t="s">
        <v>524</v>
      </c>
      <c r="C92" s="28" t="s">
        <v>20</v>
      </c>
      <c r="D92" s="60">
        <v>10</v>
      </c>
      <c r="E92" s="43"/>
      <c r="F92" s="18"/>
      <c r="G92" s="18"/>
      <c r="H92" s="19"/>
      <c r="I92" s="18"/>
      <c r="J92" s="16"/>
    </row>
    <row r="93" spans="1:10" ht="31.5" x14ac:dyDescent="0.25">
      <c r="A93" s="13">
        <v>89</v>
      </c>
      <c r="B93" s="20" t="s">
        <v>525</v>
      </c>
      <c r="C93" s="34" t="s">
        <v>21</v>
      </c>
      <c r="D93" s="60">
        <v>1</v>
      </c>
      <c r="E93" s="43"/>
      <c r="F93" s="18"/>
      <c r="G93" s="18"/>
      <c r="H93" s="19"/>
      <c r="I93" s="18"/>
      <c r="J93" s="16"/>
    </row>
    <row r="94" spans="1:10" ht="15.75" x14ac:dyDescent="0.25">
      <c r="A94" s="13">
        <v>90</v>
      </c>
      <c r="B94" s="20" t="s">
        <v>526</v>
      </c>
      <c r="C94" s="34" t="s">
        <v>100</v>
      </c>
      <c r="D94" s="60">
        <v>1</v>
      </c>
      <c r="E94" s="43"/>
      <c r="F94" s="18"/>
      <c r="G94" s="18"/>
      <c r="H94" s="19"/>
      <c r="I94" s="18"/>
      <c r="J94" s="16"/>
    </row>
    <row r="95" spans="1:10" ht="15.75" x14ac:dyDescent="0.25">
      <c r="A95" s="13">
        <v>92</v>
      </c>
      <c r="B95" s="16" t="s">
        <v>527</v>
      </c>
      <c r="C95" s="16" t="s">
        <v>100</v>
      </c>
      <c r="D95" s="60">
        <v>1</v>
      </c>
      <c r="E95" s="43"/>
      <c r="F95" s="18"/>
      <c r="G95" s="18"/>
      <c r="H95" s="19"/>
      <c r="I95" s="18"/>
      <c r="J95" s="16"/>
    </row>
    <row r="96" spans="1:10" ht="15.75" x14ac:dyDescent="0.25">
      <c r="A96" s="13">
        <v>93</v>
      </c>
      <c r="B96" s="16" t="s">
        <v>528</v>
      </c>
      <c r="C96" s="16" t="s">
        <v>100</v>
      </c>
      <c r="D96" s="60">
        <v>1</v>
      </c>
      <c r="E96" s="43"/>
      <c r="F96" s="18"/>
      <c r="G96" s="18"/>
      <c r="H96" s="19"/>
      <c r="I96" s="18"/>
      <c r="J96" s="16"/>
    </row>
    <row r="97" spans="1:10" ht="15.75" x14ac:dyDescent="0.25">
      <c r="A97" s="13">
        <v>94</v>
      </c>
      <c r="B97" s="16" t="s">
        <v>578</v>
      </c>
      <c r="C97" s="16" t="s">
        <v>100</v>
      </c>
      <c r="D97" s="60">
        <v>1</v>
      </c>
      <c r="E97" s="43"/>
      <c r="F97" s="18"/>
      <c r="G97" s="18"/>
      <c r="H97" s="19"/>
      <c r="I97" s="18"/>
      <c r="J97" s="16"/>
    </row>
    <row r="98" spans="1:10" ht="47.25" x14ac:dyDescent="0.25">
      <c r="A98" s="13">
        <v>95</v>
      </c>
      <c r="B98" s="29" t="s">
        <v>582</v>
      </c>
      <c r="C98" s="16" t="s">
        <v>100</v>
      </c>
      <c r="D98" s="60">
        <v>1</v>
      </c>
      <c r="E98" s="43"/>
      <c r="F98" s="18"/>
      <c r="G98" s="18"/>
      <c r="H98" s="19"/>
      <c r="I98" s="18"/>
      <c r="J98" s="16"/>
    </row>
    <row r="99" spans="1:10" ht="15.75" x14ac:dyDescent="0.25">
      <c r="A99" s="13">
        <v>96</v>
      </c>
      <c r="B99" s="16" t="s">
        <v>529</v>
      </c>
      <c r="C99" s="16" t="s">
        <v>31</v>
      </c>
      <c r="D99" s="60">
        <v>1</v>
      </c>
      <c r="E99" s="43"/>
      <c r="F99" s="18"/>
      <c r="G99" s="18"/>
      <c r="H99" s="19"/>
      <c r="I99" s="18"/>
      <c r="J99" s="16"/>
    </row>
    <row r="100" spans="1:10" ht="31.5" x14ac:dyDescent="0.25">
      <c r="A100" s="13">
        <v>97</v>
      </c>
      <c r="B100" s="57" t="s">
        <v>380</v>
      </c>
      <c r="C100" s="16" t="s">
        <v>100</v>
      </c>
      <c r="D100" s="60">
        <v>1</v>
      </c>
      <c r="E100" s="43"/>
      <c r="F100" s="18"/>
      <c r="G100" s="18"/>
      <c r="H100" s="19"/>
      <c r="I100" s="18"/>
      <c r="J100" s="16"/>
    </row>
    <row r="101" spans="1:10" ht="15.75" x14ac:dyDescent="0.25">
      <c r="A101" s="159" t="s">
        <v>117</v>
      </c>
      <c r="B101" s="160"/>
      <c r="C101" s="160"/>
      <c r="D101" s="160"/>
      <c r="E101" s="160"/>
      <c r="F101" s="161"/>
      <c r="G101" s="18">
        <f>SUM(G6:G100)</f>
        <v>0</v>
      </c>
      <c r="H101" s="13" t="s">
        <v>236</v>
      </c>
      <c r="I101" s="18">
        <f>SUM(I6:I100)</f>
        <v>0</v>
      </c>
      <c r="J101" s="16"/>
    </row>
    <row r="103" spans="1:10" x14ac:dyDescent="0.25">
      <c r="B103" s="1" t="s">
        <v>663</v>
      </c>
    </row>
  </sheetData>
  <mergeCells count="1">
    <mergeCell ref="A101:F101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10 - Materiały stomatologiczne (zintegrowana)&amp;RUCS/ZP/09/21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5449-E096-42F4-92E4-BF64FE2A9744}">
  <sheetPr>
    <pageSetUpPr fitToPage="1"/>
  </sheetPr>
  <dimension ref="A2:J57"/>
  <sheetViews>
    <sheetView view="pageLayout" zoomScale="90" zoomScalePageLayoutView="90" workbookViewId="0">
      <selection activeCell="B11" sqref="B11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94.5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69">
        <v>1</v>
      </c>
      <c r="B5" s="169">
        <v>2</v>
      </c>
      <c r="C5" s="169">
        <v>3</v>
      </c>
      <c r="D5" s="170">
        <v>4</v>
      </c>
      <c r="E5" s="169">
        <v>5</v>
      </c>
      <c r="F5" s="169">
        <v>6</v>
      </c>
      <c r="G5" s="169">
        <v>7</v>
      </c>
      <c r="H5" s="169">
        <v>8</v>
      </c>
      <c r="I5" s="169">
        <v>9</v>
      </c>
      <c r="J5" s="169">
        <v>10</v>
      </c>
    </row>
    <row r="6" spans="1:10" ht="15.75" x14ac:dyDescent="0.25">
      <c r="A6" s="13">
        <v>1</v>
      </c>
      <c r="B6" s="20" t="s">
        <v>132</v>
      </c>
      <c r="C6" s="9" t="s">
        <v>20</v>
      </c>
      <c r="D6" s="9">
        <v>3</v>
      </c>
      <c r="E6" s="16"/>
      <c r="F6" s="17"/>
      <c r="G6" s="18"/>
      <c r="H6" s="35"/>
      <c r="I6" s="18"/>
      <c r="J6" s="16"/>
    </row>
    <row r="7" spans="1:10" ht="15.75" x14ac:dyDescent="0.25">
      <c r="A7" s="13">
        <v>2</v>
      </c>
      <c r="B7" s="20" t="s">
        <v>133</v>
      </c>
      <c r="C7" s="9" t="s">
        <v>20</v>
      </c>
      <c r="D7" s="9">
        <v>1</v>
      </c>
      <c r="E7" s="16"/>
      <c r="F7" s="17"/>
      <c r="G7" s="18"/>
      <c r="H7" s="35"/>
      <c r="I7" s="18"/>
      <c r="J7" s="16"/>
    </row>
    <row r="8" spans="1:10" ht="15.75" x14ac:dyDescent="0.25">
      <c r="A8" s="13">
        <v>3</v>
      </c>
      <c r="B8" s="14" t="s">
        <v>135</v>
      </c>
      <c r="C8" s="9" t="s">
        <v>21</v>
      </c>
      <c r="D8" s="9">
        <v>6</v>
      </c>
      <c r="E8" s="16"/>
      <c r="F8" s="17"/>
      <c r="G8" s="18"/>
      <c r="H8" s="35"/>
      <c r="I8" s="18"/>
      <c r="J8" s="16"/>
    </row>
    <row r="9" spans="1:10" ht="31.5" x14ac:dyDescent="0.25">
      <c r="A9" s="13">
        <v>4</v>
      </c>
      <c r="B9" s="20" t="s">
        <v>136</v>
      </c>
      <c r="C9" s="9" t="s">
        <v>21</v>
      </c>
      <c r="D9" s="9">
        <v>2</v>
      </c>
      <c r="E9" s="16"/>
      <c r="F9" s="18"/>
      <c r="G9" s="18"/>
      <c r="H9" s="19"/>
      <c r="I9" s="18"/>
      <c r="J9" s="16"/>
    </row>
    <row r="10" spans="1:10" ht="31.5" x14ac:dyDescent="0.25">
      <c r="A10" s="13">
        <v>5</v>
      </c>
      <c r="B10" s="14" t="s">
        <v>139</v>
      </c>
      <c r="C10" s="9" t="s">
        <v>21</v>
      </c>
      <c r="D10" s="9">
        <v>10</v>
      </c>
      <c r="E10" s="16"/>
      <c r="F10" s="17"/>
      <c r="G10" s="18"/>
      <c r="H10" s="35"/>
      <c r="I10" s="18"/>
      <c r="J10" s="16"/>
    </row>
    <row r="11" spans="1:10" ht="31.5" x14ac:dyDescent="0.25">
      <c r="A11" s="13">
        <v>6</v>
      </c>
      <c r="B11" s="29" t="s">
        <v>142</v>
      </c>
      <c r="C11" s="9" t="s">
        <v>21</v>
      </c>
      <c r="D11" s="9">
        <v>15</v>
      </c>
      <c r="E11" s="16"/>
      <c r="F11" s="18"/>
      <c r="G11" s="18"/>
      <c r="H11" s="19"/>
      <c r="I11" s="18"/>
      <c r="J11" s="16"/>
    </row>
    <row r="12" spans="1:10" ht="15.75" x14ac:dyDescent="0.25">
      <c r="A12" s="13">
        <v>7</v>
      </c>
      <c r="B12" s="36" t="s">
        <v>144</v>
      </c>
      <c r="C12" s="9" t="s">
        <v>21</v>
      </c>
      <c r="D12" s="9">
        <v>1</v>
      </c>
      <c r="E12" s="16"/>
      <c r="F12" s="17"/>
      <c r="G12" s="18"/>
      <c r="H12" s="35"/>
      <c r="I12" s="18"/>
      <c r="J12" s="16"/>
    </row>
    <row r="13" spans="1:10" ht="31.5" x14ac:dyDescent="0.25">
      <c r="A13" s="13">
        <v>8</v>
      </c>
      <c r="B13" s="20" t="s">
        <v>664</v>
      </c>
      <c r="C13" s="9" t="s">
        <v>21</v>
      </c>
      <c r="D13" s="9">
        <v>5</v>
      </c>
      <c r="E13" s="16"/>
      <c r="F13" s="18"/>
      <c r="G13" s="18"/>
      <c r="H13" s="19"/>
      <c r="I13" s="18"/>
      <c r="J13" s="16"/>
    </row>
    <row r="14" spans="1:10" ht="31.5" x14ac:dyDescent="0.25">
      <c r="A14" s="13">
        <v>9</v>
      </c>
      <c r="B14" s="29" t="s">
        <v>145</v>
      </c>
      <c r="C14" s="9" t="s">
        <v>20</v>
      </c>
      <c r="D14" s="9">
        <v>20</v>
      </c>
      <c r="E14" s="16"/>
      <c r="F14" s="17"/>
      <c r="G14" s="18"/>
      <c r="H14" s="35"/>
      <c r="I14" s="18"/>
      <c r="J14" s="16"/>
    </row>
    <row r="15" spans="1:10" ht="31.5" x14ac:dyDescent="0.25">
      <c r="A15" s="13">
        <v>10</v>
      </c>
      <c r="B15" s="20" t="s">
        <v>611</v>
      </c>
      <c r="C15" s="9" t="s">
        <v>20</v>
      </c>
      <c r="D15" s="9">
        <v>2</v>
      </c>
      <c r="E15" s="16"/>
      <c r="F15" s="18"/>
      <c r="G15" s="18"/>
      <c r="H15" s="19"/>
      <c r="I15" s="18"/>
      <c r="J15" s="16"/>
    </row>
    <row r="16" spans="1:10" ht="15.75" x14ac:dyDescent="0.25">
      <c r="A16" s="13">
        <v>11</v>
      </c>
      <c r="B16" s="29" t="s">
        <v>359</v>
      </c>
      <c r="C16" s="9" t="s">
        <v>20</v>
      </c>
      <c r="D16" s="9">
        <v>7</v>
      </c>
      <c r="E16" s="16"/>
      <c r="F16" s="17"/>
      <c r="G16" s="18"/>
      <c r="H16" s="35"/>
      <c r="I16" s="18"/>
      <c r="J16" s="16"/>
    </row>
    <row r="17" spans="1:10" ht="15.75" x14ac:dyDescent="0.25">
      <c r="A17" s="13">
        <v>12</v>
      </c>
      <c r="B17" s="36" t="s">
        <v>348</v>
      </c>
      <c r="C17" s="9" t="s">
        <v>20</v>
      </c>
      <c r="D17" s="9">
        <v>15</v>
      </c>
      <c r="E17" s="16"/>
      <c r="F17" s="17"/>
      <c r="G17" s="18"/>
      <c r="H17" s="35"/>
      <c r="I17" s="18"/>
      <c r="J17" s="16"/>
    </row>
    <row r="18" spans="1:10" ht="15.75" x14ac:dyDescent="0.25">
      <c r="A18" s="13">
        <v>13</v>
      </c>
      <c r="B18" s="29" t="s">
        <v>349</v>
      </c>
      <c r="C18" s="9" t="s">
        <v>20</v>
      </c>
      <c r="D18" s="9">
        <v>5</v>
      </c>
      <c r="E18" s="16"/>
      <c r="F18" s="17"/>
      <c r="G18" s="18"/>
      <c r="H18" s="35"/>
      <c r="I18" s="18"/>
      <c r="J18" s="16"/>
    </row>
    <row r="19" spans="1:10" ht="15.75" x14ac:dyDescent="0.25">
      <c r="A19" s="13">
        <v>14</v>
      </c>
      <c r="B19" s="29" t="s">
        <v>350</v>
      </c>
      <c r="C19" s="9" t="s">
        <v>20</v>
      </c>
      <c r="D19" s="9">
        <v>10</v>
      </c>
      <c r="E19" s="16"/>
      <c r="F19" s="17"/>
      <c r="G19" s="18"/>
      <c r="H19" s="35"/>
      <c r="I19" s="18"/>
      <c r="J19" s="16"/>
    </row>
    <row r="20" spans="1:10" ht="15.75" x14ac:dyDescent="0.25">
      <c r="A20" s="13">
        <v>15</v>
      </c>
      <c r="B20" s="29" t="s">
        <v>351</v>
      </c>
      <c r="C20" s="9" t="s">
        <v>20</v>
      </c>
      <c r="D20" s="9">
        <v>20</v>
      </c>
      <c r="E20" s="16"/>
      <c r="F20" s="17"/>
      <c r="G20" s="18"/>
      <c r="H20" s="35"/>
      <c r="I20" s="18"/>
      <c r="J20" s="16"/>
    </row>
    <row r="21" spans="1:10" ht="15.75" x14ac:dyDescent="0.25">
      <c r="A21" s="13">
        <v>16</v>
      </c>
      <c r="B21" s="29" t="s">
        <v>352</v>
      </c>
      <c r="C21" s="9" t="s">
        <v>20</v>
      </c>
      <c r="D21" s="9">
        <v>20</v>
      </c>
      <c r="E21" s="16"/>
      <c r="F21" s="17"/>
      <c r="G21" s="18"/>
      <c r="H21" s="35"/>
      <c r="I21" s="18"/>
      <c r="J21" s="16"/>
    </row>
    <row r="22" spans="1:10" ht="15.75" x14ac:dyDescent="0.25">
      <c r="A22" s="13">
        <v>17</v>
      </c>
      <c r="B22" s="29" t="s">
        <v>353</v>
      </c>
      <c r="C22" s="9" t="s">
        <v>20</v>
      </c>
      <c r="D22" s="9">
        <v>20</v>
      </c>
      <c r="E22" s="16"/>
      <c r="F22" s="17"/>
      <c r="G22" s="18"/>
      <c r="H22" s="35"/>
      <c r="I22" s="18"/>
      <c r="J22" s="16"/>
    </row>
    <row r="23" spans="1:10" ht="15.75" x14ac:dyDescent="0.25">
      <c r="A23" s="13">
        <v>18</v>
      </c>
      <c r="B23" s="29" t="s">
        <v>354</v>
      </c>
      <c r="C23" s="9" t="s">
        <v>20</v>
      </c>
      <c r="D23" s="9">
        <v>20</v>
      </c>
      <c r="E23" s="16"/>
      <c r="F23" s="17"/>
      <c r="G23" s="18"/>
      <c r="H23" s="35"/>
      <c r="I23" s="18"/>
      <c r="J23" s="16"/>
    </row>
    <row r="24" spans="1:10" ht="15.75" x14ac:dyDescent="0.25">
      <c r="A24" s="13">
        <v>19</v>
      </c>
      <c r="B24" s="20" t="s">
        <v>147</v>
      </c>
      <c r="C24" s="9" t="s">
        <v>20</v>
      </c>
      <c r="D24" s="9">
        <v>10</v>
      </c>
      <c r="E24" s="16"/>
      <c r="F24" s="17"/>
      <c r="G24" s="18"/>
      <c r="H24" s="19"/>
      <c r="I24" s="18"/>
      <c r="J24" s="16"/>
    </row>
    <row r="25" spans="1:10" ht="15.75" x14ac:dyDescent="0.25">
      <c r="A25" s="13">
        <v>20</v>
      </c>
      <c r="B25" s="37" t="s">
        <v>360</v>
      </c>
      <c r="C25" s="10" t="s">
        <v>21</v>
      </c>
      <c r="D25" s="10">
        <v>1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v>21</v>
      </c>
      <c r="B26" s="37" t="s">
        <v>345</v>
      </c>
      <c r="C26" s="9" t="s">
        <v>31</v>
      </c>
      <c r="D26" s="9">
        <v>30</v>
      </c>
      <c r="E26" s="16"/>
      <c r="F26" s="18"/>
      <c r="G26" s="18"/>
      <c r="H26" s="19"/>
      <c r="I26" s="18"/>
      <c r="J26" s="16"/>
    </row>
    <row r="27" spans="1:10" ht="15.75" x14ac:dyDescent="0.25">
      <c r="A27" s="13">
        <v>22</v>
      </c>
      <c r="B27" s="37" t="s">
        <v>134</v>
      </c>
      <c r="C27" s="10" t="s">
        <v>31</v>
      </c>
      <c r="D27" s="10">
        <v>6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v>23</v>
      </c>
      <c r="B28" s="37" t="s">
        <v>347</v>
      </c>
      <c r="C28" s="9" t="s">
        <v>21</v>
      </c>
      <c r="D28" s="9">
        <v>2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v>24</v>
      </c>
      <c r="B29" s="37" t="s">
        <v>137</v>
      </c>
      <c r="C29" s="9" t="s">
        <v>21</v>
      </c>
      <c r="D29" s="9">
        <v>5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37" t="s">
        <v>138</v>
      </c>
      <c r="C30" s="9" t="s">
        <v>31</v>
      </c>
      <c r="D30" s="9">
        <v>5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37" t="s">
        <v>361</v>
      </c>
      <c r="C31" s="10" t="s">
        <v>21</v>
      </c>
      <c r="D31" s="10">
        <v>2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v>27</v>
      </c>
      <c r="B32" s="37" t="s">
        <v>362</v>
      </c>
      <c r="C32" s="10" t="s">
        <v>21</v>
      </c>
      <c r="D32" s="10">
        <v>1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37" t="s">
        <v>736</v>
      </c>
      <c r="C33" s="10" t="s">
        <v>20</v>
      </c>
      <c r="D33" s="10">
        <v>3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v>29</v>
      </c>
      <c r="B34" s="37" t="s">
        <v>363</v>
      </c>
      <c r="C34" s="10" t="s">
        <v>21</v>
      </c>
      <c r="D34" s="10">
        <v>1</v>
      </c>
      <c r="E34" s="16"/>
      <c r="F34" s="18"/>
      <c r="G34" s="18"/>
      <c r="H34" s="19"/>
      <c r="I34" s="18"/>
      <c r="J34" s="16"/>
    </row>
    <row r="35" spans="1:10" ht="15.75" x14ac:dyDescent="0.25">
      <c r="A35" s="13">
        <v>30</v>
      </c>
      <c r="B35" s="37" t="s">
        <v>140</v>
      </c>
      <c r="C35" s="10" t="s">
        <v>31</v>
      </c>
      <c r="D35" s="10">
        <v>7</v>
      </c>
      <c r="E35" s="16"/>
      <c r="F35" s="18"/>
      <c r="G35" s="18"/>
      <c r="H35" s="19"/>
      <c r="I35" s="18"/>
      <c r="J35" s="16"/>
    </row>
    <row r="36" spans="1:10" ht="15.75" customHeight="1" x14ac:dyDescent="0.25">
      <c r="A36" s="13">
        <v>31</v>
      </c>
      <c r="B36" s="37" t="s">
        <v>141</v>
      </c>
      <c r="C36" s="10" t="s">
        <v>21</v>
      </c>
      <c r="D36" s="10">
        <v>1</v>
      </c>
      <c r="E36" s="16"/>
      <c r="F36" s="18"/>
      <c r="G36" s="18"/>
      <c r="H36" s="19"/>
      <c r="I36" s="18"/>
      <c r="J36" s="16"/>
    </row>
    <row r="37" spans="1:10" ht="15.75" x14ac:dyDescent="0.25">
      <c r="A37" s="13">
        <v>32</v>
      </c>
      <c r="B37" s="37" t="s">
        <v>612</v>
      </c>
      <c r="C37" s="38" t="s">
        <v>21</v>
      </c>
      <c r="D37" s="38">
        <v>1</v>
      </c>
      <c r="E37" s="16"/>
      <c r="F37" s="18"/>
      <c r="G37" s="18"/>
      <c r="H37" s="19"/>
      <c r="I37" s="18"/>
      <c r="J37" s="16"/>
    </row>
    <row r="38" spans="1:10" ht="47.25" x14ac:dyDescent="0.25">
      <c r="A38" s="13">
        <v>33</v>
      </c>
      <c r="B38" s="39" t="s">
        <v>613</v>
      </c>
      <c r="C38" s="40" t="s">
        <v>21</v>
      </c>
      <c r="D38" s="40">
        <v>12</v>
      </c>
      <c r="E38" s="16"/>
      <c r="F38" s="18"/>
      <c r="G38" s="18"/>
      <c r="H38" s="19"/>
      <c r="I38" s="18"/>
      <c r="J38" s="16"/>
    </row>
    <row r="39" spans="1:10" ht="15.75" x14ac:dyDescent="0.25">
      <c r="A39" s="13">
        <v>34</v>
      </c>
      <c r="B39" s="37" t="s">
        <v>143</v>
      </c>
      <c r="C39" s="9" t="s">
        <v>31</v>
      </c>
      <c r="D39" s="9">
        <v>10</v>
      </c>
      <c r="E39" s="16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37" t="s">
        <v>346</v>
      </c>
      <c r="C40" s="9" t="s">
        <v>31</v>
      </c>
      <c r="D40" s="9">
        <v>12</v>
      </c>
      <c r="E40" s="16"/>
      <c r="F40" s="18"/>
      <c r="G40" s="18"/>
      <c r="H40" s="19"/>
      <c r="I40" s="18"/>
      <c r="J40" s="16"/>
    </row>
    <row r="41" spans="1:10" ht="15.75" customHeight="1" x14ac:dyDescent="0.25">
      <c r="A41" s="13">
        <v>36</v>
      </c>
      <c r="B41" s="37" t="s">
        <v>364</v>
      </c>
      <c r="C41" s="10" t="s">
        <v>21</v>
      </c>
      <c r="D41" s="10">
        <v>2</v>
      </c>
      <c r="E41" s="16"/>
      <c r="F41" s="18"/>
      <c r="G41" s="18"/>
      <c r="H41" s="19"/>
      <c r="I41" s="18"/>
      <c r="J41" s="16"/>
    </row>
    <row r="42" spans="1:10" ht="31.5" x14ac:dyDescent="0.25">
      <c r="A42" s="13">
        <v>37</v>
      </c>
      <c r="B42" s="37" t="s">
        <v>355</v>
      </c>
      <c r="C42" s="10" t="s">
        <v>31</v>
      </c>
      <c r="D42" s="10">
        <v>30</v>
      </c>
      <c r="E42" s="16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37" t="s">
        <v>356</v>
      </c>
      <c r="C43" s="10" t="s">
        <v>31</v>
      </c>
      <c r="D43" s="10">
        <v>20</v>
      </c>
      <c r="E43" s="16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37" t="s">
        <v>146</v>
      </c>
      <c r="C44" s="10" t="s">
        <v>21</v>
      </c>
      <c r="D44" s="10">
        <v>1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v>40</v>
      </c>
      <c r="B45" s="36" t="s">
        <v>660</v>
      </c>
      <c r="C45" s="9" t="s">
        <v>31</v>
      </c>
      <c r="D45" s="9">
        <v>5</v>
      </c>
      <c r="E45" s="16"/>
      <c r="F45" s="18"/>
      <c r="G45" s="18"/>
      <c r="H45" s="19"/>
      <c r="I45" s="18"/>
      <c r="J45" s="16"/>
    </row>
    <row r="46" spans="1:10" ht="15.75" x14ac:dyDescent="0.25">
      <c r="A46" s="13">
        <v>41</v>
      </c>
      <c r="B46" s="36" t="s">
        <v>661</v>
      </c>
      <c r="C46" s="9" t="s">
        <v>31</v>
      </c>
      <c r="D46" s="9">
        <v>5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v>42</v>
      </c>
      <c r="B47" s="16" t="s">
        <v>365</v>
      </c>
      <c r="C47" s="9" t="s">
        <v>20</v>
      </c>
      <c r="D47" s="9">
        <v>20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16" t="s">
        <v>371</v>
      </c>
      <c r="C48" s="9" t="s">
        <v>20</v>
      </c>
      <c r="D48" s="9">
        <v>20</v>
      </c>
      <c r="E48" s="16"/>
      <c r="F48" s="18"/>
      <c r="G48" s="18"/>
      <c r="H48" s="19"/>
      <c r="I48" s="18"/>
      <c r="J48" s="16"/>
    </row>
    <row r="49" spans="1:10" ht="15.75" x14ac:dyDescent="0.25">
      <c r="A49" s="13">
        <v>44</v>
      </c>
      <c r="B49" s="16" t="s">
        <v>370</v>
      </c>
      <c r="C49" s="9" t="s">
        <v>20</v>
      </c>
      <c r="D49" s="9">
        <v>10</v>
      </c>
      <c r="E49" s="16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16" t="s">
        <v>369</v>
      </c>
      <c r="C50" s="9" t="s">
        <v>20</v>
      </c>
      <c r="D50" s="9">
        <v>10</v>
      </c>
      <c r="E50" s="16"/>
      <c r="F50" s="18"/>
      <c r="G50" s="18"/>
      <c r="H50" s="19"/>
      <c r="I50" s="18"/>
      <c r="J50" s="16"/>
    </row>
    <row r="51" spans="1:10" ht="15.75" x14ac:dyDescent="0.25">
      <c r="A51" s="13">
        <v>46</v>
      </c>
      <c r="B51" s="16" t="s">
        <v>367</v>
      </c>
      <c r="C51" s="9" t="s">
        <v>20</v>
      </c>
      <c r="D51" s="9">
        <v>10</v>
      </c>
      <c r="E51" s="16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16" t="s">
        <v>368</v>
      </c>
      <c r="C52" s="9" t="s">
        <v>20</v>
      </c>
      <c r="D52" s="9">
        <v>10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37" t="s">
        <v>148</v>
      </c>
      <c r="C53" s="10" t="s">
        <v>21</v>
      </c>
      <c r="D53" s="10">
        <v>3</v>
      </c>
      <c r="E53" s="16"/>
      <c r="F53" s="18"/>
      <c r="G53" s="18"/>
      <c r="H53" s="19"/>
      <c r="I53" s="18"/>
      <c r="J53" s="16"/>
    </row>
    <row r="54" spans="1:10" ht="15.75" x14ac:dyDescent="0.25">
      <c r="A54" s="13">
        <v>49</v>
      </c>
      <c r="B54" s="37" t="s">
        <v>366</v>
      </c>
      <c r="C54" s="9" t="s">
        <v>31</v>
      </c>
      <c r="D54" s="9">
        <v>10</v>
      </c>
      <c r="E54" s="16"/>
      <c r="F54" s="18"/>
      <c r="G54" s="18"/>
      <c r="H54" s="19"/>
      <c r="I54" s="18"/>
      <c r="J54" s="16"/>
    </row>
    <row r="55" spans="1:10" ht="15.75" x14ac:dyDescent="0.25">
      <c r="A55" s="159" t="s">
        <v>117</v>
      </c>
      <c r="B55" s="160"/>
      <c r="C55" s="160"/>
      <c r="D55" s="160"/>
      <c r="E55" s="160"/>
      <c r="F55" s="160"/>
      <c r="G55" s="41">
        <f>SUM(G6:G54)</f>
        <v>0</v>
      </c>
      <c r="H55" s="42" t="s">
        <v>236</v>
      </c>
      <c r="I55" s="41">
        <f>SUM(I6:I54)</f>
        <v>0</v>
      </c>
      <c r="J55" s="16"/>
    </row>
    <row r="57" spans="1:10" ht="15.75" x14ac:dyDescent="0.25">
      <c r="B57" s="59" t="s">
        <v>663</v>
      </c>
    </row>
  </sheetData>
  <mergeCells count="1">
    <mergeCell ref="A55:F55"/>
  </mergeCells>
  <pageMargins left="0.7" right="0.45937499999999998" top="0.75" bottom="0.75" header="0.3" footer="0.3"/>
  <pageSetup paperSize="9" scale="62" fitToHeight="0" orientation="landscape" r:id="rId1"/>
  <headerFooter>
    <oddHeader>&amp;LZałącznik nr 5 do SWZ&amp;CKosztorys ofertowy
Zadanie nr 2 - Materiały stomatologiczne (periodontologia, błony śluzowe)&amp;RUCS/ZP/09/21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63CD-587C-4472-8087-E65BAF3446CA}">
  <sheetPr>
    <pageSetUpPr fitToPage="1"/>
  </sheetPr>
  <dimension ref="A2:J74"/>
  <sheetViews>
    <sheetView view="pageLayout" zoomScale="90" zoomScalePageLayoutView="90" workbookViewId="0">
      <selection activeCell="D20" sqref="D20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0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0" style="1" customWidth="1"/>
    <col min="9" max="9" width="17.42578125" style="1" customWidth="1"/>
    <col min="10" max="10" width="31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61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15.75" x14ac:dyDescent="0.25">
      <c r="A6" s="13">
        <v>1</v>
      </c>
      <c r="B6" s="62" t="s">
        <v>149</v>
      </c>
      <c r="C6" s="63" t="s">
        <v>21</v>
      </c>
      <c r="D6" s="148">
        <v>2</v>
      </c>
      <c r="E6" s="65"/>
      <c r="F6" s="66"/>
      <c r="G6" s="18"/>
      <c r="H6" s="67"/>
      <c r="I6" s="18"/>
      <c r="J6" s="16"/>
    </row>
    <row r="7" spans="1:10" ht="31.5" x14ac:dyDescent="0.25">
      <c r="A7" s="13">
        <v>2</v>
      </c>
      <c r="B7" s="62" t="s">
        <v>150</v>
      </c>
      <c r="C7" s="63" t="s">
        <v>100</v>
      </c>
      <c r="D7" s="148">
        <v>10</v>
      </c>
      <c r="E7" s="65"/>
      <c r="F7" s="66"/>
      <c r="G7" s="18"/>
      <c r="H7" s="67"/>
      <c r="I7" s="18"/>
      <c r="J7" s="16"/>
    </row>
    <row r="8" spans="1:10" ht="31.5" x14ac:dyDescent="0.25">
      <c r="A8" s="13">
        <v>3</v>
      </c>
      <c r="B8" s="62" t="s">
        <v>151</v>
      </c>
      <c r="C8" s="63" t="s">
        <v>21</v>
      </c>
      <c r="D8" s="148">
        <v>2</v>
      </c>
      <c r="E8" s="65"/>
      <c r="F8" s="66"/>
      <c r="G8" s="18"/>
      <c r="H8" s="67"/>
      <c r="I8" s="18"/>
      <c r="J8" s="16"/>
    </row>
    <row r="9" spans="1:10" ht="15.75" x14ac:dyDescent="0.25">
      <c r="A9" s="13">
        <v>4</v>
      </c>
      <c r="B9" s="62" t="s">
        <v>152</v>
      </c>
      <c r="C9" s="63" t="s">
        <v>20</v>
      </c>
      <c r="D9" s="148">
        <v>20</v>
      </c>
      <c r="E9" s="65"/>
      <c r="F9" s="66"/>
      <c r="G9" s="18"/>
      <c r="H9" s="67"/>
      <c r="I9" s="18"/>
      <c r="J9" s="16"/>
    </row>
    <row r="10" spans="1:10" ht="15.75" x14ac:dyDescent="0.25">
      <c r="A10" s="13">
        <v>5</v>
      </c>
      <c r="B10" s="68" t="s">
        <v>153</v>
      </c>
      <c r="C10" s="64" t="s">
        <v>154</v>
      </c>
      <c r="D10" s="145">
        <v>2</v>
      </c>
      <c r="E10" s="65"/>
      <c r="F10" s="66"/>
      <c r="G10" s="18"/>
      <c r="H10" s="67"/>
      <c r="I10" s="18"/>
      <c r="J10" s="16"/>
    </row>
    <row r="11" spans="1:10" ht="31.5" x14ac:dyDescent="0.25">
      <c r="A11" s="13">
        <v>6</v>
      </c>
      <c r="B11" s="68" t="s">
        <v>155</v>
      </c>
      <c r="C11" s="64" t="s">
        <v>156</v>
      </c>
      <c r="D11" s="145">
        <v>1</v>
      </c>
      <c r="E11" s="65"/>
      <c r="F11" s="66"/>
      <c r="G11" s="18"/>
      <c r="H11" s="67"/>
      <c r="I11" s="18"/>
      <c r="J11" s="16"/>
    </row>
    <row r="12" spans="1:10" ht="31.5" x14ac:dyDescent="0.25">
      <c r="A12" s="13">
        <v>7</v>
      </c>
      <c r="B12" s="62" t="s">
        <v>157</v>
      </c>
      <c r="C12" s="63" t="s">
        <v>21</v>
      </c>
      <c r="D12" s="148">
        <v>6</v>
      </c>
      <c r="E12" s="65"/>
      <c r="F12" s="66"/>
      <c r="G12" s="18"/>
      <c r="H12" s="67"/>
      <c r="I12" s="18"/>
      <c r="J12" s="16"/>
    </row>
    <row r="13" spans="1:10" ht="15.75" x14ac:dyDescent="0.25">
      <c r="A13" s="13">
        <v>8</v>
      </c>
      <c r="B13" s="62" t="s">
        <v>158</v>
      </c>
      <c r="C13" s="63" t="s">
        <v>20</v>
      </c>
      <c r="D13" s="148">
        <v>2</v>
      </c>
      <c r="E13" s="65"/>
      <c r="F13" s="66"/>
      <c r="G13" s="18"/>
      <c r="H13" s="67"/>
      <c r="I13" s="18"/>
      <c r="J13" s="16"/>
    </row>
    <row r="14" spans="1:10" ht="15.75" x14ac:dyDescent="0.25">
      <c r="A14" s="13">
        <v>9</v>
      </c>
      <c r="B14" s="62" t="s">
        <v>159</v>
      </c>
      <c r="C14" s="63" t="s">
        <v>20</v>
      </c>
      <c r="D14" s="148">
        <v>2</v>
      </c>
      <c r="E14" s="65"/>
      <c r="F14" s="66"/>
      <c r="G14" s="18"/>
      <c r="H14" s="67"/>
      <c r="I14" s="18"/>
      <c r="J14" s="16"/>
    </row>
    <row r="15" spans="1:10" ht="15.75" x14ac:dyDescent="0.25">
      <c r="A15" s="13">
        <v>10</v>
      </c>
      <c r="B15" s="62" t="s">
        <v>160</v>
      </c>
      <c r="C15" s="63" t="s">
        <v>20</v>
      </c>
      <c r="D15" s="148">
        <v>2</v>
      </c>
      <c r="E15" s="65"/>
      <c r="F15" s="66"/>
      <c r="G15" s="18"/>
      <c r="H15" s="67"/>
      <c r="I15" s="18"/>
      <c r="J15" s="16"/>
    </row>
    <row r="16" spans="1:10" ht="15.75" x14ac:dyDescent="0.25">
      <c r="A16" s="13">
        <v>11</v>
      </c>
      <c r="B16" s="62" t="s">
        <v>161</v>
      </c>
      <c r="C16" s="63" t="s">
        <v>20</v>
      </c>
      <c r="D16" s="148">
        <v>10</v>
      </c>
      <c r="E16" s="65"/>
      <c r="F16" s="66"/>
      <c r="G16" s="18"/>
      <c r="H16" s="67"/>
      <c r="I16" s="18"/>
      <c r="J16" s="16"/>
    </row>
    <row r="17" spans="1:10" ht="15.75" x14ac:dyDescent="0.25">
      <c r="A17" s="13">
        <v>12</v>
      </c>
      <c r="B17" s="69" t="s">
        <v>162</v>
      </c>
      <c r="C17" s="64" t="s">
        <v>20</v>
      </c>
      <c r="D17" s="145">
        <v>4</v>
      </c>
      <c r="E17" s="65"/>
      <c r="F17" s="66"/>
      <c r="G17" s="18"/>
      <c r="H17" s="67"/>
      <c r="I17" s="18"/>
      <c r="J17" s="16"/>
    </row>
    <row r="18" spans="1:10" ht="15.75" x14ac:dyDescent="0.25">
      <c r="A18" s="13">
        <v>13</v>
      </c>
      <c r="B18" s="62" t="s">
        <v>163</v>
      </c>
      <c r="C18" s="63" t="s">
        <v>20</v>
      </c>
      <c r="D18" s="148">
        <v>3</v>
      </c>
      <c r="E18" s="65"/>
      <c r="F18" s="66"/>
      <c r="G18" s="18"/>
      <c r="H18" s="67"/>
      <c r="I18" s="18"/>
      <c r="J18" s="16"/>
    </row>
    <row r="19" spans="1:10" ht="15.75" x14ac:dyDescent="0.25">
      <c r="A19" s="13">
        <v>14</v>
      </c>
      <c r="B19" s="62" t="s">
        <v>164</v>
      </c>
      <c r="C19" s="63" t="s">
        <v>20</v>
      </c>
      <c r="D19" s="148">
        <v>2</v>
      </c>
      <c r="E19" s="65"/>
      <c r="F19" s="66"/>
      <c r="G19" s="18"/>
      <c r="H19" s="67"/>
      <c r="I19" s="18"/>
      <c r="J19" s="16"/>
    </row>
    <row r="20" spans="1:10" ht="15.75" x14ac:dyDescent="0.25">
      <c r="A20" s="13">
        <v>15</v>
      </c>
      <c r="B20" s="62" t="s">
        <v>165</v>
      </c>
      <c r="C20" s="63" t="s">
        <v>20</v>
      </c>
      <c r="D20" s="148">
        <v>3</v>
      </c>
      <c r="E20" s="65"/>
      <c r="F20" s="66"/>
      <c r="G20" s="18"/>
      <c r="H20" s="67"/>
      <c r="I20" s="18"/>
      <c r="J20" s="16"/>
    </row>
    <row r="21" spans="1:10" ht="15.75" x14ac:dyDescent="0.25">
      <c r="A21" s="13">
        <v>16</v>
      </c>
      <c r="B21" s="62" t="s">
        <v>166</v>
      </c>
      <c r="C21" s="63" t="s">
        <v>20</v>
      </c>
      <c r="D21" s="148">
        <v>10</v>
      </c>
      <c r="E21" s="65"/>
      <c r="F21" s="66"/>
      <c r="G21" s="18"/>
      <c r="H21" s="67"/>
      <c r="I21" s="18"/>
      <c r="J21" s="16"/>
    </row>
    <row r="22" spans="1:10" ht="15.75" x14ac:dyDescent="0.25">
      <c r="A22" s="13">
        <v>17</v>
      </c>
      <c r="B22" s="62" t="s">
        <v>167</v>
      </c>
      <c r="C22" s="63" t="s">
        <v>20</v>
      </c>
      <c r="D22" s="148">
        <v>1</v>
      </c>
      <c r="E22" s="65"/>
      <c r="F22" s="66"/>
      <c r="G22" s="18"/>
      <c r="H22" s="67"/>
      <c r="I22" s="18"/>
      <c r="J22" s="16"/>
    </row>
    <row r="23" spans="1:10" ht="31.5" x14ac:dyDescent="0.25">
      <c r="A23" s="13">
        <v>18</v>
      </c>
      <c r="B23" s="62" t="s">
        <v>614</v>
      </c>
      <c r="C23" s="63" t="s">
        <v>156</v>
      </c>
      <c r="D23" s="148">
        <v>1</v>
      </c>
      <c r="E23" s="65"/>
      <c r="F23" s="66"/>
      <c r="G23" s="18"/>
      <c r="H23" s="67"/>
      <c r="I23" s="18"/>
      <c r="J23" s="16"/>
    </row>
    <row r="24" spans="1:10" ht="47.25" x14ac:dyDescent="0.25">
      <c r="A24" s="13">
        <v>19</v>
      </c>
      <c r="B24" s="62" t="s">
        <v>168</v>
      </c>
      <c r="C24" s="63" t="s">
        <v>21</v>
      </c>
      <c r="D24" s="148">
        <v>140</v>
      </c>
      <c r="E24" s="65"/>
      <c r="F24" s="66"/>
      <c r="G24" s="18"/>
      <c r="H24" s="67"/>
      <c r="I24" s="18"/>
      <c r="J24" s="16"/>
    </row>
    <row r="25" spans="1:10" ht="47.25" x14ac:dyDescent="0.25">
      <c r="A25" s="13">
        <v>20</v>
      </c>
      <c r="B25" s="62" t="s">
        <v>169</v>
      </c>
      <c r="C25" s="63" t="s">
        <v>21</v>
      </c>
      <c r="D25" s="148">
        <v>6</v>
      </c>
      <c r="E25" s="65"/>
      <c r="F25" s="66"/>
      <c r="G25" s="18"/>
      <c r="H25" s="67"/>
      <c r="I25" s="18"/>
      <c r="J25" s="16"/>
    </row>
    <row r="26" spans="1:10" ht="47.25" x14ac:dyDescent="0.25">
      <c r="A26" s="13">
        <v>21</v>
      </c>
      <c r="B26" s="62" t="s">
        <v>170</v>
      </c>
      <c r="C26" s="63" t="s">
        <v>21</v>
      </c>
      <c r="D26" s="148">
        <v>4</v>
      </c>
      <c r="E26" s="65"/>
      <c r="F26" s="66"/>
      <c r="G26" s="18"/>
      <c r="H26" s="67"/>
      <c r="I26" s="18"/>
      <c r="J26" s="16"/>
    </row>
    <row r="27" spans="1:10" ht="31.5" x14ac:dyDescent="0.25">
      <c r="A27" s="13">
        <v>22</v>
      </c>
      <c r="B27" s="62" t="s">
        <v>171</v>
      </c>
      <c r="C27" s="63" t="s">
        <v>21</v>
      </c>
      <c r="D27" s="148">
        <v>2</v>
      </c>
      <c r="E27" s="65"/>
      <c r="F27" s="66"/>
      <c r="G27" s="18"/>
      <c r="H27" s="67"/>
      <c r="I27" s="18"/>
      <c r="J27" s="16"/>
    </row>
    <row r="28" spans="1:10" ht="15.75" x14ac:dyDescent="0.25">
      <c r="A28" s="13">
        <v>23</v>
      </c>
      <c r="B28" s="62" t="s">
        <v>172</v>
      </c>
      <c r="C28" s="63" t="s">
        <v>20</v>
      </c>
      <c r="D28" s="149">
        <v>10</v>
      </c>
      <c r="E28" s="65"/>
      <c r="F28" s="66"/>
      <c r="G28" s="18"/>
      <c r="H28" s="67"/>
      <c r="I28" s="18"/>
      <c r="J28" s="16"/>
    </row>
    <row r="29" spans="1:10" ht="63" x14ac:dyDescent="0.25">
      <c r="A29" s="13">
        <v>24</v>
      </c>
      <c r="B29" s="62" t="s">
        <v>173</v>
      </c>
      <c r="C29" s="63" t="s">
        <v>21</v>
      </c>
      <c r="D29" s="148">
        <v>22</v>
      </c>
      <c r="E29" s="65"/>
      <c r="F29" s="66"/>
      <c r="G29" s="18"/>
      <c r="H29" s="67"/>
      <c r="I29" s="18"/>
      <c r="J29" s="16"/>
    </row>
    <row r="30" spans="1:10" ht="31.5" x14ac:dyDescent="0.25">
      <c r="A30" s="13">
        <v>25</v>
      </c>
      <c r="B30" s="62" t="s">
        <v>174</v>
      </c>
      <c r="C30" s="63" t="s">
        <v>20</v>
      </c>
      <c r="D30" s="148">
        <v>20</v>
      </c>
      <c r="E30" s="65"/>
      <c r="F30" s="66"/>
      <c r="G30" s="18"/>
      <c r="H30" s="67"/>
      <c r="I30" s="18"/>
      <c r="J30" s="16"/>
    </row>
    <row r="31" spans="1:10" ht="15.75" x14ac:dyDescent="0.25">
      <c r="A31" s="13">
        <v>26</v>
      </c>
      <c r="B31" s="70" t="s">
        <v>175</v>
      </c>
      <c r="C31" s="64" t="s">
        <v>21</v>
      </c>
      <c r="D31" s="145">
        <v>2</v>
      </c>
      <c r="E31" s="65"/>
      <c r="F31" s="71"/>
      <c r="G31" s="18"/>
      <c r="H31" s="72"/>
      <c r="I31" s="18"/>
      <c r="J31" s="16"/>
    </row>
    <row r="32" spans="1:10" ht="47.25" x14ac:dyDescent="0.25">
      <c r="A32" s="13">
        <v>27</v>
      </c>
      <c r="B32" s="62" t="s">
        <v>176</v>
      </c>
      <c r="C32" s="63" t="s">
        <v>21</v>
      </c>
      <c r="D32" s="148">
        <v>85</v>
      </c>
      <c r="E32" s="65"/>
      <c r="F32" s="66"/>
      <c r="G32" s="18"/>
      <c r="H32" s="67"/>
      <c r="I32" s="18"/>
      <c r="J32" s="16"/>
    </row>
    <row r="33" spans="1:10" ht="31.5" x14ac:dyDescent="0.25">
      <c r="A33" s="13">
        <v>28</v>
      </c>
      <c r="B33" s="62" t="s">
        <v>177</v>
      </c>
      <c r="C33" s="63" t="s">
        <v>21</v>
      </c>
      <c r="D33" s="148">
        <v>35</v>
      </c>
      <c r="E33" s="65"/>
      <c r="F33" s="66"/>
      <c r="G33" s="18"/>
      <c r="H33" s="67"/>
      <c r="I33" s="18"/>
      <c r="J33" s="16"/>
    </row>
    <row r="34" spans="1:10" ht="15.75" x14ac:dyDescent="0.25">
      <c r="A34" s="13">
        <v>29</v>
      </c>
      <c r="B34" s="62" t="s">
        <v>178</v>
      </c>
      <c r="C34" s="63" t="s">
        <v>20</v>
      </c>
      <c r="D34" s="148">
        <v>10</v>
      </c>
      <c r="E34" s="65"/>
      <c r="F34" s="66"/>
      <c r="G34" s="18"/>
      <c r="H34" s="67"/>
      <c r="I34" s="18"/>
      <c r="J34" s="16"/>
    </row>
    <row r="35" spans="1:10" ht="15.75" x14ac:dyDescent="0.25">
      <c r="A35" s="13">
        <v>30</v>
      </c>
      <c r="B35" s="62" t="s">
        <v>179</v>
      </c>
      <c r="C35" s="63" t="s">
        <v>21</v>
      </c>
      <c r="D35" s="148">
        <v>2</v>
      </c>
      <c r="E35" s="65"/>
      <c r="F35" s="66"/>
      <c r="G35" s="18"/>
      <c r="H35" s="67"/>
      <c r="I35" s="18"/>
      <c r="J35" s="16"/>
    </row>
    <row r="36" spans="1:10" ht="63" x14ac:dyDescent="0.25">
      <c r="A36" s="13">
        <v>31</v>
      </c>
      <c r="B36" s="62" t="s">
        <v>180</v>
      </c>
      <c r="C36" s="63" t="s">
        <v>21</v>
      </c>
      <c r="D36" s="148">
        <v>70</v>
      </c>
      <c r="E36" s="65"/>
      <c r="F36" s="66"/>
      <c r="G36" s="18"/>
      <c r="H36" s="67"/>
      <c r="I36" s="18"/>
      <c r="J36" s="16"/>
    </row>
    <row r="37" spans="1:10" ht="31.5" x14ac:dyDescent="0.25">
      <c r="A37" s="13">
        <v>32</v>
      </c>
      <c r="B37" s="73" t="s">
        <v>181</v>
      </c>
      <c r="C37" s="63" t="s">
        <v>21</v>
      </c>
      <c r="D37" s="148">
        <v>130</v>
      </c>
      <c r="E37" s="65"/>
      <c r="F37" s="66"/>
      <c r="G37" s="18"/>
      <c r="H37" s="67"/>
      <c r="I37" s="18"/>
      <c r="J37" s="16"/>
    </row>
    <row r="38" spans="1:10" ht="47.25" x14ac:dyDescent="0.25">
      <c r="A38" s="13">
        <v>33</v>
      </c>
      <c r="B38" s="62" t="s">
        <v>182</v>
      </c>
      <c r="C38" s="63" t="s">
        <v>21</v>
      </c>
      <c r="D38" s="148">
        <v>10</v>
      </c>
      <c r="E38" s="65"/>
      <c r="F38" s="66"/>
      <c r="G38" s="18"/>
      <c r="H38" s="67"/>
      <c r="I38" s="18"/>
      <c r="J38" s="16"/>
    </row>
    <row r="39" spans="1:10" ht="15.75" x14ac:dyDescent="0.25">
      <c r="A39" s="13">
        <v>34</v>
      </c>
      <c r="B39" s="69" t="s">
        <v>183</v>
      </c>
      <c r="C39" s="64" t="s">
        <v>20</v>
      </c>
      <c r="D39" s="145">
        <v>10</v>
      </c>
      <c r="E39" s="65"/>
      <c r="F39" s="66"/>
      <c r="G39" s="18"/>
      <c r="H39" s="67"/>
      <c r="I39" s="18"/>
      <c r="J39" s="16"/>
    </row>
    <row r="40" spans="1:10" ht="15.75" x14ac:dyDescent="0.25">
      <c r="A40" s="13">
        <v>35</v>
      </c>
      <c r="B40" s="62" t="s">
        <v>184</v>
      </c>
      <c r="C40" s="63" t="s">
        <v>156</v>
      </c>
      <c r="D40" s="148">
        <v>10</v>
      </c>
      <c r="E40" s="65"/>
      <c r="F40" s="66"/>
      <c r="G40" s="18"/>
      <c r="H40" s="67"/>
      <c r="I40" s="18"/>
      <c r="J40" s="16"/>
    </row>
    <row r="41" spans="1:10" ht="47.25" x14ac:dyDescent="0.25">
      <c r="A41" s="13">
        <v>36</v>
      </c>
      <c r="B41" s="62" t="s">
        <v>185</v>
      </c>
      <c r="C41" s="63" t="s">
        <v>20</v>
      </c>
      <c r="D41" s="148">
        <v>18</v>
      </c>
      <c r="E41" s="65"/>
      <c r="F41" s="66"/>
      <c r="G41" s="18"/>
      <c r="H41" s="67"/>
      <c r="I41" s="18"/>
      <c r="J41" s="16"/>
    </row>
    <row r="42" spans="1:10" ht="15.75" x14ac:dyDescent="0.25">
      <c r="A42" s="13">
        <v>37</v>
      </c>
      <c r="B42" s="62" t="s">
        <v>186</v>
      </c>
      <c r="C42" s="63" t="s">
        <v>20</v>
      </c>
      <c r="D42" s="148">
        <v>2</v>
      </c>
      <c r="E42" s="65"/>
      <c r="F42" s="66"/>
      <c r="G42" s="18"/>
      <c r="H42" s="67"/>
      <c r="I42" s="18"/>
      <c r="J42" s="16"/>
    </row>
    <row r="43" spans="1:10" ht="47.25" x14ac:dyDescent="0.25">
      <c r="A43" s="13">
        <v>38</v>
      </c>
      <c r="B43" s="62" t="s">
        <v>187</v>
      </c>
      <c r="C43" s="63" t="s">
        <v>21</v>
      </c>
      <c r="D43" s="148">
        <v>30</v>
      </c>
      <c r="E43" s="65"/>
      <c r="F43" s="66"/>
      <c r="G43" s="18"/>
      <c r="H43" s="67"/>
      <c r="I43" s="18"/>
      <c r="J43" s="16"/>
    </row>
    <row r="44" spans="1:10" ht="15.75" x14ac:dyDescent="0.25">
      <c r="A44" s="13">
        <v>39</v>
      </c>
      <c r="B44" s="62" t="s">
        <v>188</v>
      </c>
      <c r="C44" s="63" t="s">
        <v>20</v>
      </c>
      <c r="D44" s="148">
        <v>10</v>
      </c>
      <c r="E44" s="65"/>
      <c r="F44" s="66"/>
      <c r="G44" s="18"/>
      <c r="H44" s="67"/>
      <c r="I44" s="18"/>
      <c r="J44" s="16"/>
    </row>
    <row r="45" spans="1:10" ht="15.75" x14ac:dyDescent="0.25">
      <c r="A45" s="13">
        <v>40</v>
      </c>
      <c r="B45" s="62" t="s">
        <v>189</v>
      </c>
      <c r="C45" s="63" t="s">
        <v>20</v>
      </c>
      <c r="D45" s="148">
        <v>10</v>
      </c>
      <c r="E45" s="65"/>
      <c r="F45" s="66"/>
      <c r="G45" s="18"/>
      <c r="H45" s="67"/>
      <c r="I45" s="18"/>
      <c r="J45" s="16"/>
    </row>
    <row r="46" spans="1:10" ht="47.25" x14ac:dyDescent="0.25">
      <c r="A46" s="13">
        <v>41</v>
      </c>
      <c r="B46" s="62" t="s">
        <v>190</v>
      </c>
      <c r="C46" s="63" t="s">
        <v>20</v>
      </c>
      <c r="D46" s="148">
        <v>80</v>
      </c>
      <c r="E46" s="65"/>
      <c r="F46" s="66"/>
      <c r="G46" s="18"/>
      <c r="H46" s="67"/>
      <c r="I46" s="18"/>
      <c r="J46" s="16"/>
    </row>
    <row r="47" spans="1:10" ht="94.5" x14ac:dyDescent="0.25">
      <c r="A47" s="13">
        <v>42</v>
      </c>
      <c r="B47" s="62" t="s">
        <v>191</v>
      </c>
      <c r="C47" s="63" t="s">
        <v>20</v>
      </c>
      <c r="D47" s="148">
        <v>600</v>
      </c>
      <c r="E47" s="65"/>
      <c r="F47" s="66"/>
      <c r="G47" s="18"/>
      <c r="H47" s="67"/>
      <c r="I47" s="18"/>
      <c r="J47" s="16"/>
    </row>
    <row r="48" spans="1:10" ht="94.5" x14ac:dyDescent="0.25">
      <c r="A48" s="13">
        <v>43</v>
      </c>
      <c r="B48" s="62" t="s">
        <v>192</v>
      </c>
      <c r="C48" s="63" t="s">
        <v>20</v>
      </c>
      <c r="D48" s="148">
        <v>600</v>
      </c>
      <c r="E48" s="65"/>
      <c r="F48" s="66"/>
      <c r="G48" s="18"/>
      <c r="H48" s="67"/>
      <c r="I48" s="18"/>
      <c r="J48" s="16"/>
    </row>
    <row r="49" spans="1:10" ht="15.75" x14ac:dyDescent="0.25">
      <c r="A49" s="13">
        <v>44</v>
      </c>
      <c r="B49" s="69" t="s">
        <v>193</v>
      </c>
      <c r="C49" s="64" t="s">
        <v>20</v>
      </c>
      <c r="D49" s="145">
        <v>30</v>
      </c>
      <c r="E49" s="65"/>
      <c r="F49" s="66"/>
      <c r="G49" s="18"/>
      <c r="H49" s="67"/>
      <c r="I49" s="18"/>
      <c r="J49" s="16"/>
    </row>
    <row r="50" spans="1:10" ht="47.25" x14ac:dyDescent="0.25">
      <c r="A50" s="13">
        <v>45</v>
      </c>
      <c r="B50" s="62" t="s">
        <v>194</v>
      </c>
      <c r="C50" s="63" t="s">
        <v>20</v>
      </c>
      <c r="D50" s="148">
        <v>4</v>
      </c>
      <c r="E50" s="65"/>
      <c r="F50" s="66"/>
      <c r="G50" s="18"/>
      <c r="H50" s="67"/>
      <c r="I50" s="18"/>
      <c r="J50" s="16"/>
    </row>
    <row r="51" spans="1:10" ht="31.5" x14ac:dyDescent="0.25">
      <c r="A51" s="13">
        <v>46</v>
      </c>
      <c r="B51" s="70" t="s">
        <v>195</v>
      </c>
      <c r="C51" s="64" t="s">
        <v>20</v>
      </c>
      <c r="D51" s="145">
        <v>60</v>
      </c>
      <c r="E51" s="65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62" t="s">
        <v>196</v>
      </c>
      <c r="C52" s="63" t="s">
        <v>20</v>
      </c>
      <c r="D52" s="148">
        <v>160</v>
      </c>
      <c r="E52" s="65"/>
      <c r="F52" s="66"/>
      <c r="G52" s="18"/>
      <c r="H52" s="67"/>
      <c r="I52" s="18"/>
      <c r="J52" s="16"/>
    </row>
    <row r="53" spans="1:10" ht="15.75" x14ac:dyDescent="0.25">
      <c r="A53" s="13">
        <v>48</v>
      </c>
      <c r="B53" s="62" t="s">
        <v>197</v>
      </c>
      <c r="C53" s="63" t="s">
        <v>20</v>
      </c>
      <c r="D53" s="148">
        <v>200</v>
      </c>
      <c r="E53" s="65"/>
      <c r="F53" s="66"/>
      <c r="G53" s="18"/>
      <c r="H53" s="67"/>
      <c r="I53" s="18"/>
      <c r="J53" s="16"/>
    </row>
    <row r="54" spans="1:10" ht="31.5" x14ac:dyDescent="0.25">
      <c r="A54" s="13">
        <v>49</v>
      </c>
      <c r="B54" s="62" t="s">
        <v>216</v>
      </c>
      <c r="C54" s="63" t="s">
        <v>21</v>
      </c>
      <c r="D54" s="148">
        <v>24</v>
      </c>
      <c r="E54" s="65"/>
      <c r="F54" s="66"/>
      <c r="G54" s="18"/>
      <c r="H54" s="67"/>
      <c r="I54" s="18"/>
      <c r="J54" s="16"/>
    </row>
    <row r="55" spans="1:10" ht="31.5" x14ac:dyDescent="0.25">
      <c r="A55" s="13">
        <v>50</v>
      </c>
      <c r="B55" s="62" t="s">
        <v>198</v>
      </c>
      <c r="C55" s="63" t="s">
        <v>21</v>
      </c>
      <c r="D55" s="148">
        <v>8</v>
      </c>
      <c r="E55" s="65"/>
      <c r="F55" s="66"/>
      <c r="G55" s="18"/>
      <c r="H55" s="67"/>
      <c r="I55" s="18"/>
      <c r="J55" s="16"/>
    </row>
    <row r="56" spans="1:10" ht="31.5" x14ac:dyDescent="0.25">
      <c r="A56" s="13">
        <v>51</v>
      </c>
      <c r="B56" s="62" t="s">
        <v>199</v>
      </c>
      <c r="C56" s="64" t="s">
        <v>20</v>
      </c>
      <c r="D56" s="145">
        <v>5</v>
      </c>
      <c r="E56" s="65"/>
      <c r="F56" s="66"/>
      <c r="G56" s="18"/>
      <c r="H56" s="67"/>
      <c r="I56" s="18"/>
      <c r="J56" s="16"/>
    </row>
    <row r="57" spans="1:10" ht="15.75" x14ac:dyDescent="0.25">
      <c r="A57" s="13">
        <v>52</v>
      </c>
      <c r="B57" s="70" t="s">
        <v>200</v>
      </c>
      <c r="C57" s="64" t="s">
        <v>20</v>
      </c>
      <c r="D57" s="145">
        <v>50</v>
      </c>
      <c r="E57" s="65"/>
      <c r="F57" s="71"/>
      <c r="G57" s="18"/>
      <c r="H57" s="72"/>
      <c r="I57" s="18"/>
      <c r="J57" s="16"/>
    </row>
    <row r="58" spans="1:10" ht="31.5" x14ac:dyDescent="0.25">
      <c r="A58" s="13">
        <v>53</v>
      </c>
      <c r="B58" s="62" t="s">
        <v>201</v>
      </c>
      <c r="C58" s="63" t="s">
        <v>202</v>
      </c>
      <c r="D58" s="148">
        <v>15</v>
      </c>
      <c r="E58" s="65"/>
      <c r="F58" s="66"/>
      <c r="G58" s="18"/>
      <c r="H58" s="67"/>
      <c r="I58" s="18"/>
      <c r="J58" s="16"/>
    </row>
    <row r="59" spans="1:10" ht="31.5" x14ac:dyDescent="0.25">
      <c r="A59" s="13">
        <v>54</v>
      </c>
      <c r="B59" s="62" t="s">
        <v>203</v>
      </c>
      <c r="C59" s="63" t="s">
        <v>20</v>
      </c>
      <c r="D59" s="148">
        <v>3</v>
      </c>
      <c r="E59" s="65"/>
      <c r="F59" s="66"/>
      <c r="G59" s="18"/>
      <c r="H59" s="67"/>
      <c r="I59" s="18"/>
      <c r="J59" s="16"/>
    </row>
    <row r="60" spans="1:10" ht="31.5" x14ac:dyDescent="0.25">
      <c r="A60" s="13">
        <v>55</v>
      </c>
      <c r="B60" s="62" t="s">
        <v>204</v>
      </c>
      <c r="C60" s="63" t="s">
        <v>20</v>
      </c>
      <c r="D60" s="148">
        <v>6</v>
      </c>
      <c r="E60" s="65"/>
      <c r="F60" s="66"/>
      <c r="G60" s="18"/>
      <c r="H60" s="67"/>
      <c r="I60" s="18"/>
      <c r="J60" s="16"/>
    </row>
    <row r="61" spans="1:10" ht="15.75" x14ac:dyDescent="0.25">
      <c r="A61" s="13">
        <v>56</v>
      </c>
      <c r="B61" s="62" t="s">
        <v>205</v>
      </c>
      <c r="C61" s="63" t="s">
        <v>156</v>
      </c>
      <c r="D61" s="148">
        <v>110</v>
      </c>
      <c r="E61" s="65"/>
      <c r="F61" s="66"/>
      <c r="G61" s="18"/>
      <c r="H61" s="67"/>
      <c r="I61" s="18"/>
      <c r="J61" s="16"/>
    </row>
    <row r="62" spans="1:10" ht="15.75" x14ac:dyDescent="0.25">
      <c r="A62" s="13">
        <v>57</v>
      </c>
      <c r="B62" s="62" t="s">
        <v>206</v>
      </c>
      <c r="C62" s="63" t="s">
        <v>156</v>
      </c>
      <c r="D62" s="148">
        <v>5</v>
      </c>
      <c r="E62" s="65"/>
      <c r="F62" s="66"/>
      <c r="G62" s="18"/>
      <c r="H62" s="67"/>
      <c r="I62" s="18"/>
      <c r="J62" s="16"/>
    </row>
    <row r="63" spans="1:10" ht="15.75" x14ac:dyDescent="0.25">
      <c r="A63" s="13">
        <v>58</v>
      </c>
      <c r="B63" s="62" t="s">
        <v>207</v>
      </c>
      <c r="C63" s="63" t="s">
        <v>156</v>
      </c>
      <c r="D63" s="148">
        <v>5</v>
      </c>
      <c r="E63" s="65"/>
      <c r="F63" s="66"/>
      <c r="G63" s="18"/>
      <c r="H63" s="67"/>
      <c r="I63" s="18"/>
      <c r="J63" s="16"/>
    </row>
    <row r="64" spans="1:10" ht="173.25" x14ac:dyDescent="0.25">
      <c r="A64" s="13">
        <v>59</v>
      </c>
      <c r="B64" s="74" t="s">
        <v>208</v>
      </c>
      <c r="C64" s="63" t="s">
        <v>156</v>
      </c>
      <c r="D64" s="148">
        <v>200</v>
      </c>
      <c r="E64" s="65"/>
      <c r="F64" s="66"/>
      <c r="G64" s="18"/>
      <c r="H64" s="67"/>
      <c r="I64" s="18"/>
      <c r="J64" s="16"/>
    </row>
    <row r="65" spans="1:10" ht="15.75" x14ac:dyDescent="0.25">
      <c r="A65" s="13">
        <v>60</v>
      </c>
      <c r="B65" s="73" t="s">
        <v>209</v>
      </c>
      <c r="C65" s="75" t="s">
        <v>21</v>
      </c>
      <c r="D65" s="150">
        <v>6</v>
      </c>
      <c r="E65" s="77"/>
      <c r="F65" s="78"/>
      <c r="G65" s="18"/>
      <c r="H65" s="67"/>
      <c r="I65" s="18"/>
      <c r="J65" s="16"/>
    </row>
    <row r="66" spans="1:10" ht="15.75" x14ac:dyDescent="0.25">
      <c r="A66" s="13">
        <v>61</v>
      </c>
      <c r="B66" s="70" t="s">
        <v>210</v>
      </c>
      <c r="C66" s="64" t="s">
        <v>20</v>
      </c>
      <c r="D66" s="145">
        <v>4</v>
      </c>
      <c r="E66" s="65"/>
      <c r="F66" s="71"/>
      <c r="G66" s="18"/>
      <c r="H66" s="72"/>
      <c r="I66" s="18"/>
      <c r="J66" s="16"/>
    </row>
    <row r="67" spans="1:10" ht="15.75" x14ac:dyDescent="0.25">
      <c r="A67" s="13">
        <v>62</v>
      </c>
      <c r="B67" s="70" t="s">
        <v>211</v>
      </c>
      <c r="C67" s="76" t="s">
        <v>20</v>
      </c>
      <c r="D67" s="145">
        <v>2</v>
      </c>
      <c r="E67" s="65"/>
      <c r="F67" s="71"/>
      <c r="G67" s="18"/>
      <c r="H67" s="72"/>
      <c r="I67" s="18"/>
      <c r="J67" s="16"/>
    </row>
    <row r="68" spans="1:10" ht="15.75" x14ac:dyDescent="0.25">
      <c r="A68" s="13">
        <v>63</v>
      </c>
      <c r="B68" s="70" t="s">
        <v>212</v>
      </c>
      <c r="C68" s="64" t="s">
        <v>20</v>
      </c>
      <c r="D68" s="145">
        <v>5</v>
      </c>
      <c r="E68" s="65"/>
      <c r="F68" s="71"/>
      <c r="G68" s="18"/>
      <c r="H68" s="72"/>
      <c r="I68" s="18"/>
      <c r="J68" s="16"/>
    </row>
    <row r="69" spans="1:10" ht="31.5" x14ac:dyDescent="0.25">
      <c r="A69" s="13">
        <v>64</v>
      </c>
      <c r="B69" s="70" t="s">
        <v>213</v>
      </c>
      <c r="C69" s="76" t="s">
        <v>20</v>
      </c>
      <c r="D69" s="145">
        <v>8</v>
      </c>
      <c r="E69" s="65"/>
      <c r="F69" s="71"/>
      <c r="G69" s="18"/>
      <c r="H69" s="72"/>
      <c r="I69" s="18"/>
      <c r="J69" s="16"/>
    </row>
    <row r="70" spans="1:10" ht="31.5" x14ac:dyDescent="0.25">
      <c r="A70" s="13">
        <v>65</v>
      </c>
      <c r="B70" s="70" t="s">
        <v>214</v>
      </c>
      <c r="C70" s="76" t="s">
        <v>20</v>
      </c>
      <c r="D70" s="145">
        <v>2</v>
      </c>
      <c r="E70" s="65"/>
      <c r="F70" s="71"/>
      <c r="G70" s="18"/>
      <c r="H70" s="72"/>
      <c r="I70" s="18"/>
      <c r="J70" s="16"/>
    </row>
    <row r="71" spans="1:10" ht="31.5" x14ac:dyDescent="0.25">
      <c r="A71" s="13">
        <v>66</v>
      </c>
      <c r="B71" s="70" t="s">
        <v>215</v>
      </c>
      <c r="C71" s="64" t="s">
        <v>20</v>
      </c>
      <c r="D71" s="145">
        <v>2</v>
      </c>
      <c r="E71" s="65"/>
      <c r="F71" s="71"/>
      <c r="G71" s="18"/>
      <c r="H71" s="72"/>
      <c r="I71" s="18"/>
      <c r="J71" s="16"/>
    </row>
    <row r="72" spans="1:10" ht="15.75" x14ac:dyDescent="0.25">
      <c r="A72" s="159" t="s">
        <v>117</v>
      </c>
      <c r="B72" s="160"/>
      <c r="C72" s="160"/>
      <c r="D72" s="160"/>
      <c r="E72" s="160"/>
      <c r="F72" s="161"/>
      <c r="G72" s="55">
        <f>SUM(G6:G71)</f>
        <v>0</v>
      </c>
      <c r="H72" s="56" t="s">
        <v>236</v>
      </c>
      <c r="I72" s="55">
        <f>SUM(I6:I71)</f>
        <v>0</v>
      </c>
      <c r="J72" s="16"/>
    </row>
    <row r="74" spans="1:10" ht="15.75" x14ac:dyDescent="0.25">
      <c r="B74" s="59" t="s">
        <v>663</v>
      </c>
    </row>
  </sheetData>
  <mergeCells count="1">
    <mergeCell ref="A72:F72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3 - Materiały stomatologiczne (ortodoncja)&amp;RUCS/ZP/09/21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909E-0CC8-4D28-B5D9-D247883B8054}">
  <sheetPr>
    <pageSetUpPr fitToPage="1"/>
  </sheetPr>
  <dimension ref="A2:J87"/>
  <sheetViews>
    <sheetView view="pageLayout" zoomScale="98" zoomScalePageLayoutView="98" workbookViewId="0">
      <selection activeCell="B80" sqref="B80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2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9.28515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52" t="s">
        <v>585</v>
      </c>
      <c r="C6" s="10" t="s">
        <v>21</v>
      </c>
      <c r="D6" s="44">
        <v>2</v>
      </c>
      <c r="E6" s="16"/>
      <c r="F6" s="18"/>
      <c r="G6" s="18"/>
      <c r="H6" s="19"/>
      <c r="I6" s="18"/>
      <c r="J6" s="16"/>
    </row>
    <row r="7" spans="1:10" ht="31.5" x14ac:dyDescent="0.25">
      <c r="A7" s="13">
        <v>2</v>
      </c>
      <c r="B7" s="52" t="s">
        <v>217</v>
      </c>
      <c r="C7" s="10" t="s">
        <v>218</v>
      </c>
      <c r="D7" s="44">
        <v>36</v>
      </c>
      <c r="E7" s="16"/>
      <c r="F7" s="18"/>
      <c r="G7" s="18"/>
      <c r="H7" s="19"/>
      <c r="I7" s="18"/>
      <c r="J7" s="16"/>
    </row>
    <row r="8" spans="1:10" ht="31.5" x14ac:dyDescent="0.25">
      <c r="A8" s="13">
        <v>3</v>
      </c>
      <c r="B8" s="37" t="s">
        <v>586</v>
      </c>
      <c r="C8" s="10" t="s">
        <v>30</v>
      </c>
      <c r="D8" s="10">
        <v>1</v>
      </c>
      <c r="E8" s="16"/>
      <c r="F8" s="18"/>
      <c r="G8" s="18"/>
      <c r="H8" s="19"/>
      <c r="I8" s="18"/>
      <c r="J8" s="16"/>
    </row>
    <row r="9" spans="1:10" ht="31.5" x14ac:dyDescent="0.25">
      <c r="A9" s="13">
        <v>4</v>
      </c>
      <c r="B9" s="52" t="s">
        <v>378</v>
      </c>
      <c r="C9" s="10" t="s">
        <v>21</v>
      </c>
      <c r="D9" s="44">
        <v>2</v>
      </c>
      <c r="E9" s="16"/>
      <c r="F9" s="18"/>
      <c r="G9" s="18"/>
      <c r="H9" s="19"/>
      <c r="I9" s="18"/>
      <c r="J9" s="16"/>
    </row>
    <row r="10" spans="1:10" ht="31.5" x14ac:dyDescent="0.25">
      <c r="A10" s="13">
        <v>5</v>
      </c>
      <c r="B10" s="52" t="s">
        <v>665</v>
      </c>
      <c r="C10" s="10" t="s">
        <v>21</v>
      </c>
      <c r="D10" s="44">
        <v>2</v>
      </c>
      <c r="E10" s="16"/>
      <c r="F10" s="18"/>
      <c r="G10" s="18"/>
      <c r="H10" s="19"/>
      <c r="I10" s="18"/>
      <c r="J10" s="16"/>
    </row>
    <row r="11" spans="1:10" ht="47.25" x14ac:dyDescent="0.25">
      <c r="A11" s="13">
        <v>6</v>
      </c>
      <c r="B11" s="52" t="s">
        <v>587</v>
      </c>
      <c r="C11" s="10" t="s">
        <v>30</v>
      </c>
      <c r="D11" s="44">
        <v>2</v>
      </c>
      <c r="E11" s="16"/>
      <c r="F11" s="18"/>
      <c r="G11" s="18"/>
      <c r="H11" s="19"/>
      <c r="I11" s="18"/>
      <c r="J11" s="16"/>
    </row>
    <row r="12" spans="1:10" ht="63" x14ac:dyDescent="0.25">
      <c r="A12" s="13">
        <v>7</v>
      </c>
      <c r="B12" s="37" t="s">
        <v>588</v>
      </c>
      <c r="C12" s="10" t="s">
        <v>21</v>
      </c>
      <c r="D12" s="10">
        <v>2</v>
      </c>
      <c r="E12" s="16"/>
      <c r="F12" s="18"/>
      <c r="G12" s="18"/>
      <c r="H12" s="19"/>
      <c r="I12" s="18"/>
      <c r="J12" s="16"/>
    </row>
    <row r="13" spans="1:10" ht="63" x14ac:dyDescent="0.25">
      <c r="A13" s="13">
        <v>8</v>
      </c>
      <c r="B13" s="37" t="s">
        <v>589</v>
      </c>
      <c r="C13" s="10" t="s">
        <v>21</v>
      </c>
      <c r="D13" s="10">
        <v>2</v>
      </c>
      <c r="E13" s="16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151" t="s">
        <v>219</v>
      </c>
      <c r="C14" s="31" t="s">
        <v>20</v>
      </c>
      <c r="D14" s="31">
        <v>20</v>
      </c>
      <c r="E14" s="16"/>
      <c r="F14" s="18"/>
      <c r="G14" s="18"/>
      <c r="H14" s="19"/>
      <c r="I14" s="18"/>
      <c r="J14" s="16"/>
    </row>
    <row r="15" spans="1:10" ht="31.5" x14ac:dyDescent="0.25">
      <c r="A15" s="13">
        <v>10</v>
      </c>
      <c r="B15" s="52" t="s">
        <v>220</v>
      </c>
      <c r="C15" s="10" t="s">
        <v>21</v>
      </c>
      <c r="D15" s="44">
        <v>2</v>
      </c>
      <c r="E15" s="29" t="s">
        <v>221</v>
      </c>
      <c r="F15" s="18"/>
      <c r="G15" s="18"/>
      <c r="H15" s="19"/>
      <c r="I15" s="18"/>
      <c r="J15" s="16"/>
    </row>
    <row r="16" spans="1:10" ht="31.5" x14ac:dyDescent="0.25">
      <c r="A16" s="13">
        <v>11</v>
      </c>
      <c r="B16" s="139" t="s">
        <v>666</v>
      </c>
      <c r="C16" s="10" t="s">
        <v>20</v>
      </c>
      <c r="D16" s="10">
        <v>2</v>
      </c>
      <c r="E16" s="16"/>
      <c r="F16" s="18"/>
      <c r="G16" s="18"/>
      <c r="H16" s="19"/>
      <c r="I16" s="18"/>
      <c r="J16" s="16"/>
    </row>
    <row r="17" spans="1:10" ht="110.25" x14ac:dyDescent="0.25">
      <c r="A17" s="13">
        <v>13</v>
      </c>
      <c r="B17" s="52" t="s">
        <v>222</v>
      </c>
      <c r="C17" s="10" t="s">
        <v>20</v>
      </c>
      <c r="D17" s="44">
        <v>10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v>14</v>
      </c>
      <c r="B18" s="21" t="s">
        <v>377</v>
      </c>
      <c r="C18" s="31" t="s">
        <v>20</v>
      </c>
      <c r="D18" s="44">
        <v>15</v>
      </c>
      <c r="E18" s="16"/>
      <c r="F18" s="18"/>
      <c r="G18" s="18"/>
      <c r="H18" s="19"/>
      <c r="I18" s="18"/>
      <c r="J18" s="16"/>
    </row>
    <row r="19" spans="1:10" ht="31.5" x14ac:dyDescent="0.25">
      <c r="A19" s="13">
        <v>15</v>
      </c>
      <c r="B19" s="21" t="s">
        <v>382</v>
      </c>
      <c r="C19" s="10" t="s">
        <v>20</v>
      </c>
      <c r="D19" s="44">
        <v>15</v>
      </c>
      <c r="E19" s="16"/>
      <c r="F19" s="18"/>
      <c r="G19" s="18"/>
      <c r="H19" s="19"/>
      <c r="I19" s="18"/>
      <c r="J19" s="16"/>
    </row>
    <row r="20" spans="1:10" ht="78.75" x14ac:dyDescent="0.25">
      <c r="A20" s="13">
        <v>16</v>
      </c>
      <c r="B20" s="52" t="s">
        <v>223</v>
      </c>
      <c r="C20" s="10" t="s">
        <v>21</v>
      </c>
      <c r="D20" s="44">
        <v>5</v>
      </c>
      <c r="E20" s="16"/>
      <c r="F20" s="18"/>
      <c r="G20" s="18"/>
      <c r="H20" s="19"/>
      <c r="I20" s="18"/>
      <c r="J20" s="16"/>
    </row>
    <row r="21" spans="1:10" ht="31.5" x14ac:dyDescent="0.25">
      <c r="A21" s="13">
        <v>17</v>
      </c>
      <c r="B21" s="52" t="s">
        <v>224</v>
      </c>
      <c r="C21" s="10" t="s">
        <v>21</v>
      </c>
      <c r="D21" s="44">
        <v>29</v>
      </c>
      <c r="E21" s="16"/>
      <c r="F21" s="18"/>
      <c r="G21" s="18"/>
      <c r="H21" s="19"/>
      <c r="I21" s="18"/>
      <c r="J21" s="16"/>
    </row>
    <row r="22" spans="1:10" ht="15.75" x14ac:dyDescent="0.25">
      <c r="A22" s="13">
        <v>18</v>
      </c>
      <c r="B22" s="52" t="s">
        <v>225</v>
      </c>
      <c r="C22" s="10" t="s">
        <v>20</v>
      </c>
      <c r="D22" s="44">
        <v>20</v>
      </c>
      <c r="E22" s="16"/>
      <c r="F22" s="18"/>
      <c r="G22" s="18"/>
      <c r="H22" s="19"/>
      <c r="I22" s="18"/>
      <c r="J22" s="16"/>
    </row>
    <row r="23" spans="1:10" ht="47.25" x14ac:dyDescent="0.25">
      <c r="A23" s="13">
        <v>19</v>
      </c>
      <c r="B23" s="152" t="s">
        <v>667</v>
      </c>
      <c r="C23" s="10" t="s">
        <v>21</v>
      </c>
      <c r="D23" s="44">
        <v>2</v>
      </c>
      <c r="E23" s="16"/>
      <c r="F23" s="18"/>
      <c r="G23" s="18"/>
      <c r="H23" s="19"/>
      <c r="I23" s="18"/>
      <c r="J23" s="16"/>
    </row>
    <row r="24" spans="1:10" ht="31.5" x14ac:dyDescent="0.25">
      <c r="A24" s="13">
        <v>20</v>
      </c>
      <c r="B24" s="52" t="s">
        <v>590</v>
      </c>
      <c r="C24" s="10" t="s">
        <v>21</v>
      </c>
      <c r="D24" s="44">
        <v>2</v>
      </c>
      <c r="E24" s="16"/>
      <c r="F24" s="18"/>
      <c r="G24" s="18"/>
      <c r="H24" s="19"/>
      <c r="I24" s="18"/>
      <c r="J24" s="16"/>
    </row>
    <row r="25" spans="1:10" ht="15.75" x14ac:dyDescent="0.25">
      <c r="A25" s="13">
        <v>21</v>
      </c>
      <c r="B25" s="37" t="s">
        <v>379</v>
      </c>
      <c r="C25" s="10" t="s">
        <v>21</v>
      </c>
      <c r="D25" s="10">
        <v>4</v>
      </c>
      <c r="E25" s="16"/>
      <c r="F25" s="18"/>
      <c r="G25" s="18"/>
      <c r="H25" s="19"/>
      <c r="I25" s="18"/>
      <c r="J25" s="16"/>
    </row>
    <row r="26" spans="1:10" ht="31.5" x14ac:dyDescent="0.25">
      <c r="A26" s="13">
        <v>22</v>
      </c>
      <c r="B26" s="52" t="s">
        <v>380</v>
      </c>
      <c r="C26" s="10" t="s">
        <v>21</v>
      </c>
      <c r="D26" s="44">
        <v>3</v>
      </c>
      <c r="E26" s="16"/>
      <c r="F26" s="18"/>
      <c r="G26" s="18"/>
      <c r="H26" s="19"/>
      <c r="I26" s="18"/>
      <c r="J26" s="16"/>
    </row>
    <row r="27" spans="1:10" ht="31.5" x14ac:dyDescent="0.25">
      <c r="A27" s="13">
        <v>23</v>
      </c>
      <c r="B27" s="52" t="s">
        <v>381</v>
      </c>
      <c r="C27" s="10" t="s">
        <v>21</v>
      </c>
      <c r="D27" s="44">
        <v>2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v>24</v>
      </c>
      <c r="B28" s="52" t="s">
        <v>226</v>
      </c>
      <c r="C28" s="10" t="s">
        <v>20</v>
      </c>
      <c r="D28" s="44">
        <v>10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v>25</v>
      </c>
      <c r="B29" s="37" t="s">
        <v>668</v>
      </c>
      <c r="C29" s="10" t="s">
        <v>20</v>
      </c>
      <c r="D29" s="10">
        <v>20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v>26</v>
      </c>
      <c r="B30" s="21" t="s">
        <v>227</v>
      </c>
      <c r="C30" s="31" t="s">
        <v>21</v>
      </c>
      <c r="D30" s="44">
        <v>4</v>
      </c>
      <c r="E30" s="16"/>
      <c r="F30" s="18"/>
      <c r="G30" s="18"/>
      <c r="H30" s="19"/>
      <c r="I30" s="18"/>
      <c r="J30" s="16"/>
    </row>
    <row r="31" spans="1:10" ht="31.5" x14ac:dyDescent="0.25">
      <c r="A31" s="13">
        <v>27</v>
      </c>
      <c r="B31" s="52" t="s">
        <v>385</v>
      </c>
      <c r="C31" s="10" t="s">
        <v>20</v>
      </c>
      <c r="D31" s="44">
        <v>4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v>28</v>
      </c>
      <c r="B32" s="52" t="s">
        <v>669</v>
      </c>
      <c r="C32" s="10" t="s">
        <v>20</v>
      </c>
      <c r="D32" s="44">
        <v>4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29</v>
      </c>
      <c r="B33" s="52" t="s">
        <v>383</v>
      </c>
      <c r="C33" s="10" t="s">
        <v>20</v>
      </c>
      <c r="D33" s="44">
        <v>4</v>
      </c>
      <c r="E33" s="16"/>
      <c r="F33" s="18"/>
      <c r="G33" s="18"/>
      <c r="H33" s="19"/>
      <c r="I33" s="18"/>
      <c r="J33" s="16"/>
    </row>
    <row r="34" spans="1:10" ht="31.5" x14ac:dyDescent="0.25">
      <c r="A34" s="13">
        <v>30</v>
      </c>
      <c r="B34" s="52" t="s">
        <v>384</v>
      </c>
      <c r="C34" s="10" t="s">
        <v>20</v>
      </c>
      <c r="D34" s="44">
        <v>4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v>31</v>
      </c>
      <c r="B35" s="37" t="s">
        <v>386</v>
      </c>
      <c r="C35" s="10" t="s">
        <v>20</v>
      </c>
      <c r="D35" s="10">
        <v>5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v>32</v>
      </c>
      <c r="B36" s="37" t="s">
        <v>387</v>
      </c>
      <c r="C36" s="10" t="s">
        <v>20</v>
      </c>
      <c r="D36" s="10">
        <v>5</v>
      </c>
      <c r="E36" s="16"/>
      <c r="F36" s="18"/>
      <c r="G36" s="18"/>
      <c r="H36" s="19"/>
      <c r="I36" s="18"/>
      <c r="J36" s="16"/>
    </row>
    <row r="37" spans="1:10" ht="31.5" x14ac:dyDescent="0.25">
      <c r="A37" s="13">
        <v>33</v>
      </c>
      <c r="B37" s="37" t="s">
        <v>388</v>
      </c>
      <c r="C37" s="10" t="s">
        <v>20</v>
      </c>
      <c r="D37" s="10">
        <v>5</v>
      </c>
      <c r="E37" s="16"/>
      <c r="F37" s="18"/>
      <c r="G37" s="18"/>
      <c r="H37" s="19"/>
      <c r="I37" s="18"/>
      <c r="J37" s="16"/>
    </row>
    <row r="38" spans="1:10" ht="15.75" x14ac:dyDescent="0.25">
      <c r="A38" s="13">
        <v>34</v>
      </c>
      <c r="B38" s="37" t="s">
        <v>389</v>
      </c>
      <c r="C38" s="10" t="s">
        <v>20</v>
      </c>
      <c r="D38" s="10">
        <v>5</v>
      </c>
      <c r="E38" s="16"/>
      <c r="F38" s="18"/>
      <c r="G38" s="18"/>
      <c r="H38" s="19"/>
      <c r="I38" s="18"/>
      <c r="J38" s="16"/>
    </row>
    <row r="39" spans="1:10" ht="31.5" x14ac:dyDescent="0.25">
      <c r="A39" s="13">
        <v>35</v>
      </c>
      <c r="B39" s="37" t="s">
        <v>670</v>
      </c>
      <c r="C39" s="10" t="s">
        <v>20</v>
      </c>
      <c r="D39" s="10">
        <v>5</v>
      </c>
      <c r="E39" s="16"/>
      <c r="F39" s="18"/>
      <c r="G39" s="18"/>
      <c r="H39" s="19"/>
      <c r="I39" s="18"/>
      <c r="J39" s="16"/>
    </row>
    <row r="40" spans="1:10" ht="31.5" x14ac:dyDescent="0.25">
      <c r="A40" s="13">
        <v>36</v>
      </c>
      <c r="B40" s="37" t="s">
        <v>390</v>
      </c>
      <c r="C40" s="10" t="s">
        <v>20</v>
      </c>
      <c r="D40" s="10">
        <v>5</v>
      </c>
      <c r="E40" s="16"/>
      <c r="F40" s="18"/>
      <c r="G40" s="18"/>
      <c r="H40" s="19"/>
      <c r="I40" s="18"/>
      <c r="J40" s="16"/>
    </row>
    <row r="41" spans="1:10" ht="47.25" x14ac:dyDescent="0.25">
      <c r="A41" s="13">
        <v>37</v>
      </c>
      <c r="B41" s="52" t="s">
        <v>577</v>
      </c>
      <c r="C41" s="10" t="s">
        <v>21</v>
      </c>
      <c r="D41" s="44">
        <v>200</v>
      </c>
      <c r="E41" s="16"/>
      <c r="F41" s="18"/>
      <c r="G41" s="18"/>
      <c r="H41" s="19"/>
      <c r="I41" s="18"/>
      <c r="J41" s="16"/>
    </row>
    <row r="42" spans="1:10" ht="157.5" x14ac:dyDescent="0.25">
      <c r="A42" s="13">
        <v>38</v>
      </c>
      <c r="B42" s="37" t="s">
        <v>392</v>
      </c>
      <c r="C42" s="10" t="s">
        <v>20</v>
      </c>
      <c r="D42" s="10">
        <v>2</v>
      </c>
      <c r="E42" s="16"/>
      <c r="F42" s="18"/>
      <c r="G42" s="18"/>
      <c r="H42" s="19"/>
      <c r="I42" s="18"/>
      <c r="J42" s="16"/>
    </row>
    <row r="43" spans="1:10" ht="47.25" x14ac:dyDescent="0.25">
      <c r="A43" s="13">
        <v>39</v>
      </c>
      <c r="B43" s="52" t="s">
        <v>591</v>
      </c>
      <c r="C43" s="10" t="s">
        <v>21</v>
      </c>
      <c r="D43" s="44">
        <v>7</v>
      </c>
      <c r="E43" s="16"/>
      <c r="F43" s="18"/>
      <c r="G43" s="18"/>
      <c r="H43" s="19"/>
      <c r="I43" s="18"/>
      <c r="J43" s="16"/>
    </row>
    <row r="44" spans="1:10" ht="47.25" x14ac:dyDescent="0.25">
      <c r="A44" s="13">
        <v>40</v>
      </c>
      <c r="B44" s="52" t="s">
        <v>592</v>
      </c>
      <c r="C44" s="10" t="s">
        <v>21</v>
      </c>
      <c r="D44" s="44">
        <v>1</v>
      </c>
      <c r="E44" s="16"/>
      <c r="F44" s="18"/>
      <c r="G44" s="18"/>
      <c r="H44" s="19"/>
      <c r="I44" s="18"/>
      <c r="J44" s="16"/>
    </row>
    <row r="45" spans="1:10" ht="31.5" x14ac:dyDescent="0.25">
      <c r="A45" s="13">
        <v>41</v>
      </c>
      <c r="B45" s="52" t="s">
        <v>391</v>
      </c>
      <c r="C45" s="10" t="s">
        <v>21</v>
      </c>
      <c r="D45" s="44">
        <v>5</v>
      </c>
      <c r="E45" s="16"/>
      <c r="F45" s="18"/>
      <c r="G45" s="18"/>
      <c r="H45" s="19"/>
      <c r="I45" s="18"/>
      <c r="J45" s="16"/>
    </row>
    <row r="46" spans="1:10" ht="31.5" x14ac:dyDescent="0.25">
      <c r="A46" s="13">
        <v>42</v>
      </c>
      <c r="B46" s="37" t="s">
        <v>593</v>
      </c>
      <c r="C46" s="10" t="s">
        <v>20</v>
      </c>
      <c r="D46" s="10">
        <v>20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v>43</v>
      </c>
      <c r="B47" s="37" t="s">
        <v>228</v>
      </c>
      <c r="C47" s="10" t="s">
        <v>20</v>
      </c>
      <c r="D47" s="10">
        <v>10</v>
      </c>
      <c r="E47" s="16"/>
      <c r="F47" s="18"/>
      <c r="G47" s="18"/>
      <c r="H47" s="19"/>
      <c r="I47" s="18"/>
      <c r="J47" s="16"/>
    </row>
    <row r="48" spans="1:10" ht="47.25" x14ac:dyDescent="0.25">
      <c r="A48" s="13">
        <v>44</v>
      </c>
      <c r="B48" s="52" t="s">
        <v>671</v>
      </c>
      <c r="C48" s="10" t="s">
        <v>21</v>
      </c>
      <c r="D48" s="44">
        <v>3</v>
      </c>
      <c r="E48" s="16"/>
      <c r="F48" s="18"/>
      <c r="G48" s="18"/>
      <c r="H48" s="19"/>
      <c r="I48" s="18"/>
      <c r="J48" s="16"/>
    </row>
    <row r="49" spans="1:10" ht="15.75" x14ac:dyDescent="0.25">
      <c r="A49" s="13">
        <v>45</v>
      </c>
      <c r="B49" s="151" t="s">
        <v>229</v>
      </c>
      <c r="C49" s="31" t="s">
        <v>20</v>
      </c>
      <c r="D49" s="31">
        <v>20</v>
      </c>
      <c r="E49" s="16"/>
      <c r="F49" s="18"/>
      <c r="G49" s="18"/>
      <c r="H49" s="19"/>
      <c r="I49" s="18"/>
      <c r="J49" s="16"/>
    </row>
    <row r="50" spans="1:10" ht="15.75" x14ac:dyDescent="0.25">
      <c r="A50" s="13">
        <v>46</v>
      </c>
      <c r="B50" s="52" t="s">
        <v>230</v>
      </c>
      <c r="C50" s="10" t="s">
        <v>20</v>
      </c>
      <c r="D50" s="44">
        <v>4</v>
      </c>
      <c r="E50" s="16"/>
      <c r="F50" s="18"/>
      <c r="G50" s="18"/>
      <c r="H50" s="19"/>
      <c r="I50" s="18"/>
      <c r="J50" s="16"/>
    </row>
    <row r="51" spans="1:10" ht="31.5" x14ac:dyDescent="0.25">
      <c r="A51" s="13">
        <v>47</v>
      </c>
      <c r="B51" s="37" t="s">
        <v>231</v>
      </c>
      <c r="C51" s="10" t="s">
        <v>21</v>
      </c>
      <c r="D51" s="10">
        <v>10</v>
      </c>
      <c r="E51" s="16"/>
      <c r="F51" s="18"/>
      <c r="G51" s="18"/>
      <c r="H51" s="19"/>
      <c r="I51" s="18"/>
      <c r="J51" s="16"/>
    </row>
    <row r="52" spans="1:10" ht="31.5" x14ac:dyDescent="0.25">
      <c r="A52" s="13">
        <v>48</v>
      </c>
      <c r="B52" s="37" t="s">
        <v>232</v>
      </c>
      <c r="C52" s="10" t="s">
        <v>21</v>
      </c>
      <c r="D52" s="10">
        <v>10</v>
      </c>
      <c r="E52" s="16"/>
      <c r="F52" s="18"/>
      <c r="G52" s="18"/>
      <c r="H52" s="19"/>
      <c r="I52" s="18"/>
      <c r="J52" s="16"/>
    </row>
    <row r="53" spans="1:10" ht="47.25" x14ac:dyDescent="0.25">
      <c r="A53" s="13">
        <v>49</v>
      </c>
      <c r="B53" s="37" t="s">
        <v>584</v>
      </c>
      <c r="C53" s="10" t="s">
        <v>21</v>
      </c>
      <c r="D53" s="10">
        <v>5</v>
      </c>
      <c r="E53" s="16"/>
      <c r="F53" s="18"/>
      <c r="G53" s="18"/>
      <c r="H53" s="19"/>
      <c r="I53" s="18"/>
      <c r="J53" s="16"/>
    </row>
    <row r="54" spans="1:10" ht="47.25" x14ac:dyDescent="0.25">
      <c r="A54" s="13">
        <v>50</v>
      </c>
      <c r="B54" s="37" t="s">
        <v>233</v>
      </c>
      <c r="C54" s="10" t="s">
        <v>21</v>
      </c>
      <c r="D54" s="10">
        <v>5</v>
      </c>
      <c r="E54" s="16"/>
      <c r="F54" s="18"/>
      <c r="G54" s="18"/>
      <c r="H54" s="19"/>
      <c r="I54" s="18"/>
      <c r="J54" s="16"/>
    </row>
    <row r="55" spans="1:10" ht="31.5" x14ac:dyDescent="0.25">
      <c r="A55" s="13">
        <v>51</v>
      </c>
      <c r="B55" s="37" t="s">
        <v>579</v>
      </c>
      <c r="C55" s="10" t="s">
        <v>21</v>
      </c>
      <c r="D55" s="10">
        <v>5</v>
      </c>
      <c r="E55" s="16"/>
      <c r="F55" s="18"/>
      <c r="G55" s="18"/>
      <c r="H55" s="19"/>
      <c r="I55" s="18"/>
      <c r="J55" s="16"/>
    </row>
    <row r="56" spans="1:10" ht="47.25" x14ac:dyDescent="0.25">
      <c r="A56" s="13">
        <v>52</v>
      </c>
      <c r="B56" s="45" t="s">
        <v>340</v>
      </c>
      <c r="C56" s="10" t="s">
        <v>21</v>
      </c>
      <c r="D56" s="10">
        <v>1</v>
      </c>
      <c r="E56" s="16"/>
      <c r="F56" s="18"/>
      <c r="G56" s="18"/>
      <c r="H56" s="19"/>
      <c r="I56" s="18"/>
      <c r="J56" s="16"/>
    </row>
    <row r="57" spans="1:10" ht="47.25" x14ac:dyDescent="0.25">
      <c r="A57" s="13">
        <v>53</v>
      </c>
      <c r="B57" s="53" t="s">
        <v>341</v>
      </c>
      <c r="C57" s="10" t="s">
        <v>21</v>
      </c>
      <c r="D57" s="10">
        <v>1</v>
      </c>
      <c r="E57" s="16"/>
      <c r="F57" s="18"/>
      <c r="G57" s="18"/>
      <c r="H57" s="19"/>
      <c r="I57" s="18"/>
      <c r="J57" s="16"/>
    </row>
    <row r="58" spans="1:10" ht="15.75" x14ac:dyDescent="0.25">
      <c r="A58" s="13">
        <v>54</v>
      </c>
      <c r="B58" s="153" t="s">
        <v>672</v>
      </c>
      <c r="C58" s="10" t="s">
        <v>21</v>
      </c>
      <c r="D58" s="44">
        <v>5</v>
      </c>
      <c r="E58" s="16"/>
      <c r="F58" s="18"/>
      <c r="G58" s="18"/>
      <c r="H58" s="19"/>
      <c r="I58" s="18"/>
      <c r="J58" s="16"/>
    </row>
    <row r="59" spans="1:10" ht="126" x14ac:dyDescent="0.25">
      <c r="A59" s="13">
        <v>55</v>
      </c>
      <c r="B59" s="154" t="s">
        <v>580</v>
      </c>
      <c r="C59" s="31" t="s">
        <v>20</v>
      </c>
      <c r="D59" s="31">
        <v>96</v>
      </c>
      <c r="E59" s="16"/>
      <c r="F59" s="18"/>
      <c r="G59" s="18"/>
      <c r="H59" s="19"/>
      <c r="I59" s="18"/>
      <c r="J59" s="16"/>
    </row>
    <row r="60" spans="1:10" ht="173.25" x14ac:dyDescent="0.25">
      <c r="A60" s="13">
        <v>56</v>
      </c>
      <c r="B60" s="155" t="s">
        <v>673</v>
      </c>
      <c r="C60" s="31" t="s">
        <v>20</v>
      </c>
      <c r="D60" s="31">
        <v>96</v>
      </c>
      <c r="E60" s="16"/>
      <c r="F60" s="18"/>
      <c r="G60" s="18"/>
      <c r="H60" s="19"/>
      <c r="I60" s="18"/>
      <c r="J60" s="16"/>
    </row>
    <row r="61" spans="1:10" ht="15.75" x14ac:dyDescent="0.25">
      <c r="A61" s="13">
        <v>57</v>
      </c>
      <c r="B61" s="52" t="s">
        <v>594</v>
      </c>
      <c r="C61" s="10" t="s">
        <v>21</v>
      </c>
      <c r="D61" s="44">
        <v>2</v>
      </c>
      <c r="E61" s="16"/>
      <c r="F61" s="18"/>
      <c r="G61" s="18"/>
      <c r="H61" s="19"/>
      <c r="I61" s="18"/>
      <c r="J61" s="16"/>
    </row>
    <row r="62" spans="1:10" ht="31.5" x14ac:dyDescent="0.25">
      <c r="A62" s="13">
        <v>58</v>
      </c>
      <c r="B62" s="37" t="s">
        <v>583</v>
      </c>
      <c r="C62" s="10" t="s">
        <v>20</v>
      </c>
      <c r="D62" s="10">
        <v>10</v>
      </c>
      <c r="E62" s="16"/>
      <c r="F62" s="18"/>
      <c r="G62" s="18"/>
      <c r="H62" s="19"/>
      <c r="I62" s="18"/>
      <c r="J62" s="16"/>
    </row>
    <row r="63" spans="1:10" ht="31.5" x14ac:dyDescent="0.25">
      <c r="A63" s="13">
        <v>59</v>
      </c>
      <c r="B63" s="52" t="s">
        <v>234</v>
      </c>
      <c r="C63" s="10" t="s">
        <v>21</v>
      </c>
      <c r="D63" s="44">
        <v>6</v>
      </c>
      <c r="E63" s="16"/>
      <c r="F63" s="18"/>
      <c r="G63" s="18"/>
      <c r="H63" s="19"/>
      <c r="I63" s="18"/>
      <c r="J63" s="16"/>
    </row>
    <row r="64" spans="1:10" ht="63" x14ac:dyDescent="0.25">
      <c r="A64" s="13">
        <v>60</v>
      </c>
      <c r="B64" s="21" t="s">
        <v>595</v>
      </c>
      <c r="C64" s="156" t="s">
        <v>21</v>
      </c>
      <c r="D64" s="44">
        <v>40</v>
      </c>
      <c r="E64" s="16"/>
      <c r="F64" s="18"/>
      <c r="G64" s="18"/>
      <c r="H64" s="19"/>
      <c r="I64" s="18"/>
      <c r="J64" s="16"/>
    </row>
    <row r="65" spans="1:10" ht="31.5" x14ac:dyDescent="0.25">
      <c r="A65" s="13">
        <v>61</v>
      </c>
      <c r="B65" s="52" t="s">
        <v>596</v>
      </c>
      <c r="C65" s="10" t="s">
        <v>21</v>
      </c>
      <c r="D65" s="44">
        <v>11</v>
      </c>
      <c r="E65" s="16"/>
      <c r="F65" s="18"/>
      <c r="G65" s="18"/>
      <c r="H65" s="19"/>
      <c r="I65" s="18"/>
      <c r="J65" s="16"/>
    </row>
    <row r="66" spans="1:10" ht="31.5" x14ac:dyDescent="0.25">
      <c r="A66" s="13">
        <v>62</v>
      </c>
      <c r="B66" s="153" t="s">
        <v>598</v>
      </c>
      <c r="C66" s="10" t="s">
        <v>21</v>
      </c>
      <c r="D66" s="44">
        <v>40</v>
      </c>
      <c r="E66" s="16"/>
      <c r="F66" s="18"/>
      <c r="G66" s="18"/>
      <c r="H66" s="19"/>
      <c r="I66" s="18"/>
      <c r="J66" s="16"/>
    </row>
    <row r="67" spans="1:10" ht="15.75" x14ac:dyDescent="0.25">
      <c r="A67" s="13">
        <v>63</v>
      </c>
      <c r="B67" s="37" t="s">
        <v>597</v>
      </c>
      <c r="C67" s="10" t="s">
        <v>21</v>
      </c>
      <c r="D67" s="10">
        <v>20</v>
      </c>
      <c r="E67" s="16"/>
      <c r="F67" s="18"/>
      <c r="G67" s="18"/>
      <c r="H67" s="19"/>
      <c r="I67" s="18"/>
      <c r="J67" s="16"/>
    </row>
    <row r="68" spans="1:10" ht="31.5" x14ac:dyDescent="0.25">
      <c r="A68" s="13">
        <v>64</v>
      </c>
      <c r="B68" s="153" t="s">
        <v>599</v>
      </c>
      <c r="C68" s="10" t="s">
        <v>20</v>
      </c>
      <c r="D68" s="44">
        <v>10</v>
      </c>
      <c r="E68" s="16"/>
      <c r="F68" s="18"/>
      <c r="G68" s="18"/>
      <c r="H68" s="19"/>
      <c r="I68" s="18"/>
      <c r="J68" s="16"/>
    </row>
    <row r="69" spans="1:10" ht="63" x14ac:dyDescent="0.25">
      <c r="A69" s="13">
        <v>65</v>
      </c>
      <c r="B69" s="153" t="s">
        <v>674</v>
      </c>
      <c r="C69" s="10" t="s">
        <v>21</v>
      </c>
      <c r="D69" s="44">
        <v>5</v>
      </c>
      <c r="E69" s="16"/>
      <c r="F69" s="18"/>
      <c r="G69" s="18"/>
      <c r="H69" s="19"/>
      <c r="I69" s="18"/>
      <c r="J69" s="16"/>
    </row>
    <row r="70" spans="1:10" ht="31.5" x14ac:dyDescent="0.25">
      <c r="A70" s="13">
        <v>66</v>
      </c>
      <c r="B70" s="157" t="s">
        <v>675</v>
      </c>
      <c r="C70" s="10" t="s">
        <v>21</v>
      </c>
      <c r="D70" s="44">
        <v>7</v>
      </c>
      <c r="E70" s="16"/>
      <c r="F70" s="18"/>
      <c r="G70" s="18"/>
      <c r="H70" s="19"/>
      <c r="I70" s="18"/>
      <c r="J70" s="16"/>
    </row>
    <row r="71" spans="1:10" ht="15.75" x14ac:dyDescent="0.25">
      <c r="A71" s="13">
        <v>67</v>
      </c>
      <c r="B71" s="52" t="s">
        <v>581</v>
      </c>
      <c r="C71" s="10" t="s">
        <v>20</v>
      </c>
      <c r="D71" s="44">
        <v>10</v>
      </c>
      <c r="E71" s="16"/>
      <c r="F71" s="18"/>
      <c r="G71" s="18"/>
      <c r="H71" s="19"/>
      <c r="I71" s="18"/>
      <c r="J71" s="16"/>
    </row>
    <row r="72" spans="1:10" ht="31.5" x14ac:dyDescent="0.25">
      <c r="A72" s="13">
        <v>68</v>
      </c>
      <c r="B72" s="153" t="s">
        <v>600</v>
      </c>
      <c r="C72" s="10" t="s">
        <v>21</v>
      </c>
      <c r="D72" s="44">
        <v>40</v>
      </c>
      <c r="E72" s="16"/>
      <c r="F72" s="18"/>
      <c r="G72" s="18"/>
      <c r="H72" s="19"/>
      <c r="I72" s="18"/>
      <c r="J72" s="16"/>
    </row>
    <row r="73" spans="1:10" ht="31.5" x14ac:dyDescent="0.25">
      <c r="A73" s="13">
        <v>69</v>
      </c>
      <c r="B73" s="158" t="s">
        <v>601</v>
      </c>
      <c r="C73" s="31" t="s">
        <v>20</v>
      </c>
      <c r="D73" s="31">
        <v>50</v>
      </c>
      <c r="E73" s="16"/>
      <c r="F73" s="18"/>
      <c r="G73" s="18"/>
      <c r="H73" s="19"/>
      <c r="I73" s="18"/>
      <c r="J73" s="16"/>
    </row>
    <row r="74" spans="1:10" ht="15.75" x14ac:dyDescent="0.25">
      <c r="A74" s="13">
        <v>70</v>
      </c>
      <c r="B74" s="153" t="s">
        <v>602</v>
      </c>
      <c r="C74" s="10" t="s">
        <v>20</v>
      </c>
      <c r="D74" s="44">
        <v>33</v>
      </c>
      <c r="E74" s="16"/>
      <c r="F74" s="18"/>
      <c r="G74" s="18"/>
      <c r="H74" s="19"/>
      <c r="I74" s="18"/>
      <c r="J74" s="16"/>
    </row>
    <row r="75" spans="1:10" ht="15.75" x14ac:dyDescent="0.25">
      <c r="A75" s="13">
        <v>71</v>
      </c>
      <c r="B75" s="158" t="s">
        <v>603</v>
      </c>
      <c r="C75" s="31" t="s">
        <v>20</v>
      </c>
      <c r="D75" s="31">
        <v>50</v>
      </c>
      <c r="E75" s="16"/>
      <c r="F75" s="18"/>
      <c r="G75" s="18"/>
      <c r="H75" s="19"/>
      <c r="I75" s="18"/>
      <c r="J75" s="16"/>
    </row>
    <row r="76" spans="1:10" ht="15.75" x14ac:dyDescent="0.25">
      <c r="A76" s="13">
        <v>72</v>
      </c>
      <c r="B76" s="158" t="s">
        <v>604</v>
      </c>
      <c r="C76" s="31" t="s">
        <v>20</v>
      </c>
      <c r="D76" s="31">
        <v>50</v>
      </c>
      <c r="E76" s="16"/>
      <c r="F76" s="18"/>
      <c r="G76" s="18"/>
      <c r="H76" s="19"/>
      <c r="I76" s="18"/>
      <c r="J76" s="16"/>
    </row>
    <row r="77" spans="1:10" ht="31.5" x14ac:dyDescent="0.25">
      <c r="A77" s="13">
        <v>73</v>
      </c>
      <c r="B77" s="139" t="s">
        <v>605</v>
      </c>
      <c r="C77" s="10" t="s">
        <v>20</v>
      </c>
      <c r="D77" s="10">
        <v>10</v>
      </c>
      <c r="E77" s="16"/>
      <c r="F77" s="18"/>
      <c r="G77" s="18"/>
      <c r="H77" s="19"/>
      <c r="I77" s="18"/>
      <c r="J77" s="16"/>
    </row>
    <row r="78" spans="1:10" ht="31.5" x14ac:dyDescent="0.25">
      <c r="A78" s="13">
        <v>74</v>
      </c>
      <c r="B78" s="139" t="s">
        <v>676</v>
      </c>
      <c r="C78" s="10" t="s">
        <v>20</v>
      </c>
      <c r="D78" s="10">
        <v>10</v>
      </c>
      <c r="E78" s="16"/>
      <c r="F78" s="18"/>
      <c r="G78" s="18"/>
      <c r="H78" s="19"/>
      <c r="I78" s="18"/>
      <c r="J78" s="16"/>
    </row>
    <row r="79" spans="1:10" ht="31.5" x14ac:dyDescent="0.25">
      <c r="A79" s="13">
        <v>75</v>
      </c>
      <c r="B79" s="37" t="s">
        <v>606</v>
      </c>
      <c r="C79" s="10" t="s">
        <v>20</v>
      </c>
      <c r="D79" s="10">
        <v>2</v>
      </c>
      <c r="E79" s="16"/>
      <c r="F79" s="18"/>
      <c r="G79" s="18"/>
      <c r="H79" s="19"/>
      <c r="I79" s="18"/>
      <c r="J79" s="16"/>
    </row>
    <row r="80" spans="1:10" ht="47.25" x14ac:dyDescent="0.25">
      <c r="A80" s="13">
        <v>76</v>
      </c>
      <c r="B80" s="153" t="s">
        <v>607</v>
      </c>
      <c r="C80" s="10" t="s">
        <v>21</v>
      </c>
      <c r="D80" s="44">
        <v>10</v>
      </c>
      <c r="E80" s="16"/>
      <c r="F80" s="18"/>
      <c r="G80" s="18"/>
      <c r="H80" s="19"/>
      <c r="I80" s="18"/>
      <c r="J80" s="16"/>
    </row>
    <row r="81" spans="1:10" ht="31.5" x14ac:dyDescent="0.25">
      <c r="A81" s="13">
        <v>77</v>
      </c>
      <c r="B81" s="153" t="s">
        <v>608</v>
      </c>
      <c r="C81" s="10" t="s">
        <v>21</v>
      </c>
      <c r="D81" s="44">
        <v>40</v>
      </c>
      <c r="E81" s="16"/>
      <c r="F81" s="18"/>
      <c r="G81" s="18"/>
      <c r="H81" s="19"/>
      <c r="I81" s="18"/>
      <c r="J81" s="16"/>
    </row>
    <row r="82" spans="1:10" ht="15.75" x14ac:dyDescent="0.25">
      <c r="A82" s="13">
        <v>78</v>
      </c>
      <c r="B82" s="52" t="s">
        <v>235</v>
      </c>
      <c r="C82" s="10" t="s">
        <v>21</v>
      </c>
      <c r="D82" s="44">
        <v>4</v>
      </c>
      <c r="E82" s="16"/>
      <c r="F82" s="18"/>
      <c r="G82" s="18"/>
      <c r="H82" s="19"/>
      <c r="I82" s="18"/>
      <c r="J82" s="16"/>
    </row>
    <row r="83" spans="1:10" ht="15.75" x14ac:dyDescent="0.25">
      <c r="A83" s="13">
        <v>79</v>
      </c>
      <c r="B83" s="139" t="s">
        <v>609</v>
      </c>
      <c r="C83" s="10" t="s">
        <v>20</v>
      </c>
      <c r="D83" s="10">
        <v>1</v>
      </c>
      <c r="E83" s="16"/>
      <c r="F83" s="18"/>
      <c r="G83" s="18"/>
      <c r="H83" s="19"/>
      <c r="I83" s="18"/>
      <c r="J83" s="16"/>
    </row>
    <row r="84" spans="1:10" ht="15.75" x14ac:dyDescent="0.25">
      <c r="A84" s="13">
        <v>80</v>
      </c>
      <c r="B84" s="37" t="s">
        <v>610</v>
      </c>
      <c r="C84" s="10" t="s">
        <v>20</v>
      </c>
      <c r="D84" s="10">
        <v>10</v>
      </c>
      <c r="E84" s="16"/>
      <c r="F84" s="18"/>
      <c r="G84" s="18"/>
      <c r="H84" s="19"/>
      <c r="I84" s="18"/>
      <c r="J84" s="16"/>
    </row>
    <row r="85" spans="1:10" ht="15.75" x14ac:dyDescent="0.25">
      <c r="A85" s="159" t="s">
        <v>117</v>
      </c>
      <c r="B85" s="160"/>
      <c r="C85" s="160"/>
      <c r="D85" s="160"/>
      <c r="E85" s="160"/>
      <c r="F85" s="161"/>
      <c r="G85" s="55">
        <f>SUM(G6:G84)</f>
        <v>0</v>
      </c>
      <c r="H85" s="56" t="s">
        <v>236</v>
      </c>
      <c r="I85" s="55">
        <f>SUM(I6:I84)</f>
        <v>0</v>
      </c>
      <c r="J85" s="16"/>
    </row>
    <row r="87" spans="1:10" ht="15.75" x14ac:dyDescent="0.25">
      <c r="B87" s="59" t="s">
        <v>663</v>
      </c>
    </row>
  </sheetData>
  <mergeCells count="1">
    <mergeCell ref="A85:F85"/>
  </mergeCells>
  <hyperlinks>
    <hyperlink ref="B70" r:id="rId1" display="http://merr.com.pl/?wpsc-product=i-flow" xr:uid="{88D0BE00-3191-4D7D-8484-66D241ECE369}"/>
  </hyperlinks>
  <pageMargins left="0.7" right="0.7" top="0.75" bottom="0.75" header="0.3" footer="0.3"/>
  <pageSetup paperSize="9" scale="59" fitToHeight="0" orientation="landscape" r:id="rId2"/>
  <headerFooter>
    <oddHeader>&amp;LZałącznik nr 5 do SWZ&amp;CKosztorys ofertowy
Zadanie nr 4 - Materiały stomatologiczne (protetyka)&amp;RUCS/ZP/09/21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116A-D8B2-44B8-9A77-8DB311A0EB60}">
  <sheetPr>
    <pageSetUpPr fitToPage="1"/>
  </sheetPr>
  <dimension ref="A2:J52"/>
  <sheetViews>
    <sheetView view="pageLayout" workbookViewId="0">
      <selection activeCell="B43" sqref="B43"/>
    </sheetView>
  </sheetViews>
  <sheetFormatPr defaultRowHeight="15" x14ac:dyDescent="0.25"/>
  <cols>
    <col min="1" max="1" width="5.7109375" style="2" customWidth="1"/>
    <col min="2" max="2" width="66.5703125" style="1" customWidth="1"/>
    <col min="3" max="3" width="6.85546875" style="1" bestFit="1" customWidth="1"/>
    <col min="4" max="4" width="20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8.85546875" style="1" customWidth="1"/>
    <col min="11" max="16384" width="9.140625" style="1"/>
  </cols>
  <sheetData>
    <row r="2" spans="1:10" ht="15.75" x14ac:dyDescent="0.25">
      <c r="A2" s="79"/>
      <c r="B2" s="80" t="s">
        <v>0</v>
      </c>
      <c r="C2" s="81"/>
      <c r="D2" s="82"/>
      <c r="E2" s="81"/>
      <c r="F2" s="81"/>
      <c r="G2" s="81"/>
      <c r="H2" s="81"/>
      <c r="I2" s="81"/>
      <c r="J2" s="81"/>
    </row>
    <row r="3" spans="1:10" ht="15.75" x14ac:dyDescent="0.25">
      <c r="A3" s="79"/>
      <c r="B3" s="83" t="s">
        <v>1</v>
      </c>
      <c r="C3" s="81"/>
      <c r="D3" s="82"/>
      <c r="E3" s="81"/>
      <c r="F3" s="81"/>
      <c r="G3" s="81"/>
      <c r="H3" s="81"/>
      <c r="I3" s="81"/>
      <c r="J3" s="81"/>
    </row>
    <row r="4" spans="1:10" ht="63" x14ac:dyDescent="0.25">
      <c r="A4" s="84" t="s">
        <v>2</v>
      </c>
      <c r="B4" s="84" t="s">
        <v>3</v>
      </c>
      <c r="C4" s="84" t="s">
        <v>4</v>
      </c>
      <c r="D4" s="84" t="s">
        <v>5</v>
      </c>
      <c r="E4" s="84" t="s">
        <v>72</v>
      </c>
      <c r="F4" s="84" t="s">
        <v>6</v>
      </c>
      <c r="G4" s="84" t="s">
        <v>7</v>
      </c>
      <c r="H4" s="84" t="s">
        <v>8</v>
      </c>
      <c r="I4" s="84" t="s">
        <v>9</v>
      </c>
      <c r="J4" s="84" t="s">
        <v>662</v>
      </c>
    </row>
    <row r="5" spans="1:10" ht="15.75" x14ac:dyDescent="0.25">
      <c r="A5" s="85" t="s">
        <v>10</v>
      </c>
      <c r="B5" s="85" t="s">
        <v>11</v>
      </c>
      <c r="C5" s="85" t="s">
        <v>12</v>
      </c>
      <c r="D5" s="86" t="s">
        <v>13</v>
      </c>
      <c r="E5" s="85" t="s">
        <v>14</v>
      </c>
      <c r="F5" s="85" t="s">
        <v>15</v>
      </c>
      <c r="G5" s="85" t="s">
        <v>16</v>
      </c>
      <c r="H5" s="85" t="s">
        <v>17</v>
      </c>
      <c r="I5" s="85" t="s">
        <v>18</v>
      </c>
      <c r="J5" s="85" t="s">
        <v>19</v>
      </c>
    </row>
    <row r="6" spans="1:10" ht="15.75" x14ac:dyDescent="0.25">
      <c r="A6" s="87">
        <v>1</v>
      </c>
      <c r="B6" s="88" t="s">
        <v>639</v>
      </c>
      <c r="C6" s="89" t="s">
        <v>21</v>
      </c>
      <c r="D6" s="90">
        <v>4</v>
      </c>
      <c r="E6" s="91"/>
      <c r="F6" s="92"/>
      <c r="G6" s="92"/>
      <c r="H6" s="93"/>
      <c r="I6" s="92"/>
      <c r="J6" s="91"/>
    </row>
    <row r="7" spans="1:10" ht="31.5" x14ac:dyDescent="0.25">
      <c r="A7" s="87">
        <v>2</v>
      </c>
      <c r="B7" s="88" t="s">
        <v>237</v>
      </c>
      <c r="C7" s="89" t="s">
        <v>20</v>
      </c>
      <c r="D7" s="90">
        <v>1</v>
      </c>
      <c r="E7" s="91"/>
      <c r="F7" s="92"/>
      <c r="G7" s="92"/>
      <c r="H7" s="93"/>
      <c r="I7" s="92"/>
      <c r="J7" s="91"/>
    </row>
    <row r="8" spans="1:10" ht="15.75" x14ac:dyDescent="0.25">
      <c r="A8" s="87"/>
      <c r="B8" s="88" t="s">
        <v>615</v>
      </c>
      <c r="C8" s="89" t="s">
        <v>20</v>
      </c>
      <c r="D8" s="90">
        <v>60</v>
      </c>
      <c r="E8" s="91"/>
      <c r="F8" s="92"/>
      <c r="G8" s="92"/>
      <c r="H8" s="93"/>
      <c r="I8" s="92"/>
      <c r="J8" s="91"/>
    </row>
    <row r="9" spans="1:10" ht="15.75" x14ac:dyDescent="0.25">
      <c r="A9" s="87"/>
      <c r="B9" s="88" t="s">
        <v>616</v>
      </c>
      <c r="C9" s="89" t="s">
        <v>20</v>
      </c>
      <c r="D9" s="90">
        <v>20</v>
      </c>
      <c r="E9" s="91"/>
      <c r="F9" s="92"/>
      <c r="G9" s="92"/>
      <c r="H9" s="93"/>
      <c r="I9" s="92"/>
      <c r="J9" s="91"/>
    </row>
    <row r="10" spans="1:10" ht="15.75" x14ac:dyDescent="0.25">
      <c r="A10" s="87">
        <v>3</v>
      </c>
      <c r="B10" s="88" t="s">
        <v>238</v>
      </c>
      <c r="C10" s="89" t="s">
        <v>20</v>
      </c>
      <c r="D10" s="94">
        <v>20</v>
      </c>
      <c r="E10" s="91"/>
      <c r="F10" s="92"/>
      <c r="G10" s="92"/>
      <c r="H10" s="93"/>
      <c r="I10" s="92"/>
      <c r="J10" s="91"/>
    </row>
    <row r="11" spans="1:10" ht="15.75" x14ac:dyDescent="0.25">
      <c r="A11" s="87">
        <v>4</v>
      </c>
      <c r="B11" s="95" t="s">
        <v>239</v>
      </c>
      <c r="C11" s="89" t="s">
        <v>20</v>
      </c>
      <c r="D11" s="94">
        <v>5</v>
      </c>
      <c r="E11" s="91"/>
      <c r="F11" s="92"/>
      <c r="G11" s="92"/>
      <c r="H11" s="93"/>
      <c r="I11" s="92"/>
      <c r="J11" s="91"/>
    </row>
    <row r="12" spans="1:10" ht="47.25" x14ac:dyDescent="0.25">
      <c r="A12" s="87">
        <v>5</v>
      </c>
      <c r="B12" s="95" t="s">
        <v>240</v>
      </c>
      <c r="C12" s="89" t="s">
        <v>241</v>
      </c>
      <c r="D12" s="94">
        <v>3</v>
      </c>
      <c r="E12" s="91"/>
      <c r="F12" s="92"/>
      <c r="G12" s="92"/>
      <c r="H12" s="93"/>
      <c r="I12" s="92"/>
      <c r="J12" s="91"/>
    </row>
    <row r="13" spans="1:10" ht="15.75" x14ac:dyDescent="0.25">
      <c r="A13" s="87">
        <v>6</v>
      </c>
      <c r="B13" s="88" t="s">
        <v>242</v>
      </c>
      <c r="C13" s="89" t="s">
        <v>21</v>
      </c>
      <c r="D13" s="90">
        <v>2</v>
      </c>
      <c r="E13" s="91"/>
      <c r="F13" s="92"/>
      <c r="G13" s="92"/>
      <c r="H13" s="93"/>
      <c r="I13" s="92"/>
      <c r="J13" s="91"/>
    </row>
    <row r="14" spans="1:10" ht="31.5" x14ac:dyDescent="0.25">
      <c r="A14" s="87">
        <v>7</v>
      </c>
      <c r="B14" s="88" t="s">
        <v>738</v>
      </c>
      <c r="C14" s="89" t="s">
        <v>21</v>
      </c>
      <c r="D14" s="90">
        <v>6</v>
      </c>
      <c r="E14" s="91"/>
      <c r="F14" s="92"/>
      <c r="G14" s="92"/>
      <c r="H14" s="93"/>
      <c r="I14" s="92"/>
      <c r="J14" s="91"/>
    </row>
    <row r="15" spans="1:10" ht="15.75" x14ac:dyDescent="0.25">
      <c r="A15" s="87">
        <v>8</v>
      </c>
      <c r="B15" s="88" t="s">
        <v>243</v>
      </c>
      <c r="C15" s="89" t="s">
        <v>21</v>
      </c>
      <c r="D15" s="90">
        <v>3</v>
      </c>
      <c r="E15" s="91"/>
      <c r="F15" s="92"/>
      <c r="G15" s="92"/>
      <c r="H15" s="93"/>
      <c r="I15" s="92"/>
      <c r="J15" s="91"/>
    </row>
    <row r="16" spans="1:10" ht="15.75" x14ac:dyDescent="0.25">
      <c r="A16" s="87">
        <v>9</v>
      </c>
      <c r="B16" s="88" t="s">
        <v>244</v>
      </c>
      <c r="C16" s="89" t="s">
        <v>20</v>
      </c>
      <c r="D16" s="90">
        <v>180</v>
      </c>
      <c r="E16" s="91"/>
      <c r="F16" s="92"/>
      <c r="G16" s="92"/>
      <c r="H16" s="93"/>
      <c r="I16" s="92"/>
      <c r="J16" s="91"/>
    </row>
    <row r="17" spans="1:10" ht="31.5" x14ac:dyDescent="0.25">
      <c r="A17" s="87">
        <v>10</v>
      </c>
      <c r="B17" s="88" t="s">
        <v>245</v>
      </c>
      <c r="C17" s="89" t="s">
        <v>20</v>
      </c>
      <c r="D17" s="90">
        <v>12</v>
      </c>
      <c r="E17" s="91"/>
      <c r="F17" s="92"/>
      <c r="G17" s="92"/>
      <c r="H17" s="93"/>
      <c r="I17" s="92"/>
      <c r="J17" s="91"/>
    </row>
    <row r="18" spans="1:10" ht="15.75" x14ac:dyDescent="0.25">
      <c r="A18" s="87">
        <v>11</v>
      </c>
      <c r="B18" s="95" t="s">
        <v>246</v>
      </c>
      <c r="C18" s="89" t="s">
        <v>20</v>
      </c>
      <c r="D18" s="94">
        <v>2</v>
      </c>
      <c r="E18" s="91"/>
      <c r="F18" s="92"/>
      <c r="G18" s="92"/>
      <c r="H18" s="93"/>
      <c r="I18" s="92"/>
      <c r="J18" s="91"/>
    </row>
    <row r="19" spans="1:10" ht="15.75" x14ac:dyDescent="0.25">
      <c r="A19" s="87">
        <v>12</v>
      </c>
      <c r="B19" s="88" t="s">
        <v>247</v>
      </c>
      <c r="C19" s="89" t="s">
        <v>21</v>
      </c>
      <c r="D19" s="90">
        <v>5</v>
      </c>
      <c r="E19" s="91"/>
      <c r="F19" s="92"/>
      <c r="G19" s="92"/>
      <c r="H19" s="93"/>
      <c r="I19" s="92"/>
      <c r="J19" s="91"/>
    </row>
    <row r="20" spans="1:10" ht="31.5" x14ac:dyDescent="0.25">
      <c r="A20" s="87">
        <v>13</v>
      </c>
      <c r="B20" s="96" t="s">
        <v>248</v>
      </c>
      <c r="C20" s="89" t="s">
        <v>20</v>
      </c>
      <c r="D20" s="90">
        <v>50</v>
      </c>
      <c r="E20" s="91"/>
      <c r="F20" s="92"/>
      <c r="G20" s="92"/>
      <c r="H20" s="93"/>
      <c r="I20" s="92"/>
      <c r="J20" s="91"/>
    </row>
    <row r="21" spans="1:10" ht="15.75" x14ac:dyDescent="0.25">
      <c r="A21" s="87">
        <v>14</v>
      </c>
      <c r="B21" s="96" t="s">
        <v>249</v>
      </c>
      <c r="C21" s="89" t="s">
        <v>250</v>
      </c>
      <c r="D21" s="90">
        <v>50</v>
      </c>
      <c r="E21" s="91"/>
      <c r="F21" s="92"/>
      <c r="G21" s="92"/>
      <c r="H21" s="93"/>
      <c r="I21" s="92"/>
      <c r="J21" s="91"/>
    </row>
    <row r="22" spans="1:10" ht="15.75" x14ac:dyDescent="0.25">
      <c r="A22" s="87">
        <v>15</v>
      </c>
      <c r="B22" s="97" t="s">
        <v>251</v>
      </c>
      <c r="C22" s="98" t="s">
        <v>20</v>
      </c>
      <c r="D22" s="99">
        <v>50</v>
      </c>
      <c r="E22" s="91"/>
      <c r="F22" s="92"/>
      <c r="G22" s="92"/>
      <c r="H22" s="93"/>
      <c r="I22" s="92"/>
      <c r="J22" s="91"/>
    </row>
    <row r="23" spans="1:10" ht="31.5" x14ac:dyDescent="0.25">
      <c r="A23" s="87">
        <v>16</v>
      </c>
      <c r="B23" s="95" t="s">
        <v>252</v>
      </c>
      <c r="C23" s="89" t="s">
        <v>21</v>
      </c>
      <c r="D23" s="94">
        <v>2</v>
      </c>
      <c r="E23" s="91"/>
      <c r="F23" s="92"/>
      <c r="G23" s="92"/>
      <c r="H23" s="93"/>
      <c r="I23" s="92"/>
      <c r="J23" s="91"/>
    </row>
    <row r="24" spans="1:10" ht="15.75" x14ac:dyDescent="0.25">
      <c r="A24" s="87">
        <v>17</v>
      </c>
      <c r="B24" s="88" t="s">
        <v>253</v>
      </c>
      <c r="C24" s="89" t="s">
        <v>20</v>
      </c>
      <c r="D24" s="90">
        <v>150</v>
      </c>
      <c r="E24" s="91"/>
      <c r="F24" s="92"/>
      <c r="G24" s="92"/>
      <c r="H24" s="93"/>
      <c r="I24" s="92"/>
      <c r="J24" s="91"/>
    </row>
    <row r="25" spans="1:10" ht="31.5" x14ac:dyDescent="0.25">
      <c r="A25" s="87">
        <v>18</v>
      </c>
      <c r="B25" s="95" t="s">
        <v>686</v>
      </c>
      <c r="C25" s="100" t="s">
        <v>20</v>
      </c>
      <c r="D25" s="90">
        <v>10</v>
      </c>
      <c r="E25" s="91"/>
      <c r="F25" s="92"/>
      <c r="G25" s="92"/>
      <c r="H25" s="93"/>
      <c r="I25" s="92"/>
      <c r="J25" s="91"/>
    </row>
    <row r="26" spans="1:10" ht="31.5" x14ac:dyDescent="0.25">
      <c r="A26" s="87">
        <v>19</v>
      </c>
      <c r="B26" s="88" t="s">
        <v>687</v>
      </c>
      <c r="C26" s="89" t="s">
        <v>20</v>
      </c>
      <c r="D26" s="90">
        <v>30</v>
      </c>
      <c r="E26" s="91"/>
      <c r="F26" s="92"/>
      <c r="G26" s="92"/>
      <c r="H26" s="93"/>
      <c r="I26" s="92"/>
      <c r="J26" s="91"/>
    </row>
    <row r="27" spans="1:10" ht="31.5" x14ac:dyDescent="0.25">
      <c r="A27" s="87">
        <v>20</v>
      </c>
      <c r="B27" s="88" t="s">
        <v>688</v>
      </c>
      <c r="C27" s="89" t="s">
        <v>254</v>
      </c>
      <c r="D27" s="90">
        <v>100</v>
      </c>
      <c r="E27" s="91"/>
      <c r="F27" s="92"/>
      <c r="G27" s="92"/>
      <c r="H27" s="93"/>
      <c r="I27" s="92"/>
      <c r="J27" s="91"/>
    </row>
    <row r="28" spans="1:10" ht="31.5" x14ac:dyDescent="0.25">
      <c r="A28" s="87">
        <v>21</v>
      </c>
      <c r="B28" s="88" t="s">
        <v>689</v>
      </c>
      <c r="C28" s="89" t="s">
        <v>20</v>
      </c>
      <c r="D28" s="90">
        <v>100</v>
      </c>
      <c r="E28" s="91"/>
      <c r="F28" s="92"/>
      <c r="G28" s="92"/>
      <c r="H28" s="93"/>
      <c r="I28" s="92"/>
      <c r="J28" s="91"/>
    </row>
    <row r="29" spans="1:10" ht="31.5" x14ac:dyDescent="0.25">
      <c r="A29" s="87">
        <v>22</v>
      </c>
      <c r="B29" s="95" t="s">
        <v>690</v>
      </c>
      <c r="C29" s="89" t="s">
        <v>20</v>
      </c>
      <c r="D29" s="94">
        <v>30</v>
      </c>
      <c r="E29" s="91"/>
      <c r="F29" s="92"/>
      <c r="G29" s="92"/>
      <c r="H29" s="93"/>
      <c r="I29" s="92"/>
      <c r="J29" s="91"/>
    </row>
    <row r="30" spans="1:10" ht="31.5" x14ac:dyDescent="0.25">
      <c r="A30" s="87">
        <v>23</v>
      </c>
      <c r="B30" s="95" t="s">
        <v>691</v>
      </c>
      <c r="C30" s="89" t="s">
        <v>20</v>
      </c>
      <c r="D30" s="94">
        <v>10</v>
      </c>
      <c r="E30" s="91"/>
      <c r="F30" s="92"/>
      <c r="G30" s="92"/>
      <c r="H30" s="93"/>
      <c r="I30" s="92"/>
      <c r="J30" s="91"/>
    </row>
    <row r="31" spans="1:10" ht="31.5" x14ac:dyDescent="0.25">
      <c r="A31" s="87">
        <v>24</v>
      </c>
      <c r="B31" s="88" t="s">
        <v>692</v>
      </c>
      <c r="C31" s="89" t="s">
        <v>20</v>
      </c>
      <c r="D31" s="94">
        <v>10</v>
      </c>
      <c r="E31" s="91"/>
      <c r="F31" s="92"/>
      <c r="G31" s="92"/>
      <c r="H31" s="93"/>
      <c r="I31" s="92"/>
      <c r="J31" s="91"/>
    </row>
    <row r="32" spans="1:10" ht="31.5" x14ac:dyDescent="0.25">
      <c r="A32" s="87">
        <v>25</v>
      </c>
      <c r="B32" s="88" t="s">
        <v>693</v>
      </c>
      <c r="C32" s="89" t="s">
        <v>20</v>
      </c>
      <c r="D32" s="94">
        <v>20</v>
      </c>
      <c r="E32" s="91"/>
      <c r="F32" s="92"/>
      <c r="G32" s="92"/>
      <c r="H32" s="93"/>
      <c r="I32" s="92"/>
      <c r="J32" s="91"/>
    </row>
    <row r="33" spans="1:10" ht="31.5" x14ac:dyDescent="0.25">
      <c r="A33" s="87">
        <v>26</v>
      </c>
      <c r="B33" s="88" t="s">
        <v>694</v>
      </c>
      <c r="C33" s="89" t="s">
        <v>20</v>
      </c>
      <c r="D33" s="94">
        <v>20</v>
      </c>
      <c r="E33" s="91"/>
      <c r="F33" s="92"/>
      <c r="G33" s="92"/>
      <c r="H33" s="93"/>
      <c r="I33" s="92"/>
      <c r="J33" s="91"/>
    </row>
    <row r="34" spans="1:10" ht="31.5" x14ac:dyDescent="0.25">
      <c r="A34" s="87">
        <v>27</v>
      </c>
      <c r="B34" s="101" t="s">
        <v>695</v>
      </c>
      <c r="C34" s="98" t="s">
        <v>20</v>
      </c>
      <c r="D34" s="99">
        <v>100</v>
      </c>
      <c r="E34" s="91"/>
      <c r="F34" s="92"/>
      <c r="G34" s="92"/>
      <c r="H34" s="102"/>
      <c r="I34" s="92"/>
      <c r="J34" s="91"/>
    </row>
    <row r="35" spans="1:10" ht="31.5" x14ac:dyDescent="0.25">
      <c r="A35" s="87">
        <v>28</v>
      </c>
      <c r="B35" s="101" t="s">
        <v>696</v>
      </c>
      <c r="C35" s="98" t="s">
        <v>20</v>
      </c>
      <c r="D35" s="99">
        <v>250</v>
      </c>
      <c r="E35" s="91"/>
      <c r="F35" s="92"/>
      <c r="G35" s="92"/>
      <c r="H35" s="102"/>
      <c r="I35" s="92"/>
      <c r="J35" s="91"/>
    </row>
    <row r="36" spans="1:10" ht="31.5" x14ac:dyDescent="0.25">
      <c r="A36" s="87">
        <v>29</v>
      </c>
      <c r="B36" s="101" t="s">
        <v>697</v>
      </c>
      <c r="C36" s="98"/>
      <c r="D36" s="99">
        <v>25</v>
      </c>
      <c r="E36" s="91"/>
      <c r="F36" s="92"/>
      <c r="G36" s="92"/>
      <c r="H36" s="102"/>
      <c r="I36" s="92"/>
      <c r="J36" s="91"/>
    </row>
    <row r="37" spans="1:10" ht="31.5" x14ac:dyDescent="0.25">
      <c r="A37" s="87"/>
      <c r="B37" s="101" t="s">
        <v>698</v>
      </c>
      <c r="C37" s="98" t="s">
        <v>20</v>
      </c>
      <c r="D37" s="99">
        <v>50</v>
      </c>
      <c r="E37" s="91"/>
      <c r="F37" s="92"/>
      <c r="G37" s="92"/>
      <c r="H37" s="102"/>
      <c r="I37" s="92"/>
      <c r="J37" s="91"/>
    </row>
    <row r="38" spans="1:10" ht="15.75" x14ac:dyDescent="0.25">
      <c r="A38" s="87">
        <v>30</v>
      </c>
      <c r="B38" s="101" t="s">
        <v>699</v>
      </c>
      <c r="C38" s="98" t="s">
        <v>20</v>
      </c>
      <c r="D38" s="99">
        <v>5</v>
      </c>
      <c r="E38" s="91"/>
      <c r="F38" s="92"/>
      <c r="G38" s="92"/>
      <c r="H38" s="93"/>
      <c r="I38" s="92"/>
      <c r="J38" s="91"/>
    </row>
    <row r="39" spans="1:10" ht="15.75" x14ac:dyDescent="0.25">
      <c r="A39" s="87"/>
      <c r="B39" s="88" t="s">
        <v>700</v>
      </c>
      <c r="C39" s="89" t="s">
        <v>20</v>
      </c>
      <c r="D39" s="90">
        <v>10</v>
      </c>
      <c r="E39" s="91"/>
      <c r="F39" s="92"/>
      <c r="G39" s="92"/>
      <c r="H39" s="93"/>
      <c r="I39" s="92"/>
      <c r="J39" s="91"/>
    </row>
    <row r="40" spans="1:10" ht="15.75" x14ac:dyDescent="0.25">
      <c r="A40" s="87">
        <v>32</v>
      </c>
      <c r="B40" s="88" t="s">
        <v>255</v>
      </c>
      <c r="C40" s="89" t="s">
        <v>21</v>
      </c>
      <c r="D40" s="90">
        <v>1</v>
      </c>
      <c r="E40" s="91"/>
      <c r="F40" s="92"/>
      <c r="G40" s="92"/>
      <c r="H40" s="93"/>
      <c r="I40" s="92"/>
      <c r="J40" s="91"/>
    </row>
    <row r="41" spans="1:10" ht="15.75" x14ac:dyDescent="0.25">
      <c r="A41" s="87">
        <v>33</v>
      </c>
      <c r="B41" s="88" t="s">
        <v>649</v>
      </c>
      <c r="C41" s="89" t="s">
        <v>21</v>
      </c>
      <c r="D41" s="90">
        <v>1</v>
      </c>
      <c r="E41" s="91"/>
      <c r="F41" s="92"/>
      <c r="G41" s="92"/>
      <c r="H41" s="93"/>
      <c r="I41" s="92"/>
      <c r="J41" s="91"/>
    </row>
    <row r="42" spans="1:10" ht="15.75" x14ac:dyDescent="0.25">
      <c r="A42" s="87">
        <v>34</v>
      </c>
      <c r="B42" s="103" t="s">
        <v>256</v>
      </c>
      <c r="C42" s="89" t="s">
        <v>20</v>
      </c>
      <c r="D42" s="94">
        <v>25</v>
      </c>
      <c r="E42" s="91"/>
      <c r="F42" s="92"/>
      <c r="G42" s="92"/>
      <c r="H42" s="93"/>
      <c r="I42" s="92"/>
      <c r="J42" s="91"/>
    </row>
    <row r="43" spans="1:10" ht="31.5" x14ac:dyDescent="0.25">
      <c r="A43" s="87">
        <v>35</v>
      </c>
      <c r="B43" s="104" t="s">
        <v>257</v>
      </c>
      <c r="C43" s="89" t="s">
        <v>20</v>
      </c>
      <c r="D43" s="90">
        <v>5</v>
      </c>
      <c r="E43" s="91"/>
      <c r="F43" s="92"/>
      <c r="G43" s="92"/>
      <c r="H43" s="93"/>
      <c r="I43" s="92"/>
      <c r="J43" s="91"/>
    </row>
    <row r="44" spans="1:10" ht="15.75" x14ac:dyDescent="0.25">
      <c r="A44" s="87">
        <v>36</v>
      </c>
      <c r="B44" s="104" t="s">
        <v>264</v>
      </c>
      <c r="C44" s="89" t="s">
        <v>20</v>
      </c>
      <c r="D44" s="94">
        <v>60</v>
      </c>
      <c r="E44" s="91"/>
      <c r="F44" s="92"/>
      <c r="G44" s="92"/>
      <c r="H44" s="93"/>
      <c r="I44" s="92"/>
      <c r="J44" s="91"/>
    </row>
    <row r="45" spans="1:10" ht="31.5" x14ac:dyDescent="0.25">
      <c r="A45" s="87">
        <v>37</v>
      </c>
      <c r="B45" s="104" t="s">
        <v>258</v>
      </c>
      <c r="C45" s="89" t="s">
        <v>20</v>
      </c>
      <c r="D45" s="94">
        <v>3</v>
      </c>
      <c r="E45" s="91"/>
      <c r="F45" s="92"/>
      <c r="G45" s="92"/>
      <c r="H45" s="93"/>
      <c r="I45" s="92"/>
      <c r="J45" s="91"/>
    </row>
    <row r="46" spans="1:10" ht="31.5" x14ac:dyDescent="0.25">
      <c r="A46" s="87">
        <v>38</v>
      </c>
      <c r="B46" s="104" t="s">
        <v>259</v>
      </c>
      <c r="C46" s="98" t="s">
        <v>20</v>
      </c>
      <c r="D46" s="99">
        <v>30</v>
      </c>
      <c r="E46" s="91"/>
      <c r="F46" s="92"/>
      <c r="G46" s="92"/>
      <c r="H46" s="93"/>
      <c r="I46" s="92"/>
      <c r="J46" s="91"/>
    </row>
    <row r="47" spans="1:10" ht="15.75" x14ac:dyDescent="0.25">
      <c r="A47" s="87">
        <v>39</v>
      </c>
      <c r="B47" s="104" t="s">
        <v>260</v>
      </c>
      <c r="C47" s="89" t="s">
        <v>254</v>
      </c>
      <c r="D47" s="90">
        <v>50</v>
      </c>
      <c r="E47" s="91"/>
      <c r="F47" s="92"/>
      <c r="G47" s="92"/>
      <c r="H47" s="93"/>
      <c r="I47" s="92"/>
      <c r="J47" s="91"/>
    </row>
    <row r="48" spans="1:10" ht="15.75" x14ac:dyDescent="0.25">
      <c r="A48" s="87">
        <v>40</v>
      </c>
      <c r="B48" s="104" t="s">
        <v>261</v>
      </c>
      <c r="C48" s="98" t="s">
        <v>20</v>
      </c>
      <c r="D48" s="99">
        <v>30</v>
      </c>
      <c r="E48" s="91"/>
      <c r="F48" s="92"/>
      <c r="G48" s="92"/>
      <c r="H48" s="93"/>
      <c r="I48" s="92"/>
      <c r="J48" s="91"/>
    </row>
    <row r="49" spans="1:10" ht="15.75" x14ac:dyDescent="0.25">
      <c r="A49" s="87">
        <v>41</v>
      </c>
      <c r="B49" s="104" t="s">
        <v>262</v>
      </c>
      <c r="C49" s="98" t="s">
        <v>20</v>
      </c>
      <c r="D49" s="99">
        <v>20</v>
      </c>
      <c r="E49" s="91"/>
      <c r="F49" s="92"/>
      <c r="G49" s="92"/>
      <c r="H49" s="93"/>
      <c r="I49" s="92"/>
      <c r="J49" s="91"/>
    </row>
    <row r="50" spans="1:10" ht="15.75" x14ac:dyDescent="0.25">
      <c r="A50" s="87">
        <v>42</v>
      </c>
      <c r="B50" s="104" t="s">
        <v>263</v>
      </c>
      <c r="C50" s="98" t="s">
        <v>20</v>
      </c>
      <c r="D50" s="99">
        <v>20</v>
      </c>
      <c r="E50" s="91"/>
      <c r="F50" s="92"/>
      <c r="G50" s="92"/>
      <c r="H50" s="93"/>
      <c r="I50" s="92"/>
      <c r="J50" s="91"/>
    </row>
    <row r="51" spans="1:10" ht="15.75" x14ac:dyDescent="0.25">
      <c r="A51" s="163" t="s">
        <v>117</v>
      </c>
      <c r="B51" s="164"/>
      <c r="C51" s="164"/>
      <c r="D51" s="164"/>
      <c r="E51" s="164"/>
      <c r="F51" s="165"/>
      <c r="G51" s="105">
        <f>SUM(G6:G50)</f>
        <v>0</v>
      </c>
      <c r="H51" s="106" t="s">
        <v>236</v>
      </c>
      <c r="I51" s="105">
        <f>SUM(I6:I50)</f>
        <v>0</v>
      </c>
      <c r="J51" s="91"/>
    </row>
    <row r="52" spans="1:10" ht="15.75" x14ac:dyDescent="0.25">
      <c r="A52" s="79"/>
      <c r="B52" s="107" t="s">
        <v>663</v>
      </c>
      <c r="C52" s="81"/>
      <c r="D52" s="82"/>
      <c r="E52" s="81"/>
      <c r="F52" s="81"/>
      <c r="G52" s="81"/>
      <c r="H52" s="81"/>
      <c r="I52" s="81"/>
      <c r="J52" s="81"/>
    </row>
  </sheetData>
  <mergeCells count="1">
    <mergeCell ref="A51:F51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5 - Materiały stomatologiczne (chirurgia)&amp;RUCS/ZP/09/21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E0FE-4DA0-449E-A8EC-A6168939B76C}">
  <sheetPr>
    <pageSetUpPr fitToPage="1"/>
  </sheetPr>
  <dimension ref="A2:J92"/>
  <sheetViews>
    <sheetView view="pageLayout" topLeftCell="A13" workbookViewId="0">
      <selection activeCell="B15" sqref="B15"/>
    </sheetView>
  </sheetViews>
  <sheetFormatPr defaultRowHeight="15" x14ac:dyDescent="0.25"/>
  <cols>
    <col min="1" max="1" width="5.7109375" style="2" customWidth="1"/>
    <col min="2" max="2" width="66.85546875" style="1" customWidth="1"/>
    <col min="3" max="3" width="6.85546875" style="1" bestFit="1" customWidth="1"/>
    <col min="4" max="4" width="22.425781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8.5703125" style="1" customWidth="1"/>
    <col min="11" max="16384" width="9.140625" style="1"/>
  </cols>
  <sheetData>
    <row r="2" spans="1:10" ht="15.75" x14ac:dyDescent="0.25">
      <c r="A2" s="79"/>
      <c r="B2" s="80" t="s">
        <v>0</v>
      </c>
      <c r="C2" s="81"/>
      <c r="D2" s="82"/>
      <c r="E2" s="81"/>
      <c r="F2" s="81"/>
      <c r="G2" s="81"/>
      <c r="H2" s="81"/>
      <c r="I2" s="81"/>
      <c r="J2" s="81"/>
    </row>
    <row r="3" spans="1:10" ht="15.75" x14ac:dyDescent="0.25">
      <c r="A3" s="79"/>
      <c r="B3" s="83" t="s">
        <v>1</v>
      </c>
      <c r="C3" s="81"/>
      <c r="D3" s="82"/>
      <c r="E3" s="81"/>
      <c r="F3" s="81"/>
      <c r="G3" s="81"/>
      <c r="H3" s="81"/>
      <c r="I3" s="81"/>
      <c r="J3" s="81"/>
    </row>
    <row r="4" spans="1:10" ht="63" x14ac:dyDescent="0.25">
      <c r="A4" s="108" t="s">
        <v>2</v>
      </c>
      <c r="B4" s="108" t="s">
        <v>3</v>
      </c>
      <c r="C4" s="108" t="s">
        <v>4</v>
      </c>
      <c r="D4" s="108" t="s">
        <v>5</v>
      </c>
      <c r="E4" s="108" t="s">
        <v>72</v>
      </c>
      <c r="F4" s="108" t="s">
        <v>6</v>
      </c>
      <c r="G4" s="108" t="s">
        <v>7</v>
      </c>
      <c r="H4" s="108" t="s">
        <v>8</v>
      </c>
      <c r="I4" s="108" t="s">
        <v>9</v>
      </c>
      <c r="J4" s="108" t="s">
        <v>662</v>
      </c>
    </row>
    <row r="5" spans="1:10" ht="15.75" x14ac:dyDescent="0.25">
      <c r="A5" s="85" t="s">
        <v>10</v>
      </c>
      <c r="B5" s="85" t="s">
        <v>11</v>
      </c>
      <c r="C5" s="85" t="s">
        <v>12</v>
      </c>
      <c r="D5" s="86" t="s">
        <v>13</v>
      </c>
      <c r="E5" s="85" t="s">
        <v>14</v>
      </c>
      <c r="F5" s="85" t="s">
        <v>15</v>
      </c>
      <c r="G5" s="85" t="s">
        <v>16</v>
      </c>
      <c r="H5" s="85" t="s">
        <v>17</v>
      </c>
      <c r="I5" s="85" t="s">
        <v>18</v>
      </c>
      <c r="J5" s="85" t="s">
        <v>19</v>
      </c>
    </row>
    <row r="6" spans="1:10" ht="15.75" x14ac:dyDescent="0.25">
      <c r="A6" s="87">
        <v>1</v>
      </c>
      <c r="B6" s="88" t="s">
        <v>265</v>
      </c>
      <c r="C6" s="89" t="s">
        <v>218</v>
      </c>
      <c r="D6" s="90">
        <v>5</v>
      </c>
      <c r="E6" s="91"/>
      <c r="F6" s="92"/>
      <c r="G6" s="92"/>
      <c r="H6" s="102"/>
      <c r="I6" s="92"/>
      <c r="J6" s="91"/>
    </row>
    <row r="7" spans="1:10" ht="15.75" x14ac:dyDescent="0.25">
      <c r="A7" s="87">
        <v>2</v>
      </c>
      <c r="B7" s="109" t="s">
        <v>266</v>
      </c>
      <c r="C7" s="89" t="s">
        <v>21</v>
      </c>
      <c r="D7" s="110">
        <v>15</v>
      </c>
      <c r="E7" s="91"/>
      <c r="F7" s="92"/>
      <c r="G7" s="92"/>
      <c r="H7" s="102"/>
      <c r="I7" s="92"/>
      <c r="J7" s="91"/>
    </row>
    <row r="8" spans="1:10" ht="31.5" x14ac:dyDescent="0.25">
      <c r="A8" s="87">
        <v>3</v>
      </c>
      <c r="B8" s="88" t="s">
        <v>267</v>
      </c>
      <c r="C8" s="89" t="s">
        <v>21</v>
      </c>
      <c r="D8" s="90">
        <v>2</v>
      </c>
      <c r="E8" s="91"/>
      <c r="F8" s="92"/>
      <c r="G8" s="92"/>
      <c r="H8" s="102"/>
      <c r="I8" s="92"/>
      <c r="J8" s="91"/>
    </row>
    <row r="9" spans="1:10" ht="15.75" x14ac:dyDescent="0.25">
      <c r="A9" s="87">
        <v>4</v>
      </c>
      <c r="B9" s="88" t="s">
        <v>268</v>
      </c>
      <c r="C9" s="89" t="s">
        <v>21</v>
      </c>
      <c r="D9" s="90">
        <v>2</v>
      </c>
      <c r="E9" s="91"/>
      <c r="F9" s="92"/>
      <c r="G9" s="92"/>
      <c r="H9" s="102"/>
      <c r="I9" s="92"/>
      <c r="J9" s="91"/>
    </row>
    <row r="10" spans="1:10" ht="15.75" x14ac:dyDescent="0.25">
      <c r="A10" s="87">
        <v>5</v>
      </c>
      <c r="B10" s="111" t="s">
        <v>269</v>
      </c>
      <c r="C10" s="89" t="s">
        <v>21</v>
      </c>
      <c r="D10" s="90">
        <v>1</v>
      </c>
      <c r="E10" s="91"/>
      <c r="F10" s="92"/>
      <c r="G10" s="92"/>
      <c r="H10" s="102"/>
      <c r="I10" s="92"/>
      <c r="J10" s="91"/>
    </row>
    <row r="11" spans="1:10" ht="15.75" x14ac:dyDescent="0.25">
      <c r="A11" s="87">
        <v>6</v>
      </c>
      <c r="B11" s="111" t="s">
        <v>270</v>
      </c>
      <c r="C11" s="89" t="s">
        <v>21</v>
      </c>
      <c r="D11" s="90">
        <v>12</v>
      </c>
      <c r="E11" s="91"/>
      <c r="F11" s="92"/>
      <c r="G11" s="92"/>
      <c r="H11" s="102"/>
      <c r="I11" s="92"/>
      <c r="J11" s="91"/>
    </row>
    <row r="12" spans="1:10" ht="31.5" x14ac:dyDescent="0.25">
      <c r="A12" s="87">
        <v>7</v>
      </c>
      <c r="B12" s="88" t="s">
        <v>271</v>
      </c>
      <c r="C12" s="89" t="s">
        <v>21</v>
      </c>
      <c r="D12" s="90">
        <v>1</v>
      </c>
      <c r="E12" s="91"/>
      <c r="F12" s="92"/>
      <c r="G12" s="92"/>
      <c r="H12" s="102"/>
      <c r="I12" s="92"/>
      <c r="J12" s="91"/>
    </row>
    <row r="13" spans="1:10" ht="47.25" x14ac:dyDescent="0.25">
      <c r="A13" s="87">
        <v>8</v>
      </c>
      <c r="B13" s="88" t="s">
        <v>272</v>
      </c>
      <c r="C13" s="89" t="s">
        <v>20</v>
      </c>
      <c r="D13" s="90">
        <v>6</v>
      </c>
      <c r="E13" s="91"/>
      <c r="F13" s="92"/>
      <c r="G13" s="92"/>
      <c r="H13" s="102"/>
      <c r="I13" s="92"/>
      <c r="J13" s="91"/>
    </row>
    <row r="14" spans="1:10" ht="47.25" x14ac:dyDescent="0.25">
      <c r="A14" s="87">
        <v>9</v>
      </c>
      <c r="B14" s="101" t="s">
        <v>273</v>
      </c>
      <c r="C14" s="89" t="s">
        <v>20</v>
      </c>
      <c r="D14" s="90">
        <v>20</v>
      </c>
      <c r="E14" s="91"/>
      <c r="F14" s="92"/>
      <c r="G14" s="92"/>
      <c r="H14" s="102"/>
      <c r="I14" s="92"/>
      <c r="J14" s="91"/>
    </row>
    <row r="15" spans="1:10" ht="15.75" x14ac:dyDescent="0.25">
      <c r="A15" s="87">
        <v>10</v>
      </c>
      <c r="B15" s="88" t="s">
        <v>274</v>
      </c>
      <c r="C15" s="89" t="s">
        <v>20</v>
      </c>
      <c r="D15" s="90">
        <v>240</v>
      </c>
      <c r="E15" s="91"/>
      <c r="F15" s="92"/>
      <c r="G15" s="92"/>
      <c r="H15" s="102"/>
      <c r="I15" s="92"/>
      <c r="J15" s="91"/>
    </row>
    <row r="16" spans="1:10" ht="15.75" x14ac:dyDescent="0.25">
      <c r="A16" s="87">
        <v>11</v>
      </c>
      <c r="B16" s="109" t="s">
        <v>275</v>
      </c>
      <c r="C16" s="89" t="s">
        <v>20</v>
      </c>
      <c r="D16" s="110">
        <v>6</v>
      </c>
      <c r="E16" s="91"/>
      <c r="F16" s="92"/>
      <c r="G16" s="92"/>
      <c r="H16" s="102"/>
      <c r="I16" s="92"/>
      <c r="J16" s="91"/>
    </row>
    <row r="17" spans="1:10" ht="31.5" x14ac:dyDescent="0.25">
      <c r="A17" s="87">
        <v>12</v>
      </c>
      <c r="B17" s="112" t="s">
        <v>276</v>
      </c>
      <c r="C17" s="89" t="s">
        <v>21</v>
      </c>
      <c r="D17" s="110">
        <v>2</v>
      </c>
      <c r="E17" s="91"/>
      <c r="F17" s="92"/>
      <c r="G17" s="92"/>
      <c r="H17" s="102"/>
      <c r="I17" s="92"/>
      <c r="J17" s="91"/>
    </row>
    <row r="18" spans="1:10" ht="15.75" x14ac:dyDescent="0.25">
      <c r="A18" s="87">
        <v>13</v>
      </c>
      <c r="B18" s="112" t="s">
        <v>277</v>
      </c>
      <c r="C18" s="89" t="s">
        <v>20</v>
      </c>
      <c r="D18" s="110">
        <v>3</v>
      </c>
      <c r="E18" s="91"/>
      <c r="F18" s="92"/>
      <c r="G18" s="92"/>
      <c r="H18" s="102"/>
      <c r="I18" s="92"/>
      <c r="J18" s="91"/>
    </row>
    <row r="19" spans="1:10" ht="31.5" x14ac:dyDescent="0.25">
      <c r="A19" s="87">
        <v>14</v>
      </c>
      <c r="B19" s="101" t="s">
        <v>278</v>
      </c>
      <c r="C19" s="89" t="s">
        <v>20</v>
      </c>
      <c r="D19" s="90">
        <v>16</v>
      </c>
      <c r="E19" s="91"/>
      <c r="F19" s="92"/>
      <c r="G19" s="92"/>
      <c r="H19" s="102"/>
      <c r="I19" s="92"/>
      <c r="J19" s="91"/>
    </row>
    <row r="20" spans="1:10" ht="31.5" x14ac:dyDescent="0.25">
      <c r="A20" s="87">
        <v>15</v>
      </c>
      <c r="B20" s="88" t="s">
        <v>279</v>
      </c>
      <c r="C20" s="89" t="s">
        <v>20</v>
      </c>
      <c r="D20" s="90">
        <v>8</v>
      </c>
      <c r="E20" s="91"/>
      <c r="F20" s="92"/>
      <c r="G20" s="92"/>
      <c r="H20" s="102"/>
      <c r="I20" s="92"/>
      <c r="J20" s="91"/>
    </row>
    <row r="21" spans="1:10" ht="63" x14ac:dyDescent="0.25">
      <c r="A21" s="87">
        <v>16</v>
      </c>
      <c r="B21" s="88" t="s">
        <v>280</v>
      </c>
      <c r="C21" s="89" t="s">
        <v>21</v>
      </c>
      <c r="D21" s="90">
        <v>1</v>
      </c>
      <c r="E21" s="91"/>
      <c r="F21" s="92"/>
      <c r="G21" s="92"/>
      <c r="H21" s="102"/>
      <c r="I21" s="92"/>
      <c r="J21" s="91"/>
    </row>
    <row r="22" spans="1:10" ht="15.75" x14ac:dyDescent="0.25">
      <c r="A22" s="87">
        <v>17</v>
      </c>
      <c r="B22" s="112" t="s">
        <v>281</v>
      </c>
      <c r="C22" s="89" t="s">
        <v>21</v>
      </c>
      <c r="D22" s="100">
        <v>2</v>
      </c>
      <c r="E22" s="91"/>
      <c r="F22" s="92"/>
      <c r="G22" s="92"/>
      <c r="H22" s="102"/>
      <c r="I22" s="92"/>
      <c r="J22" s="91"/>
    </row>
    <row r="23" spans="1:10" ht="15.75" x14ac:dyDescent="0.25">
      <c r="A23" s="87">
        <v>18</v>
      </c>
      <c r="B23" s="96" t="s">
        <v>629</v>
      </c>
      <c r="C23" s="89" t="s">
        <v>21</v>
      </c>
      <c r="D23" s="90">
        <v>1</v>
      </c>
      <c r="E23" s="91"/>
      <c r="F23" s="92"/>
      <c r="G23" s="92"/>
      <c r="H23" s="102"/>
      <c r="I23" s="92"/>
      <c r="J23" s="91"/>
    </row>
    <row r="24" spans="1:10" ht="15.75" x14ac:dyDescent="0.25">
      <c r="A24" s="87">
        <v>19</v>
      </c>
      <c r="B24" s="96" t="s">
        <v>630</v>
      </c>
      <c r="C24" s="89" t="s">
        <v>21</v>
      </c>
      <c r="D24" s="100">
        <v>1</v>
      </c>
      <c r="E24" s="91"/>
      <c r="F24" s="92"/>
      <c r="G24" s="92"/>
      <c r="H24" s="102"/>
      <c r="I24" s="92"/>
      <c r="J24" s="91"/>
    </row>
    <row r="25" spans="1:10" ht="47.25" x14ac:dyDescent="0.25">
      <c r="A25" s="87">
        <v>20</v>
      </c>
      <c r="B25" s="101" t="s">
        <v>282</v>
      </c>
      <c r="C25" s="89" t="s">
        <v>21</v>
      </c>
      <c r="D25" s="90">
        <v>3</v>
      </c>
      <c r="E25" s="91"/>
      <c r="F25" s="92"/>
      <c r="G25" s="92"/>
      <c r="H25" s="102"/>
      <c r="I25" s="92"/>
      <c r="J25" s="91"/>
    </row>
    <row r="26" spans="1:10" ht="15.75" x14ac:dyDescent="0.25">
      <c r="A26" s="87">
        <v>21</v>
      </c>
      <c r="B26" s="88" t="s">
        <v>283</v>
      </c>
      <c r="C26" s="89" t="s">
        <v>21</v>
      </c>
      <c r="D26" s="90">
        <v>8</v>
      </c>
      <c r="E26" s="91"/>
      <c r="F26" s="92"/>
      <c r="G26" s="92"/>
      <c r="H26" s="102"/>
      <c r="I26" s="92"/>
      <c r="J26" s="91"/>
    </row>
    <row r="27" spans="1:10" ht="31.5" x14ac:dyDescent="0.25">
      <c r="A27" s="87">
        <v>22</v>
      </c>
      <c r="B27" s="109" t="s">
        <v>284</v>
      </c>
      <c r="C27" s="89" t="s">
        <v>21</v>
      </c>
      <c r="D27" s="110">
        <v>10</v>
      </c>
      <c r="E27" s="91"/>
      <c r="F27" s="92"/>
      <c r="G27" s="92"/>
      <c r="H27" s="102"/>
      <c r="I27" s="92"/>
      <c r="J27" s="91"/>
    </row>
    <row r="28" spans="1:10" ht="15.75" x14ac:dyDescent="0.25">
      <c r="A28" s="87">
        <v>23</v>
      </c>
      <c r="B28" s="88" t="s">
        <v>285</v>
      </c>
      <c r="C28" s="89" t="s">
        <v>20</v>
      </c>
      <c r="D28" s="90">
        <v>120</v>
      </c>
      <c r="E28" s="91"/>
      <c r="F28" s="92"/>
      <c r="G28" s="92"/>
      <c r="H28" s="102"/>
      <c r="I28" s="92"/>
      <c r="J28" s="91"/>
    </row>
    <row r="29" spans="1:10" ht="15.75" x14ac:dyDescent="0.25">
      <c r="A29" s="87">
        <v>24</v>
      </c>
      <c r="B29" s="113" t="s">
        <v>58</v>
      </c>
      <c r="C29" s="114" t="s">
        <v>21</v>
      </c>
      <c r="D29" s="110">
        <v>15</v>
      </c>
      <c r="E29" s="115"/>
      <c r="F29" s="116"/>
      <c r="G29" s="92"/>
      <c r="H29" s="102"/>
      <c r="I29" s="92"/>
      <c r="J29" s="91"/>
    </row>
    <row r="30" spans="1:10" ht="15.75" x14ac:dyDescent="0.25">
      <c r="A30" s="87">
        <v>25</v>
      </c>
      <c r="B30" s="117" t="s">
        <v>330</v>
      </c>
      <c r="C30" s="114" t="s">
        <v>20</v>
      </c>
      <c r="D30" s="118">
        <v>6</v>
      </c>
      <c r="E30" s="115"/>
      <c r="F30" s="116"/>
      <c r="G30" s="92"/>
      <c r="H30" s="102"/>
      <c r="I30" s="92"/>
      <c r="J30" s="91"/>
    </row>
    <row r="31" spans="1:10" ht="15.75" x14ac:dyDescent="0.25">
      <c r="A31" s="87">
        <v>26</v>
      </c>
      <c r="B31" s="113" t="s">
        <v>331</v>
      </c>
      <c r="C31" s="114" t="s">
        <v>20</v>
      </c>
      <c r="D31" s="118">
        <v>2</v>
      </c>
      <c r="E31" s="115"/>
      <c r="F31" s="116"/>
      <c r="G31" s="92"/>
      <c r="H31" s="102"/>
      <c r="I31" s="92"/>
      <c r="J31" s="91"/>
    </row>
    <row r="32" spans="1:10" ht="15.75" x14ac:dyDescent="0.25">
      <c r="A32" s="87">
        <v>27</v>
      </c>
      <c r="B32" s="88" t="s">
        <v>286</v>
      </c>
      <c r="C32" s="89" t="s">
        <v>20</v>
      </c>
      <c r="D32" s="90">
        <v>4</v>
      </c>
      <c r="E32" s="91"/>
      <c r="F32" s="92"/>
      <c r="G32" s="92"/>
      <c r="H32" s="102"/>
      <c r="I32" s="92"/>
      <c r="J32" s="91"/>
    </row>
    <row r="33" spans="1:10" ht="31.5" x14ac:dyDescent="0.25">
      <c r="A33" s="87">
        <v>28</v>
      </c>
      <c r="B33" s="88" t="s">
        <v>287</v>
      </c>
      <c r="C33" s="89" t="s">
        <v>21</v>
      </c>
      <c r="D33" s="90">
        <v>26</v>
      </c>
      <c r="E33" s="91"/>
      <c r="F33" s="92"/>
      <c r="G33" s="92"/>
      <c r="H33" s="102"/>
      <c r="I33" s="92"/>
      <c r="J33" s="91"/>
    </row>
    <row r="34" spans="1:10" ht="31.5" x14ac:dyDescent="0.25">
      <c r="A34" s="87">
        <v>29</v>
      </c>
      <c r="B34" s="95" t="s">
        <v>288</v>
      </c>
      <c r="C34" s="89" t="s">
        <v>21</v>
      </c>
      <c r="D34" s="90">
        <v>2</v>
      </c>
      <c r="E34" s="91"/>
      <c r="F34" s="92"/>
      <c r="G34" s="92"/>
      <c r="H34" s="102"/>
      <c r="I34" s="92"/>
      <c r="J34" s="91"/>
    </row>
    <row r="35" spans="1:10" ht="31.5" x14ac:dyDescent="0.25">
      <c r="A35" s="87">
        <v>30</v>
      </c>
      <c r="B35" s="88" t="s">
        <v>289</v>
      </c>
      <c r="C35" s="89" t="s">
        <v>21</v>
      </c>
      <c r="D35" s="90">
        <v>4</v>
      </c>
      <c r="E35" s="91"/>
      <c r="F35" s="92"/>
      <c r="G35" s="92"/>
      <c r="H35" s="102"/>
      <c r="I35" s="92"/>
      <c r="J35" s="91"/>
    </row>
    <row r="36" spans="1:10" ht="31.5" x14ac:dyDescent="0.25">
      <c r="A36" s="87">
        <v>31</v>
      </c>
      <c r="B36" s="109" t="s">
        <v>290</v>
      </c>
      <c r="C36" s="89" t="s">
        <v>21</v>
      </c>
      <c r="D36" s="110">
        <v>2</v>
      </c>
      <c r="E36" s="91"/>
      <c r="F36" s="92"/>
      <c r="G36" s="92"/>
      <c r="H36" s="102"/>
      <c r="I36" s="92"/>
      <c r="J36" s="91"/>
    </row>
    <row r="37" spans="1:10" ht="31.5" x14ac:dyDescent="0.25">
      <c r="A37" s="87">
        <v>32</v>
      </c>
      <c r="B37" s="109" t="s">
        <v>291</v>
      </c>
      <c r="C37" s="89" t="s">
        <v>21</v>
      </c>
      <c r="D37" s="110">
        <v>3</v>
      </c>
      <c r="E37" s="91"/>
      <c r="F37" s="92"/>
      <c r="G37" s="92"/>
      <c r="H37" s="102"/>
      <c r="I37" s="92"/>
      <c r="J37" s="91"/>
    </row>
    <row r="38" spans="1:10" ht="47.25" x14ac:dyDescent="0.25">
      <c r="A38" s="87">
        <v>33</v>
      </c>
      <c r="B38" s="88" t="s">
        <v>292</v>
      </c>
      <c r="C38" s="89" t="s">
        <v>21</v>
      </c>
      <c r="D38" s="90">
        <v>15</v>
      </c>
      <c r="E38" s="91"/>
      <c r="F38" s="92"/>
      <c r="G38" s="92"/>
      <c r="H38" s="102"/>
      <c r="I38" s="92"/>
      <c r="J38" s="91"/>
    </row>
    <row r="39" spans="1:10" ht="47.25" x14ac:dyDescent="0.25">
      <c r="A39" s="87">
        <v>34</v>
      </c>
      <c r="B39" s="111" t="s">
        <v>293</v>
      </c>
      <c r="C39" s="119" t="s">
        <v>21</v>
      </c>
      <c r="D39" s="90">
        <v>12</v>
      </c>
      <c r="E39" s="91"/>
      <c r="F39" s="92"/>
      <c r="G39" s="92"/>
      <c r="H39" s="102"/>
      <c r="I39" s="92"/>
      <c r="J39" s="91"/>
    </row>
    <row r="40" spans="1:10" ht="31.5" x14ac:dyDescent="0.25">
      <c r="A40" s="87">
        <v>35</v>
      </c>
      <c r="B40" s="120" t="s">
        <v>294</v>
      </c>
      <c r="C40" s="119" t="s">
        <v>20</v>
      </c>
      <c r="D40" s="90">
        <v>8</v>
      </c>
      <c r="E40" s="91"/>
      <c r="F40" s="92"/>
      <c r="G40" s="92"/>
      <c r="H40" s="102"/>
      <c r="I40" s="92"/>
      <c r="J40" s="91"/>
    </row>
    <row r="41" spans="1:10" ht="15.75" x14ac:dyDescent="0.25">
      <c r="A41" s="87">
        <v>36</v>
      </c>
      <c r="B41" s="111" t="s">
        <v>295</v>
      </c>
      <c r="C41" s="119" t="s">
        <v>21</v>
      </c>
      <c r="D41" s="90">
        <v>6</v>
      </c>
      <c r="E41" s="91"/>
      <c r="F41" s="92"/>
      <c r="G41" s="92"/>
      <c r="H41" s="102"/>
      <c r="I41" s="92"/>
      <c r="J41" s="91"/>
    </row>
    <row r="42" spans="1:10" ht="31.5" x14ac:dyDescent="0.25">
      <c r="A42" s="87">
        <v>37</v>
      </c>
      <c r="B42" s="111" t="s">
        <v>296</v>
      </c>
      <c r="C42" s="119" t="s">
        <v>20</v>
      </c>
      <c r="D42" s="90">
        <v>20</v>
      </c>
      <c r="E42" s="91"/>
      <c r="F42" s="92"/>
      <c r="G42" s="92"/>
      <c r="H42" s="102"/>
      <c r="I42" s="92"/>
      <c r="J42" s="91"/>
    </row>
    <row r="43" spans="1:10" ht="31.5" x14ac:dyDescent="0.25">
      <c r="A43" s="87">
        <v>38</v>
      </c>
      <c r="B43" s="88" t="s">
        <v>297</v>
      </c>
      <c r="C43" s="89" t="s">
        <v>21</v>
      </c>
      <c r="D43" s="90">
        <v>6</v>
      </c>
      <c r="E43" s="91"/>
      <c r="F43" s="92"/>
      <c r="G43" s="92"/>
      <c r="H43" s="102"/>
      <c r="I43" s="92"/>
      <c r="J43" s="91"/>
    </row>
    <row r="44" spans="1:10" ht="31.5" x14ac:dyDescent="0.25">
      <c r="A44" s="87">
        <v>39</v>
      </c>
      <c r="B44" s="111" t="s">
        <v>298</v>
      </c>
      <c r="C44" s="89" t="s">
        <v>20</v>
      </c>
      <c r="D44" s="90">
        <v>6</v>
      </c>
      <c r="E44" s="91"/>
      <c r="F44" s="92"/>
      <c r="G44" s="92"/>
      <c r="H44" s="102"/>
      <c r="I44" s="92"/>
      <c r="J44" s="91"/>
    </row>
    <row r="45" spans="1:10" ht="31.5" x14ac:dyDescent="0.25">
      <c r="A45" s="87">
        <v>40</v>
      </c>
      <c r="B45" s="88" t="s">
        <v>299</v>
      </c>
      <c r="C45" s="89" t="s">
        <v>21</v>
      </c>
      <c r="D45" s="90">
        <v>4</v>
      </c>
      <c r="E45" s="91"/>
      <c r="F45" s="92"/>
      <c r="G45" s="92"/>
      <c r="H45" s="102"/>
      <c r="I45" s="92"/>
      <c r="J45" s="91"/>
    </row>
    <row r="46" spans="1:10" ht="15.75" x14ac:dyDescent="0.25">
      <c r="A46" s="87">
        <v>41</v>
      </c>
      <c r="B46" s="88" t="s">
        <v>300</v>
      </c>
      <c r="C46" s="89" t="s">
        <v>21</v>
      </c>
      <c r="D46" s="90">
        <v>2</v>
      </c>
      <c r="E46" s="91"/>
      <c r="F46" s="92"/>
      <c r="G46" s="92"/>
      <c r="H46" s="102"/>
      <c r="I46" s="92"/>
      <c r="J46" s="91"/>
    </row>
    <row r="47" spans="1:10" ht="15.75" x14ac:dyDescent="0.25">
      <c r="A47" s="87">
        <v>42</v>
      </c>
      <c r="B47" s="109" t="s">
        <v>301</v>
      </c>
      <c r="C47" s="89" t="s">
        <v>21</v>
      </c>
      <c r="D47" s="110">
        <v>10</v>
      </c>
      <c r="E47" s="91"/>
      <c r="F47" s="92"/>
      <c r="G47" s="92"/>
      <c r="H47" s="102"/>
      <c r="I47" s="92"/>
      <c r="J47" s="91"/>
    </row>
    <row r="48" spans="1:10" ht="15.75" x14ac:dyDescent="0.25">
      <c r="A48" s="87">
        <v>43</v>
      </c>
      <c r="B48" s="88" t="s">
        <v>677</v>
      </c>
      <c r="C48" s="89" t="s">
        <v>21</v>
      </c>
      <c r="D48" s="90">
        <v>2</v>
      </c>
      <c r="E48" s="91"/>
      <c r="F48" s="92"/>
      <c r="G48" s="92"/>
      <c r="H48" s="102"/>
      <c r="I48" s="92"/>
      <c r="J48" s="91"/>
    </row>
    <row r="49" spans="1:10" ht="47.25" x14ac:dyDescent="0.25">
      <c r="A49" s="87">
        <v>44</v>
      </c>
      <c r="B49" s="111" t="s">
        <v>302</v>
      </c>
      <c r="C49" s="119" t="s">
        <v>21</v>
      </c>
      <c r="D49" s="90">
        <v>9</v>
      </c>
      <c r="E49" s="91"/>
      <c r="F49" s="92"/>
      <c r="G49" s="92"/>
      <c r="H49" s="102"/>
      <c r="I49" s="92"/>
      <c r="J49" s="91"/>
    </row>
    <row r="50" spans="1:10" ht="47.25" x14ac:dyDescent="0.25">
      <c r="A50" s="87">
        <v>45</v>
      </c>
      <c r="B50" s="111" t="s">
        <v>303</v>
      </c>
      <c r="C50" s="119" t="s">
        <v>21</v>
      </c>
      <c r="D50" s="90">
        <v>6</v>
      </c>
      <c r="E50" s="91"/>
      <c r="F50" s="92"/>
      <c r="G50" s="92"/>
      <c r="H50" s="102"/>
      <c r="I50" s="92"/>
      <c r="J50" s="91"/>
    </row>
    <row r="51" spans="1:10" ht="15.75" x14ac:dyDescent="0.25">
      <c r="A51" s="87">
        <v>46</v>
      </c>
      <c r="B51" s="88" t="s">
        <v>304</v>
      </c>
      <c r="C51" s="89" t="s">
        <v>20</v>
      </c>
      <c r="D51" s="90">
        <v>5</v>
      </c>
      <c r="E51" s="91"/>
      <c r="F51" s="92"/>
      <c r="G51" s="92"/>
      <c r="H51" s="102"/>
      <c r="I51" s="92"/>
      <c r="J51" s="91"/>
    </row>
    <row r="52" spans="1:10" ht="31.5" x14ac:dyDescent="0.25">
      <c r="A52" s="87">
        <v>47</v>
      </c>
      <c r="B52" s="101" t="s">
        <v>305</v>
      </c>
      <c r="C52" s="89" t="s">
        <v>21</v>
      </c>
      <c r="D52" s="90">
        <v>12</v>
      </c>
      <c r="E52" s="91"/>
      <c r="F52" s="92"/>
      <c r="G52" s="92"/>
      <c r="H52" s="102"/>
      <c r="I52" s="92"/>
      <c r="J52" s="91"/>
    </row>
    <row r="53" spans="1:10" ht="15.75" x14ac:dyDescent="0.25">
      <c r="A53" s="87">
        <v>48</v>
      </c>
      <c r="B53" s="101" t="s">
        <v>306</v>
      </c>
      <c r="C53" s="89" t="s">
        <v>21</v>
      </c>
      <c r="D53" s="90">
        <v>8</v>
      </c>
      <c r="E53" s="91"/>
      <c r="F53" s="92"/>
      <c r="G53" s="92"/>
      <c r="H53" s="102"/>
      <c r="I53" s="92"/>
      <c r="J53" s="91"/>
    </row>
    <row r="54" spans="1:10" ht="15.75" x14ac:dyDescent="0.25">
      <c r="A54" s="87">
        <v>49</v>
      </c>
      <c r="B54" s="88" t="s">
        <v>537</v>
      </c>
      <c r="C54" s="89" t="s">
        <v>21</v>
      </c>
      <c r="D54" s="90">
        <v>1</v>
      </c>
      <c r="E54" s="91"/>
      <c r="F54" s="92"/>
      <c r="G54" s="92"/>
      <c r="H54" s="102"/>
      <c r="I54" s="92"/>
      <c r="J54" s="91"/>
    </row>
    <row r="55" spans="1:10" ht="15.75" x14ac:dyDescent="0.25">
      <c r="A55" s="87">
        <v>50</v>
      </c>
      <c r="B55" s="88" t="s">
        <v>574</v>
      </c>
      <c r="C55" s="89" t="s">
        <v>21</v>
      </c>
      <c r="D55" s="90">
        <v>18</v>
      </c>
      <c r="E55" s="91"/>
      <c r="F55" s="92"/>
      <c r="G55" s="92"/>
      <c r="H55" s="102"/>
      <c r="I55" s="92"/>
      <c r="J55" s="91"/>
    </row>
    <row r="56" spans="1:10" ht="15.75" x14ac:dyDescent="0.25">
      <c r="A56" s="87">
        <v>51</v>
      </c>
      <c r="B56" s="88" t="s">
        <v>575</v>
      </c>
      <c r="C56" s="89" t="s">
        <v>21</v>
      </c>
      <c r="D56" s="90">
        <v>30</v>
      </c>
      <c r="E56" s="91"/>
      <c r="F56" s="92"/>
      <c r="G56" s="92"/>
      <c r="H56" s="102"/>
      <c r="I56" s="92"/>
      <c r="J56" s="91"/>
    </row>
    <row r="57" spans="1:10" ht="15.75" x14ac:dyDescent="0.25">
      <c r="A57" s="87">
        <v>52</v>
      </c>
      <c r="B57" s="88" t="s">
        <v>576</v>
      </c>
      <c r="C57" s="89" t="s">
        <v>21</v>
      </c>
      <c r="D57" s="90">
        <v>18</v>
      </c>
      <c r="E57" s="91"/>
      <c r="F57" s="92"/>
      <c r="G57" s="92"/>
      <c r="H57" s="102"/>
      <c r="I57" s="92"/>
      <c r="J57" s="91"/>
    </row>
    <row r="58" spans="1:10" ht="15.75" x14ac:dyDescent="0.25">
      <c r="A58" s="87">
        <v>53</v>
      </c>
      <c r="B58" s="88" t="s">
        <v>307</v>
      </c>
      <c r="C58" s="89" t="s">
        <v>21</v>
      </c>
      <c r="D58" s="90">
        <v>2</v>
      </c>
      <c r="E58" s="91"/>
      <c r="F58" s="92"/>
      <c r="G58" s="92"/>
      <c r="H58" s="102"/>
      <c r="I58" s="92"/>
      <c r="J58" s="91"/>
    </row>
    <row r="59" spans="1:10" ht="31.5" x14ac:dyDescent="0.25">
      <c r="A59" s="87">
        <v>54</v>
      </c>
      <c r="B59" s="88" t="s">
        <v>308</v>
      </c>
      <c r="C59" s="89" t="s">
        <v>21</v>
      </c>
      <c r="D59" s="90">
        <v>1</v>
      </c>
      <c r="E59" s="91"/>
      <c r="F59" s="92"/>
      <c r="G59" s="92"/>
      <c r="H59" s="102"/>
      <c r="I59" s="92"/>
      <c r="J59" s="91"/>
    </row>
    <row r="60" spans="1:10" ht="15.75" x14ac:dyDescent="0.25">
      <c r="A60" s="87">
        <v>55</v>
      </c>
      <c r="B60" s="88" t="s">
        <v>309</v>
      </c>
      <c r="C60" s="89" t="s">
        <v>20</v>
      </c>
      <c r="D60" s="90">
        <v>12</v>
      </c>
      <c r="E60" s="91"/>
      <c r="F60" s="92"/>
      <c r="G60" s="92"/>
      <c r="H60" s="102"/>
      <c r="I60" s="92"/>
      <c r="J60" s="91"/>
    </row>
    <row r="61" spans="1:10" ht="15.75" x14ac:dyDescent="0.25">
      <c r="A61" s="87">
        <v>56</v>
      </c>
      <c r="B61" s="117" t="s">
        <v>631</v>
      </c>
      <c r="C61" s="89" t="s">
        <v>20</v>
      </c>
      <c r="D61" s="90">
        <v>3</v>
      </c>
      <c r="E61" s="91"/>
      <c r="F61" s="92"/>
      <c r="G61" s="92"/>
      <c r="H61" s="102"/>
      <c r="I61" s="92"/>
      <c r="J61" s="91"/>
    </row>
    <row r="62" spans="1:10" ht="15.75" x14ac:dyDescent="0.25">
      <c r="A62" s="87">
        <v>57</v>
      </c>
      <c r="B62" s="117" t="s">
        <v>632</v>
      </c>
      <c r="C62" s="89" t="s">
        <v>20</v>
      </c>
      <c r="D62" s="90">
        <v>3</v>
      </c>
      <c r="E62" s="91"/>
      <c r="F62" s="92"/>
      <c r="G62" s="92"/>
      <c r="H62" s="102"/>
      <c r="I62" s="92"/>
      <c r="J62" s="91"/>
    </row>
    <row r="63" spans="1:10" ht="15.75" x14ac:dyDescent="0.25">
      <c r="A63" s="87">
        <v>58</v>
      </c>
      <c r="B63" s="117" t="s">
        <v>633</v>
      </c>
      <c r="C63" s="89" t="s">
        <v>20</v>
      </c>
      <c r="D63" s="110">
        <v>3</v>
      </c>
      <c r="E63" s="91"/>
      <c r="F63" s="92"/>
      <c r="G63" s="92"/>
      <c r="H63" s="102"/>
      <c r="I63" s="92"/>
      <c r="J63" s="91"/>
    </row>
    <row r="64" spans="1:10" ht="31.5" x14ac:dyDescent="0.25">
      <c r="A64" s="87">
        <v>59</v>
      </c>
      <c r="B64" s="88" t="s">
        <v>310</v>
      </c>
      <c r="C64" s="89" t="s">
        <v>21</v>
      </c>
      <c r="D64" s="90">
        <v>3</v>
      </c>
      <c r="E64" s="91"/>
      <c r="F64" s="92"/>
      <c r="G64" s="92"/>
      <c r="H64" s="102"/>
      <c r="I64" s="92"/>
      <c r="J64" s="91"/>
    </row>
    <row r="65" spans="1:10" ht="31.5" x14ac:dyDescent="0.25">
      <c r="A65" s="87">
        <v>60</v>
      </c>
      <c r="B65" s="95" t="s">
        <v>311</v>
      </c>
      <c r="C65" s="89" t="s">
        <v>21</v>
      </c>
      <c r="D65" s="90">
        <v>60</v>
      </c>
      <c r="E65" s="91"/>
      <c r="F65" s="92"/>
      <c r="G65" s="92"/>
      <c r="H65" s="102"/>
      <c r="I65" s="92"/>
      <c r="J65" s="91"/>
    </row>
    <row r="66" spans="1:10" ht="15.75" x14ac:dyDescent="0.25">
      <c r="A66" s="87">
        <v>61</v>
      </c>
      <c r="B66" s="88" t="s">
        <v>312</v>
      </c>
      <c r="C66" s="89" t="s">
        <v>20</v>
      </c>
      <c r="D66" s="90">
        <v>20</v>
      </c>
      <c r="E66" s="91"/>
      <c r="F66" s="92"/>
      <c r="G66" s="92"/>
      <c r="H66" s="102"/>
      <c r="I66" s="92"/>
      <c r="J66" s="91"/>
    </row>
    <row r="67" spans="1:10" ht="15.75" x14ac:dyDescent="0.25">
      <c r="A67" s="87">
        <v>62</v>
      </c>
      <c r="B67" s="111" t="s">
        <v>313</v>
      </c>
      <c r="C67" s="119" t="s">
        <v>21</v>
      </c>
      <c r="D67" s="90">
        <v>6</v>
      </c>
      <c r="E67" s="91"/>
      <c r="F67" s="92"/>
      <c r="G67" s="92"/>
      <c r="H67" s="102"/>
      <c r="I67" s="92"/>
      <c r="J67" s="91"/>
    </row>
    <row r="68" spans="1:10" ht="31.5" x14ac:dyDescent="0.25">
      <c r="A68" s="87">
        <v>63</v>
      </c>
      <c r="B68" s="111" t="s">
        <v>314</v>
      </c>
      <c r="C68" s="89" t="s">
        <v>20</v>
      </c>
      <c r="D68" s="90">
        <v>22</v>
      </c>
      <c r="E68" s="91"/>
      <c r="F68" s="92"/>
      <c r="G68" s="92"/>
      <c r="H68" s="102"/>
      <c r="I68" s="92"/>
      <c r="J68" s="91"/>
    </row>
    <row r="69" spans="1:10" ht="31.5" x14ac:dyDescent="0.25">
      <c r="A69" s="87">
        <v>64</v>
      </c>
      <c r="B69" s="88" t="s">
        <v>315</v>
      </c>
      <c r="C69" s="89" t="s">
        <v>20</v>
      </c>
      <c r="D69" s="90">
        <v>40</v>
      </c>
      <c r="E69" s="91"/>
      <c r="F69" s="92"/>
      <c r="G69" s="92"/>
      <c r="H69" s="102"/>
      <c r="I69" s="92"/>
      <c r="J69" s="91"/>
    </row>
    <row r="70" spans="1:10" ht="15.75" x14ac:dyDescent="0.25">
      <c r="A70" s="87">
        <v>65</v>
      </c>
      <c r="B70" s="88" t="s">
        <v>316</v>
      </c>
      <c r="C70" s="89" t="s">
        <v>20</v>
      </c>
      <c r="D70" s="90">
        <v>24</v>
      </c>
      <c r="E70" s="91"/>
      <c r="F70" s="92"/>
      <c r="G70" s="92"/>
      <c r="H70" s="102"/>
      <c r="I70" s="92"/>
      <c r="J70" s="91"/>
    </row>
    <row r="71" spans="1:10" ht="15.75" x14ac:dyDescent="0.25">
      <c r="A71" s="87">
        <v>66</v>
      </c>
      <c r="B71" s="111" t="s">
        <v>701</v>
      </c>
      <c r="C71" s="89" t="s">
        <v>21</v>
      </c>
      <c r="D71" s="90">
        <v>5</v>
      </c>
      <c r="E71" s="91"/>
      <c r="F71" s="92"/>
      <c r="G71" s="92"/>
      <c r="H71" s="102"/>
      <c r="I71" s="92"/>
      <c r="J71" s="91"/>
    </row>
    <row r="72" spans="1:10" ht="47.25" x14ac:dyDescent="0.25">
      <c r="A72" s="87">
        <v>67</v>
      </c>
      <c r="B72" s="111" t="s">
        <v>317</v>
      </c>
      <c r="C72" s="89" t="s">
        <v>21</v>
      </c>
      <c r="D72" s="90">
        <v>1</v>
      </c>
      <c r="E72" s="121"/>
      <c r="F72" s="92"/>
      <c r="G72" s="92"/>
      <c r="H72" s="102"/>
      <c r="I72" s="92"/>
      <c r="J72" s="91"/>
    </row>
    <row r="73" spans="1:10" ht="31.5" x14ac:dyDescent="0.25">
      <c r="A73" s="87">
        <v>68</v>
      </c>
      <c r="B73" s="88" t="s">
        <v>687</v>
      </c>
      <c r="C73" s="89" t="s">
        <v>20</v>
      </c>
      <c r="D73" s="94">
        <v>25</v>
      </c>
      <c r="E73" s="121"/>
      <c r="F73" s="92"/>
      <c r="G73" s="92"/>
      <c r="H73" s="102"/>
      <c r="I73" s="92"/>
      <c r="J73" s="91"/>
    </row>
    <row r="74" spans="1:10" ht="31.5" x14ac:dyDescent="0.25">
      <c r="A74" s="87">
        <v>69</v>
      </c>
      <c r="B74" s="88" t="s">
        <v>688</v>
      </c>
      <c r="C74" s="89" t="s">
        <v>20</v>
      </c>
      <c r="D74" s="94">
        <v>50</v>
      </c>
      <c r="E74" s="121"/>
      <c r="F74" s="92"/>
      <c r="G74" s="92"/>
      <c r="H74" s="102"/>
      <c r="I74" s="92"/>
      <c r="J74" s="91"/>
    </row>
    <row r="75" spans="1:10" ht="31.5" x14ac:dyDescent="0.25">
      <c r="A75" s="87">
        <v>70</v>
      </c>
      <c r="B75" s="88" t="s">
        <v>702</v>
      </c>
      <c r="C75" s="89" t="s">
        <v>20</v>
      </c>
      <c r="D75" s="122">
        <v>50</v>
      </c>
      <c r="E75" s="121"/>
      <c r="F75" s="92"/>
      <c r="G75" s="92"/>
      <c r="H75" s="102"/>
      <c r="I75" s="92"/>
      <c r="J75" s="91"/>
    </row>
    <row r="76" spans="1:10" ht="31.5" x14ac:dyDescent="0.25">
      <c r="A76" s="87">
        <v>71</v>
      </c>
      <c r="B76" s="123" t="s">
        <v>318</v>
      </c>
      <c r="C76" s="119" t="s">
        <v>20</v>
      </c>
      <c r="D76" s="122">
        <v>5</v>
      </c>
      <c r="E76" s="121"/>
      <c r="F76" s="92"/>
      <c r="G76" s="92"/>
      <c r="H76" s="102"/>
      <c r="I76" s="92"/>
      <c r="J76" s="91"/>
    </row>
    <row r="77" spans="1:10" ht="31.5" x14ac:dyDescent="0.25">
      <c r="A77" s="87">
        <v>72</v>
      </c>
      <c r="B77" s="123" t="s">
        <v>319</v>
      </c>
      <c r="C77" s="119" t="s">
        <v>20</v>
      </c>
      <c r="D77" s="122">
        <v>20</v>
      </c>
      <c r="E77" s="121"/>
      <c r="F77" s="92"/>
      <c r="G77" s="92"/>
      <c r="H77" s="102"/>
      <c r="I77" s="92"/>
      <c r="J77" s="91"/>
    </row>
    <row r="78" spans="1:10" ht="31.5" x14ac:dyDescent="0.25">
      <c r="A78" s="87">
        <v>73</v>
      </c>
      <c r="B78" s="123" t="s">
        <v>320</v>
      </c>
      <c r="C78" s="119" t="s">
        <v>20</v>
      </c>
      <c r="D78" s="94">
        <v>5</v>
      </c>
      <c r="E78" s="121"/>
      <c r="F78" s="92"/>
      <c r="G78" s="92"/>
      <c r="H78" s="102"/>
      <c r="I78" s="92"/>
      <c r="J78" s="91"/>
    </row>
    <row r="79" spans="1:10" ht="31.5" x14ac:dyDescent="0.25">
      <c r="A79" s="87">
        <v>74</v>
      </c>
      <c r="B79" s="123" t="s">
        <v>321</v>
      </c>
      <c r="C79" s="119" t="s">
        <v>20</v>
      </c>
      <c r="D79" s="94">
        <v>5</v>
      </c>
      <c r="E79" s="121"/>
      <c r="F79" s="92"/>
      <c r="G79" s="92"/>
      <c r="H79" s="102"/>
      <c r="I79" s="92"/>
      <c r="J79" s="91"/>
    </row>
    <row r="80" spans="1:10" ht="31.5" x14ac:dyDescent="0.25">
      <c r="A80" s="87">
        <v>75</v>
      </c>
      <c r="B80" s="123" t="s">
        <v>322</v>
      </c>
      <c r="C80" s="119" t="s">
        <v>20</v>
      </c>
      <c r="D80" s="94">
        <v>5</v>
      </c>
      <c r="E80" s="121"/>
      <c r="F80" s="92"/>
      <c r="G80" s="92"/>
      <c r="H80" s="102"/>
      <c r="I80" s="92"/>
      <c r="J80" s="91"/>
    </row>
    <row r="81" spans="1:10" ht="31.5" x14ac:dyDescent="0.25">
      <c r="A81" s="87">
        <v>76</v>
      </c>
      <c r="B81" s="123" t="s">
        <v>323</v>
      </c>
      <c r="C81" s="119" t="s">
        <v>20</v>
      </c>
      <c r="D81" s="94">
        <v>5</v>
      </c>
      <c r="E81" s="121"/>
      <c r="F81" s="92"/>
      <c r="G81" s="92"/>
      <c r="H81" s="102"/>
      <c r="I81" s="92"/>
      <c r="J81" s="91"/>
    </row>
    <row r="82" spans="1:10" ht="47.25" x14ac:dyDescent="0.25">
      <c r="A82" s="87">
        <v>77</v>
      </c>
      <c r="B82" s="123" t="s">
        <v>324</v>
      </c>
      <c r="C82" s="119" t="s">
        <v>20</v>
      </c>
      <c r="D82" s="94">
        <v>20</v>
      </c>
      <c r="E82" s="121"/>
      <c r="F82" s="92"/>
      <c r="G82" s="92"/>
      <c r="H82" s="102"/>
      <c r="I82" s="92"/>
      <c r="J82" s="91"/>
    </row>
    <row r="83" spans="1:10" ht="31.5" x14ac:dyDescent="0.25">
      <c r="A83" s="87">
        <v>78</v>
      </c>
      <c r="B83" s="124" t="s">
        <v>325</v>
      </c>
      <c r="C83" s="89" t="s">
        <v>20</v>
      </c>
      <c r="D83" s="94">
        <v>5</v>
      </c>
      <c r="E83" s="121"/>
      <c r="F83" s="92"/>
      <c r="G83" s="92"/>
      <c r="H83" s="102"/>
      <c r="I83" s="92"/>
      <c r="J83" s="91"/>
    </row>
    <row r="84" spans="1:10" ht="31.5" x14ac:dyDescent="0.25">
      <c r="A84" s="87">
        <v>79</v>
      </c>
      <c r="B84" s="123" t="s">
        <v>326</v>
      </c>
      <c r="C84" s="119" t="s">
        <v>20</v>
      </c>
      <c r="D84" s="94">
        <v>20</v>
      </c>
      <c r="E84" s="121"/>
      <c r="F84" s="92"/>
      <c r="G84" s="92"/>
      <c r="H84" s="102"/>
      <c r="I84" s="92"/>
      <c r="J84" s="91"/>
    </row>
    <row r="85" spans="1:10" ht="31.5" x14ac:dyDescent="0.25">
      <c r="A85" s="87">
        <v>80</v>
      </c>
      <c r="B85" s="123" t="s">
        <v>634</v>
      </c>
      <c r="C85" s="119" t="s">
        <v>20</v>
      </c>
      <c r="D85" s="94">
        <v>5</v>
      </c>
      <c r="E85" s="121"/>
      <c r="F85" s="92"/>
      <c r="G85" s="92"/>
      <c r="H85" s="102"/>
      <c r="I85" s="92"/>
      <c r="J85" s="91"/>
    </row>
    <row r="86" spans="1:10" ht="31.5" x14ac:dyDescent="0.25">
      <c r="A86" s="87">
        <v>81</v>
      </c>
      <c r="B86" s="123" t="s">
        <v>327</v>
      </c>
      <c r="C86" s="119" t="s">
        <v>20</v>
      </c>
      <c r="D86" s="94">
        <v>20</v>
      </c>
      <c r="E86" s="121"/>
      <c r="F86" s="92"/>
      <c r="G86" s="92"/>
      <c r="H86" s="102"/>
      <c r="I86" s="92"/>
      <c r="J86" s="91"/>
    </row>
    <row r="87" spans="1:10" ht="31.5" x14ac:dyDescent="0.25">
      <c r="A87" s="87">
        <v>82</v>
      </c>
      <c r="B87" s="123" t="s">
        <v>328</v>
      </c>
      <c r="C87" s="119" t="s">
        <v>20</v>
      </c>
      <c r="D87" s="94">
        <v>10</v>
      </c>
      <c r="E87" s="91"/>
      <c r="F87" s="92"/>
      <c r="G87" s="92"/>
      <c r="H87" s="102"/>
      <c r="I87" s="92"/>
      <c r="J87" s="91"/>
    </row>
    <row r="88" spans="1:10" ht="31.5" x14ac:dyDescent="0.25">
      <c r="A88" s="87">
        <v>83</v>
      </c>
      <c r="B88" s="101" t="s">
        <v>696</v>
      </c>
      <c r="C88" s="98" t="s">
        <v>20</v>
      </c>
      <c r="D88" s="94">
        <v>50</v>
      </c>
      <c r="E88" s="91"/>
      <c r="F88" s="92"/>
      <c r="G88" s="92"/>
      <c r="H88" s="102"/>
      <c r="I88" s="92"/>
      <c r="J88" s="91"/>
    </row>
    <row r="89" spans="1:10" ht="15.75" x14ac:dyDescent="0.25">
      <c r="A89" s="87">
        <v>84</v>
      </c>
      <c r="B89" s="125" t="s">
        <v>329</v>
      </c>
      <c r="C89" s="89" t="s">
        <v>21</v>
      </c>
      <c r="D89" s="90">
        <v>5</v>
      </c>
      <c r="E89" s="91"/>
      <c r="F89" s="92"/>
      <c r="G89" s="92"/>
      <c r="H89" s="102"/>
      <c r="I89" s="92"/>
      <c r="J89" s="91"/>
    </row>
    <row r="90" spans="1:10" ht="15.75" x14ac:dyDescent="0.25">
      <c r="A90" s="163" t="s">
        <v>117</v>
      </c>
      <c r="B90" s="164"/>
      <c r="C90" s="164"/>
      <c r="D90" s="164"/>
      <c r="E90" s="164"/>
      <c r="F90" s="165"/>
      <c r="G90" s="105">
        <f>SUM(G6:G89)</f>
        <v>0</v>
      </c>
      <c r="H90" s="106" t="s">
        <v>236</v>
      </c>
      <c r="I90" s="105">
        <f>SUM(I6:I89)</f>
        <v>0</v>
      </c>
      <c r="J90" s="91"/>
    </row>
    <row r="92" spans="1:10" ht="15.75" x14ac:dyDescent="0.25">
      <c r="B92" s="59" t="s">
        <v>663</v>
      </c>
    </row>
  </sheetData>
  <mergeCells count="1">
    <mergeCell ref="A90:F90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6 - Materiały stomatologiczne (znieczulenia)&amp;RUCS/ZP/09/21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891D-B73D-4E85-8DE6-4CE9748045F1}">
  <sheetPr>
    <pageSetUpPr fitToPage="1"/>
  </sheetPr>
  <dimension ref="A2:J66"/>
  <sheetViews>
    <sheetView view="pageLayout" workbookViewId="0">
      <selection activeCell="B23" sqref="B23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4.710937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78.75" x14ac:dyDescent="0.25">
      <c r="A4" s="61" t="s">
        <v>2</v>
      </c>
      <c r="B4" s="61" t="s">
        <v>3</v>
      </c>
      <c r="C4" s="61" t="s">
        <v>4</v>
      </c>
      <c r="D4" s="61" t="s">
        <v>5</v>
      </c>
      <c r="E4" s="58" t="s">
        <v>72</v>
      </c>
      <c r="F4" s="58" t="s">
        <v>6</v>
      </c>
      <c r="G4" s="61" t="s">
        <v>7</v>
      </c>
      <c r="H4" s="61" t="s">
        <v>8</v>
      </c>
      <c r="I4" s="61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141.75" x14ac:dyDescent="0.25">
      <c r="A6" s="13">
        <v>1</v>
      </c>
      <c r="B6" s="20" t="s">
        <v>393</v>
      </c>
      <c r="C6" s="9" t="s">
        <v>21</v>
      </c>
      <c r="D6" s="9">
        <v>1</v>
      </c>
      <c r="E6" s="9"/>
      <c r="F6" s="18"/>
      <c r="G6" s="18"/>
      <c r="H6" s="126"/>
      <c r="I6" s="18"/>
      <c r="J6" s="16"/>
    </row>
    <row r="7" spans="1:10" ht="31.5" x14ac:dyDescent="0.25">
      <c r="A7" s="13">
        <f>A6+1</f>
        <v>2</v>
      </c>
      <c r="B7" s="20" t="s">
        <v>394</v>
      </c>
      <c r="C7" s="9" t="s">
        <v>218</v>
      </c>
      <c r="D7" s="9">
        <v>20</v>
      </c>
      <c r="E7" s="9"/>
      <c r="F7" s="18"/>
      <c r="G7" s="18"/>
      <c r="H7" s="19"/>
      <c r="I7" s="18"/>
      <c r="J7" s="16"/>
    </row>
    <row r="8" spans="1:10" ht="31.5" x14ac:dyDescent="0.25">
      <c r="A8" s="13">
        <f t="shared" ref="A8:A63" si="0">A7+1</f>
        <v>3</v>
      </c>
      <c r="B8" s="21" t="s">
        <v>395</v>
      </c>
      <c r="C8" s="31" t="s">
        <v>21</v>
      </c>
      <c r="D8" s="9">
        <v>13</v>
      </c>
      <c r="E8" s="16"/>
      <c r="F8" s="18"/>
      <c r="G8" s="18"/>
      <c r="H8" s="19"/>
      <c r="I8" s="18"/>
      <c r="J8" s="16"/>
    </row>
    <row r="9" spans="1:10" ht="31.5" x14ac:dyDescent="0.25">
      <c r="A9" s="13">
        <f t="shared" si="0"/>
        <v>4</v>
      </c>
      <c r="B9" s="20" t="s">
        <v>396</v>
      </c>
      <c r="C9" s="9" t="s">
        <v>21</v>
      </c>
      <c r="D9" s="9">
        <v>2</v>
      </c>
      <c r="E9" s="9"/>
      <c r="F9" s="18"/>
      <c r="G9" s="18"/>
      <c r="H9" s="19"/>
      <c r="I9" s="18"/>
      <c r="J9" s="16"/>
    </row>
    <row r="10" spans="1:10" ht="63" x14ac:dyDescent="0.25">
      <c r="A10" s="13">
        <f t="shared" si="0"/>
        <v>5</v>
      </c>
      <c r="B10" s="45" t="s">
        <v>397</v>
      </c>
      <c r="C10" s="46" t="s">
        <v>21</v>
      </c>
      <c r="D10" s="47">
        <v>96</v>
      </c>
      <c r="E10" s="16"/>
      <c r="F10" s="18"/>
      <c r="G10" s="18"/>
      <c r="H10" s="19"/>
      <c r="I10" s="18"/>
      <c r="J10" s="16"/>
    </row>
    <row r="11" spans="1:10" ht="15.75" x14ac:dyDescent="0.25">
      <c r="A11" s="13">
        <f t="shared" si="0"/>
        <v>6</v>
      </c>
      <c r="B11" s="45" t="s">
        <v>398</v>
      </c>
      <c r="C11" s="46" t="s">
        <v>20</v>
      </c>
      <c r="D11" s="47">
        <v>14</v>
      </c>
      <c r="E11" s="16"/>
      <c r="F11" s="18"/>
      <c r="G11" s="18"/>
      <c r="H11" s="19"/>
      <c r="I11" s="18"/>
      <c r="J11" s="16"/>
    </row>
    <row r="12" spans="1:10" ht="31.5" x14ac:dyDescent="0.25">
      <c r="A12" s="13">
        <f t="shared" si="0"/>
        <v>7</v>
      </c>
      <c r="B12" s="45" t="s">
        <v>399</v>
      </c>
      <c r="C12" s="46" t="s">
        <v>21</v>
      </c>
      <c r="D12" s="48">
        <v>15</v>
      </c>
      <c r="E12" s="16"/>
      <c r="F12" s="18"/>
      <c r="G12" s="18"/>
      <c r="H12" s="19"/>
      <c r="I12" s="18"/>
      <c r="J12" s="16"/>
    </row>
    <row r="13" spans="1:10" ht="31.5" x14ac:dyDescent="0.25">
      <c r="A13" s="13">
        <f t="shared" si="0"/>
        <v>8</v>
      </c>
      <c r="B13" s="20" t="s">
        <v>635</v>
      </c>
      <c r="C13" s="9" t="s">
        <v>21</v>
      </c>
      <c r="D13" s="9">
        <v>36</v>
      </c>
      <c r="E13" s="9"/>
      <c r="F13" s="18"/>
      <c r="G13" s="18"/>
      <c r="H13" s="126"/>
      <c r="I13" s="18"/>
      <c r="J13" s="16"/>
    </row>
    <row r="14" spans="1:10" ht="15.75" x14ac:dyDescent="0.25">
      <c r="A14" s="13">
        <f t="shared" si="0"/>
        <v>9</v>
      </c>
      <c r="B14" s="20" t="s">
        <v>400</v>
      </c>
      <c r="C14" s="9" t="s">
        <v>21</v>
      </c>
      <c r="D14" s="9">
        <v>24</v>
      </c>
      <c r="E14" s="9"/>
      <c r="F14" s="18"/>
      <c r="G14" s="18"/>
      <c r="H14" s="19"/>
      <c r="I14" s="18"/>
      <c r="J14" s="16"/>
    </row>
    <row r="15" spans="1:10" ht="78.75" x14ac:dyDescent="0.25">
      <c r="A15" s="13">
        <f t="shared" si="0"/>
        <v>10</v>
      </c>
      <c r="B15" s="20" t="s">
        <v>401</v>
      </c>
      <c r="C15" s="9" t="s">
        <v>21</v>
      </c>
      <c r="D15" s="9">
        <v>4</v>
      </c>
      <c r="E15" s="9"/>
      <c r="F15" s="18"/>
      <c r="G15" s="18"/>
      <c r="H15" s="19"/>
      <c r="I15" s="18"/>
      <c r="J15" s="16"/>
    </row>
    <row r="16" spans="1:10" ht="47.25" x14ac:dyDescent="0.25">
      <c r="A16" s="13">
        <f t="shared" si="0"/>
        <v>11</v>
      </c>
      <c r="B16" s="20" t="s">
        <v>402</v>
      </c>
      <c r="C16" s="9" t="s">
        <v>21</v>
      </c>
      <c r="D16" s="9">
        <v>8</v>
      </c>
      <c r="E16" s="9"/>
      <c r="F16" s="18"/>
      <c r="G16" s="18"/>
      <c r="H16" s="19"/>
      <c r="I16" s="18"/>
      <c r="J16" s="16"/>
    </row>
    <row r="17" spans="1:10" ht="47.25" x14ac:dyDescent="0.25">
      <c r="A17" s="13">
        <f t="shared" si="0"/>
        <v>12</v>
      </c>
      <c r="B17" s="45" t="s">
        <v>403</v>
      </c>
      <c r="C17" s="46" t="s">
        <v>21</v>
      </c>
      <c r="D17" s="49">
        <v>15</v>
      </c>
      <c r="E17" s="16"/>
      <c r="F17" s="18"/>
      <c r="G17" s="18"/>
      <c r="H17" s="19"/>
      <c r="I17" s="18"/>
      <c r="J17" s="16"/>
    </row>
    <row r="18" spans="1:10" ht="31.5" x14ac:dyDescent="0.25">
      <c r="A18" s="13">
        <f t="shared" si="0"/>
        <v>13</v>
      </c>
      <c r="B18" s="45" t="s">
        <v>136</v>
      </c>
      <c r="C18" s="46" t="s">
        <v>21</v>
      </c>
      <c r="D18" s="49">
        <v>10</v>
      </c>
      <c r="E18" s="16"/>
      <c r="F18" s="18"/>
      <c r="G18" s="18"/>
      <c r="H18" s="19"/>
      <c r="I18" s="18"/>
      <c r="J18" s="16"/>
    </row>
    <row r="19" spans="1:10" ht="31.5" x14ac:dyDescent="0.25">
      <c r="A19" s="13">
        <f t="shared" si="0"/>
        <v>14</v>
      </c>
      <c r="B19" s="21" t="s">
        <v>404</v>
      </c>
      <c r="C19" s="31" t="s">
        <v>21</v>
      </c>
      <c r="D19" s="10">
        <v>2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f t="shared" si="0"/>
        <v>15</v>
      </c>
      <c r="B20" s="20" t="s">
        <v>405</v>
      </c>
      <c r="C20" s="9" t="s">
        <v>21</v>
      </c>
      <c r="D20" s="9">
        <v>10</v>
      </c>
      <c r="E20" s="9"/>
      <c r="F20" s="18"/>
      <c r="G20" s="18"/>
      <c r="H20" s="19"/>
      <c r="I20" s="18"/>
      <c r="J20" s="16"/>
    </row>
    <row r="21" spans="1:10" ht="15.75" x14ac:dyDescent="0.25">
      <c r="A21" s="13">
        <f t="shared" si="0"/>
        <v>16</v>
      </c>
      <c r="B21" s="20" t="s">
        <v>406</v>
      </c>
      <c r="C21" s="9" t="s">
        <v>21</v>
      </c>
      <c r="D21" s="9">
        <v>12</v>
      </c>
      <c r="E21" s="9"/>
      <c r="F21" s="18"/>
      <c r="G21" s="18"/>
      <c r="H21" s="19"/>
      <c r="I21" s="18"/>
      <c r="J21" s="16"/>
    </row>
    <row r="22" spans="1:10" ht="31.5" x14ac:dyDescent="0.25">
      <c r="A22" s="13">
        <f t="shared" si="0"/>
        <v>17</v>
      </c>
      <c r="B22" s="50" t="s">
        <v>650</v>
      </c>
      <c r="C22" s="9" t="s">
        <v>21</v>
      </c>
      <c r="D22" s="9">
        <v>8</v>
      </c>
      <c r="E22" s="9"/>
      <c r="F22" s="18"/>
      <c r="G22" s="18"/>
      <c r="H22" s="126"/>
      <c r="I22" s="18"/>
      <c r="J22" s="16"/>
    </row>
    <row r="23" spans="1:10" ht="31.5" x14ac:dyDescent="0.25">
      <c r="A23" s="13">
        <f t="shared" si="0"/>
        <v>18</v>
      </c>
      <c r="B23" s="20" t="s">
        <v>739</v>
      </c>
      <c r="C23" s="9" t="s">
        <v>21</v>
      </c>
      <c r="D23" s="9">
        <v>10</v>
      </c>
      <c r="E23" s="9"/>
      <c r="F23" s="18"/>
      <c r="G23" s="18"/>
      <c r="H23" s="19"/>
      <c r="I23" s="18"/>
      <c r="J23" s="16"/>
    </row>
    <row r="24" spans="1:10" ht="31.5" x14ac:dyDescent="0.25">
      <c r="A24" s="13">
        <f t="shared" si="0"/>
        <v>19</v>
      </c>
      <c r="B24" s="20" t="s">
        <v>407</v>
      </c>
      <c r="C24" s="9" t="s">
        <v>21</v>
      </c>
      <c r="D24" s="9">
        <v>4</v>
      </c>
      <c r="E24" s="9"/>
      <c r="F24" s="18"/>
      <c r="G24" s="18"/>
      <c r="H24" s="19"/>
      <c r="I24" s="18"/>
      <c r="J24" s="16"/>
    </row>
    <row r="25" spans="1:10" ht="31.5" x14ac:dyDescent="0.25">
      <c r="A25" s="13">
        <f t="shared" si="0"/>
        <v>20</v>
      </c>
      <c r="B25" s="21" t="s">
        <v>408</v>
      </c>
      <c r="C25" s="31" t="s">
        <v>21</v>
      </c>
      <c r="D25" s="9">
        <v>4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f t="shared" si="0"/>
        <v>21</v>
      </c>
      <c r="B26" s="21" t="s">
        <v>409</v>
      </c>
      <c r="C26" s="31" t="s">
        <v>20</v>
      </c>
      <c r="D26" s="9">
        <v>15</v>
      </c>
      <c r="E26" s="16"/>
      <c r="F26" s="18"/>
      <c r="G26" s="18"/>
      <c r="H26" s="19"/>
      <c r="I26" s="18"/>
      <c r="J26" s="16"/>
    </row>
    <row r="27" spans="1:10" ht="47.25" x14ac:dyDescent="0.25">
      <c r="A27" s="13">
        <f t="shared" si="0"/>
        <v>22</v>
      </c>
      <c r="B27" s="21" t="s">
        <v>292</v>
      </c>
      <c r="C27" s="31" t="s">
        <v>21</v>
      </c>
      <c r="D27" s="9">
        <v>60</v>
      </c>
      <c r="E27" s="16"/>
      <c r="F27" s="18"/>
      <c r="G27" s="18"/>
      <c r="H27" s="19"/>
      <c r="I27" s="18"/>
      <c r="J27" s="16"/>
    </row>
    <row r="28" spans="1:10" ht="47.25" x14ac:dyDescent="0.25">
      <c r="A28" s="13">
        <f t="shared" si="0"/>
        <v>23</v>
      </c>
      <c r="B28" s="20" t="s">
        <v>410</v>
      </c>
      <c r="C28" s="9" t="s">
        <v>21</v>
      </c>
      <c r="D28" s="9">
        <v>10</v>
      </c>
      <c r="E28" s="9"/>
      <c r="F28" s="18"/>
      <c r="G28" s="18"/>
      <c r="H28" s="126"/>
      <c r="I28" s="18"/>
      <c r="J28" s="16"/>
    </row>
    <row r="29" spans="1:10" ht="47.25" x14ac:dyDescent="0.25">
      <c r="A29" s="13">
        <f t="shared" si="0"/>
        <v>24</v>
      </c>
      <c r="B29" s="20" t="s">
        <v>411</v>
      </c>
      <c r="C29" s="9" t="s">
        <v>21</v>
      </c>
      <c r="D29" s="9">
        <v>1</v>
      </c>
      <c r="E29" s="9"/>
      <c r="F29" s="18"/>
      <c r="G29" s="18"/>
      <c r="H29" s="19"/>
      <c r="I29" s="18"/>
      <c r="J29" s="16"/>
    </row>
    <row r="30" spans="1:10" ht="47.25" x14ac:dyDescent="0.25">
      <c r="A30" s="13">
        <f t="shared" si="0"/>
        <v>25</v>
      </c>
      <c r="B30" s="21" t="s">
        <v>412</v>
      </c>
      <c r="C30" s="31" t="s">
        <v>30</v>
      </c>
      <c r="D30" s="9">
        <v>6</v>
      </c>
      <c r="E30" s="16"/>
      <c r="F30" s="18"/>
      <c r="G30" s="18"/>
      <c r="H30" s="19"/>
      <c r="I30" s="18"/>
      <c r="J30" s="16"/>
    </row>
    <row r="31" spans="1:10" ht="47.25" x14ac:dyDescent="0.25">
      <c r="A31" s="13">
        <f t="shared" si="0"/>
        <v>26</v>
      </c>
      <c r="B31" s="21" t="s">
        <v>706</v>
      </c>
      <c r="C31" s="31" t="s">
        <v>21</v>
      </c>
      <c r="D31" s="9">
        <v>10</v>
      </c>
      <c r="E31" s="16"/>
      <c r="F31" s="18"/>
      <c r="G31" s="18"/>
      <c r="H31" s="126"/>
      <c r="I31" s="18"/>
      <c r="J31" s="16"/>
    </row>
    <row r="32" spans="1:10" ht="31.5" x14ac:dyDescent="0.25">
      <c r="A32" s="13">
        <f t="shared" si="0"/>
        <v>27</v>
      </c>
      <c r="B32" s="21" t="s">
        <v>413</v>
      </c>
      <c r="C32" s="31" t="s">
        <v>21</v>
      </c>
      <c r="D32" s="10">
        <v>25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f t="shared" si="0"/>
        <v>28</v>
      </c>
      <c r="B33" s="21" t="s">
        <v>414</v>
      </c>
      <c r="C33" s="31" t="s">
        <v>21</v>
      </c>
      <c r="D33" s="9">
        <v>50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f t="shared" si="0"/>
        <v>29</v>
      </c>
      <c r="B34" s="21" t="s">
        <v>415</v>
      </c>
      <c r="C34" s="31" t="s">
        <v>20</v>
      </c>
      <c r="D34" s="9">
        <v>3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f t="shared" si="0"/>
        <v>30</v>
      </c>
      <c r="B35" s="21" t="s">
        <v>416</v>
      </c>
      <c r="C35" s="31" t="s">
        <v>21</v>
      </c>
      <c r="D35" s="10">
        <v>10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f t="shared" si="0"/>
        <v>31</v>
      </c>
      <c r="B36" s="21" t="s">
        <v>417</v>
      </c>
      <c r="C36" s="31" t="s">
        <v>21</v>
      </c>
      <c r="D36" s="10">
        <v>4</v>
      </c>
      <c r="E36" s="16"/>
      <c r="F36" s="18"/>
      <c r="G36" s="18"/>
      <c r="H36" s="19"/>
      <c r="I36" s="18"/>
      <c r="J36" s="16"/>
    </row>
    <row r="37" spans="1:10" ht="31.5" x14ac:dyDescent="0.25">
      <c r="A37" s="13">
        <f t="shared" si="0"/>
        <v>32</v>
      </c>
      <c r="B37" s="20" t="s">
        <v>418</v>
      </c>
      <c r="C37" s="9" t="s">
        <v>21</v>
      </c>
      <c r="D37" s="9">
        <v>16</v>
      </c>
      <c r="E37" s="9"/>
      <c r="F37" s="18"/>
      <c r="G37" s="18"/>
      <c r="H37" s="19"/>
      <c r="I37" s="18"/>
      <c r="J37" s="16"/>
    </row>
    <row r="38" spans="1:10" ht="15.75" x14ac:dyDescent="0.25">
      <c r="A38" s="13">
        <f t="shared" si="0"/>
        <v>33</v>
      </c>
      <c r="B38" s="20" t="s">
        <v>705</v>
      </c>
      <c r="C38" s="9" t="s">
        <v>21</v>
      </c>
      <c r="D38" s="9">
        <v>5</v>
      </c>
      <c r="E38" s="9"/>
      <c r="F38" s="18"/>
      <c r="G38" s="18"/>
      <c r="H38" s="19"/>
      <c r="I38" s="18"/>
      <c r="J38" s="16"/>
    </row>
    <row r="39" spans="1:10" ht="31.5" x14ac:dyDescent="0.25">
      <c r="A39" s="13">
        <f t="shared" si="0"/>
        <v>34</v>
      </c>
      <c r="B39" s="20" t="s">
        <v>142</v>
      </c>
      <c r="C39" s="9" t="s">
        <v>21</v>
      </c>
      <c r="D39" s="9">
        <v>16</v>
      </c>
      <c r="E39" s="9"/>
      <c r="F39" s="18"/>
      <c r="G39" s="18"/>
      <c r="H39" s="19"/>
      <c r="I39" s="18"/>
      <c r="J39" s="16"/>
    </row>
    <row r="40" spans="1:10" ht="31.5" x14ac:dyDescent="0.25">
      <c r="A40" s="13">
        <f t="shared" si="0"/>
        <v>35</v>
      </c>
      <c r="B40" s="52" t="s">
        <v>419</v>
      </c>
      <c r="C40" s="9" t="s">
        <v>21</v>
      </c>
      <c r="D40" s="9">
        <v>2</v>
      </c>
      <c r="E40" s="16"/>
      <c r="F40" s="18"/>
      <c r="G40" s="18"/>
      <c r="H40" s="126"/>
      <c r="I40" s="18"/>
      <c r="J40" s="16"/>
    </row>
    <row r="41" spans="1:10" ht="15.75" x14ac:dyDescent="0.25">
      <c r="A41" s="13">
        <f t="shared" si="0"/>
        <v>36</v>
      </c>
      <c r="B41" s="21" t="s">
        <v>704</v>
      </c>
      <c r="C41" s="31" t="s">
        <v>21</v>
      </c>
      <c r="D41" s="9">
        <v>5</v>
      </c>
      <c r="E41" s="16"/>
      <c r="F41" s="18"/>
      <c r="G41" s="18"/>
      <c r="H41" s="126"/>
      <c r="I41" s="18"/>
      <c r="J41" s="16"/>
    </row>
    <row r="42" spans="1:10" ht="63" x14ac:dyDescent="0.25">
      <c r="A42" s="13">
        <f t="shared" si="0"/>
        <v>37</v>
      </c>
      <c r="B42" s="20" t="s">
        <v>420</v>
      </c>
      <c r="C42" s="9" t="s">
        <v>21</v>
      </c>
      <c r="D42" s="9">
        <v>15</v>
      </c>
      <c r="E42" s="9"/>
      <c r="F42" s="18"/>
      <c r="G42" s="18"/>
      <c r="H42" s="19"/>
      <c r="I42" s="18"/>
      <c r="J42" s="16"/>
    </row>
    <row r="43" spans="1:10" ht="15.75" x14ac:dyDescent="0.25">
      <c r="A43" s="13">
        <f t="shared" si="0"/>
        <v>38</v>
      </c>
      <c r="B43" s="20" t="s">
        <v>421</v>
      </c>
      <c r="C43" s="9" t="s">
        <v>20</v>
      </c>
      <c r="D43" s="9">
        <v>21</v>
      </c>
      <c r="E43" s="9"/>
      <c r="F43" s="18"/>
      <c r="G43" s="18"/>
      <c r="H43" s="19"/>
      <c r="I43" s="18"/>
      <c r="J43" s="16"/>
    </row>
    <row r="44" spans="1:10" ht="15.75" x14ac:dyDescent="0.25">
      <c r="A44" s="13">
        <f t="shared" si="0"/>
        <v>39</v>
      </c>
      <c r="B44" s="52" t="s">
        <v>422</v>
      </c>
      <c r="C44" s="9" t="s">
        <v>20</v>
      </c>
      <c r="D44" s="9">
        <v>21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f t="shared" si="0"/>
        <v>40</v>
      </c>
      <c r="B45" s="52" t="s">
        <v>423</v>
      </c>
      <c r="C45" s="46" t="s">
        <v>20</v>
      </c>
      <c r="D45" s="9">
        <v>21</v>
      </c>
      <c r="E45" s="16"/>
      <c r="F45" s="18"/>
      <c r="G45" s="18"/>
      <c r="H45" s="19"/>
      <c r="I45" s="18"/>
      <c r="J45" s="16"/>
    </row>
    <row r="46" spans="1:10" ht="15.75" x14ac:dyDescent="0.25">
      <c r="A46" s="13">
        <f t="shared" si="0"/>
        <v>41</v>
      </c>
      <c r="B46" s="21" t="s">
        <v>424</v>
      </c>
      <c r="C46" s="31" t="s">
        <v>20</v>
      </c>
      <c r="D46" s="9">
        <v>6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f t="shared" si="0"/>
        <v>42</v>
      </c>
      <c r="B47" s="21" t="s">
        <v>425</v>
      </c>
      <c r="C47" s="31" t="s">
        <v>20</v>
      </c>
      <c r="D47" s="9">
        <v>4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f t="shared" si="0"/>
        <v>43</v>
      </c>
      <c r="B48" s="20" t="s">
        <v>426</v>
      </c>
      <c r="C48" s="9" t="s">
        <v>20</v>
      </c>
      <c r="D48" s="9">
        <v>16</v>
      </c>
      <c r="E48" s="9"/>
      <c r="F48" s="18"/>
      <c r="G48" s="18"/>
      <c r="H48" s="19"/>
      <c r="I48" s="18"/>
      <c r="J48" s="16"/>
    </row>
    <row r="49" spans="1:10" ht="15.75" x14ac:dyDescent="0.25">
      <c r="A49" s="13">
        <f t="shared" si="0"/>
        <v>44</v>
      </c>
      <c r="B49" s="20" t="s">
        <v>735</v>
      </c>
      <c r="C49" s="9" t="s">
        <v>21</v>
      </c>
      <c r="D49" s="9">
        <v>5</v>
      </c>
      <c r="E49" s="9"/>
      <c r="F49" s="18"/>
      <c r="G49" s="18"/>
      <c r="H49" s="19"/>
      <c r="I49" s="18"/>
      <c r="J49" s="16"/>
    </row>
    <row r="50" spans="1:10" ht="110.25" x14ac:dyDescent="0.25">
      <c r="A50" s="13">
        <f t="shared" si="0"/>
        <v>45</v>
      </c>
      <c r="B50" s="20" t="s">
        <v>427</v>
      </c>
      <c r="C50" s="9" t="s">
        <v>21</v>
      </c>
      <c r="D50" s="9">
        <v>2</v>
      </c>
      <c r="E50" s="9"/>
      <c r="F50" s="18"/>
      <c r="G50" s="18"/>
      <c r="H50" s="126"/>
      <c r="I50" s="18"/>
      <c r="J50" s="16"/>
    </row>
    <row r="51" spans="1:10" ht="31.5" x14ac:dyDescent="0.25">
      <c r="A51" s="13">
        <f t="shared" si="0"/>
        <v>46</v>
      </c>
      <c r="B51" s="21" t="s">
        <v>428</v>
      </c>
      <c r="C51" s="31" t="s">
        <v>21</v>
      </c>
      <c r="D51" s="10">
        <v>8</v>
      </c>
      <c r="E51" s="16"/>
      <c r="F51" s="18"/>
      <c r="G51" s="18"/>
      <c r="H51" s="126"/>
      <c r="I51" s="18"/>
      <c r="J51" s="16"/>
    </row>
    <row r="52" spans="1:10" ht="31.5" x14ac:dyDescent="0.25">
      <c r="A52" s="13">
        <f t="shared" si="0"/>
        <v>47</v>
      </c>
      <c r="B52" s="21" t="s">
        <v>429</v>
      </c>
      <c r="C52" s="31" t="s">
        <v>21</v>
      </c>
      <c r="D52" s="9">
        <v>15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f t="shared" si="0"/>
        <v>48</v>
      </c>
      <c r="B53" s="45" t="s">
        <v>430</v>
      </c>
      <c r="C53" s="46" t="s">
        <v>21</v>
      </c>
      <c r="D53" s="49">
        <v>8</v>
      </c>
      <c r="E53" s="16"/>
      <c r="F53" s="18"/>
      <c r="G53" s="18"/>
      <c r="H53" s="19"/>
      <c r="I53" s="18"/>
      <c r="J53" s="16"/>
    </row>
    <row r="54" spans="1:10" ht="31.5" x14ac:dyDescent="0.25">
      <c r="A54" s="13">
        <f t="shared" si="0"/>
        <v>49</v>
      </c>
      <c r="B54" s="21" t="s">
        <v>314</v>
      </c>
      <c r="C54" s="31" t="s">
        <v>20</v>
      </c>
      <c r="D54" s="10">
        <v>40</v>
      </c>
      <c r="E54" s="16"/>
      <c r="F54" s="18"/>
      <c r="G54" s="18"/>
      <c r="H54" s="19"/>
      <c r="I54" s="18"/>
      <c r="J54" s="16"/>
    </row>
    <row r="55" spans="1:10" ht="31.5" x14ac:dyDescent="0.25">
      <c r="A55" s="13">
        <f t="shared" si="0"/>
        <v>50</v>
      </c>
      <c r="B55" s="21" t="s">
        <v>678</v>
      </c>
      <c r="C55" s="31" t="s">
        <v>21</v>
      </c>
      <c r="D55" s="10">
        <v>2</v>
      </c>
      <c r="E55" s="16"/>
      <c r="F55" s="18"/>
      <c r="G55" s="18"/>
      <c r="H55" s="126"/>
      <c r="I55" s="18"/>
      <c r="J55" s="16"/>
    </row>
    <row r="56" spans="1:10" ht="15.75" x14ac:dyDescent="0.25">
      <c r="A56" s="13">
        <f t="shared" si="0"/>
        <v>51</v>
      </c>
      <c r="B56" s="45" t="s">
        <v>431</v>
      </c>
      <c r="C56" s="46" t="s">
        <v>21</v>
      </c>
      <c r="D56" s="47">
        <v>5</v>
      </c>
      <c r="E56" s="16"/>
      <c r="F56" s="18"/>
      <c r="G56" s="18"/>
      <c r="H56" s="19"/>
      <c r="I56" s="18"/>
      <c r="J56" s="16"/>
    </row>
    <row r="57" spans="1:10" ht="31.5" x14ac:dyDescent="0.25">
      <c r="A57" s="13">
        <f t="shared" si="0"/>
        <v>52</v>
      </c>
      <c r="B57" s="20" t="s">
        <v>432</v>
      </c>
      <c r="C57" s="9" t="s">
        <v>241</v>
      </c>
      <c r="D57" s="9">
        <v>6</v>
      </c>
      <c r="E57" s="9"/>
      <c r="F57" s="18"/>
      <c r="G57" s="18"/>
      <c r="H57" s="19"/>
      <c r="I57" s="18"/>
      <c r="J57" s="16"/>
    </row>
    <row r="58" spans="1:10" ht="15.75" x14ac:dyDescent="0.25">
      <c r="A58" s="13">
        <f t="shared" si="0"/>
        <v>53</v>
      </c>
      <c r="B58" s="52" t="s">
        <v>433</v>
      </c>
      <c r="C58" s="46" t="s">
        <v>20</v>
      </c>
      <c r="D58" s="46">
        <v>12</v>
      </c>
      <c r="E58" s="16"/>
      <c r="F58" s="18"/>
      <c r="G58" s="18"/>
      <c r="H58" s="19"/>
      <c r="I58" s="18"/>
      <c r="J58" s="16"/>
    </row>
    <row r="59" spans="1:10" ht="63" x14ac:dyDescent="0.25">
      <c r="A59" s="13">
        <f t="shared" si="0"/>
        <v>54</v>
      </c>
      <c r="B59" s="20" t="s">
        <v>679</v>
      </c>
      <c r="C59" s="9" t="s">
        <v>21</v>
      </c>
      <c r="D59" s="9">
        <v>15</v>
      </c>
      <c r="E59" s="9"/>
      <c r="F59" s="18"/>
      <c r="G59" s="18"/>
      <c r="H59" s="19"/>
      <c r="I59" s="18"/>
      <c r="J59" s="16"/>
    </row>
    <row r="60" spans="1:10" ht="31.5" x14ac:dyDescent="0.25">
      <c r="A60" s="13">
        <f t="shared" si="0"/>
        <v>55</v>
      </c>
      <c r="B60" s="52" t="s">
        <v>434</v>
      </c>
      <c r="C60" s="46" t="s">
        <v>20</v>
      </c>
      <c r="D60" s="9">
        <v>150</v>
      </c>
      <c r="E60" s="16"/>
      <c r="F60" s="18"/>
      <c r="G60" s="18"/>
      <c r="H60" s="19"/>
      <c r="I60" s="18"/>
      <c r="J60" s="16"/>
    </row>
    <row r="61" spans="1:10" ht="31.5" x14ac:dyDescent="0.25">
      <c r="A61" s="13">
        <f t="shared" si="0"/>
        <v>56</v>
      </c>
      <c r="B61" s="20" t="s">
        <v>435</v>
      </c>
      <c r="C61" s="9" t="s">
        <v>20</v>
      </c>
      <c r="D61" s="9">
        <v>75</v>
      </c>
      <c r="E61" s="9"/>
      <c r="F61" s="18"/>
      <c r="G61" s="18"/>
      <c r="H61" s="19"/>
      <c r="I61" s="18"/>
      <c r="J61" s="16"/>
    </row>
    <row r="62" spans="1:10" ht="15.75" x14ac:dyDescent="0.25">
      <c r="A62" s="13">
        <f t="shared" si="0"/>
        <v>57</v>
      </c>
      <c r="B62" s="20" t="s">
        <v>436</v>
      </c>
      <c r="C62" s="9" t="s">
        <v>21</v>
      </c>
      <c r="D62" s="9">
        <v>20</v>
      </c>
      <c r="E62" s="9"/>
      <c r="F62" s="18"/>
      <c r="G62" s="18"/>
      <c r="H62" s="19"/>
      <c r="I62" s="18"/>
      <c r="J62" s="16"/>
    </row>
    <row r="63" spans="1:10" ht="31.5" x14ac:dyDescent="0.25">
      <c r="A63" s="13">
        <f t="shared" si="0"/>
        <v>58</v>
      </c>
      <c r="B63" s="20" t="s">
        <v>734</v>
      </c>
      <c r="C63" s="9" t="s">
        <v>30</v>
      </c>
      <c r="D63" s="9">
        <v>1</v>
      </c>
      <c r="E63" s="9"/>
      <c r="F63" s="18"/>
      <c r="G63" s="18"/>
      <c r="H63" s="19"/>
      <c r="I63" s="18"/>
      <c r="J63" s="16"/>
    </row>
    <row r="64" spans="1:10" ht="15.75" x14ac:dyDescent="0.25">
      <c r="A64" s="159" t="s">
        <v>117</v>
      </c>
      <c r="B64" s="160"/>
      <c r="C64" s="160"/>
      <c r="D64" s="160"/>
      <c r="E64" s="160"/>
      <c r="F64" s="161"/>
      <c r="G64" s="55">
        <f>SUM(G6:G63)</f>
        <v>0</v>
      </c>
      <c r="H64" s="56" t="s">
        <v>236</v>
      </c>
      <c r="I64" s="55">
        <f>SUM(I6:I63)</f>
        <v>0</v>
      </c>
      <c r="J64" s="16"/>
    </row>
    <row r="66" spans="2:2" x14ac:dyDescent="0.25">
      <c r="B66" s="1" t="s">
        <v>663</v>
      </c>
    </row>
  </sheetData>
  <mergeCells count="1">
    <mergeCell ref="A64:F64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7 - Materiały stomatologiczne (wiek rozwojowy)&amp;RUCS/ZP/09/21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52E3-1B02-4FC4-B8A4-B61034815999}">
  <sheetPr>
    <pageSetUpPr fitToPage="1"/>
  </sheetPr>
  <dimension ref="A2:J83"/>
  <sheetViews>
    <sheetView view="pageLayout" workbookViewId="0">
      <selection activeCell="B72" sqref="B72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.57031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14" t="s">
        <v>394</v>
      </c>
      <c r="C6" s="15" t="s">
        <v>35</v>
      </c>
      <c r="D6" s="10">
        <v>15</v>
      </c>
      <c r="E6" s="34"/>
      <c r="F6" s="18"/>
      <c r="G6" s="18"/>
      <c r="H6" s="19"/>
      <c r="I6" s="18"/>
      <c r="J6" s="16"/>
    </row>
    <row r="7" spans="1:10" ht="15.75" x14ac:dyDescent="0.25">
      <c r="A7" s="13">
        <v>2</v>
      </c>
      <c r="B7" s="127" t="s">
        <v>437</v>
      </c>
      <c r="C7" s="33" t="s">
        <v>100</v>
      </c>
      <c r="D7" s="10">
        <v>3</v>
      </c>
      <c r="E7" s="34"/>
      <c r="F7" s="18"/>
      <c r="G7" s="18"/>
      <c r="H7" s="19"/>
      <c r="I7" s="18"/>
      <c r="J7" s="16"/>
    </row>
    <row r="8" spans="1:10" ht="31.5" x14ac:dyDescent="0.25">
      <c r="A8" s="13">
        <v>3</v>
      </c>
      <c r="B8" s="14" t="s">
        <v>438</v>
      </c>
      <c r="C8" s="15" t="s">
        <v>21</v>
      </c>
      <c r="D8" s="10">
        <v>3</v>
      </c>
      <c r="E8" s="34"/>
      <c r="F8" s="18"/>
      <c r="G8" s="18"/>
      <c r="H8" s="19"/>
      <c r="I8" s="18"/>
      <c r="J8" s="16"/>
    </row>
    <row r="9" spans="1:10" ht="15.75" x14ac:dyDescent="0.25">
      <c r="A9" s="13">
        <v>4</v>
      </c>
      <c r="B9" s="14" t="s">
        <v>439</v>
      </c>
      <c r="C9" s="15" t="s">
        <v>21</v>
      </c>
      <c r="D9" s="10">
        <v>18</v>
      </c>
      <c r="E9" s="34"/>
      <c r="F9" s="18"/>
      <c r="G9" s="18"/>
      <c r="H9" s="19"/>
      <c r="I9" s="18"/>
      <c r="J9" s="16"/>
    </row>
    <row r="10" spans="1:10" ht="15.75" x14ac:dyDescent="0.25">
      <c r="A10" s="13">
        <v>5</v>
      </c>
      <c r="B10" s="127" t="s">
        <v>440</v>
      </c>
      <c r="C10" s="33" t="s">
        <v>250</v>
      </c>
      <c r="D10" s="10">
        <v>1</v>
      </c>
      <c r="E10" s="34"/>
      <c r="F10" s="18"/>
      <c r="G10" s="18"/>
      <c r="H10" s="19"/>
      <c r="I10" s="18"/>
      <c r="J10" s="16"/>
    </row>
    <row r="11" spans="1:10" ht="47.25" x14ac:dyDescent="0.25">
      <c r="A11" s="13">
        <v>6</v>
      </c>
      <c r="B11" s="128" t="s">
        <v>27</v>
      </c>
      <c r="C11" s="33" t="s">
        <v>250</v>
      </c>
      <c r="D11" s="10">
        <v>6</v>
      </c>
      <c r="E11" s="34"/>
      <c r="F11" s="18"/>
      <c r="G11" s="18"/>
      <c r="H11" s="19"/>
      <c r="I11" s="18"/>
      <c r="J11" s="16"/>
    </row>
    <row r="12" spans="1:10" ht="31.5" x14ac:dyDescent="0.25">
      <c r="A12" s="13">
        <v>7</v>
      </c>
      <c r="B12" s="14" t="s">
        <v>680</v>
      </c>
      <c r="C12" s="15" t="s">
        <v>20</v>
      </c>
      <c r="D12" s="10">
        <v>2</v>
      </c>
      <c r="E12" s="34"/>
      <c r="F12" s="18"/>
      <c r="G12" s="18"/>
      <c r="H12" s="19"/>
      <c r="I12" s="18"/>
      <c r="J12" s="16"/>
    </row>
    <row r="13" spans="1:10" ht="63" x14ac:dyDescent="0.25">
      <c r="A13" s="13">
        <v>8</v>
      </c>
      <c r="B13" s="21" t="s">
        <v>397</v>
      </c>
      <c r="C13" s="15" t="s">
        <v>21</v>
      </c>
      <c r="D13" s="10">
        <v>9</v>
      </c>
      <c r="E13" s="34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21" t="s">
        <v>398</v>
      </c>
      <c r="C14" s="15" t="s">
        <v>20</v>
      </c>
      <c r="D14" s="10">
        <v>9</v>
      </c>
      <c r="E14" s="34"/>
      <c r="F14" s="18"/>
      <c r="G14" s="18"/>
      <c r="H14" s="19"/>
      <c r="I14" s="18"/>
      <c r="J14" s="16"/>
    </row>
    <row r="15" spans="1:10" ht="31.5" x14ac:dyDescent="0.25">
      <c r="A15" s="13">
        <v>10</v>
      </c>
      <c r="B15" s="14" t="s">
        <v>441</v>
      </c>
      <c r="C15" s="15" t="s">
        <v>20</v>
      </c>
      <c r="D15" s="10">
        <v>4</v>
      </c>
      <c r="E15" s="34"/>
      <c r="F15" s="18"/>
      <c r="G15" s="18"/>
      <c r="H15" s="19"/>
      <c r="I15" s="18"/>
      <c r="J15" s="16"/>
    </row>
    <row r="16" spans="1:10" ht="15.75" x14ac:dyDescent="0.25">
      <c r="A16" s="13">
        <v>11</v>
      </c>
      <c r="B16" s="14" t="s">
        <v>535</v>
      </c>
      <c r="C16" s="15" t="s">
        <v>21</v>
      </c>
      <c r="D16" s="10">
        <v>3</v>
      </c>
      <c r="E16" s="34"/>
      <c r="F16" s="18"/>
      <c r="G16" s="18"/>
      <c r="H16" s="19"/>
      <c r="I16" s="18"/>
      <c r="J16" s="16"/>
    </row>
    <row r="17" spans="1:10" ht="15.75" x14ac:dyDescent="0.25">
      <c r="A17" s="13">
        <v>12</v>
      </c>
      <c r="B17" s="20" t="s">
        <v>442</v>
      </c>
      <c r="C17" s="33" t="s">
        <v>20</v>
      </c>
      <c r="D17" s="30">
        <v>6</v>
      </c>
      <c r="E17" s="34"/>
      <c r="F17" s="18"/>
      <c r="G17" s="18"/>
      <c r="H17" s="19"/>
      <c r="I17" s="18"/>
      <c r="J17" s="16"/>
    </row>
    <row r="18" spans="1:10" ht="47.25" x14ac:dyDescent="0.25">
      <c r="A18" s="13">
        <v>13</v>
      </c>
      <c r="B18" s="21" t="s">
        <v>443</v>
      </c>
      <c r="C18" s="15" t="s">
        <v>21</v>
      </c>
      <c r="D18" s="32">
        <v>1</v>
      </c>
      <c r="E18" s="34"/>
      <c r="F18" s="18"/>
      <c r="G18" s="18"/>
      <c r="H18" s="19"/>
      <c r="I18" s="18"/>
      <c r="J18" s="16"/>
    </row>
    <row r="19" spans="1:10" ht="63" x14ac:dyDescent="0.25">
      <c r="A19" s="13">
        <v>14</v>
      </c>
      <c r="B19" s="20" t="s">
        <v>444</v>
      </c>
      <c r="C19" s="33" t="s">
        <v>20</v>
      </c>
      <c r="D19" s="30">
        <v>9</v>
      </c>
      <c r="E19" s="34"/>
      <c r="F19" s="18"/>
      <c r="G19" s="18"/>
      <c r="H19" s="19"/>
      <c r="I19" s="18"/>
      <c r="J19" s="16"/>
    </row>
    <row r="20" spans="1:10" ht="15.75" x14ac:dyDescent="0.25">
      <c r="A20" s="13">
        <v>15</v>
      </c>
      <c r="B20" s="14" t="s">
        <v>445</v>
      </c>
      <c r="C20" s="15" t="s">
        <v>20</v>
      </c>
      <c r="D20" s="10">
        <v>150</v>
      </c>
      <c r="E20" s="34"/>
      <c r="F20" s="18"/>
      <c r="G20" s="18"/>
      <c r="H20" s="19"/>
      <c r="I20" s="18"/>
      <c r="J20" s="16"/>
    </row>
    <row r="21" spans="1:10" ht="15.75" x14ac:dyDescent="0.25">
      <c r="A21" s="13">
        <v>16</v>
      </c>
      <c r="B21" s="14" t="s">
        <v>446</v>
      </c>
      <c r="C21" s="15" t="s">
        <v>20</v>
      </c>
      <c r="D21" s="10">
        <v>150</v>
      </c>
      <c r="E21" s="34"/>
      <c r="F21" s="18"/>
      <c r="G21" s="18"/>
      <c r="H21" s="19"/>
      <c r="I21" s="18"/>
      <c r="J21" s="16"/>
    </row>
    <row r="22" spans="1:10" ht="15.75" x14ac:dyDescent="0.25">
      <c r="A22" s="13">
        <v>17</v>
      </c>
      <c r="B22" s="20" t="s">
        <v>493</v>
      </c>
      <c r="C22" s="33" t="s">
        <v>20</v>
      </c>
      <c r="D22" s="30">
        <v>20</v>
      </c>
      <c r="E22" s="34"/>
      <c r="F22" s="18"/>
      <c r="G22" s="18"/>
      <c r="H22" s="19"/>
      <c r="I22" s="18"/>
      <c r="J22" s="16"/>
    </row>
    <row r="23" spans="1:10" ht="31.5" x14ac:dyDescent="0.25">
      <c r="A23" s="13">
        <v>18</v>
      </c>
      <c r="B23" s="14" t="s">
        <v>651</v>
      </c>
      <c r="C23" s="15" t="s">
        <v>21</v>
      </c>
      <c r="D23" s="10">
        <v>12</v>
      </c>
      <c r="E23" s="34"/>
      <c r="F23" s="18"/>
      <c r="G23" s="18"/>
      <c r="H23" s="19"/>
      <c r="I23" s="18"/>
      <c r="J23" s="16"/>
    </row>
    <row r="24" spans="1:10" ht="31.5" x14ac:dyDescent="0.25">
      <c r="A24" s="13">
        <v>19</v>
      </c>
      <c r="B24" s="14" t="s">
        <v>136</v>
      </c>
      <c r="C24" s="15" t="s">
        <v>21</v>
      </c>
      <c r="D24" s="10">
        <v>8</v>
      </c>
      <c r="E24" s="34"/>
      <c r="F24" s="18"/>
      <c r="G24" s="18"/>
      <c r="H24" s="19"/>
      <c r="I24" s="18"/>
      <c r="J24" s="16"/>
    </row>
    <row r="25" spans="1:10" ht="15.75" x14ac:dyDescent="0.25">
      <c r="A25" s="13">
        <v>20</v>
      </c>
      <c r="B25" s="14" t="s">
        <v>447</v>
      </c>
      <c r="C25" s="15" t="s">
        <v>20</v>
      </c>
      <c r="D25" s="10">
        <v>50</v>
      </c>
      <c r="E25" s="34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14" t="s">
        <v>554</v>
      </c>
      <c r="C26" s="15" t="s">
        <v>21</v>
      </c>
      <c r="D26" s="10">
        <v>2</v>
      </c>
      <c r="E26" s="34"/>
      <c r="F26" s="18"/>
      <c r="G26" s="18"/>
      <c r="H26" s="19"/>
      <c r="I26" s="18"/>
      <c r="J26" s="16"/>
    </row>
    <row r="27" spans="1:10" ht="15.75" x14ac:dyDescent="0.25">
      <c r="A27" s="13">
        <v>22</v>
      </c>
      <c r="B27" s="14" t="s">
        <v>681</v>
      </c>
      <c r="C27" s="15" t="s">
        <v>21</v>
      </c>
      <c r="D27" s="10">
        <v>3</v>
      </c>
      <c r="E27" s="34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14" t="s">
        <v>450</v>
      </c>
      <c r="C28" s="15" t="s">
        <v>21</v>
      </c>
      <c r="D28" s="10">
        <v>3</v>
      </c>
      <c r="E28" s="34"/>
      <c r="F28" s="18"/>
      <c r="G28" s="18"/>
      <c r="H28" s="19"/>
      <c r="I28" s="18"/>
      <c r="J28" s="16"/>
    </row>
    <row r="29" spans="1:10" ht="31.5" x14ac:dyDescent="0.25">
      <c r="A29" s="13">
        <v>24</v>
      </c>
      <c r="B29" s="14" t="s">
        <v>408</v>
      </c>
      <c r="C29" s="15" t="s">
        <v>21</v>
      </c>
      <c r="D29" s="10">
        <v>3</v>
      </c>
      <c r="E29" s="34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14" t="s">
        <v>451</v>
      </c>
      <c r="C30" s="15" t="s">
        <v>20</v>
      </c>
      <c r="D30" s="10">
        <v>12</v>
      </c>
      <c r="E30" s="34"/>
      <c r="F30" s="18"/>
      <c r="G30" s="18"/>
      <c r="H30" s="19"/>
      <c r="I30" s="18"/>
      <c r="J30" s="16"/>
    </row>
    <row r="31" spans="1:10" ht="47.25" x14ac:dyDescent="0.25">
      <c r="A31" s="13">
        <v>26</v>
      </c>
      <c r="B31" s="14" t="s">
        <v>452</v>
      </c>
      <c r="C31" s="15" t="s">
        <v>21</v>
      </c>
      <c r="D31" s="10">
        <v>12</v>
      </c>
      <c r="E31" s="34"/>
      <c r="F31" s="18"/>
      <c r="G31" s="18"/>
      <c r="H31" s="19"/>
      <c r="I31" s="18"/>
      <c r="J31" s="16"/>
    </row>
    <row r="32" spans="1:10" ht="31.5" x14ac:dyDescent="0.25">
      <c r="A32" s="13">
        <v>27</v>
      </c>
      <c r="B32" s="14" t="s">
        <v>453</v>
      </c>
      <c r="C32" s="15" t="s">
        <v>21</v>
      </c>
      <c r="D32" s="10">
        <v>6</v>
      </c>
      <c r="E32" s="34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14" t="s">
        <v>454</v>
      </c>
      <c r="C33" s="15" t="s">
        <v>21</v>
      </c>
      <c r="D33" s="10">
        <v>6</v>
      </c>
      <c r="E33" s="34"/>
      <c r="F33" s="18"/>
      <c r="G33" s="18"/>
      <c r="H33" s="19"/>
      <c r="I33" s="18"/>
      <c r="J33" s="16"/>
    </row>
    <row r="34" spans="1:10" ht="31.5" x14ac:dyDescent="0.25">
      <c r="A34" s="13">
        <v>29</v>
      </c>
      <c r="B34" s="14" t="s">
        <v>455</v>
      </c>
      <c r="C34" s="15" t="s">
        <v>21</v>
      </c>
      <c r="D34" s="10">
        <v>6</v>
      </c>
      <c r="E34" s="34"/>
      <c r="F34" s="18"/>
      <c r="G34" s="18"/>
      <c r="H34" s="19"/>
      <c r="I34" s="18"/>
      <c r="J34" s="16"/>
    </row>
    <row r="35" spans="1:10" ht="31.5" x14ac:dyDescent="0.25">
      <c r="A35" s="13">
        <v>30</v>
      </c>
      <c r="B35" s="14" t="s">
        <v>456</v>
      </c>
      <c r="C35" s="15" t="s">
        <v>21</v>
      </c>
      <c r="D35" s="10">
        <v>3</v>
      </c>
      <c r="E35" s="34"/>
      <c r="F35" s="18"/>
      <c r="G35" s="18"/>
      <c r="H35" s="19"/>
      <c r="I35" s="18"/>
      <c r="J35" s="16"/>
    </row>
    <row r="36" spans="1:10" ht="31.5" x14ac:dyDescent="0.25">
      <c r="A36" s="13">
        <v>31</v>
      </c>
      <c r="B36" s="14" t="s">
        <v>457</v>
      </c>
      <c r="C36" s="15" t="s">
        <v>21</v>
      </c>
      <c r="D36" s="10">
        <v>2</v>
      </c>
      <c r="E36" s="34"/>
      <c r="F36" s="18"/>
      <c r="G36" s="18"/>
      <c r="H36" s="19"/>
      <c r="I36" s="18"/>
      <c r="J36" s="16"/>
    </row>
    <row r="37" spans="1:10" ht="31.5" x14ac:dyDescent="0.25">
      <c r="A37" s="13">
        <v>32</v>
      </c>
      <c r="B37" s="14" t="s">
        <v>458</v>
      </c>
      <c r="C37" s="15" t="s">
        <v>21</v>
      </c>
      <c r="D37" s="10">
        <v>2</v>
      </c>
      <c r="E37" s="34"/>
      <c r="F37" s="18"/>
      <c r="G37" s="18"/>
      <c r="H37" s="19"/>
      <c r="I37" s="18"/>
      <c r="J37" s="16"/>
    </row>
    <row r="38" spans="1:10" ht="31.5" x14ac:dyDescent="0.25">
      <c r="A38" s="13">
        <v>33</v>
      </c>
      <c r="B38" s="14" t="s">
        <v>459</v>
      </c>
      <c r="C38" s="15" t="s">
        <v>21</v>
      </c>
      <c r="D38" s="10">
        <v>12</v>
      </c>
      <c r="E38" s="34"/>
      <c r="F38" s="18"/>
      <c r="G38" s="18"/>
      <c r="H38" s="19"/>
      <c r="I38" s="18"/>
      <c r="J38" s="16"/>
    </row>
    <row r="39" spans="1:10" ht="15.75" x14ac:dyDescent="0.25">
      <c r="A39" s="13">
        <v>34</v>
      </c>
      <c r="B39" s="14" t="s">
        <v>460</v>
      </c>
      <c r="C39" s="15" t="s">
        <v>20</v>
      </c>
      <c r="D39" s="10">
        <v>3</v>
      </c>
      <c r="E39" s="34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14" t="s">
        <v>461</v>
      </c>
      <c r="C40" s="15" t="s">
        <v>20</v>
      </c>
      <c r="D40" s="10">
        <v>6</v>
      </c>
      <c r="E40" s="34"/>
      <c r="F40" s="18"/>
      <c r="G40" s="18"/>
      <c r="H40" s="19"/>
      <c r="I40" s="18"/>
      <c r="J40" s="16"/>
    </row>
    <row r="41" spans="1:10" ht="15.75" x14ac:dyDescent="0.25">
      <c r="A41" s="13">
        <v>36</v>
      </c>
      <c r="B41" s="14" t="s">
        <v>462</v>
      </c>
      <c r="C41" s="15" t="s">
        <v>20</v>
      </c>
      <c r="D41" s="10">
        <v>3</v>
      </c>
      <c r="E41" s="34"/>
      <c r="F41" s="18"/>
      <c r="G41" s="18"/>
      <c r="H41" s="19"/>
      <c r="I41" s="18"/>
      <c r="J41" s="16"/>
    </row>
    <row r="42" spans="1:10" ht="31.5" x14ac:dyDescent="0.25">
      <c r="A42" s="13">
        <v>37</v>
      </c>
      <c r="B42" s="14" t="s">
        <v>463</v>
      </c>
      <c r="C42" s="15" t="s">
        <v>20</v>
      </c>
      <c r="D42" s="10">
        <v>18</v>
      </c>
      <c r="E42" s="34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14" t="s">
        <v>464</v>
      </c>
      <c r="C43" s="15" t="s">
        <v>20</v>
      </c>
      <c r="D43" s="10">
        <v>3</v>
      </c>
      <c r="E43" s="34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14" t="s">
        <v>465</v>
      </c>
      <c r="C44" s="15" t="s">
        <v>20</v>
      </c>
      <c r="D44" s="10">
        <v>90</v>
      </c>
      <c r="E44" s="34"/>
      <c r="F44" s="18"/>
      <c r="G44" s="18"/>
      <c r="H44" s="19"/>
      <c r="I44" s="18"/>
      <c r="J44" s="16"/>
    </row>
    <row r="45" spans="1:10" ht="31.5" x14ac:dyDescent="0.25">
      <c r="A45" s="13">
        <v>40</v>
      </c>
      <c r="B45" s="14" t="s">
        <v>466</v>
      </c>
      <c r="C45" s="15" t="s">
        <v>20</v>
      </c>
      <c r="D45" s="10">
        <v>240</v>
      </c>
      <c r="E45" s="34"/>
      <c r="F45" s="18"/>
      <c r="G45" s="18"/>
      <c r="H45" s="19"/>
      <c r="I45" s="18"/>
      <c r="J45" s="16"/>
    </row>
    <row r="46" spans="1:10" ht="31.5" x14ac:dyDescent="0.25">
      <c r="A46" s="13">
        <v>41</v>
      </c>
      <c r="B46" s="14" t="s">
        <v>142</v>
      </c>
      <c r="C46" s="15" t="s">
        <v>21</v>
      </c>
      <c r="D46" s="10">
        <v>6</v>
      </c>
      <c r="E46" s="34"/>
      <c r="F46" s="18"/>
      <c r="G46" s="18"/>
      <c r="H46" s="19"/>
      <c r="I46" s="18"/>
      <c r="J46" s="16"/>
    </row>
    <row r="47" spans="1:10" ht="15.75" x14ac:dyDescent="0.25">
      <c r="A47" s="13">
        <v>42</v>
      </c>
      <c r="B47" s="14" t="s">
        <v>467</v>
      </c>
      <c r="C47" s="15" t="s">
        <v>20</v>
      </c>
      <c r="D47" s="10">
        <v>15</v>
      </c>
      <c r="E47" s="34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14" t="s">
        <v>468</v>
      </c>
      <c r="C48" s="15" t="s">
        <v>21</v>
      </c>
      <c r="D48" s="10">
        <v>36</v>
      </c>
      <c r="E48" s="34"/>
      <c r="F48" s="18"/>
      <c r="G48" s="18"/>
      <c r="H48" s="19"/>
      <c r="I48" s="18"/>
      <c r="J48" s="16"/>
    </row>
    <row r="49" spans="1:10" ht="63" x14ac:dyDescent="0.25">
      <c r="A49" s="13">
        <v>44</v>
      </c>
      <c r="B49" s="14" t="s">
        <v>469</v>
      </c>
      <c r="C49" s="15" t="s">
        <v>21</v>
      </c>
      <c r="D49" s="10">
        <v>12</v>
      </c>
      <c r="E49" s="34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14" t="s">
        <v>421</v>
      </c>
      <c r="C50" s="15" t="s">
        <v>20</v>
      </c>
      <c r="D50" s="10">
        <v>12</v>
      </c>
      <c r="E50" s="34"/>
      <c r="F50" s="18"/>
      <c r="G50" s="18"/>
      <c r="H50" s="19"/>
      <c r="I50" s="18"/>
      <c r="J50" s="16"/>
    </row>
    <row r="51" spans="1:10" ht="15.75" x14ac:dyDescent="0.25">
      <c r="A51" s="13">
        <v>46</v>
      </c>
      <c r="B51" s="14" t="s">
        <v>470</v>
      </c>
      <c r="C51" s="15" t="s">
        <v>20</v>
      </c>
      <c r="D51" s="10">
        <v>12</v>
      </c>
      <c r="E51" s="34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14" t="s">
        <v>471</v>
      </c>
      <c r="C52" s="15" t="s">
        <v>20</v>
      </c>
      <c r="D52" s="10">
        <v>12</v>
      </c>
      <c r="E52" s="34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14" t="s">
        <v>425</v>
      </c>
      <c r="C53" s="15" t="s">
        <v>20</v>
      </c>
      <c r="D53" s="10">
        <v>12</v>
      </c>
      <c r="E53" s="34"/>
      <c r="F53" s="18"/>
      <c r="G53" s="18"/>
      <c r="H53" s="19"/>
      <c r="I53" s="18"/>
      <c r="J53" s="16"/>
    </row>
    <row r="54" spans="1:10" ht="15.75" x14ac:dyDescent="0.25">
      <c r="A54" s="13">
        <v>49</v>
      </c>
      <c r="B54" s="14" t="s">
        <v>472</v>
      </c>
      <c r="C54" s="15" t="s">
        <v>20</v>
      </c>
      <c r="D54" s="10">
        <v>12</v>
      </c>
      <c r="E54" s="34"/>
      <c r="F54" s="18"/>
      <c r="G54" s="18"/>
      <c r="H54" s="19"/>
      <c r="I54" s="18"/>
      <c r="J54" s="16"/>
    </row>
    <row r="55" spans="1:10" ht="15.75" x14ac:dyDescent="0.25">
      <c r="A55" s="13">
        <v>50</v>
      </c>
      <c r="B55" s="14" t="s">
        <v>426</v>
      </c>
      <c r="C55" s="15" t="s">
        <v>20</v>
      </c>
      <c r="D55" s="10">
        <v>12</v>
      </c>
      <c r="E55" s="34"/>
      <c r="F55" s="18"/>
      <c r="G55" s="18"/>
      <c r="H55" s="19"/>
      <c r="I55" s="18"/>
      <c r="J55" s="16"/>
    </row>
    <row r="56" spans="1:10" ht="15.75" x14ac:dyDescent="0.25">
      <c r="A56" s="13">
        <v>51</v>
      </c>
      <c r="B56" s="14" t="s">
        <v>473</v>
      </c>
      <c r="C56" s="15" t="s">
        <v>20</v>
      </c>
      <c r="D56" s="10">
        <v>6</v>
      </c>
      <c r="E56" s="34"/>
      <c r="F56" s="18"/>
      <c r="G56" s="18"/>
      <c r="H56" s="19"/>
      <c r="I56" s="18"/>
      <c r="J56" s="16"/>
    </row>
    <row r="57" spans="1:10" ht="31.5" x14ac:dyDescent="0.25">
      <c r="A57" s="13">
        <v>52</v>
      </c>
      <c r="B57" s="14" t="s">
        <v>536</v>
      </c>
      <c r="C57" s="15" t="s">
        <v>21</v>
      </c>
      <c r="D57" s="10">
        <v>2</v>
      </c>
      <c r="E57" s="34"/>
      <c r="F57" s="18"/>
      <c r="G57" s="18"/>
      <c r="H57" s="19"/>
      <c r="I57" s="18"/>
      <c r="J57" s="16"/>
    </row>
    <row r="58" spans="1:10" ht="15.75" x14ac:dyDescent="0.25">
      <c r="A58" s="13">
        <v>53</v>
      </c>
      <c r="B58" s="20" t="s">
        <v>474</v>
      </c>
      <c r="C58" s="33" t="s">
        <v>21</v>
      </c>
      <c r="D58" s="30">
        <v>1</v>
      </c>
      <c r="E58" s="34"/>
      <c r="F58" s="18"/>
      <c r="G58" s="18"/>
      <c r="H58" s="19"/>
      <c r="I58" s="18"/>
      <c r="J58" s="16"/>
    </row>
    <row r="59" spans="1:10" ht="15.75" x14ac:dyDescent="0.25">
      <c r="A59" s="13">
        <v>54</v>
      </c>
      <c r="B59" s="20" t="s">
        <v>475</v>
      </c>
      <c r="C59" s="33" t="s">
        <v>20</v>
      </c>
      <c r="D59" s="30">
        <v>20</v>
      </c>
      <c r="E59" s="34"/>
      <c r="F59" s="18"/>
      <c r="G59" s="18"/>
      <c r="H59" s="19"/>
      <c r="I59" s="18"/>
      <c r="J59" s="16"/>
    </row>
    <row r="60" spans="1:10" ht="15.75" x14ac:dyDescent="0.25">
      <c r="A60" s="13">
        <v>55</v>
      </c>
      <c r="B60" s="14" t="s">
        <v>476</v>
      </c>
      <c r="C60" s="15" t="s">
        <v>21</v>
      </c>
      <c r="D60" s="58">
        <v>2</v>
      </c>
      <c r="E60" s="34"/>
      <c r="F60" s="18"/>
      <c r="G60" s="18"/>
      <c r="H60" s="19"/>
      <c r="I60" s="18"/>
      <c r="J60" s="16"/>
    </row>
    <row r="61" spans="1:10" ht="15.75" x14ac:dyDescent="0.25">
      <c r="A61" s="13">
        <v>56</v>
      </c>
      <c r="B61" s="14" t="s">
        <v>477</v>
      </c>
      <c r="C61" s="15" t="s">
        <v>21</v>
      </c>
      <c r="D61" s="58">
        <v>2</v>
      </c>
      <c r="E61" s="34"/>
      <c r="F61" s="18"/>
      <c r="G61" s="18"/>
      <c r="H61" s="19"/>
      <c r="I61" s="18"/>
      <c r="J61" s="16"/>
    </row>
    <row r="62" spans="1:10" ht="15.75" x14ac:dyDescent="0.25">
      <c r="A62" s="13">
        <v>57</v>
      </c>
      <c r="B62" s="14" t="s">
        <v>478</v>
      </c>
      <c r="C62" s="15" t="s">
        <v>21</v>
      </c>
      <c r="D62" s="58">
        <v>2</v>
      </c>
      <c r="E62" s="34"/>
      <c r="F62" s="18"/>
      <c r="G62" s="18"/>
      <c r="H62" s="19"/>
      <c r="I62" s="18"/>
      <c r="J62" s="16"/>
    </row>
    <row r="63" spans="1:10" ht="15.75" x14ac:dyDescent="0.25">
      <c r="A63" s="13">
        <v>58</v>
      </c>
      <c r="B63" s="14" t="s">
        <v>479</v>
      </c>
      <c r="C63" s="15" t="s">
        <v>21</v>
      </c>
      <c r="D63" s="10">
        <v>6</v>
      </c>
      <c r="E63" s="34"/>
      <c r="F63" s="18"/>
      <c r="G63" s="18"/>
      <c r="H63" s="19"/>
      <c r="I63" s="18"/>
      <c r="J63" s="16"/>
    </row>
    <row r="64" spans="1:10" ht="15.75" x14ac:dyDescent="0.25">
      <c r="A64" s="13">
        <v>59</v>
      </c>
      <c r="B64" s="14" t="s">
        <v>480</v>
      </c>
      <c r="C64" s="15" t="s">
        <v>21</v>
      </c>
      <c r="D64" s="10">
        <v>6</v>
      </c>
      <c r="E64" s="34"/>
      <c r="F64" s="18"/>
      <c r="G64" s="18"/>
      <c r="H64" s="19"/>
      <c r="I64" s="18"/>
      <c r="J64" s="16"/>
    </row>
    <row r="65" spans="1:10" ht="31.5" x14ac:dyDescent="0.25">
      <c r="A65" s="13">
        <v>60</v>
      </c>
      <c r="B65" s="14" t="s">
        <v>314</v>
      </c>
      <c r="C65" s="15" t="s">
        <v>20</v>
      </c>
      <c r="D65" s="10">
        <v>30</v>
      </c>
      <c r="E65" s="34"/>
      <c r="F65" s="18"/>
      <c r="G65" s="18"/>
      <c r="H65" s="19"/>
      <c r="I65" s="18"/>
      <c r="J65" s="16"/>
    </row>
    <row r="66" spans="1:10" ht="110.25" x14ac:dyDescent="0.25">
      <c r="A66" s="13">
        <v>61</v>
      </c>
      <c r="B66" s="129" t="s">
        <v>682</v>
      </c>
      <c r="C66" s="130" t="s">
        <v>21</v>
      </c>
      <c r="D66" s="10">
        <v>12</v>
      </c>
      <c r="E66" s="34"/>
      <c r="F66" s="18"/>
      <c r="G66" s="18"/>
      <c r="H66" s="19"/>
      <c r="I66" s="18"/>
      <c r="J66" s="16"/>
    </row>
    <row r="67" spans="1:10" ht="31.5" x14ac:dyDescent="0.25">
      <c r="A67" s="13">
        <v>62</v>
      </c>
      <c r="B67" s="131" t="s">
        <v>481</v>
      </c>
      <c r="C67" s="132" t="s">
        <v>100</v>
      </c>
      <c r="D67" s="10">
        <v>3</v>
      </c>
      <c r="E67" s="34"/>
      <c r="F67" s="18"/>
      <c r="G67" s="18"/>
      <c r="H67" s="19"/>
      <c r="I67" s="18"/>
      <c r="J67" s="16"/>
    </row>
    <row r="68" spans="1:10" ht="31.5" x14ac:dyDescent="0.25">
      <c r="A68" s="13">
        <v>63</v>
      </c>
      <c r="B68" s="133" t="s">
        <v>482</v>
      </c>
      <c r="C68" s="130" t="s">
        <v>241</v>
      </c>
      <c r="D68" s="10">
        <v>3</v>
      </c>
      <c r="E68" s="34"/>
      <c r="F68" s="18"/>
      <c r="G68" s="18"/>
      <c r="H68" s="19"/>
      <c r="I68" s="18"/>
      <c r="J68" s="16"/>
    </row>
    <row r="69" spans="1:10" ht="15.75" x14ac:dyDescent="0.25">
      <c r="A69" s="13">
        <v>64</v>
      </c>
      <c r="B69" s="133" t="s">
        <v>483</v>
      </c>
      <c r="C69" s="132" t="s">
        <v>20</v>
      </c>
      <c r="D69" s="30">
        <v>2</v>
      </c>
      <c r="E69" s="34"/>
      <c r="F69" s="18"/>
      <c r="G69" s="18"/>
      <c r="H69" s="19"/>
      <c r="I69" s="18"/>
      <c r="J69" s="16"/>
    </row>
    <row r="70" spans="1:10" ht="15.75" x14ac:dyDescent="0.25">
      <c r="A70" s="13">
        <v>65</v>
      </c>
      <c r="B70" s="131" t="s">
        <v>484</v>
      </c>
      <c r="C70" s="132" t="s">
        <v>250</v>
      </c>
      <c r="D70" s="10">
        <v>30</v>
      </c>
      <c r="E70" s="34"/>
      <c r="F70" s="18"/>
      <c r="G70" s="18"/>
      <c r="H70" s="19"/>
      <c r="I70" s="18"/>
      <c r="J70" s="16"/>
    </row>
    <row r="71" spans="1:10" ht="15.75" x14ac:dyDescent="0.25">
      <c r="A71" s="13">
        <v>66</v>
      </c>
      <c r="B71" s="129" t="s">
        <v>683</v>
      </c>
      <c r="C71" s="130" t="s">
        <v>20</v>
      </c>
      <c r="D71" s="10">
        <v>3</v>
      </c>
      <c r="E71" s="34"/>
      <c r="F71" s="18"/>
      <c r="G71" s="18"/>
      <c r="H71" s="19"/>
      <c r="I71" s="18"/>
      <c r="J71" s="16"/>
    </row>
    <row r="72" spans="1:10" ht="63" x14ac:dyDescent="0.25">
      <c r="A72" s="13">
        <v>67</v>
      </c>
      <c r="B72" s="134" t="s">
        <v>684</v>
      </c>
      <c r="C72" s="135" t="s">
        <v>20</v>
      </c>
      <c r="D72" s="10">
        <v>36</v>
      </c>
      <c r="E72" s="34"/>
      <c r="F72" s="18"/>
      <c r="G72" s="18"/>
      <c r="H72" s="19"/>
      <c r="I72" s="18"/>
      <c r="J72" s="16"/>
    </row>
    <row r="73" spans="1:10" ht="31.5" x14ac:dyDescent="0.25">
      <c r="A73" s="13">
        <v>68</v>
      </c>
      <c r="B73" s="14" t="s">
        <v>485</v>
      </c>
      <c r="C73" s="15" t="s">
        <v>20</v>
      </c>
      <c r="D73" s="10">
        <v>12</v>
      </c>
      <c r="E73" s="34"/>
      <c r="F73" s="18"/>
      <c r="G73" s="18"/>
      <c r="H73" s="19"/>
      <c r="I73" s="18"/>
      <c r="J73" s="16"/>
    </row>
    <row r="74" spans="1:10" ht="31.5" x14ac:dyDescent="0.25">
      <c r="A74" s="13">
        <v>69</v>
      </c>
      <c r="B74" s="14" t="s">
        <v>486</v>
      </c>
      <c r="C74" s="15" t="s">
        <v>20</v>
      </c>
      <c r="D74" s="10">
        <v>50</v>
      </c>
      <c r="E74" s="34"/>
      <c r="F74" s="18"/>
      <c r="G74" s="18"/>
      <c r="H74" s="19"/>
      <c r="I74" s="18"/>
      <c r="J74" s="16"/>
    </row>
    <row r="75" spans="1:10" ht="31.5" x14ac:dyDescent="0.25">
      <c r="A75" s="13">
        <v>70</v>
      </c>
      <c r="B75" s="14" t="s">
        <v>487</v>
      </c>
      <c r="C75" s="31" t="s">
        <v>20</v>
      </c>
      <c r="D75" s="10">
        <v>30</v>
      </c>
      <c r="E75" s="34"/>
      <c r="F75" s="18"/>
      <c r="G75" s="18"/>
      <c r="H75" s="19"/>
      <c r="I75" s="18"/>
      <c r="J75" s="16"/>
    </row>
    <row r="76" spans="1:10" ht="31.5" x14ac:dyDescent="0.25">
      <c r="A76" s="13">
        <v>71</v>
      </c>
      <c r="B76" s="127" t="s">
        <v>488</v>
      </c>
      <c r="C76" s="33" t="s">
        <v>250</v>
      </c>
      <c r="D76" s="10">
        <v>21</v>
      </c>
      <c r="E76" s="34"/>
      <c r="F76" s="18"/>
      <c r="G76" s="18"/>
      <c r="H76" s="19"/>
      <c r="I76" s="18"/>
      <c r="J76" s="16"/>
    </row>
    <row r="77" spans="1:10" ht="15.75" x14ac:dyDescent="0.25">
      <c r="A77" s="13">
        <v>72</v>
      </c>
      <c r="B77" s="127" t="s">
        <v>685</v>
      </c>
      <c r="C77" s="33" t="s">
        <v>250</v>
      </c>
      <c r="D77" s="10">
        <v>12</v>
      </c>
      <c r="E77" s="34"/>
      <c r="F77" s="18"/>
      <c r="G77" s="18"/>
      <c r="H77" s="19"/>
      <c r="I77" s="18"/>
      <c r="J77" s="16"/>
    </row>
    <row r="78" spans="1:10" ht="15.75" x14ac:dyDescent="0.25">
      <c r="A78" s="13">
        <v>73</v>
      </c>
      <c r="B78" s="14" t="s">
        <v>534</v>
      </c>
      <c r="C78" s="15" t="s">
        <v>21</v>
      </c>
      <c r="D78" s="10">
        <v>12</v>
      </c>
      <c r="E78" s="34"/>
      <c r="F78" s="18"/>
      <c r="G78" s="18"/>
      <c r="H78" s="19"/>
      <c r="I78" s="18"/>
      <c r="J78" s="16"/>
    </row>
    <row r="79" spans="1:10" ht="15.75" x14ac:dyDescent="0.25">
      <c r="A79" s="13">
        <v>74</v>
      </c>
      <c r="B79" s="127" t="s">
        <v>490</v>
      </c>
      <c r="C79" s="33" t="s">
        <v>20</v>
      </c>
      <c r="D79" s="10">
        <v>30</v>
      </c>
      <c r="E79" s="34"/>
      <c r="F79" s="18"/>
      <c r="G79" s="18"/>
      <c r="H79" s="19"/>
      <c r="I79" s="18"/>
      <c r="J79" s="16"/>
    </row>
    <row r="80" spans="1:10" ht="15.75" x14ac:dyDescent="0.25">
      <c r="A80" s="13">
        <v>75</v>
      </c>
      <c r="B80" s="14" t="s">
        <v>491</v>
      </c>
      <c r="C80" s="15" t="s">
        <v>20</v>
      </c>
      <c r="D80" s="10">
        <v>20</v>
      </c>
      <c r="E80" s="34"/>
      <c r="F80" s="18"/>
      <c r="G80" s="18"/>
      <c r="H80" s="19"/>
      <c r="I80" s="18"/>
      <c r="J80" s="16"/>
    </row>
    <row r="81" spans="1:10" ht="15.75" x14ac:dyDescent="0.25">
      <c r="A81" s="159"/>
      <c r="B81" s="160"/>
      <c r="C81" s="160"/>
      <c r="D81" s="160"/>
      <c r="E81" s="161"/>
      <c r="F81" s="55" t="s">
        <v>492</v>
      </c>
      <c r="G81" s="55">
        <f>SUM(G6:G80)</f>
        <v>0</v>
      </c>
      <c r="H81" s="136" t="s">
        <v>236</v>
      </c>
      <c r="I81" s="55">
        <f>SUM(I6:I80)</f>
        <v>0</v>
      </c>
      <c r="J81" s="16"/>
    </row>
    <row r="83" spans="1:10" x14ac:dyDescent="0.25">
      <c r="B83" s="1" t="s">
        <v>663</v>
      </c>
    </row>
  </sheetData>
  <mergeCells count="1">
    <mergeCell ref="A81:E81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8 - Materiały stomatologiczne (gabinety szkolne)&amp;RUCS/ZP/09/21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0169-055C-4BAF-9FF9-5FAC80BAE8AA}">
  <sheetPr>
    <pageSetUpPr fitToPage="1"/>
  </sheetPr>
  <dimension ref="A2:J39"/>
  <sheetViews>
    <sheetView view="pageLayout" workbookViewId="0">
      <selection activeCell="D29" sqref="D29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2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33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9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662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47.25" x14ac:dyDescent="0.25">
      <c r="A6" s="13">
        <v>1</v>
      </c>
      <c r="B6" s="137" t="s">
        <v>573</v>
      </c>
      <c r="C6" s="10" t="s">
        <v>20</v>
      </c>
      <c r="D6" s="44">
        <v>20</v>
      </c>
      <c r="E6" s="16"/>
      <c r="F6" s="18"/>
      <c r="G6" s="18"/>
      <c r="H6" s="19"/>
      <c r="I6" s="18"/>
      <c r="J6" s="16"/>
    </row>
    <row r="7" spans="1:10" ht="15.75" x14ac:dyDescent="0.25">
      <c r="A7" s="13">
        <f>A6+1</f>
        <v>2</v>
      </c>
      <c r="B7" s="138" t="s">
        <v>549</v>
      </c>
      <c r="C7" s="10" t="s">
        <v>20</v>
      </c>
      <c r="D7" s="44">
        <v>10</v>
      </c>
      <c r="E7" s="16"/>
      <c r="F7" s="18"/>
      <c r="G7" s="18"/>
      <c r="H7" s="19"/>
      <c r="I7" s="18"/>
      <c r="J7" s="16"/>
    </row>
    <row r="8" spans="1:10" ht="15.75" x14ac:dyDescent="0.25">
      <c r="A8" s="13">
        <f t="shared" ref="A8:A36" si="0">A7+1</f>
        <v>3</v>
      </c>
      <c r="B8" s="138" t="s">
        <v>641</v>
      </c>
      <c r="C8" s="10" t="s">
        <v>20</v>
      </c>
      <c r="D8" s="44">
        <v>10</v>
      </c>
      <c r="E8" s="16"/>
      <c r="F8" s="18"/>
      <c r="G8" s="18"/>
      <c r="H8" s="19"/>
      <c r="I8" s="18"/>
      <c r="J8" s="16"/>
    </row>
    <row r="9" spans="1:10" ht="15.75" x14ac:dyDescent="0.25">
      <c r="A9" s="13">
        <f t="shared" si="0"/>
        <v>4</v>
      </c>
      <c r="B9" s="138" t="s">
        <v>640</v>
      </c>
      <c r="C9" s="10" t="s">
        <v>20</v>
      </c>
      <c r="D9" s="44">
        <v>10</v>
      </c>
      <c r="E9" s="16"/>
      <c r="F9" s="18"/>
      <c r="G9" s="18"/>
      <c r="H9" s="19"/>
      <c r="I9" s="18"/>
      <c r="J9" s="16"/>
    </row>
    <row r="10" spans="1:10" ht="15.75" x14ac:dyDescent="0.25">
      <c r="A10" s="13">
        <f t="shared" si="0"/>
        <v>5</v>
      </c>
      <c r="B10" s="138" t="s">
        <v>703</v>
      </c>
      <c r="C10" s="10" t="s">
        <v>20</v>
      </c>
      <c r="D10" s="44">
        <v>5</v>
      </c>
      <c r="E10" s="16"/>
      <c r="F10" s="18"/>
      <c r="G10" s="18"/>
      <c r="H10" s="19"/>
      <c r="I10" s="18"/>
      <c r="J10" s="16"/>
    </row>
    <row r="11" spans="1:10" ht="15.75" x14ac:dyDescent="0.25">
      <c r="A11" s="13">
        <f t="shared" si="0"/>
        <v>6</v>
      </c>
      <c r="B11" s="138" t="s">
        <v>550</v>
      </c>
      <c r="C11" s="10" t="s">
        <v>20</v>
      </c>
      <c r="D11" s="44">
        <v>10</v>
      </c>
      <c r="E11" s="16"/>
      <c r="F11" s="18"/>
      <c r="G11" s="18"/>
      <c r="H11" s="19"/>
      <c r="I11" s="18"/>
      <c r="J11" s="16"/>
    </row>
    <row r="12" spans="1:10" ht="31.5" x14ac:dyDescent="0.25">
      <c r="A12" s="13">
        <f t="shared" si="0"/>
        <v>7</v>
      </c>
      <c r="B12" s="138" t="s">
        <v>494</v>
      </c>
      <c r="C12" s="10" t="s">
        <v>20</v>
      </c>
      <c r="D12" s="44">
        <v>8</v>
      </c>
      <c r="E12" s="16"/>
      <c r="F12" s="18"/>
      <c r="G12" s="18"/>
      <c r="H12" s="19"/>
      <c r="I12" s="18"/>
      <c r="J12" s="16"/>
    </row>
    <row r="13" spans="1:10" ht="47.25" x14ac:dyDescent="0.25">
      <c r="A13" s="13">
        <f t="shared" si="0"/>
        <v>8</v>
      </c>
      <c r="B13" s="37" t="s">
        <v>495</v>
      </c>
      <c r="C13" s="10" t="s">
        <v>20</v>
      </c>
      <c r="D13" s="44">
        <v>8</v>
      </c>
      <c r="E13" s="16"/>
      <c r="F13" s="18"/>
      <c r="G13" s="18"/>
      <c r="H13" s="19"/>
      <c r="I13" s="18"/>
      <c r="J13" s="16"/>
    </row>
    <row r="14" spans="1:10" ht="31.5" x14ac:dyDescent="0.25">
      <c r="A14" s="13">
        <f t="shared" si="0"/>
        <v>9</v>
      </c>
      <c r="B14" s="139" t="s">
        <v>496</v>
      </c>
      <c r="C14" s="10" t="s">
        <v>20</v>
      </c>
      <c r="D14" s="44">
        <v>8</v>
      </c>
      <c r="E14" s="16"/>
      <c r="F14" s="18"/>
      <c r="G14" s="18"/>
      <c r="H14" s="19"/>
      <c r="I14" s="18"/>
      <c r="J14" s="16"/>
    </row>
    <row r="15" spans="1:10" ht="15.75" x14ac:dyDescent="0.25">
      <c r="A15" s="13">
        <f t="shared" si="0"/>
        <v>10</v>
      </c>
      <c r="B15" s="140" t="s">
        <v>638</v>
      </c>
      <c r="C15" s="10" t="s">
        <v>20</v>
      </c>
      <c r="D15" s="44">
        <v>8</v>
      </c>
      <c r="E15" s="16"/>
      <c r="F15" s="18"/>
      <c r="G15" s="18"/>
      <c r="H15" s="19"/>
      <c r="I15" s="18"/>
      <c r="J15" s="16"/>
    </row>
    <row r="16" spans="1:10" ht="15.75" x14ac:dyDescent="0.25">
      <c r="A16" s="13">
        <f t="shared" si="0"/>
        <v>11</v>
      </c>
      <c r="B16" s="140" t="s">
        <v>547</v>
      </c>
      <c r="C16" s="10" t="s">
        <v>21</v>
      </c>
      <c r="D16" s="44">
        <v>5</v>
      </c>
      <c r="E16" s="16"/>
      <c r="F16" s="18"/>
      <c r="G16" s="18"/>
      <c r="H16" s="19"/>
      <c r="I16" s="18"/>
      <c r="J16" s="16"/>
    </row>
    <row r="17" spans="1:10" ht="15.75" x14ac:dyDescent="0.25">
      <c r="A17" s="13">
        <f t="shared" si="0"/>
        <v>12</v>
      </c>
      <c r="B17" s="139" t="s">
        <v>497</v>
      </c>
      <c r="C17" s="10" t="s">
        <v>20</v>
      </c>
      <c r="D17" s="44">
        <v>6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f t="shared" si="0"/>
        <v>13</v>
      </c>
      <c r="B18" s="141" t="s">
        <v>548</v>
      </c>
      <c r="C18" s="10" t="s">
        <v>20</v>
      </c>
      <c r="D18" s="44">
        <v>10</v>
      </c>
      <c r="E18" s="16"/>
      <c r="F18" s="18"/>
      <c r="G18" s="18"/>
      <c r="H18" s="19"/>
      <c r="I18" s="18"/>
      <c r="J18" s="16"/>
    </row>
    <row r="19" spans="1:10" ht="15.75" x14ac:dyDescent="0.25">
      <c r="A19" s="13">
        <f t="shared" si="0"/>
        <v>14</v>
      </c>
      <c r="B19" s="142" t="s">
        <v>498</v>
      </c>
      <c r="C19" s="31" t="s">
        <v>20</v>
      </c>
      <c r="D19" s="31">
        <v>36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f t="shared" si="0"/>
        <v>15</v>
      </c>
      <c r="B20" s="16" t="s">
        <v>506</v>
      </c>
      <c r="C20" s="10" t="s">
        <v>20</v>
      </c>
      <c r="D20" s="44">
        <v>5</v>
      </c>
      <c r="E20" s="16"/>
      <c r="F20" s="18"/>
      <c r="G20" s="18"/>
      <c r="H20" s="19"/>
      <c r="I20" s="18"/>
      <c r="J20" s="16"/>
    </row>
    <row r="21" spans="1:10" ht="31.5" x14ac:dyDescent="0.25">
      <c r="A21" s="13">
        <f t="shared" si="0"/>
        <v>16</v>
      </c>
      <c r="B21" s="143" t="s">
        <v>737</v>
      </c>
      <c r="C21" s="10" t="s">
        <v>21</v>
      </c>
      <c r="D21" s="44">
        <v>18</v>
      </c>
      <c r="E21" s="16"/>
      <c r="F21" s="18"/>
      <c r="G21" s="18"/>
      <c r="H21" s="19"/>
      <c r="I21" s="18"/>
      <c r="J21" s="16"/>
    </row>
    <row r="22" spans="1:10" ht="15.75" x14ac:dyDescent="0.25">
      <c r="A22" s="13">
        <f t="shared" si="0"/>
        <v>17</v>
      </c>
      <c r="B22" s="16" t="s">
        <v>499</v>
      </c>
      <c r="C22" s="10" t="s">
        <v>20</v>
      </c>
      <c r="D22" s="44">
        <v>1</v>
      </c>
      <c r="E22" s="16"/>
      <c r="F22" s="18"/>
      <c r="G22" s="18"/>
      <c r="H22" s="19"/>
      <c r="I22" s="18"/>
      <c r="J22" s="16"/>
    </row>
    <row r="23" spans="1:10" ht="15.75" x14ac:dyDescent="0.25">
      <c r="A23" s="13">
        <f t="shared" si="0"/>
        <v>18</v>
      </c>
      <c r="B23" s="37" t="s">
        <v>500</v>
      </c>
      <c r="C23" s="10" t="s">
        <v>20</v>
      </c>
      <c r="D23" s="44">
        <v>1</v>
      </c>
      <c r="E23" s="16"/>
      <c r="F23" s="18"/>
      <c r="G23" s="18"/>
      <c r="H23" s="19"/>
      <c r="I23" s="18"/>
      <c r="J23" s="16"/>
    </row>
    <row r="24" spans="1:10" ht="15.75" x14ac:dyDescent="0.25">
      <c r="A24" s="13">
        <f t="shared" si="0"/>
        <v>19</v>
      </c>
      <c r="B24" s="37" t="s">
        <v>501</v>
      </c>
      <c r="C24" s="10" t="s">
        <v>20</v>
      </c>
      <c r="D24" s="44">
        <v>5</v>
      </c>
      <c r="E24" s="16"/>
      <c r="F24" s="18"/>
      <c r="G24" s="18"/>
      <c r="H24" s="19"/>
      <c r="I24" s="18"/>
      <c r="J24" s="16"/>
    </row>
    <row r="25" spans="1:10" ht="15.75" x14ac:dyDescent="0.25">
      <c r="A25" s="13">
        <f t="shared" si="0"/>
        <v>20</v>
      </c>
      <c r="B25" s="16" t="s">
        <v>538</v>
      </c>
      <c r="C25" s="10" t="s">
        <v>20</v>
      </c>
      <c r="D25" s="44">
        <v>1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f t="shared" si="0"/>
        <v>21</v>
      </c>
      <c r="B26" s="16" t="s">
        <v>502</v>
      </c>
      <c r="C26" s="10" t="s">
        <v>20</v>
      </c>
      <c r="D26" s="44">
        <v>1</v>
      </c>
      <c r="E26" s="16"/>
      <c r="F26" s="18"/>
      <c r="G26" s="18"/>
      <c r="H26" s="19"/>
      <c r="I26" s="18"/>
      <c r="J26" s="16"/>
    </row>
    <row r="27" spans="1:10" ht="15.75" x14ac:dyDescent="0.25">
      <c r="A27" s="13">
        <f t="shared" si="0"/>
        <v>22</v>
      </c>
      <c r="B27" s="37" t="s">
        <v>503</v>
      </c>
      <c r="C27" s="10" t="s">
        <v>20</v>
      </c>
      <c r="D27" s="44">
        <v>30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f t="shared" si="0"/>
        <v>23</v>
      </c>
      <c r="B28" s="37" t="s">
        <v>652</v>
      </c>
      <c r="C28" s="10" t="s">
        <v>20</v>
      </c>
      <c r="D28" s="44">
        <v>10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f t="shared" si="0"/>
        <v>24</v>
      </c>
      <c r="B29" s="37" t="s">
        <v>653</v>
      </c>
      <c r="C29" s="10" t="s">
        <v>20</v>
      </c>
      <c r="D29" s="44">
        <v>10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f t="shared" si="0"/>
        <v>25</v>
      </c>
      <c r="B30" s="37" t="s">
        <v>654</v>
      </c>
      <c r="C30" s="10" t="s">
        <v>20</v>
      </c>
      <c r="D30" s="44">
        <v>10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f t="shared" si="0"/>
        <v>26</v>
      </c>
      <c r="B31" s="37" t="s">
        <v>655</v>
      </c>
      <c r="C31" s="10" t="s">
        <v>20</v>
      </c>
      <c r="D31" s="44">
        <v>10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f t="shared" si="0"/>
        <v>27</v>
      </c>
      <c r="B32" s="52" t="s">
        <v>539</v>
      </c>
      <c r="C32" s="31" t="s">
        <v>21</v>
      </c>
      <c r="D32" s="44">
        <v>15</v>
      </c>
      <c r="E32" s="16"/>
      <c r="F32" s="18"/>
      <c r="G32" s="18"/>
      <c r="H32" s="19"/>
      <c r="I32" s="18"/>
      <c r="J32" s="16"/>
    </row>
    <row r="33" spans="1:10" ht="15.75" x14ac:dyDescent="0.25">
      <c r="A33" s="13">
        <f t="shared" si="0"/>
        <v>28</v>
      </c>
      <c r="B33" s="144" t="s">
        <v>504</v>
      </c>
      <c r="C33" s="10" t="s">
        <v>20</v>
      </c>
      <c r="D33" s="44">
        <v>5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f t="shared" si="0"/>
        <v>29</v>
      </c>
      <c r="B34" s="37" t="s">
        <v>551</v>
      </c>
      <c r="C34" s="10" t="s">
        <v>20</v>
      </c>
      <c r="D34" s="44">
        <v>20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f t="shared" si="0"/>
        <v>30</v>
      </c>
      <c r="B35" s="37" t="s">
        <v>505</v>
      </c>
      <c r="C35" s="10" t="s">
        <v>20</v>
      </c>
      <c r="D35" s="44">
        <v>8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f t="shared" si="0"/>
        <v>31</v>
      </c>
      <c r="B36" s="37" t="s">
        <v>546</v>
      </c>
      <c r="C36" s="10" t="s">
        <v>21</v>
      </c>
      <c r="D36" s="44">
        <v>20</v>
      </c>
      <c r="E36" s="16"/>
      <c r="F36" s="18"/>
      <c r="G36" s="18"/>
      <c r="H36" s="19"/>
      <c r="I36" s="18"/>
      <c r="J36" s="16"/>
    </row>
    <row r="37" spans="1:10" ht="15.75" x14ac:dyDescent="0.25">
      <c r="A37" s="166" t="s">
        <v>117</v>
      </c>
      <c r="B37" s="167"/>
      <c r="C37" s="167"/>
      <c r="D37" s="167"/>
      <c r="E37" s="167"/>
      <c r="F37" s="168"/>
      <c r="G37" s="55">
        <f>SUM(G6:G36)</f>
        <v>0</v>
      </c>
      <c r="H37" s="56" t="s">
        <v>236</v>
      </c>
      <c r="I37" s="55">
        <f>SUM(I6:I36)</f>
        <v>0</v>
      </c>
      <c r="J37" s="56"/>
    </row>
    <row r="38" spans="1:10" ht="15.75" x14ac:dyDescent="0.25">
      <c r="A38" s="4"/>
      <c r="B38" s="6"/>
      <c r="C38" s="6"/>
      <c r="D38" s="7"/>
      <c r="E38" s="6"/>
      <c r="F38" s="6"/>
      <c r="G38" s="6"/>
      <c r="H38" s="6"/>
      <c r="I38" s="6"/>
      <c r="J38" s="6"/>
    </row>
    <row r="39" spans="1:10" ht="15.75" x14ac:dyDescent="0.25">
      <c r="A39" s="4"/>
      <c r="B39" s="6" t="s">
        <v>663</v>
      </c>
      <c r="C39" s="6"/>
      <c r="D39" s="7"/>
      <c r="E39" s="6"/>
      <c r="F39" s="6"/>
      <c r="G39" s="6"/>
      <c r="H39" s="6"/>
      <c r="I39" s="6"/>
      <c r="J39" s="6"/>
    </row>
  </sheetData>
  <mergeCells count="1">
    <mergeCell ref="A37:F37"/>
  </mergeCells>
  <pageMargins left="0.7" right="0.7" top="0.75" bottom="0.75" header="0.3" footer="0.3"/>
  <pageSetup paperSize="9" scale="58" fitToHeight="0" orientation="landscape" r:id="rId1"/>
  <headerFooter>
    <oddHeader>&amp;LZałącznik nr 5 do SWZ&amp;CKosztorys ofertowy
Zadanie nr 9 - Materiały stomatologiczne (PZC)&amp;RUCS/ZP/09/21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2021-12-14T14:11:56Z</cp:lastPrinted>
  <dcterms:created xsi:type="dcterms:W3CDTF">2019-03-25T11:11:26Z</dcterms:created>
  <dcterms:modified xsi:type="dcterms:W3CDTF">2021-12-14T14:24:17Z</dcterms:modified>
</cp:coreProperties>
</file>