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mfarbotko\PRZETARG Drogi\na czysto\"/>
    </mc:Choice>
  </mc:AlternateContent>
  <xr:revisionPtr revIDLastSave="0" documentId="13_ncr:1_{3A366B21-5ECC-438F-93FD-3FEB5C65786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ącznik nr 1" sheetId="1" r:id="rId1"/>
    <sheet name="Arkusz2" sheetId="3" r:id="rId2"/>
  </sheets>
  <definedNames>
    <definedName name="_xlnm.Print_Area" localSheetId="0">'Załącznik nr 1'!$A$1:$F$292</definedName>
    <definedName name="_xlnm.Print_Titles" localSheetId="0">'Załącznik nr 1'!$1:$5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73" i="1" l="1"/>
  <c r="C110" i="1"/>
  <c r="E196" i="1"/>
  <c r="E116" i="1"/>
  <c r="E137" i="1"/>
  <c r="E211" i="1"/>
  <c r="E156" i="1"/>
  <c r="E12" i="1"/>
  <c r="E248" i="1"/>
  <c r="E85" i="1" l="1"/>
  <c r="E157" i="1" l="1"/>
  <c r="C128" i="1" l="1"/>
  <c r="C96" i="1" l="1"/>
  <c r="C239" i="1" l="1"/>
  <c r="E63" i="1" l="1"/>
  <c r="E45" i="1" l="1"/>
  <c r="E72" i="1" l="1"/>
  <c r="E96" i="1" l="1"/>
  <c r="E60" i="1" l="1"/>
  <c r="E249" i="1"/>
  <c r="E111" i="1" l="1"/>
  <c r="E61" i="1" l="1"/>
  <c r="E244" i="1" l="1"/>
  <c r="C98" i="1"/>
  <c r="E165" i="1"/>
  <c r="E115" i="1"/>
  <c r="E273" i="1"/>
  <c r="E270" i="1"/>
  <c r="E258" i="1"/>
  <c r="E257" i="1"/>
  <c r="E253" i="1"/>
  <c r="E240" i="1"/>
  <c r="E238" i="1"/>
  <c r="E234" i="1"/>
  <c r="E233" i="1"/>
  <c r="E207" i="1"/>
  <c r="E195" i="1"/>
  <c r="E185" i="1"/>
  <c r="E154" i="1"/>
  <c r="E153" i="1"/>
  <c r="E155" i="1"/>
  <c r="E136" i="1"/>
  <c r="E134" i="1"/>
  <c r="E121" i="1"/>
  <c r="E112" i="1"/>
  <c r="E102" i="1"/>
  <c r="E70" i="1"/>
  <c r="E67" i="1"/>
  <c r="E44" i="1"/>
  <c r="E36" i="1"/>
  <c r="E32" i="1"/>
  <c r="E30" i="1"/>
  <c r="E29" i="1"/>
  <c r="E17" i="1"/>
  <c r="E142" i="1" l="1"/>
  <c r="E141" i="1"/>
  <c r="E118" i="1"/>
  <c r="E80" i="1"/>
  <c r="E65" i="1" l="1"/>
  <c r="C289" i="1" l="1"/>
  <c r="E77" i="1"/>
  <c r="E54" i="1"/>
  <c r="E6" i="1" l="1"/>
  <c r="E7" i="1"/>
  <c r="E8" i="1"/>
  <c r="E9" i="1"/>
  <c r="E11" i="1"/>
  <c r="E13" i="1"/>
  <c r="E14" i="1"/>
  <c r="E15" i="1"/>
  <c r="E16" i="1"/>
  <c r="E18" i="1"/>
  <c r="E19" i="1"/>
  <c r="E20" i="1"/>
  <c r="E23" i="1"/>
  <c r="E24" i="1"/>
  <c r="E25" i="1"/>
  <c r="E26" i="1"/>
  <c r="E28" i="1"/>
  <c r="E34" i="1"/>
  <c r="E35" i="1"/>
  <c r="E40" i="1"/>
  <c r="E41" i="1"/>
  <c r="E43" i="1"/>
  <c r="E46" i="1"/>
  <c r="E47" i="1"/>
  <c r="E48" i="1"/>
  <c r="E50" i="1"/>
  <c r="E51" i="1"/>
  <c r="E53" i="1"/>
  <c r="E56" i="1"/>
  <c r="E58" i="1"/>
  <c r="E64" i="1"/>
  <c r="E66" i="1"/>
  <c r="E68" i="1"/>
  <c r="E69" i="1"/>
  <c r="E71" i="1"/>
  <c r="E73" i="1"/>
  <c r="E74" i="1"/>
  <c r="E75" i="1"/>
  <c r="E76" i="1"/>
  <c r="E78" i="1"/>
  <c r="E79" i="1"/>
  <c r="E81" i="1"/>
  <c r="E82" i="1"/>
  <c r="E83" i="1"/>
  <c r="E87" i="1"/>
  <c r="E89" i="1"/>
  <c r="E90" i="1"/>
  <c r="E91" i="1"/>
  <c r="E92" i="1"/>
  <c r="E93" i="1"/>
  <c r="E94" i="1"/>
  <c r="E95" i="1"/>
  <c r="E97" i="1"/>
  <c r="E98" i="1"/>
  <c r="E99" i="1"/>
  <c r="E100" i="1"/>
  <c r="E105" i="1"/>
  <c r="E106" i="1"/>
  <c r="E108" i="1"/>
  <c r="E109" i="1"/>
  <c r="E110" i="1"/>
  <c r="E113" i="1"/>
  <c r="E114" i="1"/>
  <c r="E117" i="1"/>
  <c r="E119" i="1"/>
  <c r="E120" i="1"/>
  <c r="E122" i="1"/>
  <c r="E123" i="1"/>
  <c r="E124" i="1"/>
  <c r="E125" i="1"/>
  <c r="E126" i="1"/>
  <c r="E127" i="1"/>
  <c r="E128" i="1"/>
  <c r="E129" i="1"/>
  <c r="E130" i="1"/>
  <c r="E132" i="1"/>
  <c r="E133" i="1"/>
  <c r="E135" i="1"/>
  <c r="E138" i="1"/>
  <c r="E139" i="1"/>
  <c r="E140" i="1"/>
  <c r="E143" i="1"/>
  <c r="E145" i="1"/>
  <c r="E146" i="1"/>
  <c r="E147" i="1"/>
  <c r="E148" i="1"/>
  <c r="E149" i="1"/>
  <c r="E150" i="1"/>
  <c r="E151" i="1"/>
  <c r="E159" i="1"/>
  <c r="E160" i="1"/>
  <c r="E161" i="1"/>
  <c r="E162" i="1"/>
  <c r="E163" i="1"/>
  <c r="E166" i="1"/>
  <c r="E167" i="1"/>
  <c r="E168" i="1"/>
  <c r="E169" i="1"/>
  <c r="E170" i="1"/>
  <c r="E171" i="1"/>
  <c r="E172" i="1"/>
  <c r="E174" i="1"/>
  <c r="E175" i="1"/>
  <c r="E177" i="1"/>
  <c r="E178" i="1"/>
  <c r="E181" i="1"/>
  <c r="E182" i="1"/>
  <c r="E183" i="1"/>
  <c r="E184" i="1"/>
  <c r="E188" i="1"/>
  <c r="E190" i="1"/>
  <c r="E191" i="1"/>
  <c r="E192" i="1"/>
  <c r="E193" i="1"/>
  <c r="E197" i="1"/>
  <c r="E198" i="1"/>
  <c r="E199" i="1"/>
  <c r="E200" i="1"/>
  <c r="E201" i="1"/>
  <c r="E202" i="1"/>
  <c r="E203" i="1"/>
  <c r="E204" i="1"/>
  <c r="E205" i="1"/>
  <c r="E206" i="1"/>
  <c r="E208" i="1"/>
  <c r="E209" i="1"/>
  <c r="E210" i="1"/>
  <c r="E212" i="1"/>
  <c r="E213" i="1"/>
  <c r="E216" i="1"/>
  <c r="E217" i="1"/>
  <c r="E218" i="1"/>
  <c r="E221" i="1"/>
  <c r="E222" i="1"/>
  <c r="E223" i="1"/>
  <c r="E224" i="1"/>
  <c r="E225" i="1"/>
  <c r="E226" i="1"/>
  <c r="E230" i="1"/>
  <c r="E231" i="1"/>
  <c r="E232" i="1"/>
  <c r="E235" i="1"/>
  <c r="E237" i="1"/>
  <c r="E239" i="1"/>
  <c r="E245" i="1"/>
  <c r="E246" i="1"/>
  <c r="E247" i="1"/>
  <c r="E250" i="1"/>
  <c r="E251" i="1"/>
  <c r="E252" i="1"/>
  <c r="E254" i="1"/>
  <c r="E255" i="1"/>
  <c r="E256" i="1"/>
  <c r="E259" i="1"/>
  <c r="E260" i="1"/>
  <c r="E261" i="1"/>
  <c r="E262" i="1"/>
  <c r="E263" i="1"/>
  <c r="E264" i="1"/>
  <c r="E266" i="1"/>
  <c r="E268" i="1"/>
  <c r="E269" i="1"/>
  <c r="E271" i="1"/>
  <c r="E272" i="1"/>
  <c r="E275" i="1"/>
  <c r="E277" i="1"/>
  <c r="E278" i="1"/>
  <c r="E279" i="1"/>
  <c r="E281" i="1"/>
  <c r="E276" i="1"/>
  <c r="E283" i="1"/>
  <c r="E284" i="1"/>
  <c r="E290" i="1" l="1"/>
</calcChain>
</file>

<file path=xl/sharedStrings.xml><?xml version="1.0" encoding="utf-8"?>
<sst xmlns="http://schemas.openxmlformats.org/spreadsheetml/2006/main" count="527" uniqueCount="392">
  <si>
    <t>Całkowity obmiar oczyszczanej długości [m] w miesiącu</t>
  </si>
  <si>
    <t>Razem</t>
  </si>
  <si>
    <t>–</t>
  </si>
  <si>
    <t>Pozostałe obiekty – według uzgodnień z inspektorem Zarządu</t>
  </si>
  <si>
    <t>droga łącząca ul. Przedwiośnie z ul. Spokojną</t>
  </si>
  <si>
    <t>Zwycięzców</t>
  </si>
  <si>
    <t>oczyszczanie w trzecim tygodniu miesiąca</t>
  </si>
  <si>
    <t>Żwirki i Wigury</t>
  </si>
  <si>
    <t>Żeglarska</t>
  </si>
  <si>
    <t>Źródlana</t>
  </si>
  <si>
    <t>zatoki parkingowe, nawierzchnia brukowa</t>
  </si>
  <si>
    <t>Złotników</t>
  </si>
  <si>
    <t>Zakole</t>
  </si>
  <si>
    <t>zachwaszczenie</t>
  </si>
  <si>
    <t>Wyspiańskiego</t>
  </si>
  <si>
    <t>liczne łuki, zjazdy i wyspy, odpady w krawędziach</t>
  </si>
  <si>
    <t>pl. Wolności</t>
  </si>
  <si>
    <t>zatoki parkingowe, zachwaszczenie</t>
  </si>
  <si>
    <t>Włosiennicza</t>
  </si>
  <si>
    <t>Władysława Łokietka</t>
  </si>
  <si>
    <t>liczne skrzyżowania, zatoki parkingowe, duże zadrzewienie</t>
  </si>
  <si>
    <t>Witoszyńskiego</t>
  </si>
  <si>
    <t>Wita- Stwosza</t>
  </si>
  <si>
    <t>Wiśniowa</t>
  </si>
  <si>
    <t>Wiosenna</t>
  </si>
  <si>
    <t>duże zadrzewienie, zachwaszczenie</t>
  </si>
  <si>
    <t>Wileńska</t>
  </si>
  <si>
    <t>Wierzyńskiego</t>
  </si>
  <si>
    <t>zatoki parkingowe</t>
  </si>
  <si>
    <t>oczyszczanie w pierwszym tygodniu miesiąca</t>
  </si>
  <si>
    <t>Warzywna</t>
  </si>
  <si>
    <t>Waryńskiego</t>
  </si>
  <si>
    <t>Warowna-Złotników droga wewnętrzna (dz. nr 79/28 obr.11)</t>
  </si>
  <si>
    <t>Warowna</t>
  </si>
  <si>
    <t>Usługowa</t>
  </si>
  <si>
    <t>Twardowskiego</t>
  </si>
  <si>
    <t>Tuwima</t>
  </si>
  <si>
    <t>Traugutta</t>
  </si>
  <si>
    <t>nawierzchnia nieutwardzona, interwencyjnie</t>
  </si>
  <si>
    <t>Torfowa</t>
  </si>
  <si>
    <t>Topolowa</t>
  </si>
  <si>
    <t>częściowo odkryty kanał odprowadzający wody deszczowe – kratka spustowa do codziennego udrażniania w okresie deszczowym, duże zadrzewienie</t>
  </si>
  <si>
    <t>Tańskiego z drogą wewn. do kościoła</t>
  </si>
  <si>
    <t xml:space="preserve">Śniadeckiego - droga wewnętrzna </t>
  </si>
  <si>
    <t>Śniadeckiego - odcinek od ul. Żwirki i Wigury do ul. Metalowej</t>
  </si>
  <si>
    <t>w sąsiedztwie liczne budowy i pola uprawne, duże zadrzewienie</t>
  </si>
  <si>
    <t>Śniadeckiego</t>
  </si>
  <si>
    <t>Szkolna</t>
  </si>
  <si>
    <t>Szewska</t>
  </si>
  <si>
    <t>Stralsundzka</t>
  </si>
  <si>
    <t>zachwaszczenie, nawierzchnia brukowa</t>
  </si>
  <si>
    <t>Sukiennicza</t>
  </si>
  <si>
    <t>Sucharskiego</t>
  </si>
  <si>
    <t>zatoki parkingowe, duże zadrzewienie</t>
  </si>
  <si>
    <t>Struga</t>
  </si>
  <si>
    <t>Strażnicza</t>
  </si>
  <si>
    <t>Sportowa – 2 siegacze</t>
  </si>
  <si>
    <t>Spółdzielcza</t>
  </si>
  <si>
    <t>duże zadrzewienie</t>
  </si>
  <si>
    <t>Spokojna</t>
  </si>
  <si>
    <t>Spichrzowa</t>
  </si>
  <si>
    <t>plac Słowackiego</t>
  </si>
  <si>
    <t>Słowacka</t>
  </si>
  <si>
    <t>Słonimskiego</t>
  </si>
  <si>
    <t>plac Słoneczny</t>
  </si>
  <si>
    <t>Słoneczna</t>
  </si>
  <si>
    <t xml:space="preserve">Składowa część pod wiaduktem do Podmiejskiej </t>
  </si>
  <si>
    <t>Składowa</t>
  </si>
  <si>
    <t>Skarżyńskiego</t>
  </si>
  <si>
    <t>Skarbowa – 3 łączniki z Czarnieckiego</t>
  </si>
  <si>
    <t>Skandynawska</t>
  </si>
  <si>
    <t>Rzemieślnicza</t>
  </si>
  <si>
    <t>Rumuńska</t>
  </si>
  <si>
    <t xml:space="preserve">Różyckiego </t>
  </si>
  <si>
    <t>Różana</t>
  </si>
  <si>
    <t>Rolnicza</t>
  </si>
  <si>
    <t>Rogalskiego</t>
  </si>
  <si>
    <t>Racławicka</t>
  </si>
  <si>
    <t>Przesmyckiego</t>
  </si>
  <si>
    <t>Przerwy - Tetmajera</t>
  </si>
  <si>
    <t>Przemysłowa</t>
  </si>
  <si>
    <t>Przedwiośnie – Jesienna łącznik</t>
  </si>
  <si>
    <t>Przedwiośnie</t>
  </si>
  <si>
    <t>Prządki</t>
  </si>
  <si>
    <t>Prusa – Brzozowa</t>
  </si>
  <si>
    <t>Prusa</t>
  </si>
  <si>
    <t>Północna</t>
  </si>
  <si>
    <t>Portowa</t>
  </si>
  <si>
    <t>wyspy na skrzyżowaniach</t>
  </si>
  <si>
    <t>Popiela</t>
  </si>
  <si>
    <t>Popiełuszki</t>
  </si>
  <si>
    <t>Pomorska</t>
  </si>
  <si>
    <t>Polska</t>
  </si>
  <si>
    <t>Pogodna</t>
  </si>
  <si>
    <t>Podchorążych</t>
  </si>
  <si>
    <t>zatoki parkingowe, nawierzchnia brukowa, zachwaszczenie</t>
  </si>
  <si>
    <t>Pocztowa</t>
  </si>
  <si>
    <t>Płatnerzy</t>
  </si>
  <si>
    <t>Plac Majdanek</t>
  </si>
  <si>
    <t>Piwna</t>
  </si>
  <si>
    <t>Piłsudskiego 45 – dojazdowa do garaży przy os. Kopernika</t>
  </si>
  <si>
    <t>Pileckiego</t>
  </si>
  <si>
    <t>Oświaty</t>
  </si>
  <si>
    <t>Os. Zachód – wewnętrzna równoległa do budynku A2</t>
  </si>
  <si>
    <t>Os. Zachód – wewnętrzna, równoległa do budynku A21</t>
  </si>
  <si>
    <t>Os. Zachód – wewnętrzna, równoległa do budynku A9</t>
  </si>
  <si>
    <t>Os. Zachód – wewnętrzna, równoległa do Szczecińskiej</t>
  </si>
  <si>
    <t>Osiedle Tysiąclecia</t>
  </si>
  <si>
    <t xml:space="preserve">Osiedle Kopernika (Sienkiewicza) </t>
  </si>
  <si>
    <t>Orkana</t>
  </si>
  <si>
    <t>Okrężna (z sięgaczami)</t>
  </si>
  <si>
    <t>Ogrodowa</t>
  </si>
  <si>
    <t>Obwodnica Staromiejska</t>
  </si>
  <si>
    <t>oczyszczanie w drugim i czwartym tygodniu miesiąca</t>
  </si>
  <si>
    <t>Noskowskiego</t>
  </si>
  <si>
    <t xml:space="preserve">Nowakowskiego </t>
  </si>
  <si>
    <t xml:space="preserve">Norwida </t>
  </si>
  <si>
    <t>Norwida</t>
  </si>
  <si>
    <t>Niewiadomskiego</t>
  </si>
  <si>
    <t>duże zadrzewienie, zachwaszczenie
oczyszczanie w drugim i czwartym tygodniu miesiąca</t>
  </si>
  <si>
    <t>Niemcewicza</t>
  </si>
  <si>
    <t>Nasienna</t>
  </si>
  <si>
    <t>Nałkowskiej</t>
  </si>
  <si>
    <t>Na Grobli</t>
  </si>
  <si>
    <t>Most Kamienny</t>
  </si>
  <si>
    <t>Morska</t>
  </si>
  <si>
    <t>Mokrzyca</t>
  </si>
  <si>
    <t>Modrzewiowa</t>
  </si>
  <si>
    <t>Miodowa</t>
  </si>
  <si>
    <t>Mieszka I</t>
  </si>
  <si>
    <t>Mieszczańska</t>
  </si>
  <si>
    <t>Mazurska</t>
  </si>
  <si>
    <t>Mazowiecka</t>
  </si>
  <si>
    <t>Matejki</t>
  </si>
  <si>
    <t>nawierzchnia brukowa</t>
  </si>
  <si>
    <t>Mariacka</t>
  </si>
  <si>
    <t>Malczewskiego</t>
  </si>
  <si>
    <t>liczne skrzyżowania i łuki, w okresie jesiennym nadmiar worków z liśćmi, duże zadrzewienie, zachwaszczenie</t>
  </si>
  <si>
    <t>nawierzchnia nieulepszona, duże zadrzewienie, interwencyjnie</t>
  </si>
  <si>
    <t>Łąkowa</t>
  </si>
  <si>
    <t>Łabędzia</t>
  </si>
  <si>
    <t>Lotników</t>
  </si>
  <si>
    <t>Letnia</t>
  </si>
  <si>
    <t>Leśmiana</t>
  </si>
  <si>
    <t>Lelewela</t>
  </si>
  <si>
    <t>Lechonia</t>
  </si>
  <si>
    <t>Lechicka – sięgacz</t>
  </si>
  <si>
    <t>Lechicka</t>
  </si>
  <si>
    <t>Kuśnierzy (parking Kazimierza Wielkiego – Grodzka)</t>
  </si>
  <si>
    <t>Kuśnierzy</t>
  </si>
  <si>
    <t>Kurpińskiego</t>
  </si>
  <si>
    <t>Kupiecka</t>
  </si>
  <si>
    <t>Kubańska</t>
  </si>
  <si>
    <t>Krzywa</t>
  </si>
  <si>
    <t>Królowej Jadwigi</t>
  </si>
  <si>
    <t>Królowej Bony</t>
  </si>
  <si>
    <t>Kraszewskiego</t>
  </si>
  <si>
    <t>zatoki parkingowe, schody</t>
  </si>
  <si>
    <t>Kramarska</t>
  </si>
  <si>
    <t>Krakowska</t>
  </si>
  <si>
    <t>Kościuszki</t>
  </si>
  <si>
    <t>Kosmonautów</t>
  </si>
  <si>
    <t>Konarskiego</t>
  </si>
  <si>
    <t>Kołłątaja</t>
  </si>
  <si>
    <t>Kolejowa</t>
  </si>
  <si>
    <t>Klasztorna</t>
  </si>
  <si>
    <t>zatoki parkingowe i autobusowe</t>
  </si>
  <si>
    <t>Kazimierza Wielkiego</t>
  </si>
  <si>
    <t>Kasztelańska</t>
  </si>
  <si>
    <t>Karłowicza</t>
  </si>
  <si>
    <t>Jesienna</t>
  </si>
  <si>
    <t>Jana Chrzciciela</t>
  </si>
  <si>
    <t>Iwaszkiewicza</t>
  </si>
  <si>
    <t>Hubala</t>
  </si>
  <si>
    <t>Herberta</t>
  </si>
  <si>
    <t>Hanzeatycka</t>
  </si>
  <si>
    <t>Grudziądzka</t>
  </si>
  <si>
    <t>Grodzka</t>
  </si>
  <si>
    <t>Graniczna</t>
  </si>
  <si>
    <t>Gospodarska</t>
  </si>
  <si>
    <t>Gombrowicza</t>
  </si>
  <si>
    <t>Giżynek</t>
  </si>
  <si>
    <t>Gałczyńskiego - Leśmiana/Lazurowa łącznik</t>
  </si>
  <si>
    <t>Gałczyńskiego – 2 sięgacze</t>
  </si>
  <si>
    <t>Gałczyńskiego</t>
  </si>
  <si>
    <t>Garncarska</t>
  </si>
  <si>
    <t>zatoki parkingowe, w okresie jesiennym nadmiar worków z liśćmi duże zadrzewienie</t>
  </si>
  <si>
    <t>Drzewieckiego</t>
  </si>
  <si>
    <t>droga betonowa od ul. Reymonta, interwencyjnie</t>
  </si>
  <si>
    <t>Droga do Klępina</t>
  </si>
  <si>
    <t>Dąbrówki</t>
  </si>
  <si>
    <t>Dąbrowskiego</t>
  </si>
  <si>
    <t>Dąbrowskiej</t>
  </si>
  <si>
    <t>Daleka</t>
  </si>
  <si>
    <t>Czwartaków</t>
  </si>
  <si>
    <t>Czarnieckiego</t>
  </si>
  <si>
    <t>Cieplna</t>
  </si>
  <si>
    <t>Chełmońskiego</t>
  </si>
  <si>
    <t>Brzechwy</t>
  </si>
  <si>
    <t>Boryny</t>
  </si>
  <si>
    <t>zatoki autobusowe, zatoki parkingowe, wyspy na skrzyżowaniach</t>
  </si>
  <si>
    <t>Bogusława IV</t>
  </si>
  <si>
    <t>Bema</t>
  </si>
  <si>
    <t>Batalionów Chłopskich</t>
  </si>
  <si>
    <t>Basztowa (od Szewskiej 10 do Kazimierza Wielkiego)</t>
  </si>
  <si>
    <t>Baczyńskiego</t>
  </si>
  <si>
    <t xml:space="preserve">Asnyka </t>
  </si>
  <si>
    <t>Armii Krajowej</t>
  </si>
  <si>
    <t>Anny Jagiellonki</t>
  </si>
  <si>
    <t>Aleja Żołnierza Boczna</t>
  </si>
  <si>
    <t>Aleja Gryfa</t>
  </si>
  <si>
    <t>w okresie jesiennym nadmiar worków z liśćmi, duże zadrzewienie</t>
  </si>
  <si>
    <t>11 Listopada</t>
  </si>
  <si>
    <t>9 Zaodrzańskiego Pułku Piechoty</t>
  </si>
  <si>
    <t>Uwagi</t>
  </si>
  <si>
    <t>Całkowita długość jezdni oczyszczana 
w miesiącu
(kol.3 x kol. 4)</t>
  </si>
  <si>
    <t>Wymagana częstotliwość oczyszczania 
w miesiącu</t>
  </si>
  <si>
    <t>Długość jezdni 
[m]</t>
  </si>
  <si>
    <t>Nazwa ulicy</t>
  </si>
  <si>
    <t>Lp.</t>
  </si>
  <si>
    <t>Niepodległości - odcinek do 
ul. Spółdzielczej</t>
  </si>
  <si>
    <t>Reymonta (droga dojazdowa do posesji nr 53)</t>
  </si>
  <si>
    <t>Żeromskiego - droga wewnętrzna 
(od ul. Przybosia do ul. Prusa, dz. nr 93/9 obr. 6)</t>
  </si>
  <si>
    <t>Limanowskiego</t>
  </si>
  <si>
    <t>Towarowa</t>
  </si>
  <si>
    <t>Dworcowa</t>
  </si>
  <si>
    <t>Kaszubska</t>
  </si>
  <si>
    <t>Bułgarska</t>
  </si>
  <si>
    <t>Chopina</t>
  </si>
  <si>
    <t>Czeska</t>
  </si>
  <si>
    <t>Jugosłowiańska</t>
  </si>
  <si>
    <t>Nowowiejskiego</t>
  </si>
  <si>
    <t>Obrońców Westerplatte</t>
  </si>
  <si>
    <t>Paderewskiego</t>
  </si>
  <si>
    <t>Partyzantów</t>
  </si>
  <si>
    <t>Reja</t>
  </si>
  <si>
    <t>Serbska</t>
  </si>
  <si>
    <t>Słowackiego</t>
  </si>
  <si>
    <t>Szymanowskiego</t>
  </si>
  <si>
    <t>Środkowa</t>
  </si>
  <si>
    <t>Wielkopolska</t>
  </si>
  <si>
    <t>Fabryczna</t>
  </si>
  <si>
    <t>Wyszyńskiego</t>
  </si>
  <si>
    <t>Aleja Żołnierza 
od pl. Słonecznego do skrzyżowania z ul. 9 Zaodrzańskiego pułku piechoty</t>
  </si>
  <si>
    <t>od skrzyżowania ul. 9 Zaodrzańskiego Pułku Piechoty do Zakładu Karnego</t>
  </si>
  <si>
    <t>Owocowa (część utwardzona)</t>
  </si>
  <si>
    <t>nawierzchnia nieulepszona,</t>
  </si>
  <si>
    <t>Skarbowa (od skrzyżowania z ul. Bogusława IV do ul. Wyszyńskiego)</t>
  </si>
  <si>
    <t>Krasińskiego</t>
  </si>
  <si>
    <t>zachwaszczenie duże zadrzewienie</t>
  </si>
  <si>
    <t>Okrzei (od ul. Struga do ul. Kochanowskiego)</t>
  </si>
  <si>
    <t>Okulickiego (465m bitum. + 663m kostka)</t>
  </si>
  <si>
    <t>duże zadrzewienie, zatoki parkingowe</t>
  </si>
  <si>
    <t>Łużycka (od ul Jugosłowiańskiej do ul. Szczecińskiej</t>
  </si>
  <si>
    <t>Piłsudskiego (odcinek od pl. Wolności do ul. Konopnickiej)</t>
  </si>
  <si>
    <t>Śląska</t>
  </si>
  <si>
    <t>plac Targowy</t>
  </si>
  <si>
    <t>Warszawska</t>
  </si>
  <si>
    <t>Wojska Polskiego odcinek od pl. Wolności do ul. Żeromskiego</t>
  </si>
  <si>
    <t>Miła (5 Marca)</t>
  </si>
  <si>
    <t>zatoki parkingowe, zachwasczenie</t>
  </si>
  <si>
    <t>zachwaszczenie, oczyszczanie w pierwszym i trzecim tygodniu miesiąca</t>
  </si>
  <si>
    <t>duże zachwaszczenie</t>
  </si>
  <si>
    <t>Poetów (Kruczkowskiego)</t>
  </si>
  <si>
    <t>Łużycka (od ul. Jugosłowiańskiej do hali sportowej)</t>
  </si>
  <si>
    <t>Owocowa łączniki między Kwiatową - Kasprowicza</t>
  </si>
  <si>
    <t>nawierzchnia nieutwrdzona</t>
  </si>
  <si>
    <t>oczyszczanie interwencyjne</t>
  </si>
  <si>
    <t>odcinek z nawierzchnią betonową, oczyszczanie i zbieranie odpadów interwencyjnie</t>
  </si>
  <si>
    <t>droga dojazdowa w kierunku szkoły ZS nr 5 i parking, oczyszczanie w drugim tygodniu miesiąca</t>
  </si>
  <si>
    <t>duże zachwaszczenie, oczyszczanie w trzecim tygodniu miesiaca</t>
  </si>
  <si>
    <t>Węgierska</t>
  </si>
  <si>
    <t>Witoszyńskiego (odcinek od ul. Skarżyńskiego)</t>
  </si>
  <si>
    <t>nawierzchnia nieutwardzona, interwencyjnie, duże zadrzewienie</t>
  </si>
  <si>
    <t>Ceglana</t>
  </si>
  <si>
    <t>Wykaz jezdni do oczyszczania - zakres usług</t>
  </si>
  <si>
    <t>Ulica prostopadła do Metalowej</t>
  </si>
  <si>
    <t>Mickiewicza</t>
  </si>
  <si>
    <t>Moniuszki</t>
  </si>
  <si>
    <t>Staffa (Powst. Warszawy – Pileckiego oraz od ul. Armii Krajowej do ul. Modrej)</t>
  </si>
  <si>
    <t>część gruntowa, interwencyjnie</t>
  </si>
  <si>
    <t>część z płyt betonowych, interwencyjnie</t>
  </si>
  <si>
    <t>Staffa (od ul. Modrej do ul. Gombrowicz)</t>
  </si>
  <si>
    <t>Załącznik nr 1 do umowy nr …………. 
z dnia ………………………..</t>
  </si>
  <si>
    <t>doraźnie</t>
  </si>
  <si>
    <t>Bohaterów Getta Warszawskiego</t>
  </si>
  <si>
    <t>Krótka</t>
  </si>
  <si>
    <t>Szarych Szeregów</t>
  </si>
  <si>
    <t>Technologiczna</t>
  </si>
  <si>
    <t>Sybiraków (wewnętrzna)</t>
  </si>
  <si>
    <t>Boznańskiej (wewnętrzna)</t>
  </si>
  <si>
    <t>Grottgera (wewnętrzna)</t>
  </si>
  <si>
    <t>Makowskiego (wewnętrzna)</t>
  </si>
  <si>
    <t xml:space="preserve">Ułanów Jazłowieckich (wewnętrzna) </t>
  </si>
  <si>
    <t>ulica od Ronda Solidarności Rolników Indywidualnych do Ronda HDK (wewnętrzna)</t>
  </si>
  <si>
    <t>Stalowa (wewnętrzna)</t>
  </si>
  <si>
    <t>Park Przemysłowy Małych Technologi</t>
  </si>
  <si>
    <t>Heleny Żubyłowskiej (wewnętrzna)</t>
  </si>
  <si>
    <t>zatoka parkingowa, Rondo Kolejarzy Stargardu</t>
  </si>
  <si>
    <t>zatoki autobusowe, wyspy na skrzyżowaniach, Rondo Saperów Stargardzkich</t>
  </si>
  <si>
    <t>Rondo ZNTK</t>
  </si>
  <si>
    <t>Częstotliwości w miesiącu 
Propozycja na 2021 rok</t>
  </si>
  <si>
    <t>Wieniawskiego  (do ul. Nasiennej)</t>
  </si>
  <si>
    <t>oczyszczanie co 10 dni</t>
  </si>
  <si>
    <t>wyspy na skrzyżowaniach, oczyszczanie w drugim tygodniu miesiąca</t>
  </si>
  <si>
    <t>droga dojazdowa do posesji, oczyszczanie w drugim tygodniu miesiąca</t>
  </si>
  <si>
    <r>
      <t xml:space="preserve">Księcia </t>
    </r>
    <r>
      <rPr>
        <b/>
        <sz val="9"/>
        <rFont val="Segoe UI"/>
        <family val="2"/>
        <charset val="238"/>
      </rPr>
      <t>Barnima</t>
    </r>
  </si>
  <si>
    <r>
      <t xml:space="preserve">Bolesława </t>
    </r>
    <r>
      <rPr>
        <b/>
        <sz val="9"/>
        <rFont val="Segoe UI"/>
        <family val="2"/>
        <charset val="238"/>
      </rPr>
      <t>Chrobrego</t>
    </r>
  </si>
  <si>
    <r>
      <t xml:space="preserve">Bolesława </t>
    </r>
    <r>
      <rPr>
        <b/>
        <sz val="9"/>
        <rFont val="Segoe UI"/>
        <family val="2"/>
        <charset val="238"/>
      </rPr>
      <t>Krzywoustego</t>
    </r>
  </si>
  <si>
    <t>wraz z terenem zieleni przy budynku B9, zatoki parkingowe, duże zadrzewienie, zachwaszczenie</t>
  </si>
  <si>
    <t>Szczecińska (od Placu Zgody do Wyszyńskiego) z rondem Sławomira Pajora</t>
  </si>
  <si>
    <t>teren zieleni przy parkingu, zatoki parkingowe, zachwaszczenie</t>
  </si>
  <si>
    <t>Przedwiośnie przy garażach</t>
  </si>
  <si>
    <t>Straslundzka (odcinek od ul. Nasiennej do ul. Przemysłowej)</t>
  </si>
  <si>
    <t>Chopina 33</t>
  </si>
  <si>
    <t xml:space="preserve">droga żużlowa, </t>
  </si>
  <si>
    <t>Żeromskiego droga przy garażach dz. 523/4 obr. 6</t>
  </si>
  <si>
    <t>Robotnicza - sięgacz dz. 145/5 obr. 13</t>
  </si>
  <si>
    <t>duże zadrzewienie, Rondo Żołnierzy Wyklętych, pętla autobusowa przy cmentarzu</t>
  </si>
  <si>
    <t>Spokojna - Golczewo wiadukt</t>
  </si>
  <si>
    <t>Spokojna - Golczewo od wiaduktu do rondo</t>
  </si>
  <si>
    <t>Spokojna - boczna do ROD</t>
  </si>
  <si>
    <t>Żybułtowskiej</t>
  </si>
  <si>
    <t>zatoki parkingowe, wyspy na skrzyżowaniach,  z rondem Pionierów Stargardu i skarpa</t>
  </si>
  <si>
    <t>Podmiejska (droga między ul. Podleśną i Podmiejską - łącznik)</t>
  </si>
  <si>
    <t>droga stanowiąca przejazd przez tereny przemysłowe od ul. Pierwszej Brygady do ul. Ceglanej (działki nr 109/110, 1/106, 109/104 i 109/105 obr. 5)</t>
  </si>
  <si>
    <t>Inwalidów Wojennych</t>
  </si>
  <si>
    <t>Tytanowa</t>
  </si>
  <si>
    <t>Krzemowa</t>
  </si>
  <si>
    <t>Staffa od Pileckiego do Armii Krajowej</t>
  </si>
  <si>
    <r>
      <t>Niepodległości</t>
    </r>
    <r>
      <rPr>
        <sz val="9"/>
        <rFont val="Segoe UI"/>
        <family val="2"/>
        <charset val="238"/>
      </rPr>
      <t xml:space="preserve"> do granic miasta</t>
    </r>
  </si>
  <si>
    <t>Witkiewicza (od ul. Niepodległości do ul. Spółdzielczej</t>
  </si>
  <si>
    <t>Witkiewicza (wewnętrzna przy przedszkolu)</t>
  </si>
  <si>
    <t>droga gruntowa przy parkingu strzeżonym</t>
  </si>
  <si>
    <t>możliwość występowania dzikich wysypisk</t>
  </si>
  <si>
    <t>zatoki parkingowe, oczyszczanie w pierwszym i trzecim tygodniu miesiąca</t>
  </si>
  <si>
    <t>duże zachwaszczenie, oczyszczanie w trzecim tygodniiu miesiąca</t>
  </si>
  <si>
    <t>duże zanieczyszczenia w krawędziach jezdni i miejscach postojowych</t>
  </si>
  <si>
    <t>Załącznik nr 1 do umowy ….........
z dnia …................ r.</t>
  </si>
  <si>
    <t>Andersa</t>
  </si>
  <si>
    <t xml:space="preserve">liczne zadrzewienie </t>
  </si>
  <si>
    <t>Pileckiego (zjazd od ul Twardowskiego)</t>
  </si>
  <si>
    <t>Rzeźnicza - sięgacz dorga wewnętrzna</t>
  </si>
  <si>
    <t>droga wewnętrzna - dojaz do os. Platinum</t>
  </si>
  <si>
    <t xml:space="preserve">zadrzewienie </t>
  </si>
  <si>
    <t>Miła (pomiędzy os. Orzechowym a Scand House</t>
  </si>
  <si>
    <t>Droga KD.2 płyty betonowe</t>
  </si>
  <si>
    <t>Droga KD.3 płyty betonowe</t>
  </si>
  <si>
    <t xml:space="preserve">Sikorskiego </t>
  </si>
  <si>
    <t>Metalowa: w tym ul Niklowa, Miedziana i Kobaltowa</t>
  </si>
  <si>
    <t xml:space="preserve">Powstańców Warszawy do ul. Miłej </t>
  </si>
  <si>
    <t>zajezdnie autobusowe 2 szt. przejścia dla pieszych</t>
  </si>
  <si>
    <r>
      <t xml:space="preserve">Młyńska </t>
    </r>
    <r>
      <rPr>
        <sz val="8"/>
        <rFont val="Segoe UI"/>
        <family val="2"/>
        <charset val="238"/>
      </rPr>
      <t>(242m bitum + 31m gruntowa)</t>
    </r>
  </si>
  <si>
    <t xml:space="preserve">Powstańców Warszawy (KZ.2) od ul. Miłej do ul. Broniewskiego </t>
  </si>
  <si>
    <t xml:space="preserve"> oczyszczanie co 10 dni duże zadrzewienie</t>
  </si>
  <si>
    <t>zatoki parkingowe i autobusowe, w okresie jesiennym nadmiar worków z liśćmi, duże zadrzewienie, zachwaszczenie, Rondo Jeńców Stalagu IID Stargard</t>
  </si>
  <si>
    <t>zachwaszczenie w krawężnikach</t>
  </si>
  <si>
    <t>oczyszczanie co 10 dni zatoki parkingowe i autobusowe, wyspy na skrzyżowaniach</t>
  </si>
  <si>
    <t xml:space="preserve">co 10 dni zatoki parkingowe </t>
  </si>
  <si>
    <t>oczyszczanie co 10 dni, zatoki parkingowe i autobusowe, w okresie jesiennym nadmiar worków z liśćmi, duże zadrzewienie</t>
  </si>
  <si>
    <t>wyspy na skrzyżowaniach,</t>
  </si>
  <si>
    <t xml:space="preserve">w okresie jesiennym nadmiar worków z liśćmi, duże zadrzewienie, </t>
  </si>
  <si>
    <t>w okresie jesiennym nadmiar worków z liśćmi, duże zadrzewienie, zachwaszczenie</t>
  </si>
  <si>
    <t>wyspy na skrzyżowaniach oczyszczanie co 10 dni</t>
  </si>
  <si>
    <t>zatoki parkingowe, duże zadrzewienie, zachwaszczenie,</t>
  </si>
  <si>
    <t>zatoki parkingowe i autobusowe oczyszczanie co 10 dni</t>
  </si>
  <si>
    <t>zatoki parkingowe, liczne zjazdy</t>
  </si>
  <si>
    <t>oczyszczanie co 10 dni, zatoki parkingowe, duże zadrzewienie</t>
  </si>
  <si>
    <t>kratki spustowe do udrażniania w okresie deszczowym.</t>
  </si>
  <si>
    <t>duże zadrzewienie i zachwaszczenie</t>
  </si>
  <si>
    <t>nawierzchnia brukowa, zachwaszczenie</t>
  </si>
  <si>
    <t>nadmiar ziemi w krawężnikach</t>
  </si>
  <si>
    <t xml:space="preserve">duże zadrzewienie, zachwaszczenie, </t>
  </si>
  <si>
    <t xml:space="preserve">chwasty wyrastające z chodnika, </t>
  </si>
  <si>
    <t>oczyszczanie</t>
  </si>
  <si>
    <t>nawierzchnia żużlowa</t>
  </si>
  <si>
    <t>część nawierzchni nieulepszona, zachwaszczenie</t>
  </si>
  <si>
    <t xml:space="preserve">wraz z Rondem Honorowych Dawców Krwi, </t>
  </si>
  <si>
    <t>nawierzchnia utwardzona z polbruku</t>
  </si>
  <si>
    <t>zatoki parkingowe, 2 zatoki autobusowe, przejście dla pieszych</t>
  </si>
  <si>
    <t>zatoki parkingowe, liczne zjazdy, zachwaszczenie</t>
  </si>
  <si>
    <t xml:space="preserve">wraz z tereny zieleń wokół parkingów, duże zadrzewienie, </t>
  </si>
  <si>
    <t>rondo ul. Metalowa- Most Kamienny</t>
  </si>
  <si>
    <t>zatoki parkingowe, część asfaltowa, zachwaszczenie</t>
  </si>
  <si>
    <t>Park Przemysłowy - Lotnisko, chwasty wyrastające z chodnika</t>
  </si>
  <si>
    <t>wyspy na skrzyżowaniach, zatoki autobusowe i parkingowe</t>
  </si>
  <si>
    <t>Wykaz jezdni dróg gminnych do oczyszczania - zakres usług</t>
  </si>
  <si>
    <t>jezdnia wraz z zatoka parkingową za Biedronką oraz teren zieleni przy budynku nr 2 i 2a,</t>
  </si>
  <si>
    <t>UWAGA "doraźnie" - oznacza oczyszczanie jezdni, nie cześciej niż 1 razy na pół roku, na wyraźne zlecenie Zamawiającego</t>
  </si>
  <si>
    <r>
      <t xml:space="preserve">Bohaterów Getta Warszawskiego </t>
    </r>
    <r>
      <rPr>
        <sz val="8"/>
        <rFont val="Segoe UI"/>
        <family val="2"/>
        <charset val="238"/>
      </rPr>
      <t>od skrzyżowania z Powstańsców W-wy do zjazdu na os. Orzechowe (płyty betonowe)</t>
    </r>
  </si>
  <si>
    <r>
      <t>ul. Hubala</t>
    </r>
    <r>
      <rPr>
        <sz val="8"/>
        <rFont val="Segoe UI"/>
        <family val="2"/>
        <charset val="238"/>
      </rPr>
      <t xml:space="preserve"> jezdnia z płyt betonowych od skrzyżowania z ul. Miłą do zjazdu na os. Orzechowe</t>
    </r>
  </si>
  <si>
    <r>
      <t xml:space="preserve">Obwodnica Północna </t>
    </r>
    <r>
      <rPr>
        <sz val="8"/>
        <rFont val="Segoe UI"/>
        <family val="2"/>
        <charset val="238"/>
      </rPr>
      <t>(oddana do użytku w marcu 2023r.)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</si>
</sst>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9"/>
      <name val="Segoe UI"/>
      <family val="2"/>
      <charset val="238"/>
    </font>
    <font>
      <b/>
      <sz val="9"/>
      <name val="Segoe UI"/>
      <family val="2"/>
      <charset val="238"/>
    </font>
    <font>
      <b/>
      <sz val="8.5"/>
      <name val="Segoe UI"/>
      <family val="2"/>
      <charset val="238"/>
    </font>
    <font>
      <sz val="8.5"/>
      <name val="Segoe UI"/>
      <family val="2"/>
      <charset val="238"/>
    </font>
    <font>
      <sz val="8"/>
      <name val="Segoe U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justify" vertical="center" wrapText="1"/>
    </xf>
    <xf numFmtId="3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0" fontId="5" fillId="2" borderId="7" xfId="0" applyFont="1" applyFill="1" applyBorder="1"/>
    <xf numFmtId="0" fontId="5" fillId="2" borderId="8" xfId="0" applyFont="1" applyFill="1" applyBorder="1"/>
    <xf numFmtId="3" fontId="5" fillId="2" borderId="5" xfId="0" applyNumberFormat="1" applyFont="1" applyFill="1" applyBorder="1"/>
    <xf numFmtId="3" fontId="5" fillId="0" borderId="0" xfId="0" applyNumberFormat="1" applyFont="1"/>
    <xf numFmtId="0" fontId="4" fillId="0" borderId="0" xfId="0" applyFont="1" applyAlignment="1">
      <alignment horizontal="center" vertical="center"/>
    </xf>
    <xf numFmtId="3" fontId="4" fillId="0" borderId="0" xfId="0" applyNumberFormat="1" applyFont="1"/>
    <xf numFmtId="0" fontId="4" fillId="4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6" fillId="3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  <xf numFmtId="0" fontId="6" fillId="3" borderId="3" xfId="0" applyFont="1" applyFill="1" applyBorder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0" fontId="7" fillId="0" borderId="0" xfId="0" applyFont="1" applyAlignment="1">
      <alignment wrapText="1"/>
    </xf>
    <xf numFmtId="0" fontId="4" fillId="0" borderId="2" xfId="0" applyFont="1" applyBorder="1"/>
    <xf numFmtId="0" fontId="4" fillId="0" borderId="3" xfId="0" applyFont="1" applyBorder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5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92"/>
  <sheetViews>
    <sheetView tabSelected="1" zoomScale="130" zoomScaleNormal="130" workbookViewId="0">
      <pane ySplit="5" topLeftCell="A207" activePane="bottomLeft" state="frozen"/>
      <selection pane="bottomLeft" activeCell="B292" sqref="A1:XFD1048576"/>
    </sheetView>
  </sheetViews>
  <sheetFormatPr defaultRowHeight="12" x14ac:dyDescent="0.2"/>
  <cols>
    <col min="1" max="1" width="7.42578125" style="29" customWidth="1"/>
    <col min="2" max="2" width="31" style="5" customWidth="1"/>
    <col min="3" max="3" width="9.140625" style="30" customWidth="1"/>
    <col min="4" max="4" width="13" style="37" customWidth="1"/>
    <col min="5" max="5" width="14.5703125" style="5" customWidth="1"/>
    <col min="6" max="6" width="45.28515625" style="49" customWidth="1"/>
    <col min="7" max="16384" width="9.140625" style="5"/>
  </cols>
  <sheetData>
    <row r="1" spans="1:6" ht="40.5" customHeight="1" x14ac:dyDescent="0.2">
      <c r="A1" s="59" t="s">
        <v>338</v>
      </c>
      <c r="B1" s="60"/>
      <c r="C1" s="60"/>
      <c r="D1" s="60"/>
      <c r="E1" s="60"/>
      <c r="F1" s="60"/>
    </row>
    <row r="2" spans="1:6" x14ac:dyDescent="0.2">
      <c r="A2" s="61" t="s">
        <v>386</v>
      </c>
      <c r="B2" s="61"/>
      <c r="C2" s="61"/>
      <c r="D2" s="61"/>
      <c r="E2" s="61"/>
      <c r="F2" s="61"/>
    </row>
    <row r="3" spans="1:6" ht="34.5" customHeight="1" x14ac:dyDescent="0.2">
      <c r="A3" s="62" t="s">
        <v>219</v>
      </c>
      <c r="B3" s="57" t="s">
        <v>218</v>
      </c>
      <c r="C3" s="64" t="s">
        <v>217</v>
      </c>
      <c r="D3" s="57" t="s">
        <v>216</v>
      </c>
      <c r="E3" s="57" t="s">
        <v>215</v>
      </c>
      <c r="F3" s="66" t="s">
        <v>214</v>
      </c>
    </row>
    <row r="4" spans="1:6" ht="33.75" customHeight="1" x14ac:dyDescent="0.2">
      <c r="A4" s="63"/>
      <c r="B4" s="58"/>
      <c r="C4" s="65"/>
      <c r="D4" s="58"/>
      <c r="E4" s="58"/>
      <c r="F4" s="67"/>
    </row>
    <row r="5" spans="1:6" s="8" customFormat="1" x14ac:dyDescent="0.2">
      <c r="A5" s="6">
        <v>1</v>
      </c>
      <c r="B5" s="6">
        <v>2</v>
      </c>
      <c r="C5" s="7">
        <v>3</v>
      </c>
      <c r="D5" s="6">
        <v>4</v>
      </c>
      <c r="E5" s="6">
        <v>6</v>
      </c>
      <c r="F5" s="38"/>
    </row>
    <row r="6" spans="1:6" ht="18.75" customHeight="1" x14ac:dyDescent="0.2">
      <c r="A6" s="9">
        <v>1</v>
      </c>
      <c r="B6" s="10" t="s">
        <v>213</v>
      </c>
      <c r="C6" s="11">
        <v>665</v>
      </c>
      <c r="D6" s="32">
        <v>2</v>
      </c>
      <c r="E6" s="12">
        <f>C6*D6</f>
        <v>1330</v>
      </c>
      <c r="F6" s="39" t="s">
        <v>58</v>
      </c>
    </row>
    <row r="7" spans="1:6" ht="21" x14ac:dyDescent="0.2">
      <c r="A7" s="9">
        <v>2</v>
      </c>
      <c r="B7" s="10" t="s">
        <v>212</v>
      </c>
      <c r="C7" s="11">
        <v>647</v>
      </c>
      <c r="D7" s="32">
        <v>2</v>
      </c>
      <c r="E7" s="12">
        <f>C7*D7</f>
        <v>1294</v>
      </c>
      <c r="F7" s="39" t="s">
        <v>211</v>
      </c>
    </row>
    <row r="8" spans="1:6" x14ac:dyDescent="0.2">
      <c r="A8" s="9">
        <v>3</v>
      </c>
      <c r="B8" s="10" t="s">
        <v>210</v>
      </c>
      <c r="C8" s="11">
        <v>467</v>
      </c>
      <c r="D8" s="32">
        <v>2</v>
      </c>
      <c r="E8" s="12">
        <f>C8*D8</f>
        <v>934</v>
      </c>
      <c r="F8" s="39" t="s">
        <v>166</v>
      </c>
    </row>
    <row r="9" spans="1:6" ht="36" x14ac:dyDescent="0.2">
      <c r="A9" s="52">
        <v>4</v>
      </c>
      <c r="B9" s="10" t="s">
        <v>243</v>
      </c>
      <c r="C9" s="11">
        <v>866</v>
      </c>
      <c r="D9" s="32">
        <v>2</v>
      </c>
      <c r="E9" s="12">
        <f>C9*D9</f>
        <v>1732</v>
      </c>
      <c r="F9" s="39" t="s">
        <v>355</v>
      </c>
    </row>
    <row r="10" spans="1:6" ht="24" x14ac:dyDescent="0.2">
      <c r="A10" s="53"/>
      <c r="B10" s="10" t="s">
        <v>244</v>
      </c>
      <c r="C10" s="11">
        <v>571</v>
      </c>
      <c r="D10" s="32" t="s">
        <v>284</v>
      </c>
      <c r="E10" s="12">
        <v>0</v>
      </c>
      <c r="F10" s="40"/>
    </row>
    <row r="11" spans="1:6" ht="12" customHeight="1" x14ac:dyDescent="0.2">
      <c r="A11" s="9">
        <v>5</v>
      </c>
      <c r="B11" s="10" t="s">
        <v>209</v>
      </c>
      <c r="C11" s="11">
        <v>240</v>
      </c>
      <c r="D11" s="32">
        <v>2</v>
      </c>
      <c r="E11" s="12">
        <f t="shared" ref="E11:E20" si="0">C11*D11</f>
        <v>480</v>
      </c>
      <c r="F11" s="41"/>
    </row>
    <row r="12" spans="1:6" ht="12" customHeight="1" x14ac:dyDescent="0.2">
      <c r="A12" s="9">
        <v>6</v>
      </c>
      <c r="B12" s="10" t="s">
        <v>339</v>
      </c>
      <c r="C12" s="11">
        <v>815</v>
      </c>
      <c r="D12" s="32">
        <v>2</v>
      </c>
      <c r="E12" s="12">
        <f t="shared" si="0"/>
        <v>1630</v>
      </c>
      <c r="F12" s="41" t="s">
        <v>340</v>
      </c>
    </row>
    <row r="13" spans="1:6" ht="12" customHeight="1" x14ac:dyDescent="0.2">
      <c r="A13" s="9">
        <v>7</v>
      </c>
      <c r="B13" s="10" t="s">
        <v>208</v>
      </c>
      <c r="C13" s="11">
        <v>134</v>
      </c>
      <c r="D13" s="32">
        <v>1</v>
      </c>
      <c r="E13" s="12">
        <f t="shared" si="0"/>
        <v>134</v>
      </c>
      <c r="F13" s="39"/>
    </row>
    <row r="14" spans="1:6" ht="12" customHeight="1" x14ac:dyDescent="0.2">
      <c r="A14" s="9">
        <v>8</v>
      </c>
      <c r="B14" s="10" t="s">
        <v>207</v>
      </c>
      <c r="C14" s="11">
        <v>726</v>
      </c>
      <c r="D14" s="32">
        <v>2</v>
      </c>
      <c r="E14" s="12">
        <f t="shared" si="0"/>
        <v>1452</v>
      </c>
      <c r="F14" s="39" t="s">
        <v>17</v>
      </c>
    </row>
    <row r="15" spans="1:6" ht="12" customHeight="1" x14ac:dyDescent="0.2">
      <c r="A15" s="9">
        <v>9</v>
      </c>
      <c r="B15" s="10" t="s">
        <v>206</v>
      </c>
      <c r="C15" s="11">
        <v>115</v>
      </c>
      <c r="D15" s="32">
        <v>1</v>
      </c>
      <c r="E15" s="12">
        <f t="shared" si="0"/>
        <v>115</v>
      </c>
      <c r="F15" s="39"/>
    </row>
    <row r="16" spans="1:6" x14ac:dyDescent="0.2">
      <c r="A16" s="9">
        <v>10</v>
      </c>
      <c r="B16" s="10" t="s">
        <v>205</v>
      </c>
      <c r="C16" s="11">
        <v>214</v>
      </c>
      <c r="D16" s="32">
        <v>2</v>
      </c>
      <c r="E16" s="12">
        <f t="shared" si="0"/>
        <v>428</v>
      </c>
      <c r="F16" s="39" t="s">
        <v>13</v>
      </c>
    </row>
    <row r="17" spans="1:6" ht="18.75" customHeight="1" x14ac:dyDescent="0.2">
      <c r="A17" s="9">
        <v>11</v>
      </c>
      <c r="B17" s="10" t="s">
        <v>306</v>
      </c>
      <c r="C17" s="11">
        <v>600</v>
      </c>
      <c r="D17" s="32">
        <v>3</v>
      </c>
      <c r="E17" s="12">
        <f t="shared" si="0"/>
        <v>1800</v>
      </c>
      <c r="F17" s="39" t="s">
        <v>354</v>
      </c>
    </row>
    <row r="18" spans="1:6" ht="24" x14ac:dyDescent="0.2">
      <c r="A18" s="9">
        <v>12</v>
      </c>
      <c r="B18" s="10" t="s">
        <v>204</v>
      </c>
      <c r="C18" s="11">
        <v>450</v>
      </c>
      <c r="D18" s="32">
        <v>2</v>
      </c>
      <c r="E18" s="12">
        <f t="shared" si="0"/>
        <v>900</v>
      </c>
      <c r="F18" s="39" t="s">
        <v>17</v>
      </c>
    </row>
    <row r="19" spans="1:6" ht="12" customHeight="1" x14ac:dyDescent="0.2">
      <c r="A19" s="9">
        <v>13</v>
      </c>
      <c r="B19" s="10" t="s">
        <v>203</v>
      </c>
      <c r="C19" s="11">
        <v>140</v>
      </c>
      <c r="D19" s="32">
        <v>1</v>
      </c>
      <c r="E19" s="12">
        <f t="shared" si="0"/>
        <v>140</v>
      </c>
      <c r="F19" s="39"/>
    </row>
    <row r="20" spans="1:6" ht="21" x14ac:dyDescent="0.2">
      <c r="A20" s="9">
        <v>14</v>
      </c>
      <c r="B20" s="10" t="s">
        <v>202</v>
      </c>
      <c r="C20" s="11">
        <v>630</v>
      </c>
      <c r="D20" s="32">
        <v>2</v>
      </c>
      <c r="E20" s="12">
        <f t="shared" si="0"/>
        <v>1260</v>
      </c>
      <c r="F20" s="39" t="s">
        <v>323</v>
      </c>
    </row>
    <row r="21" spans="1:6" x14ac:dyDescent="0.2">
      <c r="A21" s="9">
        <v>15</v>
      </c>
      <c r="B21" s="10" t="s">
        <v>285</v>
      </c>
      <c r="C21" s="11">
        <v>740</v>
      </c>
      <c r="D21" s="32" t="s">
        <v>284</v>
      </c>
      <c r="E21" s="12">
        <v>0</v>
      </c>
      <c r="F21" s="39"/>
    </row>
    <row r="22" spans="1:6" ht="39" customHeight="1" x14ac:dyDescent="0.2">
      <c r="A22" s="9">
        <v>16</v>
      </c>
      <c r="B22" s="10" t="s">
        <v>389</v>
      </c>
      <c r="C22" s="11">
        <v>100</v>
      </c>
      <c r="D22" s="32" t="s">
        <v>284</v>
      </c>
      <c r="E22" s="12">
        <v>0</v>
      </c>
      <c r="F22" s="39"/>
    </row>
    <row r="23" spans="1:6" ht="21" x14ac:dyDescent="0.2">
      <c r="A23" s="9">
        <v>17</v>
      </c>
      <c r="B23" s="10" t="s">
        <v>201</v>
      </c>
      <c r="C23" s="11">
        <v>440</v>
      </c>
      <c r="D23" s="32">
        <v>2</v>
      </c>
      <c r="E23" s="12">
        <f>C23*D23</f>
        <v>880</v>
      </c>
      <c r="F23" s="39" t="s">
        <v>200</v>
      </c>
    </row>
    <row r="24" spans="1:6" ht="12" customHeight="1" x14ac:dyDescent="0.2">
      <c r="A24" s="9">
        <v>18</v>
      </c>
      <c r="B24" s="10" t="s">
        <v>307</v>
      </c>
      <c r="C24" s="11">
        <v>856</v>
      </c>
      <c r="D24" s="32">
        <v>3</v>
      </c>
      <c r="E24" s="12">
        <f>C24*D24</f>
        <v>2568</v>
      </c>
      <c r="F24" s="39" t="s">
        <v>303</v>
      </c>
    </row>
    <row r="25" spans="1:6" ht="12" customHeight="1" x14ac:dyDescent="0.2">
      <c r="A25" s="9">
        <v>19</v>
      </c>
      <c r="B25" s="10" t="s">
        <v>308</v>
      </c>
      <c r="C25" s="11">
        <v>446</v>
      </c>
      <c r="D25" s="32">
        <v>3</v>
      </c>
      <c r="E25" s="12">
        <f>C25*D25</f>
        <v>1338</v>
      </c>
      <c r="F25" s="39" t="s">
        <v>166</v>
      </c>
    </row>
    <row r="26" spans="1:6" ht="12" customHeight="1" x14ac:dyDescent="0.2">
      <c r="A26" s="9">
        <v>20</v>
      </c>
      <c r="B26" s="10" t="s">
        <v>199</v>
      </c>
      <c r="C26" s="11">
        <v>210</v>
      </c>
      <c r="D26" s="32">
        <v>1</v>
      </c>
      <c r="E26" s="12">
        <f>C26*D26</f>
        <v>210</v>
      </c>
      <c r="F26" s="39"/>
    </row>
    <row r="27" spans="1:6" ht="12" customHeight="1" x14ac:dyDescent="0.2">
      <c r="A27" s="9">
        <v>21</v>
      </c>
      <c r="B27" s="10" t="s">
        <v>290</v>
      </c>
      <c r="C27" s="11">
        <v>138</v>
      </c>
      <c r="D27" s="32" t="s">
        <v>284</v>
      </c>
      <c r="E27" s="12">
        <v>0</v>
      </c>
      <c r="F27" s="42" t="s">
        <v>38</v>
      </c>
    </row>
    <row r="28" spans="1:6" ht="23.25" customHeight="1" x14ac:dyDescent="0.2">
      <c r="A28" s="9">
        <v>22</v>
      </c>
      <c r="B28" s="10" t="s">
        <v>198</v>
      </c>
      <c r="C28" s="11">
        <v>331</v>
      </c>
      <c r="D28" s="32">
        <v>1</v>
      </c>
      <c r="E28" s="12">
        <f>C28*D28</f>
        <v>331</v>
      </c>
      <c r="F28" s="39" t="s">
        <v>370</v>
      </c>
    </row>
    <row r="29" spans="1:6" x14ac:dyDescent="0.2">
      <c r="A29" s="9">
        <v>23</v>
      </c>
      <c r="B29" s="10" t="s">
        <v>227</v>
      </c>
      <c r="C29" s="11">
        <v>188</v>
      </c>
      <c r="D29" s="32">
        <v>1</v>
      </c>
      <c r="E29" s="12">
        <f>C29*D29</f>
        <v>188</v>
      </c>
      <c r="F29" s="39" t="s">
        <v>369</v>
      </c>
    </row>
    <row r="30" spans="1:6" x14ac:dyDescent="0.2">
      <c r="A30" s="9">
        <v>24</v>
      </c>
      <c r="B30" s="10" t="s">
        <v>274</v>
      </c>
      <c r="C30" s="11">
        <v>948</v>
      </c>
      <c r="D30" s="32">
        <v>2</v>
      </c>
      <c r="E30" s="12">
        <f>C30*D30</f>
        <v>1896</v>
      </c>
      <c r="F30" s="39" t="s">
        <v>300</v>
      </c>
    </row>
    <row r="31" spans="1:6" ht="15.75" customHeight="1" x14ac:dyDescent="0.2">
      <c r="A31" s="9">
        <v>25</v>
      </c>
      <c r="B31" s="10" t="s">
        <v>197</v>
      </c>
      <c r="C31" s="11">
        <v>267</v>
      </c>
      <c r="D31" s="32" t="s">
        <v>284</v>
      </c>
      <c r="E31" s="12">
        <v>0</v>
      </c>
      <c r="F31" s="42" t="s">
        <v>38</v>
      </c>
    </row>
    <row r="32" spans="1:6" x14ac:dyDescent="0.2">
      <c r="A32" s="9">
        <v>26</v>
      </c>
      <c r="B32" s="10" t="s">
        <v>228</v>
      </c>
      <c r="C32" s="11">
        <v>699</v>
      </c>
      <c r="D32" s="32">
        <v>2</v>
      </c>
      <c r="E32" s="12">
        <f>C32*D32</f>
        <v>1398</v>
      </c>
      <c r="F32" s="39" t="s">
        <v>53</v>
      </c>
    </row>
    <row r="33" spans="1:6" x14ac:dyDescent="0.2">
      <c r="A33" s="9">
        <v>27</v>
      </c>
      <c r="B33" s="10" t="s">
        <v>314</v>
      </c>
      <c r="C33" s="11">
        <v>260</v>
      </c>
      <c r="D33" s="32" t="s">
        <v>284</v>
      </c>
      <c r="E33" s="12">
        <v>0</v>
      </c>
      <c r="F33" s="39"/>
    </row>
    <row r="34" spans="1:6" ht="12" customHeight="1" x14ac:dyDescent="0.2">
      <c r="A34" s="9">
        <v>28</v>
      </c>
      <c r="B34" s="10" t="s">
        <v>196</v>
      </c>
      <c r="C34" s="11">
        <v>512</v>
      </c>
      <c r="D34" s="32">
        <v>2</v>
      </c>
      <c r="E34" s="12">
        <f>C34*D34</f>
        <v>1024</v>
      </c>
      <c r="F34" s="39" t="s">
        <v>356</v>
      </c>
    </row>
    <row r="35" spans="1:6" ht="21" x14ac:dyDescent="0.2">
      <c r="A35" s="9">
        <v>29</v>
      </c>
      <c r="B35" s="13" t="s">
        <v>195</v>
      </c>
      <c r="C35" s="14">
        <v>517</v>
      </c>
      <c r="D35" s="33">
        <v>4</v>
      </c>
      <c r="E35" s="15">
        <f>C35*D35</f>
        <v>2068</v>
      </c>
      <c r="F35" s="39" t="s">
        <v>357</v>
      </c>
    </row>
    <row r="36" spans="1:6" ht="21" x14ac:dyDescent="0.2">
      <c r="A36" s="9">
        <v>30</v>
      </c>
      <c r="B36" s="16" t="s">
        <v>229</v>
      </c>
      <c r="C36" s="11">
        <v>515</v>
      </c>
      <c r="D36" s="32">
        <v>2</v>
      </c>
      <c r="E36" s="12">
        <f>C36*D36</f>
        <v>1030</v>
      </c>
      <c r="F36" s="39" t="s">
        <v>387</v>
      </c>
    </row>
    <row r="37" spans="1:6" x14ac:dyDescent="0.2">
      <c r="A37" s="9">
        <v>31</v>
      </c>
      <c r="B37" s="10" t="s">
        <v>194</v>
      </c>
      <c r="C37" s="11">
        <v>202</v>
      </c>
      <c r="D37" s="32" t="s">
        <v>284</v>
      </c>
      <c r="E37" s="12">
        <v>0</v>
      </c>
      <c r="F37" s="39"/>
    </row>
    <row r="38" spans="1:6" ht="12" customHeight="1" x14ac:dyDescent="0.2">
      <c r="A38" s="9">
        <v>32</v>
      </c>
      <c r="B38" s="10" t="s">
        <v>193</v>
      </c>
      <c r="C38" s="11">
        <v>425</v>
      </c>
      <c r="D38" s="32" t="s">
        <v>284</v>
      </c>
      <c r="E38" s="12">
        <v>0</v>
      </c>
      <c r="F38" s="42" t="s">
        <v>38</v>
      </c>
    </row>
    <row r="39" spans="1:6" x14ac:dyDescent="0.2">
      <c r="A39" s="9">
        <v>33</v>
      </c>
      <c r="B39" s="10" t="s">
        <v>192</v>
      </c>
      <c r="C39" s="11">
        <v>84</v>
      </c>
      <c r="D39" s="32" t="s">
        <v>284</v>
      </c>
      <c r="E39" s="12">
        <v>0</v>
      </c>
      <c r="F39" s="39" t="s">
        <v>28</v>
      </c>
    </row>
    <row r="40" spans="1:6" ht="12" customHeight="1" x14ac:dyDescent="0.2">
      <c r="A40" s="9">
        <v>34</v>
      </c>
      <c r="B40" s="10" t="s">
        <v>191</v>
      </c>
      <c r="C40" s="11">
        <v>452</v>
      </c>
      <c r="D40" s="32">
        <v>1</v>
      </c>
      <c r="E40" s="12">
        <f>C40*D40</f>
        <v>452</v>
      </c>
      <c r="F40" s="39"/>
    </row>
    <row r="41" spans="1:6" x14ac:dyDescent="0.2">
      <c r="A41" s="9">
        <v>35</v>
      </c>
      <c r="B41" s="10" t="s">
        <v>190</v>
      </c>
      <c r="C41" s="11">
        <v>104</v>
      </c>
      <c r="D41" s="32">
        <v>1</v>
      </c>
      <c r="E41" s="12">
        <f>C41*D41</f>
        <v>104</v>
      </c>
      <c r="F41" s="39"/>
    </row>
    <row r="42" spans="1:6" x14ac:dyDescent="0.2">
      <c r="A42" s="9">
        <v>36</v>
      </c>
      <c r="B42" s="10" t="s">
        <v>189</v>
      </c>
      <c r="C42" s="11">
        <v>415</v>
      </c>
      <c r="D42" s="32" t="s">
        <v>284</v>
      </c>
      <c r="E42" s="12">
        <v>0</v>
      </c>
      <c r="F42" s="42" t="s">
        <v>188</v>
      </c>
    </row>
    <row r="43" spans="1:6" ht="21" x14ac:dyDescent="0.2">
      <c r="A43" s="9">
        <v>37</v>
      </c>
      <c r="B43" s="10" t="s">
        <v>187</v>
      </c>
      <c r="C43" s="11">
        <v>144</v>
      </c>
      <c r="D43" s="32">
        <v>2</v>
      </c>
      <c r="E43" s="12">
        <f t="shared" ref="E43:E48" si="1">C43*D43</f>
        <v>288</v>
      </c>
      <c r="F43" s="39" t="s">
        <v>186</v>
      </c>
    </row>
    <row r="44" spans="1:6" x14ac:dyDescent="0.2">
      <c r="A44" s="9">
        <v>38</v>
      </c>
      <c r="B44" s="17" t="s">
        <v>225</v>
      </c>
      <c r="C44" s="14">
        <v>597</v>
      </c>
      <c r="D44" s="33">
        <v>4</v>
      </c>
      <c r="E44" s="15">
        <f t="shared" si="1"/>
        <v>2388</v>
      </c>
      <c r="F44" s="39" t="s">
        <v>252</v>
      </c>
    </row>
    <row r="45" spans="1:6" x14ac:dyDescent="0.2">
      <c r="A45" s="9">
        <v>39</v>
      </c>
      <c r="B45" s="10" t="s">
        <v>241</v>
      </c>
      <c r="C45" s="11">
        <v>431</v>
      </c>
      <c r="D45" s="32">
        <v>1</v>
      </c>
      <c r="E45" s="12">
        <f t="shared" si="1"/>
        <v>431</v>
      </c>
      <c r="F45" s="39"/>
    </row>
    <row r="46" spans="1:6" x14ac:dyDescent="0.2">
      <c r="A46" s="9">
        <v>40</v>
      </c>
      <c r="B46" s="10" t="s">
        <v>185</v>
      </c>
      <c r="C46" s="11">
        <v>191</v>
      </c>
      <c r="D46" s="32">
        <v>2</v>
      </c>
      <c r="E46" s="12">
        <f t="shared" si="1"/>
        <v>382</v>
      </c>
      <c r="F46" s="39" t="s">
        <v>262</v>
      </c>
    </row>
    <row r="47" spans="1:6" ht="12" customHeight="1" x14ac:dyDescent="0.2">
      <c r="A47" s="9">
        <v>41</v>
      </c>
      <c r="B47" s="10" t="s">
        <v>184</v>
      </c>
      <c r="C47" s="11">
        <v>384</v>
      </c>
      <c r="D47" s="32">
        <v>1</v>
      </c>
      <c r="E47" s="12">
        <f t="shared" si="1"/>
        <v>384</v>
      </c>
      <c r="F47" s="39"/>
    </row>
    <row r="48" spans="1:6" x14ac:dyDescent="0.2">
      <c r="A48" s="9">
        <v>42</v>
      </c>
      <c r="B48" s="10" t="s">
        <v>183</v>
      </c>
      <c r="C48" s="11">
        <v>110</v>
      </c>
      <c r="D48" s="32">
        <v>1</v>
      </c>
      <c r="E48" s="12">
        <f t="shared" si="1"/>
        <v>110</v>
      </c>
      <c r="F48" s="39"/>
    </row>
    <row r="49" spans="1:6" ht="24" x14ac:dyDescent="0.2">
      <c r="A49" s="9">
        <v>43</v>
      </c>
      <c r="B49" s="10" t="s">
        <v>182</v>
      </c>
      <c r="C49" s="11">
        <v>295</v>
      </c>
      <c r="D49" s="32" t="s">
        <v>284</v>
      </c>
      <c r="E49" s="12">
        <v>0</v>
      </c>
      <c r="F49" s="42" t="s">
        <v>38</v>
      </c>
    </row>
    <row r="50" spans="1:6" ht="12" customHeight="1" x14ac:dyDescent="0.2">
      <c r="A50" s="9">
        <v>44</v>
      </c>
      <c r="B50" s="10" t="s">
        <v>181</v>
      </c>
      <c r="C50" s="11">
        <v>141</v>
      </c>
      <c r="D50" s="32">
        <v>1</v>
      </c>
      <c r="E50" s="12">
        <f>C50*D50</f>
        <v>141</v>
      </c>
      <c r="F50" s="39"/>
    </row>
    <row r="51" spans="1:6" ht="12" customHeight="1" x14ac:dyDescent="0.2">
      <c r="A51" s="9">
        <v>45</v>
      </c>
      <c r="B51" s="16" t="s">
        <v>180</v>
      </c>
      <c r="C51" s="11">
        <v>969</v>
      </c>
      <c r="D51" s="32">
        <v>1</v>
      </c>
      <c r="E51" s="12">
        <f>C51*D51</f>
        <v>969</v>
      </c>
      <c r="F51" s="39"/>
    </row>
    <row r="52" spans="1:6" ht="12" customHeight="1" x14ac:dyDescent="0.2">
      <c r="A52" s="9">
        <v>46</v>
      </c>
      <c r="B52" s="16" t="s">
        <v>179</v>
      </c>
      <c r="C52" s="11">
        <v>410</v>
      </c>
      <c r="D52" s="32" t="s">
        <v>284</v>
      </c>
      <c r="E52" s="12">
        <v>0</v>
      </c>
      <c r="F52" s="42" t="s">
        <v>38</v>
      </c>
    </row>
    <row r="53" spans="1:6" ht="12" customHeight="1" x14ac:dyDescent="0.2">
      <c r="A53" s="9">
        <v>47</v>
      </c>
      <c r="B53" s="16" t="s">
        <v>178</v>
      </c>
      <c r="C53" s="11">
        <v>656</v>
      </c>
      <c r="D53" s="32">
        <v>1</v>
      </c>
      <c r="E53" s="12">
        <f>C53*D53</f>
        <v>656</v>
      </c>
      <c r="F53" s="39"/>
    </row>
    <row r="54" spans="1:6" x14ac:dyDescent="0.2">
      <c r="A54" s="9">
        <v>48</v>
      </c>
      <c r="B54" s="13" t="s">
        <v>177</v>
      </c>
      <c r="C54" s="14">
        <v>399</v>
      </c>
      <c r="D54" s="33">
        <v>3</v>
      </c>
      <c r="E54" s="15">
        <f>C54*D54</f>
        <v>1197</v>
      </c>
      <c r="F54" s="39" t="s">
        <v>358</v>
      </c>
    </row>
    <row r="55" spans="1:6" x14ac:dyDescent="0.2">
      <c r="A55" s="9">
        <v>49</v>
      </c>
      <c r="B55" s="16" t="s">
        <v>291</v>
      </c>
      <c r="C55" s="11">
        <v>159</v>
      </c>
      <c r="D55" s="32" t="s">
        <v>284</v>
      </c>
      <c r="E55" s="12">
        <v>0</v>
      </c>
      <c r="F55" s="42" t="s">
        <v>38</v>
      </c>
    </row>
    <row r="56" spans="1:6" x14ac:dyDescent="0.2">
      <c r="A56" s="9">
        <v>50</v>
      </c>
      <c r="B56" s="10" t="s">
        <v>176</v>
      </c>
      <c r="C56" s="11">
        <v>710</v>
      </c>
      <c r="D56" s="32">
        <v>1</v>
      </c>
      <c r="E56" s="12">
        <f>C56*D56</f>
        <v>710</v>
      </c>
      <c r="F56" s="39"/>
    </row>
    <row r="57" spans="1:6" x14ac:dyDescent="0.2">
      <c r="A57" s="9">
        <v>51</v>
      </c>
      <c r="B57" s="10" t="s">
        <v>176</v>
      </c>
      <c r="C57" s="11">
        <v>485</v>
      </c>
      <c r="D57" s="32" t="s">
        <v>284</v>
      </c>
      <c r="E57" s="12">
        <v>0</v>
      </c>
      <c r="F57" s="42" t="s">
        <v>38</v>
      </c>
    </row>
    <row r="58" spans="1:6" x14ac:dyDescent="0.2">
      <c r="A58" s="9">
        <v>52</v>
      </c>
      <c r="B58" s="10" t="s">
        <v>175</v>
      </c>
      <c r="C58" s="11">
        <v>320</v>
      </c>
      <c r="D58" s="32">
        <v>2</v>
      </c>
      <c r="E58" s="12">
        <f>C58*D58</f>
        <v>640</v>
      </c>
      <c r="F58" s="39" t="s">
        <v>262</v>
      </c>
    </row>
    <row r="59" spans="1:6" x14ac:dyDescent="0.2">
      <c r="A59" s="9">
        <v>53</v>
      </c>
      <c r="B59" s="10" t="s">
        <v>297</v>
      </c>
      <c r="C59" s="11">
        <v>320</v>
      </c>
      <c r="D59" s="32" t="s">
        <v>284</v>
      </c>
      <c r="E59" s="12">
        <v>0</v>
      </c>
      <c r="F59" s="39"/>
    </row>
    <row r="60" spans="1:6" ht="12" customHeight="1" x14ac:dyDescent="0.2">
      <c r="A60" s="9">
        <v>54</v>
      </c>
      <c r="B60" s="10" t="s">
        <v>174</v>
      </c>
      <c r="C60" s="11">
        <v>527</v>
      </c>
      <c r="D60" s="32">
        <v>1</v>
      </c>
      <c r="E60" s="12">
        <f t="shared" ref="E60:E83" si="2">C60*D60</f>
        <v>527</v>
      </c>
      <c r="F60" s="39"/>
    </row>
    <row r="61" spans="1:6" x14ac:dyDescent="0.2">
      <c r="A61" s="9">
        <v>55</v>
      </c>
      <c r="B61" s="10" t="s">
        <v>173</v>
      </c>
      <c r="C61" s="11">
        <v>425</v>
      </c>
      <c r="D61" s="32">
        <v>1</v>
      </c>
      <c r="E61" s="12">
        <f t="shared" si="2"/>
        <v>425</v>
      </c>
      <c r="F61" s="39"/>
    </row>
    <row r="62" spans="1:6" ht="33" x14ac:dyDescent="0.2">
      <c r="A62" s="9">
        <v>56</v>
      </c>
      <c r="B62" s="10" t="s">
        <v>390</v>
      </c>
      <c r="C62" s="11">
        <v>100</v>
      </c>
      <c r="D62" s="32" t="s">
        <v>284</v>
      </c>
      <c r="E62" s="12"/>
      <c r="F62" s="39"/>
    </row>
    <row r="63" spans="1:6" x14ac:dyDescent="0.2">
      <c r="A63" s="9">
        <v>57</v>
      </c>
      <c r="B63" s="10" t="s">
        <v>326</v>
      </c>
      <c r="C63" s="11">
        <v>88</v>
      </c>
      <c r="D63" s="32">
        <v>1</v>
      </c>
      <c r="E63" s="12">
        <f t="shared" si="2"/>
        <v>88</v>
      </c>
      <c r="F63" s="39" t="s">
        <v>28</v>
      </c>
    </row>
    <row r="64" spans="1:6" ht="24.75" customHeight="1" x14ac:dyDescent="0.2">
      <c r="A64" s="9">
        <v>58</v>
      </c>
      <c r="B64" s="10" t="s">
        <v>172</v>
      </c>
      <c r="C64" s="11">
        <v>263</v>
      </c>
      <c r="D64" s="32">
        <v>1</v>
      </c>
      <c r="E64" s="12">
        <f t="shared" si="2"/>
        <v>263</v>
      </c>
      <c r="F64" s="39" t="s">
        <v>13</v>
      </c>
    </row>
    <row r="65" spans="1:6" ht="12" customHeight="1" x14ac:dyDescent="0.2">
      <c r="A65" s="9">
        <v>59</v>
      </c>
      <c r="B65" s="17" t="s">
        <v>171</v>
      </c>
      <c r="C65" s="14">
        <v>130</v>
      </c>
      <c r="D65" s="33">
        <v>3</v>
      </c>
      <c r="E65" s="12">
        <f t="shared" si="2"/>
        <v>390</v>
      </c>
      <c r="F65" s="39" t="s">
        <v>303</v>
      </c>
    </row>
    <row r="66" spans="1:6" x14ac:dyDescent="0.2">
      <c r="A66" s="9">
        <v>60</v>
      </c>
      <c r="B66" s="10" t="s">
        <v>170</v>
      </c>
      <c r="C66" s="11">
        <v>118</v>
      </c>
      <c r="D66" s="32">
        <v>1</v>
      </c>
      <c r="E66" s="12">
        <f t="shared" si="2"/>
        <v>118</v>
      </c>
      <c r="F66" s="39" t="s">
        <v>371</v>
      </c>
    </row>
    <row r="67" spans="1:6" x14ac:dyDescent="0.2">
      <c r="A67" s="9">
        <v>61</v>
      </c>
      <c r="B67" s="10" t="s">
        <v>230</v>
      </c>
      <c r="C67" s="11">
        <v>586</v>
      </c>
      <c r="D67" s="32">
        <v>2</v>
      </c>
      <c r="E67" s="12">
        <f t="shared" si="2"/>
        <v>1172</v>
      </c>
      <c r="F67" s="39"/>
    </row>
    <row r="68" spans="1:6" ht="12" customHeight="1" x14ac:dyDescent="0.2">
      <c r="A68" s="9">
        <v>62</v>
      </c>
      <c r="B68" s="10" t="s">
        <v>169</v>
      </c>
      <c r="C68" s="11">
        <v>382</v>
      </c>
      <c r="D68" s="32">
        <v>1</v>
      </c>
      <c r="E68" s="12">
        <f t="shared" si="2"/>
        <v>382</v>
      </c>
      <c r="F68" s="39" t="s">
        <v>29</v>
      </c>
    </row>
    <row r="69" spans="1:6" ht="21" x14ac:dyDescent="0.2">
      <c r="A69" s="9">
        <v>63</v>
      </c>
      <c r="B69" s="10" t="s">
        <v>168</v>
      </c>
      <c r="C69" s="11">
        <v>104</v>
      </c>
      <c r="D69" s="32">
        <v>1</v>
      </c>
      <c r="E69" s="12">
        <f t="shared" si="2"/>
        <v>104</v>
      </c>
      <c r="F69" s="39" t="s">
        <v>261</v>
      </c>
    </row>
    <row r="70" spans="1:6" ht="21" x14ac:dyDescent="0.2">
      <c r="A70" s="9">
        <v>64</v>
      </c>
      <c r="B70" s="10" t="s">
        <v>226</v>
      </c>
      <c r="C70" s="11">
        <v>176</v>
      </c>
      <c r="D70" s="32">
        <v>1</v>
      </c>
      <c r="E70" s="12">
        <f t="shared" si="2"/>
        <v>176</v>
      </c>
      <c r="F70" s="39" t="s">
        <v>336</v>
      </c>
    </row>
    <row r="71" spans="1:6" ht="12" customHeight="1" x14ac:dyDescent="0.2">
      <c r="A71" s="9">
        <v>65</v>
      </c>
      <c r="B71" s="10" t="s">
        <v>167</v>
      </c>
      <c r="C71" s="11">
        <v>440</v>
      </c>
      <c r="D71" s="32">
        <v>2</v>
      </c>
      <c r="E71" s="12">
        <f t="shared" si="2"/>
        <v>880</v>
      </c>
      <c r="F71" s="39" t="s">
        <v>166</v>
      </c>
    </row>
    <row r="72" spans="1:6" x14ac:dyDescent="0.2">
      <c r="A72" s="9">
        <v>66</v>
      </c>
      <c r="B72" s="10" t="s">
        <v>165</v>
      </c>
      <c r="C72" s="11">
        <v>189</v>
      </c>
      <c r="D72" s="32">
        <v>1</v>
      </c>
      <c r="E72" s="12">
        <f t="shared" si="2"/>
        <v>189</v>
      </c>
      <c r="F72" s="39" t="s">
        <v>13</v>
      </c>
    </row>
    <row r="73" spans="1:6" ht="12" customHeight="1" x14ac:dyDescent="0.2">
      <c r="A73" s="9">
        <v>67</v>
      </c>
      <c r="B73" s="10" t="s">
        <v>164</v>
      </c>
      <c r="C73" s="11">
        <v>412</v>
      </c>
      <c r="D73" s="32">
        <v>1</v>
      </c>
      <c r="E73" s="12">
        <f t="shared" si="2"/>
        <v>412</v>
      </c>
      <c r="F73" s="39"/>
    </row>
    <row r="74" spans="1:6" ht="12" customHeight="1" x14ac:dyDescent="0.2">
      <c r="A74" s="9">
        <v>68</v>
      </c>
      <c r="B74" s="10" t="s">
        <v>163</v>
      </c>
      <c r="C74" s="11">
        <v>241</v>
      </c>
      <c r="D74" s="32">
        <v>1</v>
      </c>
      <c r="E74" s="12">
        <f t="shared" si="2"/>
        <v>241</v>
      </c>
      <c r="F74" s="39"/>
    </row>
    <row r="75" spans="1:6" ht="12" customHeight="1" x14ac:dyDescent="0.2">
      <c r="A75" s="9">
        <v>69</v>
      </c>
      <c r="B75" s="10" t="s">
        <v>162</v>
      </c>
      <c r="C75" s="11">
        <v>190</v>
      </c>
      <c r="D75" s="32">
        <v>1</v>
      </c>
      <c r="E75" s="12">
        <f t="shared" si="2"/>
        <v>190</v>
      </c>
      <c r="F75" s="39"/>
    </row>
    <row r="76" spans="1:6" ht="12" customHeight="1" x14ac:dyDescent="0.2">
      <c r="A76" s="9">
        <v>70</v>
      </c>
      <c r="B76" s="10" t="s">
        <v>161</v>
      </c>
      <c r="C76" s="11">
        <v>175</v>
      </c>
      <c r="D76" s="32">
        <v>1</v>
      </c>
      <c r="E76" s="12">
        <f t="shared" si="2"/>
        <v>175</v>
      </c>
      <c r="F76" s="39"/>
    </row>
    <row r="77" spans="1:6" ht="31.5" x14ac:dyDescent="0.2">
      <c r="A77" s="9">
        <v>71</v>
      </c>
      <c r="B77" s="17" t="s">
        <v>160</v>
      </c>
      <c r="C77" s="14">
        <v>1258</v>
      </c>
      <c r="D77" s="33">
        <v>3</v>
      </c>
      <c r="E77" s="15">
        <f t="shared" si="2"/>
        <v>3774</v>
      </c>
      <c r="F77" s="39" t="s">
        <v>359</v>
      </c>
    </row>
    <row r="78" spans="1:6" ht="12" customHeight="1" x14ac:dyDescent="0.2">
      <c r="A78" s="9">
        <v>72</v>
      </c>
      <c r="B78" s="10" t="s">
        <v>159</v>
      </c>
      <c r="C78" s="11">
        <v>247</v>
      </c>
      <c r="D78" s="32">
        <v>1</v>
      </c>
      <c r="E78" s="12">
        <f t="shared" si="2"/>
        <v>247</v>
      </c>
      <c r="F78" s="39"/>
    </row>
    <row r="79" spans="1:6" ht="12" customHeight="1" x14ac:dyDescent="0.2">
      <c r="A79" s="9">
        <v>73</v>
      </c>
      <c r="B79" s="13" t="s">
        <v>158</v>
      </c>
      <c r="C79" s="14">
        <v>110</v>
      </c>
      <c r="D79" s="33">
        <v>2</v>
      </c>
      <c r="E79" s="15">
        <f t="shared" si="2"/>
        <v>220</v>
      </c>
      <c r="F79" s="43" t="s">
        <v>157</v>
      </c>
    </row>
    <row r="80" spans="1:6" ht="12" customHeight="1" x14ac:dyDescent="0.2">
      <c r="A80" s="9">
        <v>74</v>
      </c>
      <c r="B80" s="16" t="s">
        <v>248</v>
      </c>
      <c r="C80" s="11">
        <v>343</v>
      </c>
      <c r="D80" s="32">
        <v>1</v>
      </c>
      <c r="E80" s="12">
        <f t="shared" si="2"/>
        <v>343</v>
      </c>
      <c r="F80" s="43" t="s">
        <v>249</v>
      </c>
    </row>
    <row r="81" spans="1:6" ht="12" customHeight="1" x14ac:dyDescent="0.2">
      <c r="A81" s="9">
        <v>75</v>
      </c>
      <c r="B81" s="10" t="s">
        <v>156</v>
      </c>
      <c r="C81" s="11">
        <v>190</v>
      </c>
      <c r="D81" s="32">
        <v>1</v>
      </c>
      <c r="E81" s="12">
        <f t="shared" si="2"/>
        <v>190</v>
      </c>
      <c r="F81" s="39"/>
    </row>
    <row r="82" spans="1:6" ht="12" customHeight="1" x14ac:dyDescent="0.2">
      <c r="A82" s="9">
        <v>76</v>
      </c>
      <c r="B82" s="10" t="s">
        <v>155</v>
      </c>
      <c r="C82" s="11">
        <v>119</v>
      </c>
      <c r="D82" s="32">
        <v>1</v>
      </c>
      <c r="E82" s="12">
        <f t="shared" si="2"/>
        <v>119</v>
      </c>
      <c r="F82" s="39"/>
    </row>
    <row r="83" spans="1:6" x14ac:dyDescent="0.2">
      <c r="A83" s="9">
        <v>77</v>
      </c>
      <c r="B83" s="10" t="s">
        <v>154</v>
      </c>
      <c r="C83" s="11">
        <v>481</v>
      </c>
      <c r="D83" s="32">
        <v>1</v>
      </c>
      <c r="E83" s="12">
        <f t="shared" si="2"/>
        <v>481</v>
      </c>
      <c r="F83" s="39" t="s">
        <v>372</v>
      </c>
    </row>
    <row r="84" spans="1:6" ht="12" customHeight="1" x14ac:dyDescent="0.2">
      <c r="A84" s="9">
        <v>78</v>
      </c>
      <c r="B84" s="10" t="s">
        <v>286</v>
      </c>
      <c r="C84" s="11">
        <v>130</v>
      </c>
      <c r="D84" s="32" t="s">
        <v>284</v>
      </c>
      <c r="E84" s="12">
        <v>0</v>
      </c>
      <c r="F84" s="39"/>
    </row>
    <row r="85" spans="1:6" x14ac:dyDescent="0.2">
      <c r="A85" s="9">
        <v>79</v>
      </c>
      <c r="B85" s="10" t="s">
        <v>328</v>
      </c>
      <c r="C85" s="11">
        <v>650</v>
      </c>
      <c r="D85" s="32">
        <v>1</v>
      </c>
      <c r="E85" s="12">
        <f>C85*D85</f>
        <v>650</v>
      </c>
      <c r="F85" s="39" t="s">
        <v>373</v>
      </c>
    </row>
    <row r="86" spans="1:6" ht="12" customHeight="1" x14ac:dyDescent="0.2">
      <c r="A86" s="9">
        <v>80</v>
      </c>
      <c r="B86" s="10" t="s">
        <v>153</v>
      </c>
      <c r="C86" s="11">
        <v>73</v>
      </c>
      <c r="D86" s="32" t="s">
        <v>284</v>
      </c>
      <c r="E86" s="12">
        <v>0</v>
      </c>
      <c r="F86" s="42" t="s">
        <v>38</v>
      </c>
    </row>
    <row r="87" spans="1:6" ht="12" customHeight="1" x14ac:dyDescent="0.2">
      <c r="A87" s="9">
        <v>81</v>
      </c>
      <c r="B87" s="10" t="s">
        <v>152</v>
      </c>
      <c r="C87" s="11">
        <v>130</v>
      </c>
      <c r="D87" s="32">
        <v>1</v>
      </c>
      <c r="E87" s="12">
        <f>C87*D87</f>
        <v>130</v>
      </c>
      <c r="F87" s="39"/>
    </row>
    <row r="88" spans="1:6" ht="12" customHeight="1" x14ac:dyDescent="0.2">
      <c r="A88" s="9">
        <v>82</v>
      </c>
      <c r="B88" s="10" t="s">
        <v>151</v>
      </c>
      <c r="C88" s="11">
        <v>380</v>
      </c>
      <c r="D88" s="32" t="s">
        <v>284</v>
      </c>
      <c r="E88" s="12">
        <v>0</v>
      </c>
      <c r="F88" s="42" t="s">
        <v>38</v>
      </c>
    </row>
    <row r="89" spans="1:6" x14ac:dyDescent="0.2">
      <c r="A89" s="9">
        <v>83</v>
      </c>
      <c r="B89" s="10" t="s">
        <v>150</v>
      </c>
      <c r="C89" s="11">
        <v>105</v>
      </c>
      <c r="D89" s="32">
        <v>1</v>
      </c>
      <c r="E89" s="12">
        <f t="shared" ref="E89:E100" si="3">C89*D89</f>
        <v>105</v>
      </c>
      <c r="F89" s="39" t="s">
        <v>13</v>
      </c>
    </row>
    <row r="90" spans="1:6" ht="12" customHeight="1" x14ac:dyDescent="0.2">
      <c r="A90" s="9">
        <v>84</v>
      </c>
      <c r="B90" s="10" t="s">
        <v>149</v>
      </c>
      <c r="C90" s="11">
        <v>298</v>
      </c>
      <c r="D90" s="32">
        <v>1</v>
      </c>
      <c r="E90" s="12">
        <f t="shared" si="3"/>
        <v>298</v>
      </c>
      <c r="F90" s="39" t="s">
        <v>17</v>
      </c>
    </row>
    <row r="91" spans="1:6" ht="24" x14ac:dyDescent="0.2">
      <c r="A91" s="9">
        <v>85</v>
      </c>
      <c r="B91" s="10" t="s">
        <v>148</v>
      </c>
      <c r="C91" s="11">
        <v>100</v>
      </c>
      <c r="D91" s="32">
        <v>1</v>
      </c>
      <c r="E91" s="12">
        <f t="shared" si="3"/>
        <v>100</v>
      </c>
      <c r="F91" s="39" t="s">
        <v>374</v>
      </c>
    </row>
    <row r="92" spans="1:6" ht="12" customHeight="1" x14ac:dyDescent="0.2">
      <c r="A92" s="9">
        <v>86</v>
      </c>
      <c r="B92" s="10" t="s">
        <v>147</v>
      </c>
      <c r="C92" s="11">
        <v>317</v>
      </c>
      <c r="D92" s="32">
        <v>1</v>
      </c>
      <c r="E92" s="12">
        <f t="shared" si="3"/>
        <v>317</v>
      </c>
      <c r="F92" s="39" t="s">
        <v>13</v>
      </c>
    </row>
    <row r="93" spans="1:6" x14ac:dyDescent="0.2">
      <c r="A93" s="9">
        <v>87</v>
      </c>
      <c r="B93" s="10" t="s">
        <v>146</v>
      </c>
      <c r="C93" s="11">
        <v>65</v>
      </c>
      <c r="D93" s="32">
        <v>1</v>
      </c>
      <c r="E93" s="12">
        <f t="shared" si="3"/>
        <v>65</v>
      </c>
      <c r="F93" s="39" t="s">
        <v>375</v>
      </c>
    </row>
    <row r="94" spans="1:6" x14ac:dyDescent="0.2">
      <c r="A94" s="9">
        <v>88</v>
      </c>
      <c r="B94" s="10" t="s">
        <v>145</v>
      </c>
      <c r="C94" s="11">
        <v>329</v>
      </c>
      <c r="D94" s="32">
        <v>1</v>
      </c>
      <c r="E94" s="12">
        <f t="shared" si="3"/>
        <v>329</v>
      </c>
      <c r="F94" s="39" t="s">
        <v>28</v>
      </c>
    </row>
    <row r="95" spans="1:6" ht="12" customHeight="1" x14ac:dyDescent="0.2">
      <c r="A95" s="9">
        <v>89</v>
      </c>
      <c r="B95" s="10" t="s">
        <v>144</v>
      </c>
      <c r="C95" s="11">
        <v>208</v>
      </c>
      <c r="D95" s="32">
        <v>2</v>
      </c>
      <c r="E95" s="12">
        <f t="shared" si="3"/>
        <v>416</v>
      </c>
      <c r="F95" s="39"/>
    </row>
    <row r="96" spans="1:6" ht="21" x14ac:dyDescent="0.2">
      <c r="A96" s="9">
        <v>90</v>
      </c>
      <c r="B96" s="10" t="s">
        <v>143</v>
      </c>
      <c r="C96" s="11">
        <f>226+541</f>
        <v>767</v>
      </c>
      <c r="D96" s="32">
        <v>1</v>
      </c>
      <c r="E96" s="12">
        <f t="shared" si="3"/>
        <v>767</v>
      </c>
      <c r="F96" s="39" t="s">
        <v>304</v>
      </c>
    </row>
    <row r="97" spans="1:6" x14ac:dyDescent="0.2">
      <c r="A97" s="9">
        <v>91</v>
      </c>
      <c r="B97" s="10" t="s">
        <v>142</v>
      </c>
      <c r="C97" s="11">
        <v>147</v>
      </c>
      <c r="D97" s="32">
        <v>1</v>
      </c>
      <c r="E97" s="12">
        <f t="shared" si="3"/>
        <v>147</v>
      </c>
      <c r="F97" s="39" t="s">
        <v>113</v>
      </c>
    </row>
    <row r="98" spans="1:6" x14ac:dyDescent="0.2">
      <c r="A98" s="9">
        <v>92</v>
      </c>
      <c r="B98" s="10" t="s">
        <v>223</v>
      </c>
      <c r="C98" s="11">
        <f>58+560</f>
        <v>618</v>
      </c>
      <c r="D98" s="32">
        <v>2</v>
      </c>
      <c r="E98" s="12">
        <f t="shared" si="3"/>
        <v>1236</v>
      </c>
      <c r="F98" s="39" t="s">
        <v>28</v>
      </c>
    </row>
    <row r="99" spans="1:6" ht="12" customHeight="1" x14ac:dyDescent="0.2">
      <c r="A99" s="9">
        <v>93</v>
      </c>
      <c r="B99" s="10" t="s">
        <v>141</v>
      </c>
      <c r="C99" s="11">
        <v>1517</v>
      </c>
      <c r="D99" s="32">
        <v>2</v>
      </c>
      <c r="E99" s="12">
        <f t="shared" si="3"/>
        <v>3034</v>
      </c>
      <c r="F99" s="39"/>
    </row>
    <row r="100" spans="1:6" ht="24.75" customHeight="1" x14ac:dyDescent="0.2">
      <c r="A100" s="9">
        <v>94</v>
      </c>
      <c r="B100" s="10" t="s">
        <v>140</v>
      </c>
      <c r="C100" s="11">
        <v>373</v>
      </c>
      <c r="D100" s="32">
        <v>1</v>
      </c>
      <c r="E100" s="12">
        <f t="shared" si="3"/>
        <v>373</v>
      </c>
      <c r="F100" s="39" t="s">
        <v>376</v>
      </c>
    </row>
    <row r="101" spans="1:6" ht="21" x14ac:dyDescent="0.2">
      <c r="A101" s="9">
        <v>95</v>
      </c>
      <c r="B101" s="10" t="s">
        <v>139</v>
      </c>
      <c r="C101" s="11">
        <v>140</v>
      </c>
      <c r="D101" s="32" t="s">
        <v>284</v>
      </c>
      <c r="E101" s="12">
        <v>0</v>
      </c>
      <c r="F101" s="42" t="s">
        <v>138</v>
      </c>
    </row>
    <row r="102" spans="1:6" ht="24" x14ac:dyDescent="0.2">
      <c r="A102" s="9">
        <v>96</v>
      </c>
      <c r="B102" s="10" t="s">
        <v>253</v>
      </c>
      <c r="C102" s="11">
        <v>149</v>
      </c>
      <c r="D102" s="32">
        <v>1</v>
      </c>
      <c r="E102" s="12">
        <f>C102*D102</f>
        <v>149</v>
      </c>
      <c r="F102" s="39" t="s">
        <v>58</v>
      </c>
    </row>
    <row r="103" spans="1:6" ht="24" x14ac:dyDescent="0.2">
      <c r="A103" s="9">
        <v>97</v>
      </c>
      <c r="B103" s="10" t="s">
        <v>264</v>
      </c>
      <c r="C103" s="11">
        <v>100</v>
      </c>
      <c r="D103" s="32" t="s">
        <v>284</v>
      </c>
      <c r="E103" s="12">
        <v>0</v>
      </c>
      <c r="F103" s="44" t="s">
        <v>138</v>
      </c>
    </row>
    <row r="104" spans="1:6" ht="21" x14ac:dyDescent="0.2">
      <c r="A104" s="9">
        <v>98</v>
      </c>
      <c r="B104" s="10" t="s">
        <v>292</v>
      </c>
      <c r="C104" s="11">
        <v>134</v>
      </c>
      <c r="D104" s="32" t="s">
        <v>284</v>
      </c>
      <c r="E104" s="12">
        <v>0</v>
      </c>
      <c r="F104" s="39" t="s">
        <v>138</v>
      </c>
    </row>
    <row r="105" spans="1:6" ht="12" customHeight="1" x14ac:dyDescent="0.2">
      <c r="A105" s="9">
        <v>99</v>
      </c>
      <c r="B105" s="10" t="s">
        <v>136</v>
      </c>
      <c r="C105" s="11">
        <v>187</v>
      </c>
      <c r="D105" s="32">
        <v>1</v>
      </c>
      <c r="E105" s="12">
        <f>C105*D105</f>
        <v>187</v>
      </c>
      <c r="F105" s="39"/>
    </row>
    <row r="106" spans="1:6" ht="12" customHeight="1" x14ac:dyDescent="0.2">
      <c r="A106" s="9">
        <v>100</v>
      </c>
      <c r="B106" s="17" t="s">
        <v>135</v>
      </c>
      <c r="C106" s="14">
        <v>92</v>
      </c>
      <c r="D106" s="79">
        <v>1</v>
      </c>
      <c r="E106" s="18">
        <f>C106*D106</f>
        <v>92</v>
      </c>
      <c r="F106" s="45" t="s">
        <v>134</v>
      </c>
    </row>
    <row r="107" spans="1:6" ht="12" customHeight="1" x14ac:dyDescent="0.2">
      <c r="A107" s="9">
        <v>101</v>
      </c>
      <c r="B107" s="10" t="s">
        <v>133</v>
      </c>
      <c r="C107" s="11">
        <v>266</v>
      </c>
      <c r="D107" s="32" t="s">
        <v>284</v>
      </c>
      <c r="E107" s="12">
        <v>0</v>
      </c>
      <c r="F107" s="39"/>
    </row>
    <row r="108" spans="1:6" ht="12" customHeight="1" x14ac:dyDescent="0.2">
      <c r="A108" s="9">
        <v>102</v>
      </c>
      <c r="B108" s="10" t="s">
        <v>132</v>
      </c>
      <c r="C108" s="11">
        <v>103</v>
      </c>
      <c r="D108" s="32">
        <v>1</v>
      </c>
      <c r="E108" s="12">
        <f t="shared" ref="E108:E130" si="4">C108*D108</f>
        <v>103</v>
      </c>
      <c r="F108" s="39"/>
    </row>
    <row r="109" spans="1:6" ht="12" customHeight="1" x14ac:dyDescent="0.2">
      <c r="A109" s="9">
        <v>103</v>
      </c>
      <c r="B109" s="10" t="s">
        <v>131</v>
      </c>
      <c r="C109" s="11">
        <v>115</v>
      </c>
      <c r="D109" s="32">
        <v>1</v>
      </c>
      <c r="E109" s="12">
        <f t="shared" si="4"/>
        <v>115</v>
      </c>
      <c r="F109" s="39"/>
    </row>
    <row r="110" spans="1:6" ht="28.5" customHeight="1" x14ac:dyDescent="0.2">
      <c r="A110" s="9">
        <v>104</v>
      </c>
      <c r="B110" s="10" t="s">
        <v>349</v>
      </c>
      <c r="C110" s="11">
        <f>3450+600+775+75</f>
        <v>4900</v>
      </c>
      <c r="D110" s="32">
        <v>2</v>
      </c>
      <c r="E110" s="12">
        <f t="shared" si="4"/>
        <v>9800</v>
      </c>
      <c r="F110" s="39" t="s">
        <v>360</v>
      </c>
    </row>
    <row r="111" spans="1:6" ht="12" customHeight="1" x14ac:dyDescent="0.2">
      <c r="A111" s="9">
        <v>105</v>
      </c>
      <c r="B111" s="10" t="s">
        <v>276</v>
      </c>
      <c r="C111" s="11">
        <v>230</v>
      </c>
      <c r="D111" s="32">
        <v>1</v>
      </c>
      <c r="E111" s="12">
        <f t="shared" si="4"/>
        <v>230</v>
      </c>
      <c r="F111" s="39"/>
    </row>
    <row r="112" spans="1:6" ht="12" customHeight="1" x14ac:dyDescent="0.2">
      <c r="A112" s="9">
        <v>106</v>
      </c>
      <c r="B112" s="17" t="s">
        <v>277</v>
      </c>
      <c r="C112" s="14">
        <v>357</v>
      </c>
      <c r="D112" s="33">
        <v>2</v>
      </c>
      <c r="E112" s="15">
        <f t="shared" si="4"/>
        <v>714</v>
      </c>
      <c r="F112" s="39" t="s">
        <v>252</v>
      </c>
    </row>
    <row r="113" spans="1:6" ht="12" customHeight="1" x14ac:dyDescent="0.2">
      <c r="A113" s="9">
        <v>109</v>
      </c>
      <c r="B113" s="10" t="s">
        <v>130</v>
      </c>
      <c r="C113" s="11">
        <v>53</v>
      </c>
      <c r="D113" s="32">
        <v>1</v>
      </c>
      <c r="E113" s="12">
        <f t="shared" si="4"/>
        <v>53</v>
      </c>
      <c r="F113" s="39"/>
    </row>
    <row r="114" spans="1:6" ht="12" customHeight="1" x14ac:dyDescent="0.2">
      <c r="A114" s="9">
        <v>110</v>
      </c>
      <c r="B114" s="10" t="s">
        <v>129</v>
      </c>
      <c r="C114" s="11">
        <v>336</v>
      </c>
      <c r="D114" s="32">
        <v>2</v>
      </c>
      <c r="E114" s="12">
        <f t="shared" si="4"/>
        <v>672</v>
      </c>
      <c r="F114" s="39" t="s">
        <v>13</v>
      </c>
    </row>
    <row r="115" spans="1:6" ht="12" customHeight="1" x14ac:dyDescent="0.2">
      <c r="A115" s="9">
        <v>111</v>
      </c>
      <c r="B115" s="10" t="s">
        <v>259</v>
      </c>
      <c r="C115" s="11">
        <v>84</v>
      </c>
      <c r="D115" s="32">
        <v>2</v>
      </c>
      <c r="E115" s="12">
        <f t="shared" si="4"/>
        <v>168</v>
      </c>
      <c r="F115" s="39" t="s">
        <v>260</v>
      </c>
    </row>
    <row r="116" spans="1:6" ht="24" x14ac:dyDescent="0.2">
      <c r="A116" s="9">
        <v>112</v>
      </c>
      <c r="B116" s="10" t="s">
        <v>345</v>
      </c>
      <c r="C116" s="11">
        <v>140</v>
      </c>
      <c r="D116" s="32">
        <v>1</v>
      </c>
      <c r="E116" s="12">
        <f t="shared" si="4"/>
        <v>140</v>
      </c>
      <c r="F116" s="39"/>
    </row>
    <row r="117" spans="1:6" ht="21" x14ac:dyDescent="0.2">
      <c r="A117" s="9">
        <v>113</v>
      </c>
      <c r="B117" s="10" t="s">
        <v>128</v>
      </c>
      <c r="C117" s="11">
        <v>130</v>
      </c>
      <c r="D117" s="32">
        <v>1</v>
      </c>
      <c r="E117" s="12">
        <f t="shared" si="4"/>
        <v>130</v>
      </c>
      <c r="F117" s="39" t="s">
        <v>361</v>
      </c>
    </row>
    <row r="118" spans="1:6" x14ac:dyDescent="0.2">
      <c r="A118" s="9">
        <v>114</v>
      </c>
      <c r="B118" s="10" t="s">
        <v>352</v>
      </c>
      <c r="C118" s="11">
        <v>273</v>
      </c>
      <c r="D118" s="32">
        <v>1</v>
      </c>
      <c r="E118" s="12">
        <f t="shared" si="4"/>
        <v>273</v>
      </c>
      <c r="F118" s="39"/>
    </row>
    <row r="119" spans="1:6" ht="21" x14ac:dyDescent="0.2">
      <c r="A119" s="9">
        <v>115</v>
      </c>
      <c r="B119" s="10" t="s">
        <v>127</v>
      </c>
      <c r="C119" s="11">
        <v>344</v>
      </c>
      <c r="D119" s="32">
        <v>1</v>
      </c>
      <c r="E119" s="12">
        <f t="shared" si="4"/>
        <v>344</v>
      </c>
      <c r="F119" s="39" t="s">
        <v>211</v>
      </c>
    </row>
    <row r="120" spans="1:6" x14ac:dyDescent="0.2">
      <c r="A120" s="9">
        <v>116</v>
      </c>
      <c r="B120" s="10" t="s">
        <v>126</v>
      </c>
      <c r="C120" s="11">
        <v>280</v>
      </c>
      <c r="D120" s="32">
        <v>1</v>
      </c>
      <c r="E120" s="12">
        <f t="shared" si="4"/>
        <v>280</v>
      </c>
      <c r="F120" s="39" t="s">
        <v>25</v>
      </c>
    </row>
    <row r="121" spans="1:6" x14ac:dyDescent="0.2">
      <c r="A121" s="9">
        <v>117</v>
      </c>
      <c r="B121" s="10" t="s">
        <v>278</v>
      </c>
      <c r="C121" s="11">
        <v>239</v>
      </c>
      <c r="D121" s="32">
        <v>1</v>
      </c>
      <c r="E121" s="12">
        <f t="shared" si="4"/>
        <v>239</v>
      </c>
      <c r="F121" s="39"/>
    </row>
    <row r="122" spans="1:6" ht="12" customHeight="1" x14ac:dyDescent="0.2">
      <c r="A122" s="9">
        <v>118</v>
      </c>
      <c r="B122" s="10" t="s">
        <v>125</v>
      </c>
      <c r="C122" s="11">
        <v>1650</v>
      </c>
      <c r="D122" s="32">
        <v>1</v>
      </c>
      <c r="E122" s="12">
        <f t="shared" si="4"/>
        <v>1650</v>
      </c>
      <c r="F122" s="39"/>
    </row>
    <row r="123" spans="1:6" x14ac:dyDescent="0.2">
      <c r="A123" s="9">
        <v>119</v>
      </c>
      <c r="B123" s="21" t="s">
        <v>124</v>
      </c>
      <c r="C123" s="11">
        <v>1800</v>
      </c>
      <c r="D123" s="32">
        <v>2</v>
      </c>
      <c r="E123" s="12">
        <f t="shared" si="4"/>
        <v>3600</v>
      </c>
      <c r="F123" s="39" t="s">
        <v>377</v>
      </c>
    </row>
    <row r="124" spans="1:6" ht="12" customHeight="1" x14ac:dyDescent="0.2">
      <c r="A124" s="9">
        <v>120</v>
      </c>
      <c r="B124" s="10" t="s">
        <v>123</v>
      </c>
      <c r="C124" s="11">
        <v>1363</v>
      </c>
      <c r="D124" s="32">
        <v>1</v>
      </c>
      <c r="E124" s="12">
        <f t="shared" si="4"/>
        <v>1363</v>
      </c>
      <c r="F124" s="39"/>
    </row>
    <row r="125" spans="1:6" ht="12" customHeight="1" x14ac:dyDescent="0.2">
      <c r="A125" s="9">
        <v>121</v>
      </c>
      <c r="B125" s="10" t="s">
        <v>122</v>
      </c>
      <c r="C125" s="11">
        <v>375</v>
      </c>
      <c r="D125" s="32">
        <v>1</v>
      </c>
      <c r="E125" s="12">
        <f t="shared" si="4"/>
        <v>375</v>
      </c>
      <c r="F125" s="39" t="s">
        <v>13</v>
      </c>
    </row>
    <row r="126" spans="1:6" x14ac:dyDescent="0.2">
      <c r="A126" s="9">
        <v>122</v>
      </c>
      <c r="B126" s="10" t="s">
        <v>121</v>
      </c>
      <c r="C126" s="11">
        <v>882</v>
      </c>
      <c r="D126" s="32">
        <v>2</v>
      </c>
      <c r="E126" s="12">
        <f t="shared" si="4"/>
        <v>1764</v>
      </c>
      <c r="F126" s="39"/>
    </row>
    <row r="127" spans="1:6" ht="25.5" customHeight="1" x14ac:dyDescent="0.2">
      <c r="A127" s="9">
        <v>123</v>
      </c>
      <c r="B127" s="10" t="s">
        <v>120</v>
      </c>
      <c r="C127" s="11">
        <v>495</v>
      </c>
      <c r="D127" s="32">
        <v>2</v>
      </c>
      <c r="E127" s="12">
        <f t="shared" si="4"/>
        <v>990</v>
      </c>
      <c r="F127" s="39" t="s">
        <v>119</v>
      </c>
    </row>
    <row r="128" spans="1:6" ht="21" x14ac:dyDescent="0.2">
      <c r="A128" s="9">
        <v>124</v>
      </c>
      <c r="B128" s="17" t="s">
        <v>330</v>
      </c>
      <c r="C128" s="14">
        <f>1548+400</f>
        <v>1948</v>
      </c>
      <c r="D128" s="33">
        <v>2</v>
      </c>
      <c r="E128" s="12">
        <f t="shared" si="4"/>
        <v>3896</v>
      </c>
      <c r="F128" s="39" t="s">
        <v>362</v>
      </c>
    </row>
    <row r="129" spans="1:6" ht="24" x14ac:dyDescent="0.2">
      <c r="A129" s="9">
        <v>125</v>
      </c>
      <c r="B129" s="10" t="s">
        <v>220</v>
      </c>
      <c r="C129" s="11">
        <v>340</v>
      </c>
      <c r="D129" s="32">
        <v>1</v>
      </c>
      <c r="E129" s="12">
        <f t="shared" si="4"/>
        <v>340</v>
      </c>
      <c r="F129" s="39" t="s">
        <v>305</v>
      </c>
    </row>
    <row r="130" spans="1:6" ht="21" x14ac:dyDescent="0.2">
      <c r="A130" s="9">
        <v>126</v>
      </c>
      <c r="B130" s="10" t="s">
        <v>118</v>
      </c>
      <c r="C130" s="11">
        <v>104</v>
      </c>
      <c r="D130" s="32">
        <v>1</v>
      </c>
      <c r="E130" s="12">
        <f t="shared" si="4"/>
        <v>104</v>
      </c>
      <c r="F130" s="39" t="s">
        <v>335</v>
      </c>
    </row>
    <row r="131" spans="1:6" ht="12" customHeight="1" x14ac:dyDescent="0.2">
      <c r="A131" s="9">
        <v>127</v>
      </c>
      <c r="B131" s="10" t="s">
        <v>117</v>
      </c>
      <c r="C131" s="11">
        <v>241</v>
      </c>
      <c r="D131" s="32" t="s">
        <v>284</v>
      </c>
      <c r="E131" s="12">
        <v>0</v>
      </c>
      <c r="F131" s="42" t="s">
        <v>38</v>
      </c>
    </row>
    <row r="132" spans="1:6" x14ac:dyDescent="0.2">
      <c r="A132" s="9">
        <v>128</v>
      </c>
      <c r="B132" s="10" t="s">
        <v>116</v>
      </c>
      <c r="C132" s="11">
        <v>450</v>
      </c>
      <c r="D132" s="32">
        <v>1</v>
      </c>
      <c r="E132" s="12">
        <f t="shared" ref="E132:E143" si="5">C132*D132</f>
        <v>450</v>
      </c>
      <c r="F132" s="39" t="s">
        <v>378</v>
      </c>
    </row>
    <row r="133" spans="1:6" ht="12" customHeight="1" x14ac:dyDescent="0.2">
      <c r="A133" s="9">
        <v>129</v>
      </c>
      <c r="B133" s="10" t="s">
        <v>115</v>
      </c>
      <c r="C133" s="11">
        <v>511</v>
      </c>
      <c r="D133" s="32">
        <v>1</v>
      </c>
      <c r="E133" s="12">
        <f t="shared" si="5"/>
        <v>511</v>
      </c>
      <c r="F133" s="39" t="s">
        <v>28</v>
      </c>
    </row>
    <row r="134" spans="1:6" x14ac:dyDescent="0.2">
      <c r="A134" s="9">
        <v>130</v>
      </c>
      <c r="B134" s="10" t="s">
        <v>231</v>
      </c>
      <c r="C134" s="11">
        <v>374</v>
      </c>
      <c r="D134" s="32">
        <v>1</v>
      </c>
      <c r="E134" s="12">
        <f t="shared" si="5"/>
        <v>374</v>
      </c>
      <c r="F134" s="39" t="s">
        <v>25</v>
      </c>
    </row>
    <row r="135" spans="1:6" ht="12" customHeight="1" x14ac:dyDescent="0.2">
      <c r="A135" s="9">
        <v>131</v>
      </c>
      <c r="B135" s="10" t="s">
        <v>114</v>
      </c>
      <c r="C135" s="11">
        <v>113</v>
      </c>
      <c r="D135" s="32">
        <v>1</v>
      </c>
      <c r="E135" s="12">
        <f t="shared" si="5"/>
        <v>113</v>
      </c>
      <c r="F135" s="39"/>
    </row>
    <row r="136" spans="1:6" ht="12" customHeight="1" x14ac:dyDescent="0.2">
      <c r="A136" s="9">
        <v>132</v>
      </c>
      <c r="B136" s="10" t="s">
        <v>232</v>
      </c>
      <c r="C136" s="11">
        <v>170</v>
      </c>
      <c r="D136" s="32">
        <v>1</v>
      </c>
      <c r="E136" s="12">
        <f t="shared" si="5"/>
        <v>170</v>
      </c>
      <c r="F136" s="39"/>
    </row>
    <row r="137" spans="1:6" ht="23.25" customHeight="1" x14ac:dyDescent="0.2">
      <c r="A137" s="9">
        <v>133</v>
      </c>
      <c r="B137" s="10" t="s">
        <v>391</v>
      </c>
      <c r="C137" s="11">
        <v>570</v>
      </c>
      <c r="D137" s="32">
        <v>2</v>
      </c>
      <c r="E137" s="12">
        <f t="shared" si="5"/>
        <v>1140</v>
      </c>
      <c r="F137" s="39"/>
    </row>
    <row r="138" spans="1:6" x14ac:dyDescent="0.2">
      <c r="A138" s="9">
        <v>134</v>
      </c>
      <c r="B138" s="10" t="s">
        <v>112</v>
      </c>
      <c r="C138" s="11">
        <v>738</v>
      </c>
      <c r="D138" s="32">
        <v>3</v>
      </c>
      <c r="E138" s="12">
        <f t="shared" si="5"/>
        <v>2214</v>
      </c>
      <c r="F138" s="39" t="s">
        <v>363</v>
      </c>
    </row>
    <row r="139" spans="1:6" ht="12" customHeight="1" x14ac:dyDescent="0.2">
      <c r="A139" s="9">
        <v>135</v>
      </c>
      <c r="B139" s="10" t="s">
        <v>111</v>
      </c>
      <c r="C139" s="11">
        <v>122</v>
      </c>
      <c r="D139" s="32">
        <v>1</v>
      </c>
      <c r="E139" s="12">
        <f t="shared" si="5"/>
        <v>122</v>
      </c>
      <c r="F139" s="39"/>
    </row>
    <row r="140" spans="1:6" x14ac:dyDescent="0.2">
      <c r="A140" s="9">
        <v>136</v>
      </c>
      <c r="B140" s="10" t="s">
        <v>110</v>
      </c>
      <c r="C140" s="11">
        <v>670</v>
      </c>
      <c r="D140" s="32">
        <v>1</v>
      </c>
      <c r="E140" s="12">
        <f t="shared" si="5"/>
        <v>670</v>
      </c>
      <c r="F140" s="39"/>
    </row>
    <row r="141" spans="1:6" ht="24" x14ac:dyDescent="0.2">
      <c r="A141" s="9">
        <v>137</v>
      </c>
      <c r="B141" s="10" t="s">
        <v>250</v>
      </c>
      <c r="C141" s="11">
        <v>160</v>
      </c>
      <c r="D141" s="32">
        <v>2</v>
      </c>
      <c r="E141" s="12">
        <f t="shared" si="5"/>
        <v>320</v>
      </c>
      <c r="F141" s="39"/>
    </row>
    <row r="142" spans="1:6" ht="24" x14ac:dyDescent="0.2">
      <c r="A142" s="9">
        <v>138</v>
      </c>
      <c r="B142" s="10" t="s">
        <v>251</v>
      </c>
      <c r="C142" s="11">
        <v>1128</v>
      </c>
      <c r="D142" s="32">
        <v>1</v>
      </c>
      <c r="E142" s="12">
        <f t="shared" si="5"/>
        <v>1128</v>
      </c>
      <c r="F142" s="39"/>
    </row>
    <row r="143" spans="1:6" x14ac:dyDescent="0.2">
      <c r="A143" s="9">
        <v>139</v>
      </c>
      <c r="B143" s="10" t="s">
        <v>109</v>
      </c>
      <c r="C143" s="11">
        <v>108</v>
      </c>
      <c r="D143" s="32">
        <v>1</v>
      </c>
      <c r="E143" s="12">
        <f t="shared" si="5"/>
        <v>108</v>
      </c>
      <c r="F143" s="39" t="s">
        <v>13</v>
      </c>
    </row>
    <row r="144" spans="1:6" ht="12" customHeight="1" x14ac:dyDescent="0.2">
      <c r="A144" s="9">
        <v>140</v>
      </c>
      <c r="B144" s="10" t="s">
        <v>108</v>
      </c>
      <c r="C144" s="11">
        <v>125</v>
      </c>
      <c r="D144" s="32" t="s">
        <v>284</v>
      </c>
      <c r="E144" s="12">
        <v>0</v>
      </c>
      <c r="F144" s="39" t="s">
        <v>6</v>
      </c>
    </row>
    <row r="145" spans="1:6" x14ac:dyDescent="0.2">
      <c r="A145" s="9">
        <v>141</v>
      </c>
      <c r="B145" s="16" t="s">
        <v>107</v>
      </c>
      <c r="C145" s="11">
        <v>801</v>
      </c>
      <c r="D145" s="34">
        <v>2</v>
      </c>
      <c r="E145" s="18">
        <f t="shared" ref="E145:E151" si="6">C145*D145</f>
        <v>1602</v>
      </c>
      <c r="F145" s="45" t="s">
        <v>364</v>
      </c>
    </row>
    <row r="146" spans="1:6" ht="24" x14ac:dyDescent="0.2">
      <c r="A146" s="9">
        <v>142</v>
      </c>
      <c r="B146" s="10" t="s">
        <v>106</v>
      </c>
      <c r="C146" s="11">
        <v>450</v>
      </c>
      <c r="D146" s="32">
        <v>2</v>
      </c>
      <c r="E146" s="12">
        <f t="shared" si="6"/>
        <v>900</v>
      </c>
      <c r="F146" s="39" t="s">
        <v>17</v>
      </c>
    </row>
    <row r="147" spans="1:6" ht="24" x14ac:dyDescent="0.2">
      <c r="A147" s="9">
        <v>143</v>
      </c>
      <c r="B147" s="10" t="s">
        <v>105</v>
      </c>
      <c r="C147" s="11">
        <v>120</v>
      </c>
      <c r="D147" s="32">
        <v>2</v>
      </c>
      <c r="E147" s="12">
        <f t="shared" si="6"/>
        <v>240</v>
      </c>
      <c r="F147" s="39" t="s">
        <v>311</v>
      </c>
    </row>
    <row r="148" spans="1:6" ht="24" x14ac:dyDescent="0.2">
      <c r="A148" s="9">
        <v>144</v>
      </c>
      <c r="B148" s="10" t="s">
        <v>104</v>
      </c>
      <c r="C148" s="11">
        <v>210</v>
      </c>
      <c r="D148" s="32">
        <v>2</v>
      </c>
      <c r="E148" s="12">
        <f t="shared" si="6"/>
        <v>420</v>
      </c>
      <c r="F148" s="39" t="s">
        <v>17</v>
      </c>
    </row>
    <row r="149" spans="1:6" ht="24" x14ac:dyDescent="0.2">
      <c r="A149" s="9">
        <v>145</v>
      </c>
      <c r="B149" s="10" t="s">
        <v>103</v>
      </c>
      <c r="C149" s="11">
        <v>200</v>
      </c>
      <c r="D149" s="32">
        <v>2</v>
      </c>
      <c r="E149" s="12">
        <f t="shared" si="6"/>
        <v>400</v>
      </c>
      <c r="F149" s="39" t="s">
        <v>17</v>
      </c>
    </row>
    <row r="150" spans="1:6" ht="12" customHeight="1" x14ac:dyDescent="0.2">
      <c r="A150" s="9">
        <v>146</v>
      </c>
      <c r="B150" s="10" t="s">
        <v>102</v>
      </c>
      <c r="C150" s="11">
        <v>227</v>
      </c>
      <c r="D150" s="32">
        <v>1</v>
      </c>
      <c r="E150" s="12">
        <f t="shared" si="6"/>
        <v>227</v>
      </c>
      <c r="F150" s="43"/>
    </row>
    <row r="151" spans="1:6" x14ac:dyDescent="0.2">
      <c r="A151" s="9">
        <v>147</v>
      </c>
      <c r="B151" s="10" t="s">
        <v>245</v>
      </c>
      <c r="C151" s="11">
        <v>193</v>
      </c>
      <c r="D151" s="32">
        <v>1</v>
      </c>
      <c r="E151" s="12">
        <f t="shared" si="6"/>
        <v>193</v>
      </c>
      <c r="F151" s="39"/>
    </row>
    <row r="152" spans="1:6" ht="24" x14ac:dyDescent="0.2">
      <c r="A152" s="9">
        <v>148</v>
      </c>
      <c r="B152" s="10" t="s">
        <v>265</v>
      </c>
      <c r="C152" s="11">
        <v>68</v>
      </c>
      <c r="D152" s="32" t="s">
        <v>284</v>
      </c>
      <c r="E152" s="12">
        <v>0</v>
      </c>
      <c r="F152" s="46" t="s">
        <v>266</v>
      </c>
    </row>
    <row r="153" spans="1:6" ht="18.75" customHeight="1" x14ac:dyDescent="0.2">
      <c r="A153" s="9">
        <v>149</v>
      </c>
      <c r="B153" s="10" t="s">
        <v>233</v>
      </c>
      <c r="C153" s="11">
        <v>431</v>
      </c>
      <c r="D153" s="32">
        <v>1</v>
      </c>
      <c r="E153" s="12">
        <f>C153*D153</f>
        <v>431</v>
      </c>
      <c r="F153" s="47"/>
    </row>
    <row r="154" spans="1:6" x14ac:dyDescent="0.2">
      <c r="A154" s="9">
        <v>150</v>
      </c>
      <c r="B154" s="10" t="s">
        <v>234</v>
      </c>
      <c r="C154" s="11">
        <v>273</v>
      </c>
      <c r="D154" s="32">
        <v>1</v>
      </c>
      <c r="E154" s="12">
        <f>C154*D154</f>
        <v>273</v>
      </c>
      <c r="F154" s="47" t="s">
        <v>25</v>
      </c>
    </row>
    <row r="155" spans="1:6" x14ac:dyDescent="0.2">
      <c r="A155" s="9">
        <v>151</v>
      </c>
      <c r="B155" s="10" t="s">
        <v>101</v>
      </c>
      <c r="C155" s="11">
        <v>335</v>
      </c>
      <c r="D155" s="32">
        <v>2</v>
      </c>
      <c r="E155" s="12">
        <f>C155*D155</f>
        <v>670</v>
      </c>
      <c r="F155" s="39" t="s">
        <v>17</v>
      </c>
    </row>
    <row r="156" spans="1:6" ht="14.25" customHeight="1" x14ac:dyDescent="0.2">
      <c r="A156" s="9">
        <v>152</v>
      </c>
      <c r="B156" s="10" t="s">
        <v>341</v>
      </c>
      <c r="C156" s="11">
        <v>140</v>
      </c>
      <c r="D156" s="32">
        <v>1</v>
      </c>
      <c r="E156" s="12">
        <f>C156*D156</f>
        <v>140</v>
      </c>
      <c r="F156" s="39" t="s">
        <v>28</v>
      </c>
    </row>
    <row r="157" spans="1:6" ht="24" x14ac:dyDescent="0.2">
      <c r="A157" s="9">
        <v>153</v>
      </c>
      <c r="B157" s="17" t="s">
        <v>254</v>
      </c>
      <c r="C157" s="14">
        <v>650</v>
      </c>
      <c r="D157" s="33">
        <v>4</v>
      </c>
      <c r="E157" s="15">
        <f>C157*D157</f>
        <v>2600</v>
      </c>
      <c r="F157" s="39" t="s">
        <v>365</v>
      </c>
    </row>
    <row r="158" spans="1:6" ht="24" x14ac:dyDescent="0.2">
      <c r="A158" s="9">
        <v>154</v>
      </c>
      <c r="B158" s="10" t="s">
        <v>100</v>
      </c>
      <c r="C158" s="11">
        <v>100</v>
      </c>
      <c r="D158" s="32" t="s">
        <v>284</v>
      </c>
      <c r="E158" s="12">
        <v>0</v>
      </c>
      <c r="F158" s="43" t="s">
        <v>267</v>
      </c>
    </row>
    <row r="159" spans="1:6" ht="12" customHeight="1" x14ac:dyDescent="0.2">
      <c r="A159" s="9">
        <v>155</v>
      </c>
      <c r="B159" s="10" t="s">
        <v>99</v>
      </c>
      <c r="C159" s="11">
        <v>79</v>
      </c>
      <c r="D159" s="32">
        <v>1</v>
      </c>
      <c r="E159" s="12">
        <f>C159*D159</f>
        <v>79</v>
      </c>
      <c r="F159" s="43"/>
    </row>
    <row r="160" spans="1:6" ht="20.25" customHeight="1" x14ac:dyDescent="0.2">
      <c r="A160" s="9">
        <v>156</v>
      </c>
      <c r="B160" s="10" t="s">
        <v>98</v>
      </c>
      <c r="C160" s="11">
        <v>640</v>
      </c>
      <c r="D160" s="32">
        <v>2</v>
      </c>
      <c r="E160" s="12">
        <f>C160*D160</f>
        <v>1280</v>
      </c>
      <c r="F160" s="39" t="s">
        <v>137</v>
      </c>
    </row>
    <row r="161" spans="1:6" ht="21" x14ac:dyDescent="0.2">
      <c r="A161" s="9">
        <v>157</v>
      </c>
      <c r="B161" s="10" t="s">
        <v>97</v>
      </c>
      <c r="C161" s="11">
        <v>307</v>
      </c>
      <c r="D161" s="32">
        <v>1</v>
      </c>
      <c r="E161" s="12">
        <f>C161*D161</f>
        <v>307</v>
      </c>
      <c r="F161" s="39" t="s">
        <v>95</v>
      </c>
    </row>
    <row r="162" spans="1:6" ht="12" customHeight="1" x14ac:dyDescent="0.2">
      <c r="A162" s="9">
        <v>158</v>
      </c>
      <c r="B162" s="10" t="s">
        <v>96</v>
      </c>
      <c r="C162" s="11">
        <v>179</v>
      </c>
      <c r="D162" s="32">
        <v>2</v>
      </c>
      <c r="E162" s="12">
        <f>C162*D162</f>
        <v>358</v>
      </c>
      <c r="F162" s="39" t="s">
        <v>95</v>
      </c>
    </row>
    <row r="163" spans="1:6" ht="12" customHeight="1" x14ac:dyDescent="0.2">
      <c r="A163" s="9">
        <v>159</v>
      </c>
      <c r="B163" s="10" t="s">
        <v>94</v>
      </c>
      <c r="C163" s="11">
        <v>424</v>
      </c>
      <c r="D163" s="32">
        <v>1</v>
      </c>
      <c r="E163" s="12">
        <f>C163*D163</f>
        <v>424</v>
      </c>
      <c r="F163" s="39"/>
    </row>
    <row r="164" spans="1:6" ht="24" x14ac:dyDescent="0.2">
      <c r="A164" s="9">
        <v>160</v>
      </c>
      <c r="B164" s="10" t="s">
        <v>324</v>
      </c>
      <c r="C164" s="11">
        <v>240</v>
      </c>
      <c r="D164" s="32" t="s">
        <v>284</v>
      </c>
      <c r="E164" s="12">
        <v>0</v>
      </c>
      <c r="F164" s="39"/>
    </row>
    <row r="165" spans="1:6" ht="12" customHeight="1" x14ac:dyDescent="0.2">
      <c r="A165" s="9">
        <v>161</v>
      </c>
      <c r="B165" s="10" t="s">
        <v>263</v>
      </c>
      <c r="C165" s="11">
        <v>425</v>
      </c>
      <c r="D165" s="32">
        <v>1</v>
      </c>
      <c r="E165" s="12">
        <f t="shared" ref="E165:E175" si="7">C165*D165</f>
        <v>425</v>
      </c>
      <c r="F165" s="39"/>
    </row>
    <row r="166" spans="1:6" ht="12" customHeight="1" x14ac:dyDescent="0.2">
      <c r="A166" s="9">
        <v>162</v>
      </c>
      <c r="B166" s="10" t="s">
        <v>93</v>
      </c>
      <c r="C166" s="11">
        <v>620</v>
      </c>
      <c r="D166" s="32">
        <v>2</v>
      </c>
      <c r="E166" s="12">
        <f t="shared" si="7"/>
        <v>1240</v>
      </c>
      <c r="F166" s="39" t="s">
        <v>17</v>
      </c>
    </row>
    <row r="167" spans="1:6" ht="12" customHeight="1" x14ac:dyDescent="0.2">
      <c r="A167" s="9">
        <v>163</v>
      </c>
      <c r="B167" s="10" t="s">
        <v>92</v>
      </c>
      <c r="C167" s="11">
        <v>223</v>
      </c>
      <c r="D167" s="32">
        <v>1</v>
      </c>
      <c r="E167" s="12">
        <f t="shared" si="7"/>
        <v>223</v>
      </c>
      <c r="F167" s="39"/>
    </row>
    <row r="168" spans="1:6" ht="12" customHeight="1" x14ac:dyDescent="0.2">
      <c r="A168" s="9">
        <v>164</v>
      </c>
      <c r="B168" s="10" t="s">
        <v>91</v>
      </c>
      <c r="C168" s="11">
        <v>167</v>
      </c>
      <c r="D168" s="32">
        <v>1</v>
      </c>
      <c r="E168" s="12">
        <f t="shared" si="7"/>
        <v>167</v>
      </c>
      <c r="F168" s="39"/>
    </row>
    <row r="169" spans="1:6" ht="12" customHeight="1" x14ac:dyDescent="0.2">
      <c r="A169" s="9">
        <v>165</v>
      </c>
      <c r="B169" s="10" t="s">
        <v>90</v>
      </c>
      <c r="C169" s="11">
        <v>124</v>
      </c>
      <c r="D169" s="32">
        <v>1</v>
      </c>
      <c r="E169" s="12">
        <f t="shared" si="7"/>
        <v>124</v>
      </c>
      <c r="F169" s="39"/>
    </row>
    <row r="170" spans="1:6" ht="12" customHeight="1" x14ac:dyDescent="0.2">
      <c r="A170" s="9">
        <v>166</v>
      </c>
      <c r="B170" s="10" t="s">
        <v>89</v>
      </c>
      <c r="C170" s="11">
        <v>133</v>
      </c>
      <c r="D170" s="32">
        <v>2</v>
      </c>
      <c r="E170" s="12">
        <f t="shared" si="7"/>
        <v>266</v>
      </c>
      <c r="F170" s="39" t="s">
        <v>88</v>
      </c>
    </row>
    <row r="171" spans="1:6" ht="12" customHeight="1" x14ac:dyDescent="0.2">
      <c r="A171" s="9">
        <v>167</v>
      </c>
      <c r="B171" s="10" t="s">
        <v>87</v>
      </c>
      <c r="C171" s="11">
        <v>290</v>
      </c>
      <c r="D171" s="32">
        <v>2</v>
      </c>
      <c r="E171" s="12">
        <f t="shared" si="7"/>
        <v>580</v>
      </c>
      <c r="F171" s="39"/>
    </row>
    <row r="172" spans="1:6" ht="21" x14ac:dyDescent="0.2">
      <c r="A172" s="9">
        <v>168</v>
      </c>
      <c r="B172" s="10" t="s">
        <v>350</v>
      </c>
      <c r="C172" s="11">
        <v>313</v>
      </c>
      <c r="D172" s="32">
        <v>2</v>
      </c>
      <c r="E172" s="12">
        <f t="shared" si="7"/>
        <v>626</v>
      </c>
      <c r="F172" s="39" t="s">
        <v>379</v>
      </c>
    </row>
    <row r="173" spans="1:6" ht="24" x14ac:dyDescent="0.2">
      <c r="A173" s="9">
        <v>169</v>
      </c>
      <c r="B173" s="10" t="s">
        <v>353</v>
      </c>
      <c r="C173" s="11">
        <v>800</v>
      </c>
      <c r="D173" s="32">
        <v>2</v>
      </c>
      <c r="E173" s="12">
        <f t="shared" si="7"/>
        <v>1600</v>
      </c>
      <c r="F173" s="39" t="s">
        <v>351</v>
      </c>
    </row>
    <row r="174" spans="1:6" ht="12" customHeight="1" x14ac:dyDescent="0.2">
      <c r="A174" s="9">
        <v>170</v>
      </c>
      <c r="B174" s="10" t="s">
        <v>86</v>
      </c>
      <c r="C174" s="11">
        <v>231</v>
      </c>
      <c r="D174" s="32">
        <v>1</v>
      </c>
      <c r="E174" s="12">
        <f t="shared" si="7"/>
        <v>231</v>
      </c>
      <c r="F174" s="39"/>
    </row>
    <row r="175" spans="1:6" x14ac:dyDescent="0.2">
      <c r="A175" s="9">
        <v>171</v>
      </c>
      <c r="B175" s="10" t="s">
        <v>85</v>
      </c>
      <c r="C175" s="11">
        <v>303</v>
      </c>
      <c r="D175" s="32">
        <v>1</v>
      </c>
      <c r="E175" s="12">
        <f t="shared" si="7"/>
        <v>303</v>
      </c>
      <c r="F175" s="39" t="s">
        <v>13</v>
      </c>
    </row>
    <row r="176" spans="1:6" x14ac:dyDescent="0.2">
      <c r="A176" s="9">
        <v>172</v>
      </c>
      <c r="B176" s="10" t="s">
        <v>84</v>
      </c>
      <c r="C176" s="11">
        <v>180</v>
      </c>
      <c r="D176" s="32" t="s">
        <v>284</v>
      </c>
      <c r="E176" s="12">
        <v>0</v>
      </c>
      <c r="F176" s="42" t="s">
        <v>246</v>
      </c>
    </row>
    <row r="177" spans="1:6" x14ac:dyDescent="0.2">
      <c r="A177" s="9">
        <v>173</v>
      </c>
      <c r="B177" s="10" t="s">
        <v>83</v>
      </c>
      <c r="C177" s="11">
        <v>52</v>
      </c>
      <c r="D177" s="32">
        <v>1</v>
      </c>
      <c r="E177" s="12">
        <f>C177*D177</f>
        <v>52</v>
      </c>
      <c r="F177" s="39" t="s">
        <v>13</v>
      </c>
    </row>
    <row r="178" spans="1:6" ht="12" customHeight="1" x14ac:dyDescent="0.2">
      <c r="A178" s="9">
        <v>174</v>
      </c>
      <c r="B178" s="10" t="s">
        <v>82</v>
      </c>
      <c r="C178" s="11">
        <v>558</v>
      </c>
      <c r="D178" s="32">
        <v>2</v>
      </c>
      <c r="E178" s="12">
        <f>C178*D178</f>
        <v>1116</v>
      </c>
      <c r="F178" s="39" t="s">
        <v>13</v>
      </c>
    </row>
    <row r="179" spans="1:6" ht="12" customHeight="1" x14ac:dyDescent="0.2">
      <c r="A179" s="9">
        <v>175</v>
      </c>
      <c r="B179" s="10" t="s">
        <v>312</v>
      </c>
      <c r="C179" s="11">
        <v>700</v>
      </c>
      <c r="D179" s="32" t="s">
        <v>284</v>
      </c>
      <c r="E179" s="12">
        <v>0</v>
      </c>
      <c r="F179" s="39"/>
    </row>
    <row r="180" spans="1:6" ht="12" customHeight="1" x14ac:dyDescent="0.2">
      <c r="A180" s="9">
        <v>176</v>
      </c>
      <c r="B180" s="10" t="s">
        <v>81</v>
      </c>
      <c r="C180" s="11">
        <v>372</v>
      </c>
      <c r="D180" s="32" t="s">
        <v>284</v>
      </c>
      <c r="E180" s="12">
        <v>0</v>
      </c>
      <c r="F180" s="39" t="s">
        <v>333</v>
      </c>
    </row>
    <row r="181" spans="1:6" ht="12" customHeight="1" x14ac:dyDescent="0.2">
      <c r="A181" s="9">
        <v>177</v>
      </c>
      <c r="B181" s="10" t="s">
        <v>80</v>
      </c>
      <c r="C181" s="11">
        <v>984</v>
      </c>
      <c r="D181" s="32">
        <v>2</v>
      </c>
      <c r="E181" s="12">
        <f>C181*D181</f>
        <v>1968</v>
      </c>
      <c r="F181" s="39" t="s">
        <v>366</v>
      </c>
    </row>
    <row r="182" spans="1:6" x14ac:dyDescent="0.2">
      <c r="A182" s="9">
        <v>178</v>
      </c>
      <c r="B182" s="10" t="s">
        <v>79</v>
      </c>
      <c r="C182" s="11">
        <v>187</v>
      </c>
      <c r="D182" s="32">
        <v>1</v>
      </c>
      <c r="E182" s="12">
        <f>C182*D182</f>
        <v>187</v>
      </c>
      <c r="F182" s="39" t="s">
        <v>13</v>
      </c>
    </row>
    <row r="183" spans="1:6" ht="12" customHeight="1" x14ac:dyDescent="0.2">
      <c r="A183" s="9">
        <v>179</v>
      </c>
      <c r="B183" s="10" t="s">
        <v>78</v>
      </c>
      <c r="C183" s="11">
        <v>120</v>
      </c>
      <c r="D183" s="32">
        <v>1</v>
      </c>
      <c r="E183" s="12">
        <f>C183*D183</f>
        <v>120</v>
      </c>
      <c r="F183" s="39"/>
    </row>
    <row r="184" spans="1:6" ht="12" customHeight="1" x14ac:dyDescent="0.2">
      <c r="A184" s="9">
        <v>180</v>
      </c>
      <c r="B184" s="10" t="s">
        <v>77</v>
      </c>
      <c r="C184" s="11">
        <v>421</v>
      </c>
      <c r="D184" s="32">
        <v>1</v>
      </c>
      <c r="E184" s="12">
        <f>C184*D184</f>
        <v>421</v>
      </c>
      <c r="F184" s="39"/>
    </row>
    <row r="185" spans="1:6" ht="21" x14ac:dyDescent="0.2">
      <c r="A185" s="9">
        <v>181</v>
      </c>
      <c r="B185" s="17" t="s">
        <v>235</v>
      </c>
      <c r="C185" s="14">
        <v>204</v>
      </c>
      <c r="D185" s="33">
        <v>3</v>
      </c>
      <c r="E185" s="15">
        <f>C185*D185</f>
        <v>612</v>
      </c>
      <c r="F185" s="39" t="s">
        <v>337</v>
      </c>
    </row>
    <row r="186" spans="1:6" ht="24" x14ac:dyDescent="0.2">
      <c r="A186" s="9">
        <v>182</v>
      </c>
      <c r="B186" s="10" t="s">
        <v>221</v>
      </c>
      <c r="C186" s="11">
        <v>360</v>
      </c>
      <c r="D186" s="32" t="s">
        <v>284</v>
      </c>
      <c r="E186" s="12">
        <v>0</v>
      </c>
      <c r="F186" s="42" t="s">
        <v>38</v>
      </c>
    </row>
    <row r="187" spans="1:6" x14ac:dyDescent="0.2">
      <c r="A187" s="9">
        <v>183</v>
      </c>
      <c r="B187" s="10" t="s">
        <v>317</v>
      </c>
      <c r="C187" s="11">
        <v>150</v>
      </c>
      <c r="D187" s="32" t="s">
        <v>284</v>
      </c>
      <c r="E187" s="12">
        <v>0</v>
      </c>
      <c r="F187" s="42"/>
    </row>
    <row r="188" spans="1:6" ht="12" customHeight="1" x14ac:dyDescent="0.2">
      <c r="A188" s="9">
        <v>184</v>
      </c>
      <c r="B188" s="10" t="s">
        <v>76</v>
      </c>
      <c r="C188" s="11">
        <v>281</v>
      </c>
      <c r="D188" s="32">
        <v>1</v>
      </c>
      <c r="E188" s="12">
        <f>C188*D188</f>
        <v>281</v>
      </c>
      <c r="F188" s="39" t="s">
        <v>53</v>
      </c>
    </row>
    <row r="189" spans="1:6" ht="12" customHeight="1" x14ac:dyDescent="0.2">
      <c r="A189" s="9">
        <v>185</v>
      </c>
      <c r="B189" s="10" t="s">
        <v>75</v>
      </c>
      <c r="C189" s="11">
        <v>1536</v>
      </c>
      <c r="D189" s="32" t="s">
        <v>284</v>
      </c>
      <c r="E189" s="12">
        <v>0</v>
      </c>
      <c r="F189" s="42" t="s">
        <v>38</v>
      </c>
    </row>
    <row r="190" spans="1:6" ht="12" customHeight="1" x14ac:dyDescent="0.2">
      <c r="A190" s="9">
        <v>186</v>
      </c>
      <c r="B190" s="10" t="s">
        <v>74</v>
      </c>
      <c r="C190" s="11">
        <v>637</v>
      </c>
      <c r="D190" s="32">
        <v>2</v>
      </c>
      <c r="E190" s="12">
        <f t="shared" ref="E190:E213" si="8">C190*D190</f>
        <v>1274</v>
      </c>
      <c r="F190" s="39"/>
    </row>
    <row r="191" spans="1:6" ht="12" customHeight="1" x14ac:dyDescent="0.2">
      <c r="A191" s="9">
        <v>187</v>
      </c>
      <c r="B191" s="10" t="s">
        <v>73</v>
      </c>
      <c r="C191" s="11">
        <v>145</v>
      </c>
      <c r="D191" s="32">
        <v>1</v>
      </c>
      <c r="E191" s="12">
        <f t="shared" si="8"/>
        <v>145</v>
      </c>
      <c r="F191" s="39"/>
    </row>
    <row r="192" spans="1:6" ht="12" customHeight="1" x14ac:dyDescent="0.2">
      <c r="A192" s="9">
        <v>188</v>
      </c>
      <c r="B192" s="10" t="s">
        <v>72</v>
      </c>
      <c r="C192" s="11">
        <v>125</v>
      </c>
      <c r="D192" s="32">
        <v>1</v>
      </c>
      <c r="E192" s="12">
        <f t="shared" si="8"/>
        <v>125</v>
      </c>
      <c r="F192" s="39"/>
    </row>
    <row r="193" spans="1:6" ht="12" customHeight="1" x14ac:dyDescent="0.2">
      <c r="A193" s="9">
        <v>190</v>
      </c>
      <c r="B193" s="10" t="s">
        <v>71</v>
      </c>
      <c r="C193" s="11">
        <v>244</v>
      </c>
      <c r="D193" s="32">
        <v>1</v>
      </c>
      <c r="E193" s="12">
        <f t="shared" si="8"/>
        <v>244</v>
      </c>
      <c r="F193" s="39"/>
    </row>
    <row r="194" spans="1:6" ht="12" customHeight="1" x14ac:dyDescent="0.2">
      <c r="A194" s="9">
        <v>191</v>
      </c>
      <c r="B194" s="10" t="s">
        <v>342</v>
      </c>
      <c r="C194" s="11">
        <v>105</v>
      </c>
      <c r="D194" s="32" t="s">
        <v>284</v>
      </c>
      <c r="E194" s="12"/>
      <c r="F194" s="39"/>
    </row>
    <row r="195" spans="1:6" ht="12" customHeight="1" x14ac:dyDescent="0.2">
      <c r="A195" s="9">
        <v>192</v>
      </c>
      <c r="B195" s="10" t="s">
        <v>236</v>
      </c>
      <c r="C195" s="11">
        <v>134</v>
      </c>
      <c r="D195" s="32">
        <v>1</v>
      </c>
      <c r="E195" s="12">
        <f t="shared" si="8"/>
        <v>134</v>
      </c>
      <c r="F195" s="39"/>
    </row>
    <row r="196" spans="1:6" ht="12" customHeight="1" x14ac:dyDescent="0.2">
      <c r="A196" s="9">
        <v>193</v>
      </c>
      <c r="B196" s="10" t="s">
        <v>348</v>
      </c>
      <c r="C196" s="11">
        <v>1110</v>
      </c>
      <c r="D196" s="32">
        <v>1</v>
      </c>
      <c r="E196" s="12">
        <f t="shared" si="8"/>
        <v>1110</v>
      </c>
      <c r="F196" s="39"/>
    </row>
    <row r="197" spans="1:6" x14ac:dyDescent="0.2">
      <c r="A197" s="9">
        <v>194</v>
      </c>
      <c r="B197" s="10" t="s">
        <v>70</v>
      </c>
      <c r="C197" s="11">
        <v>303</v>
      </c>
      <c r="D197" s="32">
        <v>2</v>
      </c>
      <c r="E197" s="12">
        <f t="shared" si="8"/>
        <v>606</v>
      </c>
      <c r="F197" s="39" t="s">
        <v>380</v>
      </c>
    </row>
    <row r="198" spans="1:6" ht="24" x14ac:dyDescent="0.2">
      <c r="A198" s="9">
        <v>195</v>
      </c>
      <c r="B198" s="10" t="s">
        <v>247</v>
      </c>
      <c r="C198" s="11">
        <v>676</v>
      </c>
      <c r="D198" s="32">
        <v>2</v>
      </c>
      <c r="E198" s="12">
        <f t="shared" si="8"/>
        <v>1352</v>
      </c>
      <c r="F198" s="39" t="s">
        <v>381</v>
      </c>
    </row>
    <row r="199" spans="1:6" ht="12" customHeight="1" x14ac:dyDescent="0.2">
      <c r="A199" s="9">
        <v>196</v>
      </c>
      <c r="B199" s="10" t="s">
        <v>69</v>
      </c>
      <c r="C199" s="11">
        <v>330</v>
      </c>
      <c r="D199" s="32">
        <v>2</v>
      </c>
      <c r="E199" s="12">
        <f t="shared" si="8"/>
        <v>660</v>
      </c>
      <c r="F199" s="39" t="s">
        <v>28</v>
      </c>
    </row>
    <row r="200" spans="1:6" ht="12" customHeight="1" x14ac:dyDescent="0.2">
      <c r="A200" s="9">
        <v>197</v>
      </c>
      <c r="B200" s="10" t="s">
        <v>68</v>
      </c>
      <c r="C200" s="11">
        <v>200</v>
      </c>
      <c r="D200" s="32">
        <v>2</v>
      </c>
      <c r="E200" s="12">
        <f t="shared" si="8"/>
        <v>400</v>
      </c>
      <c r="F200" s="39" t="s">
        <v>53</v>
      </c>
    </row>
    <row r="201" spans="1:6" ht="12" customHeight="1" x14ac:dyDescent="0.2">
      <c r="A201" s="9">
        <v>198</v>
      </c>
      <c r="B201" s="10" t="s">
        <v>67</v>
      </c>
      <c r="C201" s="11">
        <v>700</v>
      </c>
      <c r="D201" s="32">
        <v>2</v>
      </c>
      <c r="E201" s="12">
        <f t="shared" si="8"/>
        <v>1400</v>
      </c>
      <c r="F201" s="39" t="s">
        <v>28</v>
      </c>
    </row>
    <row r="202" spans="1:6" ht="24" x14ac:dyDescent="0.2">
      <c r="A202" s="9">
        <v>199</v>
      </c>
      <c r="B202" s="10" t="s">
        <v>66</v>
      </c>
      <c r="C202" s="11">
        <v>180</v>
      </c>
      <c r="D202" s="32">
        <v>1</v>
      </c>
      <c r="E202" s="12">
        <f t="shared" si="8"/>
        <v>180</v>
      </c>
      <c r="F202" s="39"/>
    </row>
    <row r="203" spans="1:6" ht="12" customHeight="1" x14ac:dyDescent="0.2">
      <c r="A203" s="9">
        <v>200</v>
      </c>
      <c r="B203" s="10" t="s">
        <v>65</v>
      </c>
      <c r="C203" s="11">
        <v>138</v>
      </c>
      <c r="D203" s="32">
        <v>2</v>
      </c>
      <c r="E203" s="12">
        <f t="shared" si="8"/>
        <v>276</v>
      </c>
      <c r="F203" s="39"/>
    </row>
    <row r="204" spans="1:6" ht="12" customHeight="1" x14ac:dyDescent="0.2">
      <c r="A204" s="9">
        <v>201</v>
      </c>
      <c r="B204" s="10" t="s">
        <v>64</v>
      </c>
      <c r="C204" s="11">
        <v>200</v>
      </c>
      <c r="D204" s="32">
        <v>2</v>
      </c>
      <c r="E204" s="12">
        <f t="shared" si="8"/>
        <v>400</v>
      </c>
      <c r="F204" s="39"/>
    </row>
    <row r="205" spans="1:6" ht="12" customHeight="1" x14ac:dyDescent="0.2">
      <c r="A205" s="9">
        <v>202</v>
      </c>
      <c r="B205" s="10" t="s">
        <v>63</v>
      </c>
      <c r="C205" s="11">
        <v>114</v>
      </c>
      <c r="D205" s="32">
        <v>1</v>
      </c>
      <c r="E205" s="12">
        <f t="shared" si="8"/>
        <v>114</v>
      </c>
      <c r="F205" s="39"/>
    </row>
    <row r="206" spans="1:6" x14ac:dyDescent="0.2">
      <c r="A206" s="9">
        <v>203</v>
      </c>
      <c r="B206" s="10" t="s">
        <v>62</v>
      </c>
      <c r="C206" s="11">
        <v>120</v>
      </c>
      <c r="D206" s="32">
        <v>1</v>
      </c>
      <c r="E206" s="12">
        <f t="shared" si="8"/>
        <v>120</v>
      </c>
      <c r="F206" s="39" t="s">
        <v>262</v>
      </c>
    </row>
    <row r="207" spans="1:6" x14ac:dyDescent="0.2">
      <c r="A207" s="9">
        <v>204</v>
      </c>
      <c r="B207" s="17" t="s">
        <v>237</v>
      </c>
      <c r="C207" s="14">
        <v>437</v>
      </c>
      <c r="D207" s="33">
        <v>2</v>
      </c>
      <c r="E207" s="15">
        <f t="shared" si="8"/>
        <v>874</v>
      </c>
      <c r="F207" s="39" t="s">
        <v>28</v>
      </c>
    </row>
    <row r="208" spans="1:6" ht="26.25" customHeight="1" x14ac:dyDescent="0.2">
      <c r="A208" s="9">
        <v>205</v>
      </c>
      <c r="B208" s="10" t="s">
        <v>61</v>
      </c>
      <c r="C208" s="11">
        <v>177</v>
      </c>
      <c r="D208" s="32">
        <v>1</v>
      </c>
      <c r="E208" s="12">
        <f t="shared" si="8"/>
        <v>177</v>
      </c>
      <c r="F208" s="39" t="s">
        <v>58</v>
      </c>
    </row>
    <row r="209" spans="1:6" ht="12" customHeight="1" x14ac:dyDescent="0.2">
      <c r="A209" s="9">
        <v>206</v>
      </c>
      <c r="B209" s="10" t="s">
        <v>60</v>
      </c>
      <c r="C209" s="11">
        <v>235</v>
      </c>
      <c r="D209" s="32">
        <v>1</v>
      </c>
      <c r="E209" s="12">
        <f t="shared" si="8"/>
        <v>235</v>
      </c>
      <c r="F209" s="39" t="s">
        <v>13</v>
      </c>
    </row>
    <row r="210" spans="1:6" ht="21" x14ac:dyDescent="0.2">
      <c r="A210" s="9">
        <v>207</v>
      </c>
      <c r="B210" s="17" t="s">
        <v>59</v>
      </c>
      <c r="C210" s="14">
        <v>1584</v>
      </c>
      <c r="D210" s="33">
        <v>3</v>
      </c>
      <c r="E210" s="12">
        <f t="shared" si="8"/>
        <v>4752</v>
      </c>
      <c r="F210" s="39" t="s">
        <v>318</v>
      </c>
    </row>
    <row r="211" spans="1:6" ht="24" x14ac:dyDescent="0.2">
      <c r="A211" s="9"/>
      <c r="B211" s="10" t="s">
        <v>343</v>
      </c>
      <c r="C211" s="11">
        <v>216</v>
      </c>
      <c r="D211" s="32">
        <v>1</v>
      </c>
      <c r="E211" s="12">
        <f t="shared" si="8"/>
        <v>216</v>
      </c>
      <c r="F211" s="39" t="s">
        <v>344</v>
      </c>
    </row>
    <row r="212" spans="1:6" ht="12" customHeight="1" x14ac:dyDescent="0.2">
      <c r="A212" s="9">
        <v>208</v>
      </c>
      <c r="B212" s="10" t="s">
        <v>319</v>
      </c>
      <c r="C212" s="11">
        <v>2446</v>
      </c>
      <c r="D212" s="32">
        <v>2</v>
      </c>
      <c r="E212" s="12">
        <f t="shared" si="8"/>
        <v>4892</v>
      </c>
      <c r="F212" s="39"/>
    </row>
    <row r="213" spans="1:6" ht="24" x14ac:dyDescent="0.2">
      <c r="A213" s="9">
        <v>209</v>
      </c>
      <c r="B213" s="10" t="s">
        <v>320</v>
      </c>
      <c r="C213" s="11">
        <v>1300</v>
      </c>
      <c r="D213" s="32">
        <v>2</v>
      </c>
      <c r="E213" s="12">
        <f t="shared" si="8"/>
        <v>2600</v>
      </c>
      <c r="F213" s="39" t="s">
        <v>382</v>
      </c>
    </row>
    <row r="214" spans="1:6" x14ac:dyDescent="0.2">
      <c r="A214" s="9">
        <v>210</v>
      </c>
      <c r="B214" s="10" t="s">
        <v>321</v>
      </c>
      <c r="C214" s="11">
        <v>210</v>
      </c>
      <c r="D214" s="32" t="s">
        <v>284</v>
      </c>
      <c r="E214" s="12">
        <v>0</v>
      </c>
      <c r="F214" s="39"/>
    </row>
    <row r="215" spans="1:6" x14ac:dyDescent="0.2">
      <c r="A215" s="9">
        <v>211</v>
      </c>
      <c r="B215" s="10" t="s">
        <v>57</v>
      </c>
      <c r="C215" s="11">
        <v>799</v>
      </c>
      <c r="D215" s="32" t="s">
        <v>284</v>
      </c>
      <c r="E215" s="12">
        <v>0</v>
      </c>
      <c r="F215" s="42" t="s">
        <v>38</v>
      </c>
    </row>
    <row r="216" spans="1:6" x14ac:dyDescent="0.2">
      <c r="A216" s="9">
        <v>212</v>
      </c>
      <c r="B216" s="10" t="s">
        <v>57</v>
      </c>
      <c r="C216" s="11">
        <v>511</v>
      </c>
      <c r="D216" s="32">
        <v>1</v>
      </c>
      <c r="E216" s="12">
        <f>C216*D216</f>
        <v>511</v>
      </c>
      <c r="F216" s="39" t="s">
        <v>378</v>
      </c>
    </row>
    <row r="217" spans="1:6" x14ac:dyDescent="0.2">
      <c r="A217" s="9">
        <v>213</v>
      </c>
      <c r="B217" s="10" t="s">
        <v>56</v>
      </c>
      <c r="C217" s="11">
        <v>110</v>
      </c>
      <c r="D217" s="32">
        <v>1</v>
      </c>
      <c r="E217" s="12">
        <f>C217*D217</f>
        <v>110</v>
      </c>
      <c r="F217" s="39" t="s">
        <v>13</v>
      </c>
    </row>
    <row r="218" spans="1:6" ht="36" x14ac:dyDescent="0.2">
      <c r="A218" s="9">
        <v>214</v>
      </c>
      <c r="B218" s="10" t="s">
        <v>279</v>
      </c>
      <c r="C218" s="11">
        <v>160</v>
      </c>
      <c r="D218" s="32">
        <v>1</v>
      </c>
      <c r="E218" s="12">
        <f>C218*D218</f>
        <v>160</v>
      </c>
      <c r="F218" s="39" t="s">
        <v>383</v>
      </c>
    </row>
    <row r="219" spans="1:6" x14ac:dyDescent="0.2">
      <c r="A219" s="9">
        <v>215</v>
      </c>
      <c r="B219" s="10" t="s">
        <v>329</v>
      </c>
      <c r="C219" s="11">
        <v>100</v>
      </c>
      <c r="D219" s="32" t="s">
        <v>284</v>
      </c>
      <c r="E219" s="12">
        <v>0</v>
      </c>
      <c r="F219" s="42" t="s">
        <v>280</v>
      </c>
    </row>
    <row r="220" spans="1:6" ht="24" x14ac:dyDescent="0.2">
      <c r="A220" s="9">
        <v>216</v>
      </c>
      <c r="B220" s="10" t="s">
        <v>282</v>
      </c>
      <c r="C220" s="11">
        <v>280</v>
      </c>
      <c r="D220" s="32" t="s">
        <v>284</v>
      </c>
      <c r="E220" s="12">
        <v>0</v>
      </c>
      <c r="F220" s="42" t="s">
        <v>281</v>
      </c>
    </row>
    <row r="221" spans="1:6" x14ac:dyDescent="0.2">
      <c r="A221" s="9">
        <v>217</v>
      </c>
      <c r="B221" s="10" t="s">
        <v>295</v>
      </c>
      <c r="C221" s="11">
        <v>530</v>
      </c>
      <c r="D221" s="32">
        <v>2</v>
      </c>
      <c r="E221" s="12">
        <f t="shared" ref="E221:E226" si="9">C221*D221</f>
        <v>1060</v>
      </c>
      <c r="F221" s="39"/>
    </row>
    <row r="222" spans="1:6" ht="12" customHeight="1" x14ac:dyDescent="0.2">
      <c r="A222" s="9">
        <v>218</v>
      </c>
      <c r="B222" s="10" t="s">
        <v>55</v>
      </c>
      <c r="C222" s="11">
        <v>394</v>
      </c>
      <c r="D222" s="32">
        <v>1</v>
      </c>
      <c r="E222" s="12">
        <f t="shared" si="9"/>
        <v>394</v>
      </c>
      <c r="F222" s="39" t="s">
        <v>25</v>
      </c>
    </row>
    <row r="223" spans="1:6" ht="21" x14ac:dyDescent="0.2">
      <c r="A223" s="9">
        <v>219</v>
      </c>
      <c r="B223" s="13" t="s">
        <v>54</v>
      </c>
      <c r="C223" s="11">
        <v>440</v>
      </c>
      <c r="D223" s="32">
        <v>3</v>
      </c>
      <c r="E223" s="12">
        <f t="shared" si="9"/>
        <v>1320</v>
      </c>
      <c r="F223" s="39" t="s">
        <v>367</v>
      </c>
    </row>
    <row r="224" spans="1:6" x14ac:dyDescent="0.2">
      <c r="A224" s="9">
        <v>220</v>
      </c>
      <c r="B224" s="10" t="s">
        <v>52</v>
      </c>
      <c r="C224" s="11">
        <v>172</v>
      </c>
      <c r="D224" s="32">
        <v>1</v>
      </c>
      <c r="E224" s="12">
        <f t="shared" si="9"/>
        <v>172</v>
      </c>
      <c r="F224" s="39" t="s">
        <v>28</v>
      </c>
    </row>
    <row r="225" spans="1:6" ht="12" customHeight="1" x14ac:dyDescent="0.2">
      <c r="A225" s="9">
        <v>221</v>
      </c>
      <c r="B225" s="10" t="s">
        <v>51</v>
      </c>
      <c r="C225" s="11">
        <v>108</v>
      </c>
      <c r="D225" s="32">
        <v>1</v>
      </c>
      <c r="E225" s="12">
        <f t="shared" si="9"/>
        <v>108</v>
      </c>
      <c r="F225" s="39" t="s">
        <v>50</v>
      </c>
    </row>
    <row r="226" spans="1:6" ht="12" customHeight="1" x14ac:dyDescent="0.2">
      <c r="A226" s="9">
        <v>222</v>
      </c>
      <c r="B226" s="10" t="s">
        <v>49</v>
      </c>
      <c r="C226" s="11">
        <v>113</v>
      </c>
      <c r="D226" s="32">
        <v>1</v>
      </c>
      <c r="E226" s="12">
        <f t="shared" si="9"/>
        <v>113</v>
      </c>
      <c r="F226" s="39" t="s">
        <v>17</v>
      </c>
    </row>
    <row r="227" spans="1:6" ht="12" customHeight="1" x14ac:dyDescent="0.2">
      <c r="A227" s="9">
        <v>223</v>
      </c>
      <c r="B227" s="10" t="s">
        <v>313</v>
      </c>
      <c r="C227" s="11">
        <v>310</v>
      </c>
      <c r="D227" s="32" t="s">
        <v>284</v>
      </c>
      <c r="E227" s="12">
        <v>0</v>
      </c>
      <c r="F227" s="39"/>
    </row>
    <row r="228" spans="1:6" ht="12" customHeight="1" x14ac:dyDescent="0.2">
      <c r="A228" s="9">
        <v>224</v>
      </c>
      <c r="B228" s="10" t="s">
        <v>289</v>
      </c>
      <c r="C228" s="11">
        <v>310</v>
      </c>
      <c r="D228" s="32" t="s">
        <v>284</v>
      </c>
      <c r="E228" s="12">
        <v>0</v>
      </c>
      <c r="F228" s="39"/>
    </row>
    <row r="229" spans="1:6" ht="12" customHeight="1" x14ac:dyDescent="0.2">
      <c r="A229" s="9">
        <v>225</v>
      </c>
      <c r="B229" s="10" t="s">
        <v>287</v>
      </c>
      <c r="C229" s="11">
        <v>770</v>
      </c>
      <c r="D229" s="32" t="s">
        <v>284</v>
      </c>
      <c r="E229" s="12">
        <v>0</v>
      </c>
      <c r="F229" s="39"/>
    </row>
    <row r="230" spans="1:6" ht="36" x14ac:dyDescent="0.2">
      <c r="A230" s="9">
        <v>226</v>
      </c>
      <c r="B230" s="17" t="s">
        <v>310</v>
      </c>
      <c r="C230" s="11">
        <v>985</v>
      </c>
      <c r="D230" s="32">
        <v>4</v>
      </c>
      <c r="E230" s="12">
        <f t="shared" ref="E230:E235" si="10">C230*D230</f>
        <v>3940</v>
      </c>
      <c r="F230" s="39" t="s">
        <v>299</v>
      </c>
    </row>
    <row r="231" spans="1:6" x14ac:dyDescent="0.2">
      <c r="A231" s="9">
        <v>227</v>
      </c>
      <c r="B231" s="10" t="s">
        <v>48</v>
      </c>
      <c r="C231" s="11">
        <v>204</v>
      </c>
      <c r="D231" s="32">
        <v>1</v>
      </c>
      <c r="E231" s="12">
        <f t="shared" si="10"/>
        <v>204</v>
      </c>
      <c r="F231" s="39" t="s">
        <v>28</v>
      </c>
    </row>
    <row r="232" spans="1:6" ht="12" customHeight="1" x14ac:dyDescent="0.2">
      <c r="A232" s="9">
        <v>228</v>
      </c>
      <c r="B232" s="10" t="s">
        <v>47</v>
      </c>
      <c r="C232" s="11">
        <v>340</v>
      </c>
      <c r="D232" s="32">
        <v>2</v>
      </c>
      <c r="E232" s="12">
        <f t="shared" si="10"/>
        <v>680</v>
      </c>
      <c r="F232" s="39"/>
    </row>
    <row r="233" spans="1:6" ht="12" customHeight="1" x14ac:dyDescent="0.2">
      <c r="A233" s="9">
        <v>229</v>
      </c>
      <c r="B233" s="10" t="s">
        <v>238</v>
      </c>
      <c r="C233" s="11">
        <v>693</v>
      </c>
      <c r="D233" s="32">
        <v>1</v>
      </c>
      <c r="E233" s="12">
        <f t="shared" si="10"/>
        <v>693</v>
      </c>
      <c r="F233" s="39"/>
    </row>
    <row r="234" spans="1:6" ht="12" customHeight="1" x14ac:dyDescent="0.2">
      <c r="A234" s="9">
        <v>230</v>
      </c>
      <c r="B234" s="10" t="s">
        <v>255</v>
      </c>
      <c r="C234" s="11">
        <v>176</v>
      </c>
      <c r="D234" s="32">
        <v>1</v>
      </c>
      <c r="E234" s="12">
        <f t="shared" si="10"/>
        <v>176</v>
      </c>
      <c r="F234" s="39"/>
    </row>
    <row r="235" spans="1:6" ht="21" x14ac:dyDescent="0.2">
      <c r="A235" s="9">
        <v>231</v>
      </c>
      <c r="B235" s="10" t="s">
        <v>46</v>
      </c>
      <c r="C235" s="11">
        <v>330</v>
      </c>
      <c r="D235" s="32">
        <v>2</v>
      </c>
      <c r="E235" s="12">
        <f t="shared" si="10"/>
        <v>660</v>
      </c>
      <c r="F235" s="39" t="s">
        <v>45</v>
      </c>
    </row>
    <row r="236" spans="1:6" ht="24" x14ac:dyDescent="0.2">
      <c r="A236" s="9">
        <v>232</v>
      </c>
      <c r="B236" s="10" t="s">
        <v>44</v>
      </c>
      <c r="C236" s="11">
        <v>1840</v>
      </c>
      <c r="D236" s="32" t="s">
        <v>284</v>
      </c>
      <c r="E236" s="12">
        <v>0</v>
      </c>
      <c r="F236" s="39" t="s">
        <v>268</v>
      </c>
    </row>
    <row r="237" spans="1:6" ht="21" x14ac:dyDescent="0.2">
      <c r="A237" s="9">
        <v>233</v>
      </c>
      <c r="B237" s="10" t="s">
        <v>43</v>
      </c>
      <c r="C237" s="11">
        <v>150</v>
      </c>
      <c r="D237" s="32">
        <v>1</v>
      </c>
      <c r="E237" s="12">
        <f>C237*D237</f>
        <v>150</v>
      </c>
      <c r="F237" s="39" t="s">
        <v>269</v>
      </c>
    </row>
    <row r="238" spans="1:6" x14ac:dyDescent="0.2">
      <c r="A238" s="9">
        <v>234</v>
      </c>
      <c r="B238" s="10" t="s">
        <v>239</v>
      </c>
      <c r="C238" s="11">
        <v>72</v>
      </c>
      <c r="D238" s="32">
        <v>1</v>
      </c>
      <c r="E238" s="12">
        <f>C238*D238</f>
        <v>72</v>
      </c>
      <c r="F238" s="39"/>
    </row>
    <row r="239" spans="1:6" ht="37.5" customHeight="1" x14ac:dyDescent="0.2">
      <c r="A239" s="9">
        <v>235</v>
      </c>
      <c r="B239" s="10" t="s">
        <v>42</v>
      </c>
      <c r="C239" s="11">
        <f>1400+125</f>
        <v>1525</v>
      </c>
      <c r="D239" s="32">
        <v>2</v>
      </c>
      <c r="E239" s="12">
        <f>C239*D239</f>
        <v>3050</v>
      </c>
      <c r="F239" s="39" t="s">
        <v>41</v>
      </c>
    </row>
    <row r="240" spans="1:6" x14ac:dyDescent="0.2">
      <c r="A240" s="9">
        <v>236</v>
      </c>
      <c r="B240" s="17" t="s">
        <v>256</v>
      </c>
      <c r="C240" s="14">
        <v>125</v>
      </c>
      <c r="D240" s="33">
        <v>3</v>
      </c>
      <c r="E240" s="15">
        <f>C240*D240</f>
        <v>375</v>
      </c>
      <c r="F240" s="39"/>
    </row>
    <row r="241" spans="1:6" x14ac:dyDescent="0.2">
      <c r="A241" s="9">
        <v>237</v>
      </c>
      <c r="B241" s="10" t="s">
        <v>288</v>
      </c>
      <c r="C241" s="11">
        <v>360</v>
      </c>
      <c r="D241" s="32" t="s">
        <v>284</v>
      </c>
      <c r="E241" s="12">
        <v>0</v>
      </c>
      <c r="F241" s="39" t="s">
        <v>296</v>
      </c>
    </row>
    <row r="242" spans="1:6" ht="12" customHeight="1" x14ac:dyDescent="0.2">
      <c r="A242" s="9">
        <v>238</v>
      </c>
      <c r="B242" s="10" t="s">
        <v>40</v>
      </c>
      <c r="C242" s="11">
        <v>117</v>
      </c>
      <c r="D242" s="32" t="s">
        <v>284</v>
      </c>
      <c r="E242" s="12">
        <v>0</v>
      </c>
      <c r="F242" s="42" t="s">
        <v>38</v>
      </c>
    </row>
    <row r="243" spans="1:6" ht="12" customHeight="1" x14ac:dyDescent="0.2">
      <c r="A243" s="9">
        <v>239</v>
      </c>
      <c r="B243" s="10" t="s">
        <v>39</v>
      </c>
      <c r="C243" s="11">
        <v>205</v>
      </c>
      <c r="D243" s="32" t="s">
        <v>284</v>
      </c>
      <c r="E243" s="12">
        <v>0</v>
      </c>
      <c r="F243" s="42" t="s">
        <v>38</v>
      </c>
    </row>
    <row r="244" spans="1:6" ht="12" customHeight="1" x14ac:dyDescent="0.2">
      <c r="A244" s="9">
        <v>240</v>
      </c>
      <c r="B244" s="10" t="s">
        <v>224</v>
      </c>
      <c r="C244" s="11">
        <v>512</v>
      </c>
      <c r="D244" s="32">
        <v>2</v>
      </c>
      <c r="E244" s="12">
        <f>C244*D244</f>
        <v>1024</v>
      </c>
      <c r="F244" s="39" t="s">
        <v>298</v>
      </c>
    </row>
    <row r="245" spans="1:6" ht="12" customHeight="1" x14ac:dyDescent="0.2">
      <c r="A245" s="9">
        <v>241</v>
      </c>
      <c r="B245" s="10" t="s">
        <v>37</v>
      </c>
      <c r="C245" s="11">
        <v>500</v>
      </c>
      <c r="D245" s="32">
        <v>1</v>
      </c>
      <c r="E245" s="12">
        <f>C245*D245</f>
        <v>500</v>
      </c>
      <c r="F245" s="39"/>
    </row>
    <row r="246" spans="1:6" x14ac:dyDescent="0.2">
      <c r="A246" s="9">
        <v>242</v>
      </c>
      <c r="B246" s="10" t="s">
        <v>36</v>
      </c>
      <c r="C246" s="11">
        <v>180</v>
      </c>
      <c r="D246" s="32">
        <v>1</v>
      </c>
      <c r="E246" s="12">
        <f>C246*D246</f>
        <v>180</v>
      </c>
      <c r="F246" s="39" t="s">
        <v>13</v>
      </c>
    </row>
    <row r="247" spans="1:6" ht="12" customHeight="1" x14ac:dyDescent="0.2">
      <c r="A247" s="9">
        <v>243</v>
      </c>
      <c r="B247" s="10" t="s">
        <v>35</v>
      </c>
      <c r="C247" s="11">
        <v>154</v>
      </c>
      <c r="D247" s="32">
        <v>2</v>
      </c>
      <c r="E247" s="12">
        <f>C247*D247</f>
        <v>308</v>
      </c>
      <c r="F247" s="39" t="s">
        <v>17</v>
      </c>
    </row>
    <row r="248" spans="1:6" ht="21" x14ac:dyDescent="0.2">
      <c r="A248" s="9">
        <v>244</v>
      </c>
      <c r="B248" s="10" t="s">
        <v>327</v>
      </c>
      <c r="C248" s="11">
        <v>340</v>
      </c>
      <c r="D248" s="32">
        <v>1</v>
      </c>
      <c r="E248" s="12">
        <f>C248*D248</f>
        <v>340</v>
      </c>
      <c r="F248" s="39" t="s">
        <v>384</v>
      </c>
    </row>
    <row r="249" spans="1:6" ht="21" x14ac:dyDescent="0.2">
      <c r="A249" s="9">
        <v>245</v>
      </c>
      <c r="B249" s="10" t="s">
        <v>293</v>
      </c>
      <c r="C249" s="11">
        <v>550</v>
      </c>
      <c r="D249" s="32">
        <v>1</v>
      </c>
      <c r="E249" s="12">
        <f t="shared" ref="E249:E264" si="11">C249*D249</f>
        <v>550</v>
      </c>
      <c r="F249" s="39" t="s">
        <v>309</v>
      </c>
    </row>
    <row r="250" spans="1:6" ht="27" customHeight="1" x14ac:dyDescent="0.2">
      <c r="A250" s="9">
        <v>246</v>
      </c>
      <c r="B250" s="10" t="s">
        <v>34</v>
      </c>
      <c r="C250" s="11">
        <v>453</v>
      </c>
      <c r="D250" s="32">
        <v>1</v>
      </c>
      <c r="E250" s="12">
        <f t="shared" si="11"/>
        <v>453</v>
      </c>
      <c r="F250" s="39" t="s">
        <v>385</v>
      </c>
    </row>
    <row r="251" spans="1:6" x14ac:dyDescent="0.2">
      <c r="A251" s="9">
        <v>247</v>
      </c>
      <c r="B251" s="10" t="s">
        <v>33</v>
      </c>
      <c r="C251" s="11">
        <v>408</v>
      </c>
      <c r="D251" s="32">
        <v>2</v>
      </c>
      <c r="E251" s="12">
        <f t="shared" si="11"/>
        <v>816</v>
      </c>
      <c r="F251" s="39" t="s">
        <v>10</v>
      </c>
    </row>
    <row r="252" spans="1:6" ht="24" x14ac:dyDescent="0.2">
      <c r="A252" s="9">
        <v>248</v>
      </c>
      <c r="B252" s="10" t="s">
        <v>32</v>
      </c>
      <c r="C252" s="11">
        <v>154</v>
      </c>
      <c r="D252" s="32">
        <v>1</v>
      </c>
      <c r="E252" s="12">
        <f t="shared" si="11"/>
        <v>154</v>
      </c>
      <c r="F252" s="39" t="s">
        <v>270</v>
      </c>
    </row>
    <row r="253" spans="1:6" x14ac:dyDescent="0.2">
      <c r="A253" s="9">
        <v>249</v>
      </c>
      <c r="B253" s="10" t="s">
        <v>257</v>
      </c>
      <c r="C253" s="11">
        <v>284</v>
      </c>
      <c r="D253" s="32">
        <v>2</v>
      </c>
      <c r="E253" s="12">
        <f t="shared" si="11"/>
        <v>568</v>
      </c>
      <c r="F253" s="39"/>
    </row>
    <row r="254" spans="1:6" ht="12" customHeight="1" x14ac:dyDescent="0.2">
      <c r="A254" s="9">
        <v>250</v>
      </c>
      <c r="B254" s="10" t="s">
        <v>31</v>
      </c>
      <c r="C254" s="11">
        <v>220</v>
      </c>
      <c r="D254" s="32">
        <v>1</v>
      </c>
      <c r="E254" s="12">
        <f t="shared" si="11"/>
        <v>220</v>
      </c>
      <c r="F254" s="39"/>
    </row>
    <row r="255" spans="1:6" x14ac:dyDescent="0.2">
      <c r="A255" s="9">
        <v>251</v>
      </c>
      <c r="B255" s="10" t="s">
        <v>30</v>
      </c>
      <c r="C255" s="11">
        <v>238</v>
      </c>
      <c r="D255" s="32">
        <v>1</v>
      </c>
      <c r="E255" s="12">
        <f t="shared" si="11"/>
        <v>238</v>
      </c>
      <c r="F255" s="39"/>
    </row>
    <row r="256" spans="1:6" x14ac:dyDescent="0.2">
      <c r="A256" s="9">
        <v>252</v>
      </c>
      <c r="B256" s="10" t="s">
        <v>271</v>
      </c>
      <c r="C256" s="11">
        <v>680</v>
      </c>
      <c r="D256" s="32">
        <v>2</v>
      </c>
      <c r="E256" s="12">
        <f t="shared" si="11"/>
        <v>1360</v>
      </c>
      <c r="F256" s="39" t="s">
        <v>28</v>
      </c>
    </row>
    <row r="257" spans="1:6" x14ac:dyDescent="0.2">
      <c r="A257" s="9">
        <v>253</v>
      </c>
      <c r="B257" s="10" t="s">
        <v>240</v>
      </c>
      <c r="C257" s="11">
        <v>470</v>
      </c>
      <c r="D257" s="32">
        <v>1</v>
      </c>
      <c r="E257" s="12">
        <f t="shared" si="11"/>
        <v>470</v>
      </c>
      <c r="F257" s="39"/>
    </row>
    <row r="258" spans="1:6" x14ac:dyDescent="0.2">
      <c r="A258" s="9">
        <v>254</v>
      </c>
      <c r="B258" s="10" t="s">
        <v>302</v>
      </c>
      <c r="C258" s="11">
        <v>976</v>
      </c>
      <c r="D258" s="32">
        <v>2</v>
      </c>
      <c r="E258" s="12">
        <f t="shared" si="11"/>
        <v>1952</v>
      </c>
      <c r="F258" s="39"/>
    </row>
    <row r="259" spans="1:6" ht="12" customHeight="1" x14ac:dyDescent="0.2">
      <c r="A259" s="9">
        <v>255</v>
      </c>
      <c r="B259" s="10" t="s">
        <v>27</v>
      </c>
      <c r="C259" s="11">
        <v>220</v>
      </c>
      <c r="D259" s="32">
        <v>2</v>
      </c>
      <c r="E259" s="12">
        <f t="shared" si="11"/>
        <v>440</v>
      </c>
      <c r="F259" s="39" t="s">
        <v>17</v>
      </c>
    </row>
    <row r="260" spans="1:6" ht="12" customHeight="1" x14ac:dyDescent="0.2">
      <c r="A260" s="9">
        <v>256</v>
      </c>
      <c r="B260" s="10" t="s">
        <v>26</v>
      </c>
      <c r="C260" s="11">
        <v>155</v>
      </c>
      <c r="D260" s="32">
        <v>1</v>
      </c>
      <c r="E260" s="12">
        <f t="shared" si="11"/>
        <v>155</v>
      </c>
      <c r="F260" s="39" t="s">
        <v>25</v>
      </c>
    </row>
    <row r="261" spans="1:6" ht="12" customHeight="1" x14ac:dyDescent="0.2">
      <c r="A261" s="9">
        <v>257</v>
      </c>
      <c r="B261" s="10" t="s">
        <v>24</v>
      </c>
      <c r="C261" s="11">
        <v>95</v>
      </c>
      <c r="D261" s="32">
        <v>1</v>
      </c>
      <c r="E261" s="12">
        <f t="shared" si="11"/>
        <v>95</v>
      </c>
      <c r="F261" s="39"/>
    </row>
    <row r="262" spans="1:6" ht="12" customHeight="1" x14ac:dyDescent="0.2">
      <c r="A262" s="9">
        <v>258</v>
      </c>
      <c r="B262" s="10" t="s">
        <v>23</v>
      </c>
      <c r="C262" s="11">
        <v>770</v>
      </c>
      <c r="D262" s="32">
        <v>1</v>
      </c>
      <c r="E262" s="12">
        <f t="shared" si="11"/>
        <v>770</v>
      </c>
      <c r="F262" s="39"/>
    </row>
    <row r="263" spans="1:6" ht="12" customHeight="1" x14ac:dyDescent="0.2">
      <c r="A263" s="9">
        <v>259</v>
      </c>
      <c r="B263" s="10" t="s">
        <v>22</v>
      </c>
      <c r="C263" s="11">
        <v>154</v>
      </c>
      <c r="D263" s="32">
        <v>1</v>
      </c>
      <c r="E263" s="12">
        <f t="shared" si="11"/>
        <v>154</v>
      </c>
      <c r="F263" s="39"/>
    </row>
    <row r="264" spans="1:6" ht="24" x14ac:dyDescent="0.2">
      <c r="A264" s="9">
        <v>260</v>
      </c>
      <c r="B264" s="10" t="s">
        <v>331</v>
      </c>
      <c r="C264" s="11">
        <v>392</v>
      </c>
      <c r="D264" s="32">
        <v>1</v>
      </c>
      <c r="E264" s="12">
        <f t="shared" si="11"/>
        <v>392</v>
      </c>
      <c r="F264" s="39"/>
    </row>
    <row r="265" spans="1:6" ht="24" x14ac:dyDescent="0.2">
      <c r="A265" s="9">
        <v>261</v>
      </c>
      <c r="B265" s="10" t="s">
        <v>332</v>
      </c>
      <c r="C265" s="11">
        <v>230</v>
      </c>
      <c r="D265" s="32" t="s">
        <v>284</v>
      </c>
      <c r="E265" s="12">
        <v>0</v>
      </c>
      <c r="F265" s="39"/>
    </row>
    <row r="266" spans="1:6" ht="21" x14ac:dyDescent="0.2">
      <c r="A266" s="9">
        <v>262</v>
      </c>
      <c r="B266" s="10" t="s">
        <v>21</v>
      </c>
      <c r="C266" s="11">
        <v>450</v>
      </c>
      <c r="D266" s="32">
        <v>2</v>
      </c>
      <c r="E266" s="12">
        <f>C266*D266</f>
        <v>900</v>
      </c>
      <c r="F266" s="39" t="s">
        <v>20</v>
      </c>
    </row>
    <row r="267" spans="1:6" ht="24" x14ac:dyDescent="0.2">
      <c r="A267" s="9">
        <v>263</v>
      </c>
      <c r="B267" s="10" t="s">
        <v>272</v>
      </c>
      <c r="C267" s="11">
        <v>118</v>
      </c>
      <c r="D267" s="32" t="s">
        <v>284</v>
      </c>
      <c r="E267" s="12">
        <v>0</v>
      </c>
      <c r="F267" s="42" t="s">
        <v>273</v>
      </c>
    </row>
    <row r="268" spans="1:6" ht="12" customHeight="1" x14ac:dyDescent="0.2">
      <c r="A268" s="9">
        <v>264</v>
      </c>
      <c r="B268" s="31" t="s">
        <v>19</v>
      </c>
      <c r="C268" s="11">
        <v>256</v>
      </c>
      <c r="D268" s="32">
        <v>2</v>
      </c>
      <c r="E268" s="12">
        <f t="shared" ref="E268:E273" si="12">C268*D268</f>
        <v>512</v>
      </c>
      <c r="F268" s="39"/>
    </row>
    <row r="269" spans="1:6" ht="12" customHeight="1" x14ac:dyDescent="0.2">
      <c r="A269" s="9">
        <v>265</v>
      </c>
      <c r="B269" s="10" t="s">
        <v>18</v>
      </c>
      <c r="C269" s="11">
        <v>119</v>
      </c>
      <c r="D269" s="32">
        <v>2</v>
      </c>
      <c r="E269" s="12">
        <f t="shared" si="12"/>
        <v>238</v>
      </c>
      <c r="F269" s="39" t="s">
        <v>17</v>
      </c>
    </row>
    <row r="270" spans="1:6" ht="24" x14ac:dyDescent="0.2">
      <c r="A270" s="9">
        <v>266</v>
      </c>
      <c r="B270" s="17" t="s">
        <v>258</v>
      </c>
      <c r="C270" s="14">
        <v>750</v>
      </c>
      <c r="D270" s="79">
        <v>4</v>
      </c>
      <c r="E270" s="22">
        <f t="shared" si="12"/>
        <v>3000</v>
      </c>
      <c r="F270" s="48" t="s">
        <v>166</v>
      </c>
    </row>
    <row r="271" spans="1:6" x14ac:dyDescent="0.2">
      <c r="A271" s="9">
        <v>267</v>
      </c>
      <c r="B271" s="17" t="s">
        <v>16</v>
      </c>
      <c r="C271" s="14">
        <v>200</v>
      </c>
      <c r="D271" s="79">
        <v>3</v>
      </c>
      <c r="E271" s="22">
        <f t="shared" si="12"/>
        <v>600</v>
      </c>
      <c r="F271" s="45" t="s">
        <v>15</v>
      </c>
    </row>
    <row r="272" spans="1:6" x14ac:dyDescent="0.2">
      <c r="A272" s="9">
        <v>268</v>
      </c>
      <c r="B272" s="10" t="s">
        <v>14</v>
      </c>
      <c r="C272" s="11">
        <v>109</v>
      </c>
      <c r="D272" s="32">
        <v>1</v>
      </c>
      <c r="E272" s="12">
        <f t="shared" si="12"/>
        <v>109</v>
      </c>
      <c r="F272" s="39" t="s">
        <v>13</v>
      </c>
    </row>
    <row r="273" spans="1:6" ht="12" customHeight="1" x14ac:dyDescent="0.2">
      <c r="A273" s="9">
        <v>269</v>
      </c>
      <c r="B273" s="17" t="s">
        <v>242</v>
      </c>
      <c r="C273" s="14">
        <v>676</v>
      </c>
      <c r="D273" s="33">
        <v>4</v>
      </c>
      <c r="E273" s="15">
        <f t="shared" si="12"/>
        <v>2704</v>
      </c>
      <c r="F273" s="39" t="s">
        <v>166</v>
      </c>
    </row>
    <row r="274" spans="1:6" ht="12" customHeight="1" x14ac:dyDescent="0.2">
      <c r="A274" s="9">
        <v>270</v>
      </c>
      <c r="B274" s="10" t="s">
        <v>12</v>
      </c>
      <c r="C274" s="11">
        <v>259</v>
      </c>
      <c r="D274" s="32" t="s">
        <v>284</v>
      </c>
      <c r="E274" s="12">
        <v>0</v>
      </c>
      <c r="F274" s="39"/>
    </row>
    <row r="275" spans="1:6" ht="12" customHeight="1" x14ac:dyDescent="0.2">
      <c r="A275" s="9">
        <v>271</v>
      </c>
      <c r="B275" s="10" t="s">
        <v>11</v>
      </c>
      <c r="C275" s="11">
        <v>184</v>
      </c>
      <c r="D275" s="32">
        <v>2</v>
      </c>
      <c r="E275" s="12">
        <f t="shared" ref="E275:E284" si="13">C275*D275</f>
        <v>368</v>
      </c>
      <c r="F275" s="39" t="s">
        <v>10</v>
      </c>
    </row>
    <row r="276" spans="1:6" ht="12" customHeight="1" x14ac:dyDescent="0.2">
      <c r="A276" s="9">
        <v>272</v>
      </c>
      <c r="B276" s="16" t="s">
        <v>5</v>
      </c>
      <c r="C276" s="11">
        <v>383</v>
      </c>
      <c r="D276" s="32">
        <v>1</v>
      </c>
      <c r="E276" s="12">
        <f t="shared" si="13"/>
        <v>383</v>
      </c>
      <c r="F276" s="39"/>
    </row>
    <row r="277" spans="1:6" ht="12" customHeight="1" x14ac:dyDescent="0.2">
      <c r="A277" s="9">
        <v>273</v>
      </c>
      <c r="B277" s="16" t="s">
        <v>9</v>
      </c>
      <c r="C277" s="11">
        <v>656</v>
      </c>
      <c r="D277" s="32">
        <v>1</v>
      </c>
      <c r="E277" s="12">
        <f t="shared" si="13"/>
        <v>656</v>
      </c>
      <c r="F277" s="43"/>
    </row>
    <row r="278" spans="1:6" ht="12" customHeight="1" x14ac:dyDescent="0.2">
      <c r="A278" s="9">
        <v>274</v>
      </c>
      <c r="B278" s="16" t="s">
        <v>8</v>
      </c>
      <c r="C278" s="11">
        <v>440</v>
      </c>
      <c r="D278" s="32">
        <v>1</v>
      </c>
      <c r="E278" s="12">
        <f t="shared" si="13"/>
        <v>440</v>
      </c>
      <c r="F278" s="43"/>
    </row>
    <row r="279" spans="1:6" ht="36" x14ac:dyDescent="0.2">
      <c r="A279" s="9">
        <v>275</v>
      </c>
      <c r="B279" s="16" t="s">
        <v>222</v>
      </c>
      <c r="C279" s="11">
        <v>240</v>
      </c>
      <c r="D279" s="32">
        <v>1</v>
      </c>
      <c r="E279" s="12">
        <f t="shared" si="13"/>
        <v>240</v>
      </c>
      <c r="F279" s="43"/>
    </row>
    <row r="280" spans="1:6" ht="24" x14ac:dyDescent="0.2">
      <c r="A280" s="9">
        <v>276</v>
      </c>
      <c r="B280" s="16" t="s">
        <v>316</v>
      </c>
      <c r="C280" s="11">
        <v>100</v>
      </c>
      <c r="D280" s="32" t="s">
        <v>284</v>
      </c>
      <c r="E280" s="12">
        <v>0</v>
      </c>
      <c r="F280" s="43" t="s">
        <v>315</v>
      </c>
    </row>
    <row r="281" spans="1:6" ht="12" customHeight="1" x14ac:dyDescent="0.2">
      <c r="A281" s="9">
        <v>277</v>
      </c>
      <c r="B281" s="16" t="s">
        <v>7</v>
      </c>
      <c r="C281" s="11">
        <v>898</v>
      </c>
      <c r="D281" s="32">
        <v>1</v>
      </c>
      <c r="E281" s="12">
        <f t="shared" si="13"/>
        <v>898</v>
      </c>
      <c r="F281" s="43"/>
    </row>
    <row r="282" spans="1:6" ht="12" customHeight="1" x14ac:dyDescent="0.2">
      <c r="A282" s="9">
        <v>278</v>
      </c>
      <c r="B282" s="16" t="s">
        <v>322</v>
      </c>
      <c r="C282" s="11">
        <v>730</v>
      </c>
      <c r="D282" s="32" t="s">
        <v>284</v>
      </c>
      <c r="E282" s="12">
        <v>0</v>
      </c>
      <c r="F282" s="43" t="s">
        <v>334</v>
      </c>
    </row>
    <row r="283" spans="1:6" ht="24" x14ac:dyDescent="0.2">
      <c r="A283" s="9">
        <v>279</v>
      </c>
      <c r="B283" s="20" t="s">
        <v>4</v>
      </c>
      <c r="C283" s="11">
        <v>320</v>
      </c>
      <c r="D283" s="32">
        <v>1</v>
      </c>
      <c r="E283" s="12">
        <f t="shared" si="13"/>
        <v>320</v>
      </c>
      <c r="F283" s="41"/>
    </row>
    <row r="284" spans="1:6" ht="36" x14ac:dyDescent="0.2">
      <c r="A284" s="9">
        <v>280</v>
      </c>
      <c r="B284" s="20" t="s">
        <v>294</v>
      </c>
      <c r="C284" s="11">
        <v>1650</v>
      </c>
      <c r="D284" s="32">
        <v>2</v>
      </c>
      <c r="E284" s="12">
        <f t="shared" si="13"/>
        <v>3300</v>
      </c>
      <c r="F284" s="39" t="s">
        <v>368</v>
      </c>
    </row>
    <row r="285" spans="1:6" x14ac:dyDescent="0.2">
      <c r="A285" s="9">
        <v>281</v>
      </c>
      <c r="B285" s="19" t="s">
        <v>346</v>
      </c>
      <c r="C285" s="23">
        <v>147</v>
      </c>
      <c r="D285" s="32" t="s">
        <v>284</v>
      </c>
      <c r="E285" s="12"/>
      <c r="F285" s="50"/>
    </row>
    <row r="286" spans="1:6" x14ac:dyDescent="0.2">
      <c r="A286" s="9">
        <v>282</v>
      </c>
      <c r="B286" s="19" t="s">
        <v>347</v>
      </c>
      <c r="C286" s="23">
        <v>156</v>
      </c>
      <c r="D286" s="32" t="s">
        <v>284</v>
      </c>
      <c r="E286" s="12"/>
      <c r="F286" s="51"/>
    </row>
    <row r="287" spans="1:6" ht="48" x14ac:dyDescent="0.2">
      <c r="A287" s="9">
        <v>283</v>
      </c>
      <c r="B287" s="19" t="s">
        <v>325</v>
      </c>
      <c r="C287" s="23">
        <v>990</v>
      </c>
      <c r="D287" s="32" t="s">
        <v>284</v>
      </c>
      <c r="E287" s="12">
        <v>0</v>
      </c>
      <c r="F287" s="39"/>
    </row>
    <row r="288" spans="1:6" ht="24.75" thickBot="1" x14ac:dyDescent="0.25">
      <c r="A288" s="9">
        <v>284</v>
      </c>
      <c r="B288" s="19" t="s">
        <v>3</v>
      </c>
      <c r="C288" s="23" t="s">
        <v>2</v>
      </c>
      <c r="D288" s="32" t="s">
        <v>2</v>
      </c>
      <c r="E288" s="12" t="s">
        <v>2</v>
      </c>
      <c r="F288" s="41"/>
    </row>
    <row r="289" spans="1:5" ht="12.75" thickBot="1" x14ac:dyDescent="0.25">
      <c r="A289" s="54" t="s">
        <v>1</v>
      </c>
      <c r="B289" s="55"/>
      <c r="C289" s="24">
        <f>SUM(C6:C288)</f>
        <v>117502</v>
      </c>
      <c r="D289" s="56"/>
      <c r="E289" s="56"/>
    </row>
    <row r="290" spans="1:5" ht="12.75" thickBot="1" x14ac:dyDescent="0.25">
      <c r="A290" s="25" t="s">
        <v>0</v>
      </c>
      <c r="B290" s="26"/>
      <c r="C290" s="26"/>
      <c r="D290" s="35"/>
      <c r="E290" s="27">
        <f>SUM(E6:E288)</f>
        <v>172703</v>
      </c>
    </row>
    <row r="291" spans="1:5" x14ac:dyDescent="0.2">
      <c r="A291" s="8"/>
      <c r="B291" s="8"/>
      <c r="C291" s="8"/>
      <c r="D291" s="36"/>
      <c r="E291" s="28"/>
    </row>
    <row r="292" spans="1:5" x14ac:dyDescent="0.2">
      <c r="B292" s="5" t="s">
        <v>388</v>
      </c>
    </row>
  </sheetData>
  <sortState xmlns:xlrd2="http://schemas.microsoft.com/office/spreadsheetml/2017/richdata2" ref="B237:C264">
    <sortCondition ref="B237"/>
  </sortState>
  <mergeCells count="11">
    <mergeCell ref="A9:A10"/>
    <mergeCell ref="A289:B289"/>
    <mergeCell ref="D289:E289"/>
    <mergeCell ref="E3:E4"/>
    <mergeCell ref="A1:F1"/>
    <mergeCell ref="A2:F2"/>
    <mergeCell ref="A3:A4"/>
    <mergeCell ref="B3:B4"/>
    <mergeCell ref="C3:C4"/>
    <mergeCell ref="D3:D4"/>
    <mergeCell ref="F3:F4"/>
  </mergeCells>
  <pageMargins left="0.70866141732283472" right="0.70866141732283472" top="0.74803149606299213" bottom="0.74803149606299213" header="0.31496062992125984" footer="0.31496062992125984"/>
  <pageSetup paperSize="9" scale="82" fitToHeight="10" orientation="landscape" r:id="rId1"/>
  <headerFooter>
    <oddFooter>&amp;R&amp;P</oddFooter>
  </headerFooter>
  <rowBreaks count="9" manualBreakCount="9">
    <brk id="31" max="12" man="1"/>
    <brk id="64" max="12" man="1"/>
    <brk id="93" max="12" man="1"/>
    <brk id="119" max="12" man="1"/>
    <brk id="167" max="12" man="1"/>
    <brk id="204" max="12" man="1"/>
    <brk id="234" max="12" man="1"/>
    <brk id="263" max="12" man="1"/>
    <brk id="290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"/>
  <sheetViews>
    <sheetView zoomScale="110" zoomScaleNormal="110" workbookViewId="0">
      <selection activeCell="F6" sqref="F6"/>
    </sheetView>
  </sheetViews>
  <sheetFormatPr defaultRowHeight="15" x14ac:dyDescent="0.25"/>
  <cols>
    <col min="1" max="1" width="3.28515625" bestFit="1" customWidth="1"/>
    <col min="2" max="2" width="31" customWidth="1"/>
    <col min="4" max="4" width="15" customWidth="1"/>
    <col min="5" max="5" width="17" customWidth="1"/>
    <col min="6" max="6" width="38.85546875" customWidth="1"/>
  </cols>
  <sheetData>
    <row r="1" spans="1:6" x14ac:dyDescent="0.25">
      <c r="A1" s="68" t="s">
        <v>283</v>
      </c>
      <c r="B1" s="69"/>
      <c r="C1" s="69"/>
      <c r="D1" s="69"/>
      <c r="E1" s="69"/>
      <c r="F1" s="69"/>
    </row>
    <row r="2" spans="1:6" x14ac:dyDescent="0.25">
      <c r="A2" s="70" t="s">
        <v>275</v>
      </c>
      <c r="B2" s="70"/>
      <c r="C2" s="70"/>
      <c r="D2" s="70"/>
      <c r="E2" s="70"/>
      <c r="F2" s="70"/>
    </row>
    <row r="3" spans="1:6" ht="39" customHeight="1" x14ac:dyDescent="0.25">
      <c r="A3" s="71" t="s">
        <v>219</v>
      </c>
      <c r="B3" s="73" t="s">
        <v>218</v>
      </c>
      <c r="C3" s="75" t="s">
        <v>217</v>
      </c>
      <c r="D3" s="73" t="s">
        <v>216</v>
      </c>
      <c r="E3" s="77" t="s">
        <v>301</v>
      </c>
      <c r="F3" s="73" t="s">
        <v>214</v>
      </c>
    </row>
    <row r="4" spans="1:6" ht="31.5" customHeight="1" x14ac:dyDescent="0.25">
      <c r="A4" s="72"/>
      <c r="B4" s="74"/>
      <c r="C4" s="76"/>
      <c r="D4" s="74"/>
      <c r="E4" s="78"/>
      <c r="F4" s="74"/>
    </row>
    <row r="5" spans="1:6" x14ac:dyDescent="0.25">
      <c r="A5" s="2">
        <v>1</v>
      </c>
      <c r="B5" s="2">
        <v>2</v>
      </c>
      <c r="C5" s="1">
        <v>3</v>
      </c>
      <c r="D5" s="2">
        <v>4</v>
      </c>
      <c r="E5" s="4">
        <v>5</v>
      </c>
      <c r="F5" s="3">
        <v>6</v>
      </c>
    </row>
  </sheetData>
  <mergeCells count="8">
    <mergeCell ref="A1:F1"/>
    <mergeCell ref="A2:F2"/>
    <mergeCell ref="A3:A4"/>
    <mergeCell ref="B3:B4"/>
    <mergeCell ref="C3:C4"/>
    <mergeCell ref="D3:D4"/>
    <mergeCell ref="E3:E4"/>
    <mergeCell ref="F3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Załącznik nr 1</vt:lpstr>
      <vt:lpstr>Arkusz2</vt:lpstr>
      <vt:lpstr>'Załącznik nr 1'!Obszar_wydruku</vt:lpstr>
      <vt:lpstr>'Załącznik nr 1'!Tytuły_wydruku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Aldona Farbotko</dc:creator>
  <cp:lastModifiedBy>Marta Farbotko-Stachera</cp:lastModifiedBy>
  <cp:lastPrinted>2022-01-26T11:42:42Z</cp:lastPrinted>
  <dcterms:created xsi:type="dcterms:W3CDTF">2014-11-17T09:37:57Z</dcterms:created>
  <dcterms:modified xsi:type="dcterms:W3CDTF">2022-12-08T06:53:10Z</dcterms:modified>
</cp:coreProperties>
</file>