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7" yWindow="32767" windowWidth="19416" windowHeight="9108" activeTab="0"/>
  </bookViews>
  <sheets>
    <sheet name="Pakiet 1- 5" sheetId="1" r:id="rId1"/>
  </sheets>
  <definedNames>
    <definedName name="aktywnywiersz">423</definedName>
    <definedName name="_xlnm.Print_Area" localSheetId="0">'Pakiet 1- 5'!$A$1:$K$34</definedName>
  </definedNames>
  <calcPr fullCalcOnLoad="1"/>
</workbook>
</file>

<file path=xl/sharedStrings.xml><?xml version="1.0" encoding="utf-8"?>
<sst xmlns="http://schemas.openxmlformats.org/spreadsheetml/2006/main" count="90" uniqueCount="62">
  <si>
    <t>Lp.</t>
  </si>
  <si>
    <t>j.m.</t>
  </si>
  <si>
    <t>Ilość wg j.m.</t>
  </si>
  <si>
    <t xml:space="preserve">Cena jedn. netto </t>
  </si>
  <si>
    <t>Wartość netto</t>
  </si>
  <si>
    <t>Stawka podatku VAT (%)</t>
  </si>
  <si>
    <t>Wartość brutto</t>
  </si>
  <si>
    <t>X</t>
  </si>
  <si>
    <t>Pakiet nr 4</t>
  </si>
  <si>
    <t>Opis przedmiotu zamówienia</t>
  </si>
  <si>
    <r>
      <t xml:space="preserve">Nazwa handlowa 
</t>
    </r>
    <r>
      <rPr>
        <b/>
        <i/>
        <sz val="8"/>
        <rFont val="Times New Roman"/>
        <family val="1"/>
      </rPr>
      <t xml:space="preserve">- </t>
    </r>
    <r>
      <rPr>
        <b/>
        <i/>
        <sz val="8"/>
        <color indexed="12"/>
        <rFont val="Times New Roman"/>
        <family val="1"/>
      </rPr>
      <t xml:space="preserve">(jeśli dotyczy) </t>
    </r>
    <r>
      <rPr>
        <b/>
        <sz val="8"/>
        <color indexed="12"/>
        <rFont val="Times New Roman"/>
        <family val="1"/>
      </rPr>
      <t xml:space="preserve">podaje Wykonawca </t>
    </r>
    <r>
      <rPr>
        <b/>
        <sz val="8"/>
        <rFont val="Times New Roman"/>
        <family val="1"/>
      </rPr>
      <t xml:space="preserve">
</t>
    </r>
  </si>
  <si>
    <r>
      <t xml:space="preserve">Nazwa producenta oraz 
numer katalogowy
</t>
    </r>
    <r>
      <rPr>
        <b/>
        <sz val="8"/>
        <color indexed="12"/>
        <rFont val="Times New Roman"/>
        <family val="1"/>
      </rPr>
      <t xml:space="preserve">- obowiązkowo podaje Wykonawca </t>
    </r>
    <r>
      <rPr>
        <b/>
        <sz val="8"/>
        <rFont val="Times New Roman"/>
        <family val="1"/>
      </rPr>
      <t xml:space="preserve">
</t>
    </r>
  </si>
  <si>
    <t xml:space="preserve">Pakiet nr 1 </t>
  </si>
  <si>
    <t>Pakiet nr 2</t>
  </si>
  <si>
    <t>Pakiet nr 3</t>
  </si>
  <si>
    <t>1.</t>
  </si>
  <si>
    <t>2.</t>
  </si>
  <si>
    <t>3.</t>
  </si>
  <si>
    <t>4.</t>
  </si>
  <si>
    <t>op</t>
  </si>
  <si>
    <t xml:space="preserve">WARTOŚĆ PAKIETU NR 1 </t>
  </si>
  <si>
    <t xml:space="preserve">WARTOŚĆ PAKIETU NR 2  </t>
  </si>
  <si>
    <t>op.</t>
  </si>
  <si>
    <t>WARTOŚĆ PAKIETU 3</t>
  </si>
  <si>
    <r>
      <t xml:space="preserve">                                                                                                   </t>
    </r>
    <r>
      <rPr>
        <b/>
        <sz val="8"/>
        <rFont val="Times New Roman"/>
        <family val="1"/>
      </rPr>
      <t xml:space="preserve">WARTOŚĆ PAKIETU 4 </t>
    </r>
  </si>
  <si>
    <t>Rękawice chirurgiczne sterylne, neoprenowe, bezpudrowe, z rolowanym mankietem, z wewnętrzną i zewnętrzną warstwą polimerową, z warstwą antypoślizgową. Grubości minimalne: na palcu ≥0,22mm, dłoni ≥0,20mm, mankiecie ≥0,18mm. Długość 285-305mm, rozciągliwość przed starzeniem min. 1030%, siła zrywająca 13N. Zgodne z normą EN 374, ASTM 1671, lub równoważne, odporne na przenikanie cytostatyków potwierdzone badaniami z jednostki niezależnej. Na każdej rękawicy nadruk rozmiaru oraz nazwy producenta. Opakowanie wew. papierowe, zew. folia (nie składane na pół). Rozmiary 6,0-9,0</t>
  </si>
  <si>
    <t>Rękawice chirurgiczne lateksowe ortopedyczne sterylne, bezpudrowe, 
z rolowanym mankietem, z wewnętrzną 
i zewnętrzną warstwą polimerową, kolor brązowy, z warstwą antypoślizgową. Grubości minimalne na palcu ≥0,33mm, dłoni ≥0,30mm, mankiecie ≥0,23mm. Długość 280-300mm, rozciągliwość przed starzeniem min. 820%, wytrzymałość na rozerwanie przed starzeniem min. 27N. Zgodne z normą EN 374, ASTM 1671, lub równoważne,  odporne na przenikanie cytostatyków oraz odporne na działanie cementu kostnego potwierdzone badaniami z jednostki niezależnej. Na każdej rękawicy nadruk rozmiaru oraz nazwy producenta. Opakowanie wew. papierowe, zew. folia  (nie składane na pół). Rozmiary 6,5-9,0</t>
  </si>
  <si>
    <t xml:space="preserve">Rękawice chirurgiczne lateksowe sterylne z dodatkiem żelu aloesowego, bezpudrowe,
z rolowanym mankietem, z wewnętrzną i zewnętrzną warstwą polimerową, kolor zielony. Grubości minimalne: na palcu ≥0,17mm, dłoni ≥0,16mm, mankiecie ≥0,15mm. Długość 275-300mm, rozciągliwość przed starzeniem min. 870%, siła zrywająca przed starzeniem 12N. Na każdej rękawicy nadruk rozmiaru. Opakowanie wew. papierowe, zew. folia (nie składane na pół). Rozmiary 5,5-9,0
</t>
  </si>
  <si>
    <t>Rękawice chirurgiczne lateksowe, sterylne, pudrowane, z rolowanym mankietem, teksturowane jednorodnie na całej powierzchni dłoni i palców. Grubości minimalne:  na palcu ≥0,17mm, dłoni ≥0,12mm. Długość 280mm. Odporne na przenikanie wirusów zgodnie z normą ASTM F1671, lub równoważne,  potwierdzone badaniami z jednostki niezależnej. Opakowanie podwójne papierowe. Rozmiary 6,0 -9,0, wytrzymałość na rozerwanie przed starzeniem min.10N</t>
  </si>
  <si>
    <t>Rozmiar</t>
  </si>
  <si>
    <t>6.0- 9.0</t>
  </si>
  <si>
    <t>6.5- 9.0</t>
  </si>
  <si>
    <t>5.5- 9.0</t>
  </si>
  <si>
    <t>par</t>
  </si>
  <si>
    <t>Rękawice diagnostyczne nitrylowe do badań, białe, z przedłużonym mankietem o długości 260-290mm,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200 szt.; XL op a 180 szt.</t>
  </si>
  <si>
    <t>Rękawice nitrylowe z wewnętrzną powłoką o właściwościach przeciwdrobnoustrojowych, bakteriostatycznych oraz łagodząco-nawilżających z serycyną, białe, cienkie, grubość na palcach 0,1 ± 0,01 mm, mikroteksturowane z dodatkową teksturą na palcach; odporne na substancje chemiczne i wirusy, min 1 poziom odporności na substancje obecne w środkach dezynfekcyjnych (etanol i izopropanol) z informacją na opakowaniu, AQL 1.5 oznaczone na opakowaniu, podwójnie oznakowanie- do procedur medycznych i niemedycznych (kat. III), fabrycznie naniesione na opakowaniu, otwór dozujący wypełniony folią, zapobiegający kontaminacji pozostałych rękawic podczas wyciągania, rozmiary wg. potrzeb zamawiającego rozm. S-L op. a 100 szt.</t>
  </si>
  <si>
    <t>S-XL</t>
  </si>
  <si>
    <t>S-L</t>
  </si>
  <si>
    <t>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co najmniej 10 substancji chemicznych na co najmniej 2 poziomie ochrony (w tym co najmniej 3 substancje z załącznika A normy 374-1), lub równoważe, potwierdzone badaniami z jednostki niezależnej od producenta oraz oryginalnym nadrukiem substancji i poziomów ochrony na opakowaniu. Odporne na przenikanie co najmniej 2 alkoholi potwierdzone badaniami jednostki niezależnej. Opakowanie a'50 sztuk (S-L). Rozmiar opakowania 12cm x 13cm x 4cm (+/- 5%), pasujące do uchwytów naściennych typu SafeDon compact z możliwością pojedynczego wyjmowania rękawic od spodu oraz od góry opakowania jedynie za mankiet bez ryzyka kontaminacji opakowania i pozostałych rękawic.</t>
  </si>
  <si>
    <t>Rękawice diagnostyczne nitrylowe o obniżonej grubości. Grubości minimalne: na palcu ≥0,11mm, dłoni ≥0,08mm, mankiecie ≥0,07mm. Rolowany mankiet, teksturowane tylko na palcach, kolor ciemno niebieski, długość min. 240mm. Zarejestrowane jako wyrób medyczny oraz środek ochrony indywidualnej. Zgodnie z normami EN 455:1-2, EN 374-3,  lub równoważne,  (przebadane na min. 10 substancji chemicznych), ASTM F1671, lub równoważne,  potwierdzone badaniami z jednostki niezależnej od producenta. Informacje o substancjach oraz poziomie ochrony nadrukowane na opakowaniu jednostkowym. Rozmiar kodowany kolorystycznie na opakowaniu. Opakowanie a'250 sztuk.Wymiary opakowania 12 cm x 13 cm x 15,5 cm (+/-5%), kompatybilne z uchwytem naściennym typu SafeDon z  możlwością wyjmowania rękawic od spodu opakowania. Rozmiary : S, M, L.</t>
  </si>
  <si>
    <t>1. Rękawice nitrylowe, bezpudrowe, niesterylne, chlorowane od wewnątrz, kolor niebieski, tekstura na końcach palców, grubość na palcu 0,08mm +/-0,01mm, na dłoni 0,06+/- 0,01 mm, AQL 1.0. Zgodne z normami EN ISO 374-1, EN 374-2, EN 16523-1, EN 374-4 oraz odporne na przenikanie bakterii, grzybów i wirusów zgodnie z EN ISO 374-5 oraz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100 szt. dla wszystkich rozmiarów. Rozmiary XS-XL kodowane kolorystycznie na opakowaniu.</t>
  </si>
  <si>
    <t>Rękawice nitrylowe, bezpudrowe, niesterylne, chlorowane od wewnątrz, kolor jasnozielony/limonkowy, tekstura na końcach palców, grubość na palcu 0,10mm +/-0,01mm, na dłoni 0,07+/- 0,01 mm, mankiecie 0,06+/- 0,01 mm, AQL 1,5, siła zrywu min 6N wg EN 455 - potwierdzone badaniami z jednostki niezależnej. Zgodne z normami EN ISO 374-1, EN 374-2, EN 16523-1, EN 374-4 oraz odporne na przenikanie bakterii, grzybów i wirusów zgodnie z EN ISO 374-5 oraz ASTM F1671. Przebadane na min. 12 cytostatyków z min. 10 na 5 poziomie odporności wg. ASTM D6978 potwierdzone badaniami z jednostki niezależnej. Rękawice zarejestrowane jako wyrób medyczny klasy I zgodnie z Dyrektywą o wyrobach Medycznych 93/42/EWG i środek ochrony indywidualnej kat. III zgodnie z Rozporządzeniem (UE) 2016/425. Dopuszczone do kontaktu z żywnością - potwierdzone piktogramem na opakowaniu oraz badaniami z jednostki niezależnej. Pozbawione dodatków chemicznych: MBT, ZMBT, BHT, BHA, TMTD - potwierdzone badaniem metodą HPLC z jednostki niezależnej. Pakowane po 50 szt. Rozmiary XS-XL kodowane kolorystycznie na opakowaniu.</t>
  </si>
  <si>
    <t>XS-XL</t>
  </si>
  <si>
    <t>Pakiet nr 5</t>
  </si>
  <si>
    <t>Sterylny przezroczysty półprzepuszczalny opatrunek do mocowania cewników centralnych, ramka  otaczająca opatrunek ze wszystkich stron, zaokrąglone brzegi, metka do oznaczenia,  klej akrylowy równomiernie naniesiony na całej powierzchni przylepnej, wyrób medyczny klasy IIa, niepylące opakowanie  typu folia-folia z polietylenu . Potwierdzenie bariery folii dla wirusów =&gt;27nm przez niezależne laboratorium.</t>
  </si>
  <si>
    <t>Sterylny przezroczysty półprzepuszczalny opatrunek do mocowania kaniul obwodowych, z wycięciem na port, ramka otaczająca cały opatrunek, zaokrąglone brzegi,  metka do oznaczenia, , odporny na działanie środków dezynfekcyjnych zawierających alkohol, klej akrylowy równomiernie rozprowadzony na całej powierzchni przylepnej, wyrób medyczny klasy IIa,  opakowanie  typu folia-folia z polietylenu. Potwierdzenie bariery folii dla wirusów =&gt;27nm przez niezależne laboratorium.</t>
  </si>
  <si>
    <t xml:space="preserve">Sterylny przezroczysty półprzepuszczalny opatrunek do mocowania kaniul obwodowych u dzieci, wzmocnienie włókniną w części obejmującej kaniulę, ramka ułatwiająca aplikację, proste wycięcie na port pionowy, zaokrąglone brzegi,  2 włókninowe paski mocujące, , odporny na działanie środków dezynfekcyjnych zawierających alkohol, klej akrylowy równomiernie naniesiony na całej powierzchni przylepnej, wyrób medyczny klasy IIa, opakowanie  typu folia-folia z polietylenu . Potwierdzenie bariery folii dla wirusów =&gt;27nm przez niezależne laboratorium </t>
  </si>
  <si>
    <t>Samoprzylepne paski do zamykania ran z akrylowym klejem wrażliwym na siłę nacisku, o równej szerokości na całej długości, dokładnie przybliżające brzegi rany, z mikroporowatej włókniny poliestrowej wzmacnianej włóknami sztucznego jedwabiu,</t>
  </si>
  <si>
    <t>Samoprzylepne paski do zamykania ran z akrylowym klejem wrażliwym na siłę nacisku, o równej szerokości na całej długości, dokładnie przybliżające brzegi rany, z mikroporowatej włókniny poliestrowej wzmacnianej włóknami sztucznego jedwabiu</t>
  </si>
  <si>
    <t>Bakteriobójczy opatrunek do mocowania cewników centralnych z hydrożelem zawierającym 2% glukonianu chlorheksydyny. Opatrunek sterylny wykonany z folii poliuretanowej ze wzmocnionym rozciągliwą włókniną obrzeżem i wycięciem obejmującym cewnik. Hydrożel w rozmiarze 3x4 cm, przezierny, absorbujący krew i wydzielinę. Ramka ułatwiająca aplikację, metka do oznaczenia, 2 włókninowe paski mocujące z okienkiem wypełnionym folią, odporny na działanie środków dezynfekcyjnych zawierających alkohol, klej akrylowy równomiernie naniesiony na całej powierzchni przylepnej, wyrób medyczny klasy III, niepylące opakowanie  typu folia-folia z polietylenu . Potwierdzenie bariery folii dla wirusów =&gt;27nm przez niezależne laboratorium.</t>
  </si>
  <si>
    <t>Przylepiec chirurgiczny, hypoalergiczny, z elastycznej pianki (PCV), z wodoodpornym klejem akrylowym, równomiernie naniesionym na całej powierzchni, bez lateksu, kauczuku i tlenku cynku, rozciągliwy wzdłuż i w poprzek, umożliwiający wykonanie opatrunków uciskowych i na ruchomych częściach ciała</t>
  </si>
  <si>
    <t>10 cm x 12 cm</t>
  </si>
  <si>
    <t>6cm x 7cm</t>
  </si>
  <si>
    <t>4,5-5 cm x 5,7 cm</t>
  </si>
  <si>
    <t>6 x 75 mm (koperta a` 3 paski)</t>
  </si>
  <si>
    <t>3 x 75 mm (koperta a` 3 paski)</t>
  </si>
  <si>
    <t>8,5 cm x 11,5 cm</t>
  </si>
  <si>
    <t>5 m x 2,5 cm x 12 cm</t>
  </si>
  <si>
    <t>szt.</t>
  </si>
  <si>
    <r>
      <t xml:space="preserve">                                                                                                   </t>
    </r>
    <r>
      <rPr>
        <b/>
        <sz val="8"/>
        <rFont val="Times New Roman"/>
        <family val="1"/>
      </rPr>
      <t>WARTOŚĆ PAKIETU 5</t>
    </r>
  </si>
  <si>
    <t>…......................................
Data i podpis Wnioskodawcy</t>
  </si>
  <si>
    <r>
      <t xml:space="preserve">dodatek nr 2 do SWZ na </t>
    </r>
    <r>
      <rPr>
        <b/>
        <sz val="11"/>
        <rFont val="Times New Roman"/>
        <family val="1"/>
      </rPr>
      <t xml:space="preserve">dostawę rękawic medycznych oraz opatrunków </t>
    </r>
    <r>
      <rPr>
        <sz val="11"/>
        <rFont val="Times New Roman"/>
        <family val="1"/>
      </rPr>
      <t xml:space="preserve">na potrzeby Samodzielnego Publicznego Zakładu Opieki Zdrowotnej w Sulęcinie
Nr sprawy: </t>
    </r>
    <r>
      <rPr>
        <b/>
        <i/>
        <sz val="11"/>
        <rFont val="Times New Roman"/>
        <family val="1"/>
      </rPr>
      <t>ZP/P/12/22</t>
    </r>
  </si>
</sst>
</file>

<file path=xl/styles.xml><?xml version="1.0" encoding="utf-8"?>
<styleSheet xmlns="http://schemas.openxmlformats.org/spreadsheetml/2006/main">
  <numFmts count="2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415]General"/>
    <numFmt numFmtId="167" formatCode="#,##0.00\ &quot;zł&quot;"/>
    <numFmt numFmtId="168" formatCode="#,##0.00\ [$EUR]"/>
    <numFmt numFmtId="169" formatCode="[$-415]d\ mmmm\ yyyy"/>
    <numFmt numFmtId="170" formatCode="#,##0\ &quot;zł&quot;"/>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 _z_ł"/>
    <numFmt numFmtId="176" formatCode="_-* #,##0.00\ _z_ł_-;\-* #,##0.00\ _z_ł_-;_-* &quot;-&quot;??\ _z_ł_-;_-@"/>
    <numFmt numFmtId="177" formatCode="_-* #,##0\ &quot;zł&quot;_-;\-* #,##0\ &quot;zł&quot;_-;_-* &quot;-&quot;\ &quot;zł&quot;_-;_-@_-"/>
    <numFmt numFmtId="178" formatCode="_-* #,##0.00\ &quot;zł&quot;_-;\-* #,##0.00\ &quot;zł&quot;_-;_-* &quot;-&quot;??\ &quot;zł&quot;_-;_-@_-"/>
  </numFmts>
  <fonts count="77">
    <font>
      <sz val="11"/>
      <color theme="1"/>
      <name val="Calibri"/>
      <family val="2"/>
    </font>
    <font>
      <sz val="11"/>
      <color indexed="8"/>
      <name val="Calibri"/>
      <family val="2"/>
    </font>
    <font>
      <sz val="10"/>
      <name val="Arial CE"/>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b/>
      <sz val="8"/>
      <name val="Times New Roman"/>
      <family val="1"/>
    </font>
    <font>
      <sz val="8"/>
      <name val="Times New Roman"/>
      <family val="1"/>
    </font>
    <font>
      <i/>
      <sz val="8"/>
      <name val="Times New Roman"/>
      <family val="1"/>
    </font>
    <font>
      <b/>
      <i/>
      <sz val="8"/>
      <name val="Times New Roman"/>
      <family val="1"/>
    </font>
    <font>
      <b/>
      <i/>
      <sz val="8"/>
      <color indexed="12"/>
      <name val="Times New Roman"/>
      <family val="1"/>
    </font>
    <font>
      <b/>
      <sz val="8"/>
      <color indexed="12"/>
      <name val="Times New Roman"/>
      <family val="1"/>
    </font>
    <font>
      <sz val="9"/>
      <name val="Times"/>
      <family val="1"/>
    </font>
    <font>
      <sz val="10"/>
      <name val="Times New Roman"/>
      <family val="1"/>
    </font>
    <font>
      <sz val="11"/>
      <name val="Times New Roman"/>
      <family val="1"/>
    </font>
    <font>
      <sz val="8"/>
      <name val="Calibri"/>
      <family val="2"/>
    </font>
    <font>
      <b/>
      <sz val="11"/>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0"/>
      <color indexed="8"/>
      <name val="RotisSansSerif"/>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Arial"/>
      <family val="0"/>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Times"/>
      <family val="1"/>
    </font>
    <font>
      <b/>
      <sz val="11"/>
      <color indexed="8"/>
      <name val="Times"/>
      <family val="1"/>
    </font>
    <font>
      <sz val="8"/>
      <color indexed="8"/>
      <name val="Times New Roman"/>
      <family val="1"/>
    </font>
    <font>
      <b/>
      <sz val="8"/>
      <color indexed="8"/>
      <name val="Times New Roman"/>
      <family val="1"/>
    </font>
    <font>
      <sz val="10"/>
      <color indexed="8"/>
      <name val="Arimo"/>
      <family val="0"/>
    </font>
    <font>
      <sz val="10"/>
      <color indexed="8"/>
      <name val="Arial ce"/>
      <family val="0"/>
    </font>
    <font>
      <b/>
      <i/>
      <sz val="11"/>
      <name val="Times New Roman"/>
      <family val="1"/>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rgb="FF000000"/>
      <name val="RotisSansSerif"/>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0"/>
    </font>
    <font>
      <sz val="10"/>
      <color rgb="FF000000"/>
      <name val="Arial ce"/>
      <family val="0"/>
    </font>
    <font>
      <sz val="10"/>
      <color rgb="FF000000"/>
      <name val="Arimo"/>
      <family val="0"/>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family val="1"/>
    </font>
    <font>
      <b/>
      <sz val="11"/>
      <color theme="1"/>
      <name val="Times"/>
      <family val="1"/>
    </font>
    <font>
      <sz val="8"/>
      <color theme="1"/>
      <name val="Times New Roman"/>
      <family val="1"/>
    </font>
    <font>
      <b/>
      <sz val="8"/>
      <color theme="1"/>
      <name val="Times New Roman"/>
      <family val="1"/>
    </font>
    <font>
      <sz val="8"/>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20"/>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FFF00"/>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medium"/>
      <top style="thin"/>
      <bottom style="thin"/>
    </border>
    <border>
      <left style="thin"/>
      <right style="thin"/>
      <top style="thin"/>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color rgb="FF000000"/>
      </left>
      <right style="thin">
        <color rgb="FF000000"/>
      </right>
      <top style="medium"/>
      <bottom style="thin">
        <color rgb="FF000000"/>
      </bottom>
    </border>
    <border>
      <left style="thin">
        <color rgb="FF000000"/>
      </left>
      <right style="thin">
        <color rgb="FF000000"/>
      </right>
      <top style="thin">
        <color rgb="FF000000"/>
      </top>
      <bottom style="medium"/>
    </border>
    <border>
      <left style="thin">
        <color rgb="FF000000"/>
      </left>
      <right style="thin">
        <color rgb="FF000000"/>
      </right>
      <top style="medium"/>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style="medium"/>
      <bottom style="thin">
        <color rgb="FF000000"/>
      </bottom>
    </border>
    <border>
      <left>
        <color indexed="63"/>
      </left>
      <right>
        <color indexed="63"/>
      </right>
      <top>
        <color indexed="63"/>
      </top>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thin"/>
      <top>
        <color indexed="63"/>
      </top>
      <bottom/>
    </border>
    <border>
      <left style="thin"/>
      <right style="thin"/>
      <top>
        <color indexed="63"/>
      </top>
      <bottom/>
    </border>
    <border>
      <left style="thin"/>
      <right>
        <color indexed="63"/>
      </right>
      <top>
        <color indexed="63"/>
      </top>
      <bottom/>
    </border>
    <border>
      <left>
        <color indexed="63"/>
      </left>
      <right style="thin"/>
      <top>
        <color indexed="63"/>
      </top>
      <bottom/>
    </border>
    <border>
      <left style="thin"/>
      <right style="medium"/>
      <top>
        <color indexed="63"/>
      </top>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3" fillId="21" borderId="0" applyNumberFormat="0" applyBorder="0" applyAlignment="0" applyProtection="0"/>
    <xf numFmtId="0" fontId="52" fillId="22" borderId="0" applyNumberFormat="0" applyBorder="0" applyAlignment="0" applyProtection="0"/>
    <xf numFmtId="0" fontId="3" fillId="23" borderId="0" applyNumberFormat="0" applyBorder="0" applyAlignment="0" applyProtection="0"/>
    <xf numFmtId="0" fontId="52" fillId="24" borderId="0" applyNumberFormat="0" applyBorder="0" applyAlignment="0" applyProtection="0"/>
    <xf numFmtId="0" fontId="3" fillId="25" borderId="0" applyNumberFormat="0" applyBorder="0" applyAlignment="0" applyProtection="0"/>
    <xf numFmtId="0" fontId="52" fillId="26" borderId="0" applyNumberFormat="0" applyBorder="0" applyAlignment="0" applyProtection="0"/>
    <xf numFmtId="0" fontId="3" fillId="27" borderId="0" applyNumberFormat="0" applyBorder="0" applyAlignment="0" applyProtection="0"/>
    <xf numFmtId="0" fontId="52" fillId="28" borderId="0" applyNumberFormat="0" applyBorder="0" applyAlignment="0" applyProtection="0"/>
    <xf numFmtId="0" fontId="3" fillId="29" borderId="0" applyNumberFormat="0" applyBorder="0" applyAlignment="0" applyProtection="0"/>
    <xf numFmtId="0" fontId="52" fillId="30" borderId="0" applyNumberFormat="0" applyBorder="0" applyAlignment="0" applyProtection="0"/>
    <xf numFmtId="0" fontId="3" fillId="31" borderId="0" applyNumberFormat="0" applyBorder="0" applyAlignment="0" applyProtection="0"/>
    <xf numFmtId="0" fontId="53" fillId="32" borderId="1" applyNumberFormat="0" applyAlignment="0" applyProtection="0"/>
    <xf numFmtId="0" fontId="4" fillId="33" borderId="2" applyNumberFormat="0" applyAlignment="0" applyProtection="0"/>
    <xf numFmtId="0" fontId="54" fillId="34" borderId="3" applyNumberFormat="0" applyAlignment="0" applyProtection="0"/>
    <xf numFmtId="0" fontId="5" fillId="35" borderId="4" applyNumberFormat="0" applyAlignment="0" applyProtection="0"/>
    <xf numFmtId="0" fontId="55" fillId="3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6" fontId="56" fillId="0" borderId="0">
      <alignment/>
      <protection/>
    </xf>
    <xf numFmtId="0" fontId="57" fillId="0" borderId="5" applyNumberFormat="0" applyFill="0" applyAlignment="0" applyProtection="0"/>
    <xf numFmtId="0" fontId="6" fillId="0" borderId="6" applyNumberFormat="0" applyFill="0" applyAlignment="0" applyProtection="0"/>
    <xf numFmtId="0" fontId="58" fillId="37" borderId="7" applyNumberFormat="0" applyAlignment="0" applyProtection="0"/>
    <xf numFmtId="0" fontId="7" fillId="38" borderId="8" applyNumberFormat="0" applyAlignment="0" applyProtection="0"/>
    <xf numFmtId="0" fontId="59" fillId="0" borderId="9" applyNumberFormat="0" applyFill="0" applyAlignment="0" applyProtection="0"/>
    <xf numFmtId="0" fontId="8" fillId="0" borderId="10" applyNumberFormat="0" applyFill="0" applyAlignment="0" applyProtection="0"/>
    <xf numFmtId="0" fontId="60" fillId="0" borderId="11" applyNumberFormat="0" applyFill="0" applyAlignment="0" applyProtection="0"/>
    <xf numFmtId="0" fontId="9" fillId="0" borderId="12" applyNumberFormat="0" applyFill="0" applyAlignment="0" applyProtection="0"/>
    <xf numFmtId="0" fontId="61" fillId="0" borderId="13" applyNumberFormat="0" applyFill="0" applyAlignment="0" applyProtection="0"/>
    <xf numFmtId="0" fontId="10" fillId="0" borderId="14" applyNumberFormat="0" applyFill="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39" borderId="0" applyNumberFormat="0" applyBorder="0" applyAlignment="0" applyProtection="0"/>
    <xf numFmtId="0" fontId="2" fillId="0" borderId="0">
      <alignment/>
      <protection/>
    </xf>
    <xf numFmtId="0" fontId="2" fillId="0" borderId="0">
      <alignment/>
      <protection/>
    </xf>
    <xf numFmtId="0" fontId="63" fillId="0" borderId="0">
      <alignment/>
      <protection/>
    </xf>
    <xf numFmtId="0" fontId="63" fillId="0" borderId="0">
      <alignment/>
      <protection/>
    </xf>
    <xf numFmtId="0" fontId="63" fillId="0" borderId="0">
      <alignment/>
      <protection/>
    </xf>
    <xf numFmtId="0" fontId="64" fillId="0" borderId="0">
      <alignment/>
      <protection/>
    </xf>
    <xf numFmtId="0" fontId="0" fillId="0" borderId="0">
      <alignment/>
      <protection/>
    </xf>
    <xf numFmtId="0" fontId="65" fillId="0" borderId="0">
      <alignment/>
      <protection/>
    </xf>
    <xf numFmtId="0" fontId="66" fillId="34" borderId="1" applyNumberFormat="0" applyAlignment="0" applyProtection="0"/>
    <xf numFmtId="0" fontId="11" fillId="35" borderId="2" applyNumberFormat="0" applyAlignment="0" applyProtection="0"/>
    <xf numFmtId="9" fontId="0" fillId="0" borderId="0" applyFont="0" applyFill="0" applyBorder="0" applyAlignment="0" applyProtection="0"/>
    <xf numFmtId="0" fontId="67" fillId="0" borderId="15" applyNumberFormat="0" applyFill="0" applyAlignment="0" applyProtection="0"/>
    <xf numFmtId="0" fontId="12" fillId="0" borderId="16" applyNumberFormat="0" applyFill="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14" fillId="0" borderId="0" applyNumberFormat="0" applyFill="0" applyBorder="0" applyAlignment="0" applyProtection="0"/>
    <xf numFmtId="0" fontId="70" fillId="0" borderId="0" applyNumberFormat="0" applyFill="0" applyBorder="0" applyAlignment="0" applyProtection="0"/>
    <xf numFmtId="0" fontId="15" fillId="0" borderId="0" applyNumberFormat="0" applyFill="0" applyBorder="0" applyAlignment="0" applyProtection="0"/>
    <xf numFmtId="0" fontId="0" fillId="40" borderId="17" applyNumberFormat="0" applyFont="0" applyAlignment="0" applyProtection="0"/>
    <xf numFmtId="0" fontId="2" fillId="41" borderId="1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71" fillId="42" borderId="0" applyNumberFormat="0" applyBorder="0" applyAlignment="0" applyProtection="0"/>
  </cellStyleXfs>
  <cellXfs count="120">
    <xf numFmtId="0" fontId="0" fillId="0" borderId="0" xfId="0" applyFont="1" applyAlignment="1">
      <alignment/>
    </xf>
    <xf numFmtId="0" fontId="72" fillId="0" borderId="0" xfId="0" applyFont="1" applyAlignment="1">
      <alignment/>
    </xf>
    <xf numFmtId="0" fontId="72" fillId="0" borderId="0" xfId="0" applyFont="1" applyBorder="1" applyAlignment="1">
      <alignment/>
    </xf>
    <xf numFmtId="0" fontId="22" fillId="0" borderId="0" xfId="0" applyFont="1" applyAlignment="1">
      <alignment horizontal="left" vertical="center"/>
    </xf>
    <xf numFmtId="0" fontId="72" fillId="0" borderId="0" xfId="0" applyFont="1" applyAlignment="1">
      <alignment horizontal="center" vertical="center"/>
    </xf>
    <xf numFmtId="0" fontId="73" fillId="0" borderId="0" xfId="0" applyNumberFormat="1" applyFont="1" applyAlignment="1">
      <alignment horizontal="center" vertical="center"/>
    </xf>
    <xf numFmtId="2" fontId="72" fillId="0" borderId="0" xfId="0" applyNumberFormat="1" applyFont="1" applyAlignment="1">
      <alignment horizontal="center" vertical="center"/>
    </xf>
    <xf numFmtId="0" fontId="18" fillId="0" borderId="19" xfId="0" applyFont="1" applyBorder="1" applyAlignment="1">
      <alignment horizontal="center" vertical="center"/>
    </xf>
    <xf numFmtId="0" fontId="72" fillId="0" borderId="0" xfId="0" applyNumberFormat="1" applyFont="1" applyFill="1" applyAlignment="1">
      <alignment horizontal="center" vertical="center"/>
    </xf>
    <xf numFmtId="0" fontId="17" fillId="0" borderId="20" xfId="0" applyFont="1" applyBorder="1" applyAlignment="1">
      <alignment horizontal="center" vertical="center" wrapText="1"/>
    </xf>
    <xf numFmtId="4" fontId="17" fillId="0" borderId="20" xfId="0" applyNumberFormat="1" applyFont="1" applyFill="1" applyBorder="1" applyAlignment="1">
      <alignment horizontal="center" vertical="center" wrapText="1"/>
    </xf>
    <xf numFmtId="0" fontId="16" fillId="0" borderId="20" xfId="0" applyFont="1" applyBorder="1" applyAlignment="1">
      <alignment horizontal="center" vertical="center" wrapText="1"/>
    </xf>
    <xf numFmtId="4" fontId="17" fillId="0" borderId="21" xfId="0" applyNumberFormat="1" applyFont="1" applyFill="1" applyBorder="1" applyAlignment="1">
      <alignment horizontal="center" vertical="center" wrapText="1"/>
    </xf>
    <xf numFmtId="0" fontId="74" fillId="0" borderId="0" xfId="0" applyFont="1" applyAlignment="1">
      <alignment horizontal="center" vertical="center"/>
    </xf>
    <xf numFmtId="0" fontId="17" fillId="0" borderId="22" xfId="0" applyFont="1" applyBorder="1" applyAlignment="1">
      <alignment horizontal="center" vertical="center" wrapText="1"/>
    </xf>
    <xf numFmtId="0" fontId="17"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23" xfId="0" applyFont="1" applyBorder="1" applyAlignment="1">
      <alignment horizontal="center" vertical="center" wrapText="1"/>
    </xf>
    <xf numFmtId="0" fontId="18" fillId="0" borderId="24" xfId="0" applyFont="1" applyBorder="1" applyAlignment="1">
      <alignment horizontal="center" vertical="center"/>
    </xf>
    <xf numFmtId="0" fontId="17" fillId="0" borderId="21" xfId="0" applyNumberFormat="1" applyFont="1" applyFill="1" applyBorder="1" applyAlignment="1">
      <alignment horizontal="center" vertical="center"/>
    </xf>
    <xf numFmtId="0" fontId="17" fillId="0" borderId="20" xfId="0" applyNumberFormat="1" applyFont="1" applyFill="1" applyBorder="1" applyAlignment="1">
      <alignment horizontal="center" vertical="center"/>
    </xf>
    <xf numFmtId="0" fontId="17" fillId="43" borderId="25" xfId="0" applyFont="1" applyFill="1" applyBorder="1" applyAlignment="1">
      <alignment horizontal="center" vertical="center" wrapText="1"/>
    </xf>
    <xf numFmtId="0" fontId="16" fillId="43" borderId="26" xfId="0" applyFont="1" applyFill="1" applyBorder="1" applyAlignment="1">
      <alignment horizontal="center" vertical="center" wrapText="1"/>
    </xf>
    <xf numFmtId="0" fontId="16" fillId="43" borderId="26" xfId="0" applyNumberFormat="1" applyFont="1" applyFill="1" applyBorder="1" applyAlignment="1">
      <alignment horizontal="center" vertical="center" wrapText="1"/>
    </xf>
    <xf numFmtId="2" fontId="16" fillId="43" borderId="26" xfId="0" applyNumberFormat="1" applyFont="1" applyFill="1" applyBorder="1" applyAlignment="1">
      <alignment horizontal="center" vertical="center" wrapText="1"/>
    </xf>
    <xf numFmtId="4" fontId="16" fillId="43" borderId="26" xfId="0" applyNumberFormat="1" applyFont="1" applyFill="1" applyBorder="1" applyAlignment="1">
      <alignment horizontal="center" vertical="center" wrapText="1"/>
    </xf>
    <xf numFmtId="0" fontId="16" fillId="44" borderId="26" xfId="0" applyNumberFormat="1" applyFont="1" applyFill="1" applyBorder="1" applyAlignment="1">
      <alignment horizontal="center" vertical="center" wrapText="1"/>
    </xf>
    <xf numFmtId="0" fontId="16" fillId="43" borderId="27" xfId="0" applyFont="1" applyFill="1" applyBorder="1" applyAlignment="1">
      <alignment horizontal="center" vertical="center" wrapText="1"/>
    </xf>
    <xf numFmtId="4" fontId="16" fillId="43" borderId="28" xfId="0" applyNumberFormat="1" applyFont="1" applyFill="1" applyBorder="1" applyAlignment="1">
      <alignment horizontal="center" vertical="center" wrapText="1"/>
    </xf>
    <xf numFmtId="0" fontId="16" fillId="0" borderId="28" xfId="0" applyNumberFormat="1" applyFont="1" applyFill="1" applyBorder="1" applyAlignment="1">
      <alignment horizontal="center" vertical="center" wrapText="1"/>
    </xf>
    <xf numFmtId="4" fontId="16" fillId="44" borderId="29" xfId="89" applyNumberFormat="1" applyFont="1" applyFill="1" applyBorder="1" applyAlignment="1">
      <alignment horizontal="center" vertical="center"/>
    </xf>
    <xf numFmtId="0" fontId="16" fillId="0" borderId="0" xfId="66" applyNumberFormat="1" applyFont="1" applyFill="1" applyBorder="1" applyAlignment="1">
      <alignment horizontal="center" vertical="center"/>
      <protection/>
    </xf>
    <xf numFmtId="0" fontId="74" fillId="0" borderId="20" xfId="68" applyFont="1" applyBorder="1" applyAlignment="1">
      <alignment vertical="center" wrapText="1"/>
      <protection/>
    </xf>
    <xf numFmtId="0" fontId="74" fillId="0" borderId="21" xfId="68" applyFont="1" applyBorder="1" applyAlignment="1">
      <alignment vertical="center" wrapText="1"/>
      <protection/>
    </xf>
    <xf numFmtId="0" fontId="17" fillId="0" borderId="30" xfId="0" applyFont="1" applyBorder="1" applyAlignment="1">
      <alignment horizontal="center" vertical="center" wrapText="1"/>
    </xf>
    <xf numFmtId="0" fontId="74" fillId="0" borderId="31" xfId="68" applyFont="1" applyBorder="1" applyAlignment="1">
      <alignment vertical="center" wrapText="1"/>
      <protection/>
    </xf>
    <xf numFmtId="0" fontId="17" fillId="0" borderId="31" xfId="0" applyFont="1" applyBorder="1" applyAlignment="1">
      <alignment horizontal="center" vertical="center" wrapText="1"/>
    </xf>
    <xf numFmtId="0" fontId="16" fillId="0" borderId="31" xfId="0" applyFont="1" applyBorder="1" applyAlignment="1">
      <alignment horizontal="center" vertical="center"/>
    </xf>
    <xf numFmtId="4" fontId="17" fillId="0" borderId="31" xfId="0" applyNumberFormat="1" applyFont="1" applyFill="1" applyBorder="1" applyAlignment="1">
      <alignment horizontal="center" vertical="center" wrapText="1"/>
    </xf>
    <xf numFmtId="0" fontId="17" fillId="0" borderId="31" xfId="0" applyNumberFormat="1" applyFont="1" applyFill="1" applyBorder="1" applyAlignment="1">
      <alignment horizontal="center" vertical="center"/>
    </xf>
    <xf numFmtId="0" fontId="16" fillId="0" borderId="31" xfId="0" applyFont="1" applyBorder="1" applyAlignment="1">
      <alignment horizontal="center" vertical="center" wrapText="1"/>
    </xf>
    <xf numFmtId="0" fontId="18" fillId="0" borderId="32" xfId="0" applyFont="1" applyBorder="1" applyAlignment="1">
      <alignment horizontal="center" vertical="center"/>
    </xf>
    <xf numFmtId="0" fontId="74" fillId="0" borderId="21" xfId="68" applyFont="1" applyBorder="1" applyAlignment="1">
      <alignment horizontal="center" vertical="center" wrapText="1"/>
      <protection/>
    </xf>
    <xf numFmtId="0" fontId="74" fillId="0" borderId="31" xfId="68" applyFont="1" applyBorder="1" applyAlignment="1">
      <alignment horizontal="center" vertical="center" wrapText="1"/>
      <protection/>
    </xf>
    <xf numFmtId="0" fontId="22" fillId="0" borderId="0" xfId="0" applyFont="1" applyAlignment="1">
      <alignment horizontal="center" vertical="center"/>
    </xf>
    <xf numFmtId="0" fontId="74" fillId="0" borderId="20" xfId="68" applyFont="1" applyBorder="1" applyAlignment="1">
      <alignment horizontal="center" vertical="center" wrapText="1"/>
      <protection/>
    </xf>
    <xf numFmtId="4" fontId="16" fillId="44" borderId="29" xfId="66" applyNumberFormat="1" applyFont="1" applyFill="1" applyBorder="1" applyAlignment="1">
      <alignment horizontal="center" vertical="center"/>
      <protection/>
    </xf>
    <xf numFmtId="0" fontId="74" fillId="0" borderId="33" xfId="70" applyFont="1" applyBorder="1" applyAlignment="1">
      <alignment vertical="top" wrapText="1"/>
      <protection/>
    </xf>
    <xf numFmtId="4" fontId="74" fillId="0" borderId="34" xfId="70" applyNumberFormat="1" applyFont="1" applyBorder="1" applyAlignment="1">
      <alignment horizontal="center" vertical="center" wrapText="1"/>
      <protection/>
    </xf>
    <xf numFmtId="9" fontId="74" fillId="0" borderId="34" xfId="70" applyNumberFormat="1" applyFont="1" applyBorder="1" applyAlignment="1">
      <alignment horizontal="center" vertical="center" wrapText="1"/>
      <protection/>
    </xf>
    <xf numFmtId="3" fontId="75" fillId="0" borderId="34" xfId="70" applyNumberFormat="1" applyFont="1" applyBorder="1" applyAlignment="1">
      <alignment horizontal="center" vertical="center" wrapText="1"/>
      <protection/>
    </xf>
    <xf numFmtId="0" fontId="74" fillId="0" borderId="35" xfId="70" applyFont="1" applyBorder="1" applyAlignment="1">
      <alignment wrapText="1"/>
      <protection/>
    </xf>
    <xf numFmtId="4" fontId="74" fillId="0" borderId="35" xfId="70" applyNumberFormat="1" applyFont="1" applyBorder="1" applyAlignment="1">
      <alignment horizontal="center" vertical="center" wrapText="1"/>
      <protection/>
    </xf>
    <xf numFmtId="9" fontId="74" fillId="0" borderId="35" xfId="70" applyNumberFormat="1" applyFont="1" applyBorder="1" applyAlignment="1">
      <alignment horizontal="center" vertical="center" wrapText="1"/>
      <protection/>
    </xf>
    <xf numFmtId="3" fontId="75" fillId="0" borderId="35" xfId="70" applyNumberFormat="1" applyFont="1" applyBorder="1" applyAlignment="1">
      <alignment horizontal="center" vertical="center" wrapText="1"/>
      <protection/>
    </xf>
    <xf numFmtId="4" fontId="16" fillId="43" borderId="29" xfId="0" applyNumberFormat="1" applyFont="1" applyFill="1" applyBorder="1" applyAlignment="1">
      <alignment horizontal="center" vertical="center" wrapText="1"/>
    </xf>
    <xf numFmtId="0" fontId="16" fillId="0" borderId="29" xfId="0" applyNumberFormat="1" applyFont="1" applyFill="1" applyBorder="1" applyAlignment="1">
      <alignment horizontal="center" vertical="center" wrapText="1"/>
    </xf>
    <xf numFmtId="0" fontId="17" fillId="0" borderId="22" xfId="0" applyFont="1" applyBorder="1" applyAlignment="1">
      <alignment horizontal="center" vertical="center"/>
    </xf>
    <xf numFmtId="0" fontId="16" fillId="0" borderId="21" xfId="0" applyFont="1" applyBorder="1" applyAlignment="1">
      <alignment horizontal="center" vertical="center"/>
    </xf>
    <xf numFmtId="4" fontId="17" fillId="0" borderId="21" xfId="87" applyNumberFormat="1" applyFont="1" applyFill="1" applyBorder="1" applyAlignment="1" applyProtection="1">
      <alignment horizontal="center" vertical="center" wrapText="1"/>
      <protection/>
    </xf>
    <xf numFmtId="0" fontId="17" fillId="0" borderId="21" xfId="0" applyFont="1" applyFill="1" applyBorder="1" applyAlignment="1">
      <alignment horizontal="center" vertical="center" wrapText="1"/>
    </xf>
    <xf numFmtId="0" fontId="17" fillId="45" borderId="21" xfId="0" applyFont="1" applyFill="1" applyBorder="1" applyAlignment="1">
      <alignment horizontal="center" vertical="center" wrapText="1"/>
    </xf>
    <xf numFmtId="0" fontId="17" fillId="46" borderId="24" xfId="0" applyFont="1" applyFill="1" applyBorder="1" applyAlignment="1">
      <alignment horizontal="center" vertical="center" wrapText="1"/>
    </xf>
    <xf numFmtId="0" fontId="17" fillId="0" borderId="30" xfId="0" applyFont="1" applyBorder="1" applyAlignment="1">
      <alignment horizontal="center" vertical="center"/>
    </xf>
    <xf numFmtId="4" fontId="17" fillId="0" borderId="31" xfId="87" applyNumberFormat="1" applyFont="1" applyFill="1" applyBorder="1" applyAlignment="1" applyProtection="1">
      <alignment horizontal="center" vertical="center" wrapText="1"/>
      <protection/>
    </xf>
    <xf numFmtId="0" fontId="17" fillId="0" borderId="31" xfId="0" applyFont="1" applyFill="1" applyBorder="1" applyAlignment="1">
      <alignment horizontal="center" vertical="center" wrapText="1"/>
    </xf>
    <xf numFmtId="0" fontId="17" fillId="45" borderId="31" xfId="0" applyFont="1" applyFill="1" applyBorder="1" applyAlignment="1">
      <alignment horizontal="center" vertical="center" wrapText="1"/>
    </xf>
    <xf numFmtId="0" fontId="17" fillId="46" borderId="32" xfId="0" applyFont="1" applyFill="1" applyBorder="1" applyAlignment="1">
      <alignment horizontal="center" vertical="center" wrapText="1"/>
    </xf>
    <xf numFmtId="2" fontId="17" fillId="0" borderId="21" xfId="0" applyNumberFormat="1" applyFont="1" applyFill="1" applyBorder="1" applyAlignment="1">
      <alignment horizontal="center" vertical="center" wrapText="1"/>
    </xf>
    <xf numFmtId="2" fontId="17" fillId="0" borderId="31" xfId="0" applyNumberFormat="1" applyFont="1" applyFill="1" applyBorder="1" applyAlignment="1">
      <alignment horizontal="center" vertical="center" wrapText="1"/>
    </xf>
    <xf numFmtId="3" fontId="75" fillId="0" borderId="36" xfId="70" applyNumberFormat="1" applyFont="1" applyBorder="1" applyAlignment="1">
      <alignment horizontal="center" vertical="center" wrapText="1"/>
      <protection/>
    </xf>
    <xf numFmtId="3" fontId="75" fillId="0" borderId="37" xfId="70" applyNumberFormat="1" applyFont="1" applyBorder="1" applyAlignment="1">
      <alignment horizontal="center" vertical="center" wrapText="1"/>
      <protection/>
    </xf>
    <xf numFmtId="0" fontId="74" fillId="0" borderId="34" xfId="70" applyFont="1" applyBorder="1" applyAlignment="1">
      <alignment vertical="center" wrapText="1"/>
      <protection/>
    </xf>
    <xf numFmtId="9" fontId="74" fillId="0" borderId="35" xfId="70" applyNumberFormat="1" applyFont="1" applyBorder="1" applyAlignment="1">
      <alignment vertical="center" wrapText="1"/>
      <protection/>
    </xf>
    <xf numFmtId="0" fontId="76" fillId="0" borderId="38" xfId="70" applyFont="1" applyBorder="1" applyAlignment="1">
      <alignment wrapText="1"/>
      <protection/>
    </xf>
    <xf numFmtId="0" fontId="76" fillId="0" borderId="39" xfId="70" applyFont="1" applyBorder="1" applyAlignment="1">
      <alignment wrapText="1"/>
      <protection/>
    </xf>
    <xf numFmtId="0" fontId="74" fillId="0" borderId="37" xfId="0" applyFont="1" applyBorder="1" applyAlignment="1">
      <alignment horizontal="center" vertical="center" wrapText="1"/>
    </xf>
    <xf numFmtId="9" fontId="74" fillId="0" borderId="20" xfId="0" applyNumberFormat="1" applyFont="1" applyBorder="1" applyAlignment="1">
      <alignment horizontal="left" vertical="center" wrapText="1"/>
    </xf>
    <xf numFmtId="167" fontId="74" fillId="0" borderId="20" xfId="70" applyNumberFormat="1" applyFont="1" applyBorder="1" applyAlignment="1">
      <alignment horizontal="center" vertical="center" wrapText="1"/>
      <protection/>
    </xf>
    <xf numFmtId="0" fontId="74" fillId="0" borderId="20" xfId="0" applyFont="1" applyBorder="1" applyAlignment="1">
      <alignment horizontal="left" vertical="center" wrapText="1"/>
    </xf>
    <xf numFmtId="9" fontId="74" fillId="0" borderId="21" xfId="0" applyNumberFormat="1" applyFont="1" applyBorder="1" applyAlignment="1">
      <alignment horizontal="left" vertical="center" wrapText="1"/>
    </xf>
    <xf numFmtId="167" fontId="74" fillId="0" borderId="21" xfId="70" applyNumberFormat="1" applyFont="1" applyBorder="1" applyAlignment="1">
      <alignment horizontal="center" vertical="center" wrapText="1"/>
      <protection/>
    </xf>
    <xf numFmtId="0" fontId="74" fillId="0" borderId="31" xfId="0" applyFont="1" applyBorder="1" applyAlignment="1">
      <alignment horizontal="left" vertical="center" wrapText="1"/>
    </xf>
    <xf numFmtId="167" fontId="74" fillId="0" borderId="31" xfId="70" applyNumberFormat="1" applyFont="1" applyBorder="1" applyAlignment="1">
      <alignment horizontal="center" vertical="center" wrapText="1"/>
      <protection/>
    </xf>
    <xf numFmtId="4" fontId="16" fillId="44" borderId="28" xfId="89" applyNumberFormat="1" applyFont="1" applyFill="1" applyBorder="1" applyAlignment="1">
      <alignment horizontal="center" vertical="center"/>
    </xf>
    <xf numFmtId="0" fontId="16" fillId="0" borderId="40" xfId="66" applyNumberFormat="1" applyFont="1" applyFill="1" applyBorder="1" applyAlignment="1">
      <alignment horizontal="center" vertical="center"/>
      <protection/>
    </xf>
    <xf numFmtId="2" fontId="74" fillId="0" borderId="35" xfId="0" applyNumberFormat="1" applyFont="1" applyBorder="1" applyAlignment="1">
      <alignment horizontal="center" vertical="center" wrapText="1"/>
    </xf>
    <xf numFmtId="2" fontId="74" fillId="0" borderId="34" xfId="0" applyNumberFormat="1"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5" fillId="0" borderId="21" xfId="0" applyFont="1" applyBorder="1" applyAlignment="1">
      <alignment horizontal="center" vertical="center"/>
    </xf>
    <xf numFmtId="0" fontId="75" fillId="0" borderId="20" xfId="0" applyFont="1" applyBorder="1" applyAlignment="1">
      <alignment horizontal="center" vertical="center"/>
    </xf>
    <xf numFmtId="0" fontId="75" fillId="0" borderId="31" xfId="0" applyFont="1" applyBorder="1" applyAlignment="1">
      <alignment horizontal="center" vertical="center"/>
    </xf>
    <xf numFmtId="0" fontId="17" fillId="46" borderId="41" xfId="0" applyFont="1" applyFill="1" applyBorder="1" applyAlignment="1">
      <alignment horizontal="center" vertical="center" wrapText="1"/>
    </xf>
    <xf numFmtId="0" fontId="17" fillId="46" borderId="42" xfId="0" applyFont="1" applyFill="1" applyBorder="1" applyAlignment="1">
      <alignment horizontal="center" vertical="center" wrapText="1"/>
    </xf>
    <xf numFmtId="0" fontId="17" fillId="46" borderId="43" xfId="0" applyFont="1" applyFill="1" applyBorder="1" applyAlignment="1">
      <alignment horizontal="center" vertical="center" wrapText="1"/>
    </xf>
    <xf numFmtId="0" fontId="17" fillId="0" borderId="44" xfId="0" applyFont="1" applyBorder="1" applyAlignment="1">
      <alignment horizontal="center" vertical="center" wrapText="1"/>
    </xf>
    <xf numFmtId="0" fontId="17" fillId="0" borderId="43" xfId="0" applyFont="1" applyBorder="1" applyAlignment="1">
      <alignment horizontal="center" vertical="center"/>
    </xf>
    <xf numFmtId="2" fontId="72" fillId="0" borderId="0" xfId="0" applyNumberFormat="1" applyFont="1" applyAlignment="1">
      <alignment horizontal="center" vertical="center" wrapText="1"/>
    </xf>
    <xf numFmtId="2" fontId="72" fillId="0" borderId="0" xfId="0" applyNumberFormat="1" applyFont="1" applyAlignment="1">
      <alignment horizontal="center" vertical="center"/>
    </xf>
    <xf numFmtId="0" fontId="16" fillId="43" borderId="25" xfId="0" applyFont="1" applyFill="1" applyBorder="1" applyAlignment="1">
      <alignment horizontal="left" vertical="center" wrapText="1"/>
    </xf>
    <xf numFmtId="0" fontId="16" fillId="43" borderId="26" xfId="0" applyFont="1" applyFill="1" applyBorder="1" applyAlignment="1">
      <alignment horizontal="left" vertical="center" wrapText="1"/>
    </xf>
    <xf numFmtId="0" fontId="16" fillId="43" borderId="27" xfId="0" applyFont="1" applyFill="1" applyBorder="1" applyAlignment="1">
      <alignment horizontal="left" vertical="center" wrapText="1"/>
    </xf>
    <xf numFmtId="0" fontId="16" fillId="47" borderId="45" xfId="0" applyFont="1" applyFill="1" applyBorder="1" applyAlignment="1">
      <alignment horizontal="center" vertical="center" wrapText="1"/>
    </xf>
    <xf numFmtId="0" fontId="17" fillId="47" borderId="46" xfId="0" applyFont="1" applyFill="1" applyBorder="1" applyAlignment="1">
      <alignment horizontal="center" vertical="center" wrapText="1"/>
    </xf>
    <xf numFmtId="0" fontId="17" fillId="47" borderId="47" xfId="0" applyFont="1" applyFill="1" applyBorder="1" applyAlignment="1">
      <alignment horizontal="center" vertical="center" wrapText="1"/>
    </xf>
    <xf numFmtId="0" fontId="17" fillId="0" borderId="48" xfId="0" applyFont="1" applyBorder="1" applyAlignment="1">
      <alignment horizontal="center" vertical="center" wrapText="1"/>
    </xf>
    <xf numFmtId="0" fontId="17" fillId="0" borderId="49" xfId="0" applyFont="1" applyBorder="1" applyAlignment="1">
      <alignment horizontal="center" vertical="center"/>
    </xf>
    <xf numFmtId="0" fontId="16" fillId="43" borderId="41" xfId="0" applyFont="1" applyFill="1" applyBorder="1" applyAlignment="1">
      <alignment horizontal="left" vertical="center" wrapText="1"/>
    </xf>
    <xf numFmtId="0" fontId="16" fillId="43" borderId="42" xfId="0" applyFont="1" applyFill="1" applyBorder="1" applyAlignment="1">
      <alignment horizontal="left" vertical="center" wrapText="1"/>
    </xf>
    <xf numFmtId="0" fontId="16" fillId="43" borderId="43" xfId="0" applyFont="1" applyFill="1" applyBorder="1" applyAlignment="1">
      <alignment horizontal="left" vertical="center" wrapText="1"/>
    </xf>
    <xf numFmtId="0" fontId="17" fillId="46" borderId="48" xfId="0" applyFont="1" applyFill="1" applyBorder="1" applyAlignment="1">
      <alignment horizontal="center" vertical="center" wrapText="1"/>
    </xf>
    <xf numFmtId="0" fontId="17" fillId="46" borderId="49" xfId="0" applyFont="1" applyFill="1" applyBorder="1" applyAlignment="1">
      <alignment horizontal="center" vertical="center" wrapText="1"/>
    </xf>
    <xf numFmtId="0" fontId="16" fillId="46" borderId="45" xfId="0" applyFont="1" applyFill="1" applyBorder="1" applyAlignment="1">
      <alignment horizontal="center" vertical="center" wrapText="1"/>
    </xf>
    <xf numFmtId="0" fontId="17" fillId="46" borderId="46" xfId="0" applyFont="1" applyFill="1" applyBorder="1" applyAlignment="1">
      <alignment horizontal="center" vertical="center" wrapText="1"/>
    </xf>
    <xf numFmtId="0" fontId="17" fillId="46" borderId="47" xfId="0" applyFont="1" applyFill="1" applyBorder="1" applyAlignment="1">
      <alignment horizontal="center" vertical="center" wrapText="1"/>
    </xf>
    <xf numFmtId="4" fontId="24" fillId="47" borderId="0" xfId="0" applyNumberFormat="1" applyFont="1" applyFill="1" applyBorder="1" applyAlignment="1">
      <alignment horizontal="left" vertical="center" wrapText="1"/>
    </xf>
    <xf numFmtId="4" fontId="23" fillId="47" borderId="0" xfId="0" applyNumberFormat="1" applyFont="1" applyFill="1" applyBorder="1" applyAlignment="1">
      <alignment horizontal="left" vertical="center" wrapText="1"/>
    </xf>
    <xf numFmtId="0" fontId="16" fillId="47" borderId="46" xfId="0" applyFont="1" applyFill="1" applyBorder="1" applyAlignment="1">
      <alignment horizontal="center" vertical="center" wrapText="1"/>
    </xf>
    <xf numFmtId="0" fontId="16" fillId="47" borderId="47" xfId="0" applyFont="1" applyFill="1" applyBorder="1" applyAlignment="1">
      <alignment horizontal="center" vertical="center" wrapText="1"/>
    </xf>
  </cellXfs>
  <cellStyles count="8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Excel Built-in Normal" xfId="52"/>
    <cellStyle name="Komórka połączona" xfId="53"/>
    <cellStyle name="Komórka połączona 2" xfId="54"/>
    <cellStyle name="Komórka zaznaczona" xfId="55"/>
    <cellStyle name="Komórka zaznaczona 2" xfId="56"/>
    <cellStyle name="Nagłówek 1" xfId="57"/>
    <cellStyle name="Nagłówek 1 2" xfId="58"/>
    <cellStyle name="Nagłówek 2" xfId="59"/>
    <cellStyle name="Nagłówek 2 2" xfId="60"/>
    <cellStyle name="Nagłówek 3" xfId="61"/>
    <cellStyle name="Nagłówek 3 2" xfId="62"/>
    <cellStyle name="Nagłówek 4" xfId="63"/>
    <cellStyle name="Nagłówek 4 2" xfId="64"/>
    <cellStyle name="Neutralny" xfId="65"/>
    <cellStyle name="Normalny 2" xfId="66"/>
    <cellStyle name="Normalny 3" xfId="67"/>
    <cellStyle name="Normalny 4" xfId="68"/>
    <cellStyle name="Normalny 4 2" xfId="69"/>
    <cellStyle name="Normalny 5" xfId="70"/>
    <cellStyle name="Normalny 6" xfId="71"/>
    <cellStyle name="Normalny 7" xfId="72"/>
    <cellStyle name="Normalny 8" xfId="73"/>
    <cellStyle name="Obliczenia" xfId="74"/>
    <cellStyle name="Obliczenia 2" xfId="75"/>
    <cellStyle name="Percent" xfId="76"/>
    <cellStyle name="Suma" xfId="77"/>
    <cellStyle name="Suma 2" xfId="78"/>
    <cellStyle name="Tekst objaśnienia" xfId="79"/>
    <cellStyle name="Tekst objaśnienia 2" xfId="80"/>
    <cellStyle name="Tekst ostrzeżenia" xfId="81"/>
    <cellStyle name="Tekst ostrzeżenia 2" xfId="82"/>
    <cellStyle name="Tytuł" xfId="83"/>
    <cellStyle name="Tytuł 2" xfId="84"/>
    <cellStyle name="Uwaga" xfId="85"/>
    <cellStyle name="Uwaga 2" xfId="86"/>
    <cellStyle name="Currency" xfId="87"/>
    <cellStyle name="Currency [0]" xfId="88"/>
    <cellStyle name="Walutowy 2" xfId="89"/>
    <cellStyle name="Walutowy 2 2" xfId="90"/>
    <cellStyle name="Walutowy 2 2 2" xfId="91"/>
    <cellStyle name="Walutowy 2 2 3" xfId="92"/>
    <cellStyle name="Walutowy 2 3" xfId="93"/>
    <cellStyle name="Walutowy 2 4" xfId="94"/>
    <cellStyle name="Walutowy 3" xfId="95"/>
    <cellStyle name="Walutowy 3 2" xfId="96"/>
    <cellStyle name="Walutowy 3 3" xfId="97"/>
    <cellStyle name="Walutowy 4" xfId="98"/>
    <cellStyle name="Zły"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I34"/>
  <sheetViews>
    <sheetView tabSelected="1" zoomScaleSheetLayoutView="90" zoomScalePageLayoutView="0" workbookViewId="0" topLeftCell="A19">
      <selection activeCell="G37" sqref="G37"/>
    </sheetView>
  </sheetViews>
  <sheetFormatPr defaultColWidth="9.140625" defaultRowHeight="15"/>
  <cols>
    <col min="1" max="1" width="3.421875" style="13" customWidth="1"/>
    <col min="2" max="2" width="35.140625" style="3" customWidth="1"/>
    <col min="3" max="3" width="8.8515625" style="44" customWidth="1"/>
    <col min="4" max="4" width="6.7109375" style="4" customWidth="1"/>
    <col min="5" max="5" width="6.421875" style="5" customWidth="1"/>
    <col min="6" max="6" width="9.28125" style="6" customWidth="1"/>
    <col min="7" max="7" width="13.7109375" style="4" customWidth="1"/>
    <col min="8" max="8" width="7.421875" style="8" customWidth="1"/>
    <col min="9" max="9" width="12.28125" style="4" customWidth="1"/>
    <col min="10" max="10" width="13.140625" style="4" customWidth="1"/>
    <col min="11" max="11" width="14.28125" style="4" customWidth="1"/>
    <col min="12" max="12" width="9.140625" style="1" customWidth="1"/>
    <col min="13" max="13" width="7.00390625" style="1" hidden="1" customWidth="1"/>
    <col min="14" max="14" width="7.7109375" style="1" hidden="1" customWidth="1"/>
    <col min="15" max="15" width="0" style="1" hidden="1" customWidth="1"/>
    <col min="16" max="16384" width="9.140625" style="1" customWidth="1"/>
  </cols>
  <sheetData>
    <row r="1" spans="1:11" ht="50.25" customHeight="1" thickBot="1">
      <c r="A1" s="116" t="s">
        <v>61</v>
      </c>
      <c r="B1" s="117"/>
      <c r="C1" s="117"/>
      <c r="D1" s="117"/>
      <c r="E1" s="117"/>
      <c r="F1" s="117"/>
      <c r="G1" s="117"/>
      <c r="H1" s="117"/>
      <c r="I1" s="117"/>
      <c r="J1" s="117"/>
      <c r="K1" s="117"/>
    </row>
    <row r="2" spans="1:26" ht="61.5" thickBot="1">
      <c r="A2" s="21" t="s">
        <v>0</v>
      </c>
      <c r="B2" s="22" t="s">
        <v>9</v>
      </c>
      <c r="C2" s="22" t="s">
        <v>29</v>
      </c>
      <c r="D2" s="22" t="s">
        <v>1</v>
      </c>
      <c r="E2" s="23" t="s">
        <v>2</v>
      </c>
      <c r="F2" s="24" t="s">
        <v>3</v>
      </c>
      <c r="G2" s="25" t="s">
        <v>4</v>
      </c>
      <c r="H2" s="26" t="s">
        <v>5</v>
      </c>
      <c r="I2" s="25" t="s">
        <v>6</v>
      </c>
      <c r="J2" s="22" t="s">
        <v>10</v>
      </c>
      <c r="K2" s="27" t="s">
        <v>11</v>
      </c>
      <c r="M2" s="2"/>
      <c r="N2" s="2"/>
      <c r="O2" s="2"/>
      <c r="P2" s="2"/>
      <c r="Q2" s="2"/>
      <c r="R2" s="2"/>
      <c r="S2" s="2"/>
      <c r="T2" s="2"/>
      <c r="U2" s="2"/>
      <c r="V2" s="2"/>
      <c r="W2" s="2"/>
      <c r="X2" s="2"/>
      <c r="Y2" s="2"/>
      <c r="Z2" s="2"/>
    </row>
    <row r="3" spans="1:26" ht="17.25" customHeight="1" thickBot="1">
      <c r="A3" s="100" t="s">
        <v>12</v>
      </c>
      <c r="B3" s="101"/>
      <c r="C3" s="101"/>
      <c r="D3" s="101"/>
      <c r="E3" s="101"/>
      <c r="F3" s="101"/>
      <c r="G3" s="101"/>
      <c r="H3" s="101"/>
      <c r="I3" s="101"/>
      <c r="J3" s="101"/>
      <c r="K3" s="102"/>
      <c r="L3" s="2"/>
      <c r="M3" s="2"/>
      <c r="N3" s="2"/>
      <c r="O3" s="2"/>
      <c r="P3" s="2"/>
      <c r="Q3" s="2"/>
      <c r="R3" s="2"/>
      <c r="S3" s="2"/>
      <c r="T3" s="2"/>
      <c r="U3" s="2"/>
      <c r="V3" s="2"/>
      <c r="W3" s="2"/>
      <c r="X3" s="2"/>
      <c r="Y3" s="2"/>
      <c r="Z3" s="2"/>
    </row>
    <row r="4" spans="1:26" ht="120" customHeight="1">
      <c r="A4" s="14" t="s">
        <v>15</v>
      </c>
      <c r="B4" s="33" t="s">
        <v>28</v>
      </c>
      <c r="C4" s="42" t="s">
        <v>30</v>
      </c>
      <c r="D4" s="15" t="s">
        <v>33</v>
      </c>
      <c r="E4" s="70">
        <v>10000</v>
      </c>
      <c r="F4" s="89"/>
      <c r="G4" s="12">
        <f>E4*F4</f>
        <v>0</v>
      </c>
      <c r="H4" s="19"/>
      <c r="I4" s="12">
        <f>ROUND(G4*H4/100+G4,2)</f>
        <v>0</v>
      </c>
      <c r="J4" s="16"/>
      <c r="K4" s="18"/>
      <c r="L4" s="2"/>
      <c r="M4" s="2"/>
      <c r="N4" s="2"/>
      <c r="O4" s="2"/>
      <c r="P4" s="2"/>
      <c r="Q4" s="2"/>
      <c r="R4" s="2"/>
      <c r="S4" s="2"/>
      <c r="T4" s="2"/>
      <c r="U4" s="2"/>
      <c r="V4" s="2"/>
      <c r="W4" s="2"/>
      <c r="X4" s="2"/>
      <c r="Y4" s="2"/>
      <c r="Z4" s="2"/>
    </row>
    <row r="5" spans="1:26" ht="122.25" customHeight="1">
      <c r="A5" s="17" t="s">
        <v>16</v>
      </c>
      <c r="B5" s="32" t="s">
        <v>25</v>
      </c>
      <c r="C5" s="45" t="s">
        <v>30</v>
      </c>
      <c r="D5" s="9" t="s">
        <v>33</v>
      </c>
      <c r="E5" s="71">
        <v>600</v>
      </c>
      <c r="F5" s="76"/>
      <c r="G5" s="10">
        <f>E5*F5</f>
        <v>0</v>
      </c>
      <c r="H5" s="20"/>
      <c r="I5" s="10">
        <f>ROUND(G5*H5/100+G5,2)</f>
        <v>0</v>
      </c>
      <c r="J5" s="11"/>
      <c r="K5" s="7"/>
      <c r="L5" s="2"/>
      <c r="M5" s="2"/>
      <c r="N5" s="2"/>
      <c r="O5" s="2"/>
      <c r="P5" s="2"/>
      <c r="Q5" s="2"/>
      <c r="R5" s="2"/>
      <c r="S5" s="2"/>
      <c r="T5" s="2"/>
      <c r="U5" s="2"/>
      <c r="V5" s="2"/>
      <c r="W5" s="2"/>
      <c r="X5" s="2"/>
      <c r="Y5" s="2"/>
      <c r="Z5" s="2"/>
    </row>
    <row r="6" spans="1:26" ht="180" customHeight="1">
      <c r="A6" s="17" t="s">
        <v>17</v>
      </c>
      <c r="B6" s="32" t="s">
        <v>26</v>
      </c>
      <c r="C6" s="45" t="s">
        <v>31</v>
      </c>
      <c r="D6" s="9" t="s">
        <v>33</v>
      </c>
      <c r="E6" s="71">
        <v>800</v>
      </c>
      <c r="F6" s="76"/>
      <c r="G6" s="10">
        <f>E6*F6</f>
        <v>0</v>
      </c>
      <c r="H6" s="20"/>
      <c r="I6" s="10">
        <f>ROUND(G6*H6/100+G6,2)</f>
        <v>0</v>
      </c>
      <c r="J6" s="11"/>
      <c r="K6" s="7"/>
      <c r="L6" s="2"/>
      <c r="M6" s="2"/>
      <c r="N6" s="2"/>
      <c r="O6" s="2"/>
      <c r="P6" s="2"/>
      <c r="Q6" s="2"/>
      <c r="R6" s="2"/>
      <c r="S6" s="2"/>
      <c r="T6" s="2"/>
      <c r="U6" s="2"/>
      <c r="V6" s="2"/>
      <c r="W6" s="2"/>
      <c r="X6" s="2"/>
      <c r="Y6" s="2"/>
      <c r="Z6" s="2"/>
    </row>
    <row r="7" spans="1:26" ht="114" customHeight="1" thickBot="1">
      <c r="A7" s="34" t="s">
        <v>18</v>
      </c>
      <c r="B7" s="35" t="s">
        <v>27</v>
      </c>
      <c r="C7" s="43" t="s">
        <v>32</v>
      </c>
      <c r="D7" s="36" t="s">
        <v>33</v>
      </c>
      <c r="E7" s="54">
        <v>5000</v>
      </c>
      <c r="F7" s="88"/>
      <c r="G7" s="38">
        <f>E7*F7</f>
        <v>0</v>
      </c>
      <c r="H7" s="39"/>
      <c r="I7" s="38">
        <f>ROUND(G7*H7/100+G7,2)</f>
        <v>0</v>
      </c>
      <c r="J7" s="40"/>
      <c r="K7" s="41"/>
      <c r="L7" s="2"/>
      <c r="M7" s="2"/>
      <c r="N7" s="2"/>
      <c r="O7" s="2"/>
      <c r="P7" s="2"/>
      <c r="Q7" s="2"/>
      <c r="R7" s="2"/>
      <c r="S7" s="2"/>
      <c r="T7" s="2"/>
      <c r="U7" s="2"/>
      <c r="V7" s="2"/>
      <c r="W7" s="2"/>
      <c r="X7" s="2"/>
      <c r="Y7" s="2"/>
      <c r="Z7" s="2"/>
    </row>
    <row r="8" spans="1:26" ht="18" customHeight="1" thickBot="1">
      <c r="A8" s="103" t="s">
        <v>20</v>
      </c>
      <c r="B8" s="104"/>
      <c r="C8" s="104"/>
      <c r="D8" s="104"/>
      <c r="E8" s="104"/>
      <c r="F8" s="105"/>
      <c r="G8" s="30">
        <f>SUM(G4:G7)</f>
        <v>0</v>
      </c>
      <c r="H8" s="31"/>
      <c r="I8" s="30">
        <f>SUM(I4:I7)</f>
        <v>0</v>
      </c>
      <c r="J8" s="106"/>
      <c r="K8" s="107"/>
      <c r="L8" s="2"/>
      <c r="M8" s="2"/>
      <c r="N8" s="2"/>
      <c r="O8" s="2"/>
      <c r="P8" s="2"/>
      <c r="Q8" s="2"/>
      <c r="R8" s="2"/>
      <c r="S8" s="2"/>
      <c r="T8" s="2"/>
      <c r="U8" s="2"/>
      <c r="V8" s="2"/>
      <c r="W8" s="2"/>
      <c r="X8" s="2"/>
      <c r="Y8" s="2"/>
      <c r="Z8" s="2"/>
    </row>
    <row r="9" spans="1:26" ht="16.5" customHeight="1" thickBot="1">
      <c r="A9" s="108" t="s">
        <v>13</v>
      </c>
      <c r="B9" s="109"/>
      <c r="C9" s="109"/>
      <c r="D9" s="109"/>
      <c r="E9" s="109"/>
      <c r="F9" s="109"/>
      <c r="G9" s="109"/>
      <c r="H9" s="109"/>
      <c r="I9" s="109"/>
      <c r="J9" s="109"/>
      <c r="K9" s="110"/>
      <c r="L9" s="2"/>
      <c r="M9" s="2"/>
      <c r="N9" s="2"/>
      <c r="O9" s="2"/>
      <c r="P9" s="2"/>
      <c r="Q9" s="2"/>
      <c r="R9" s="2"/>
      <c r="S9" s="2"/>
      <c r="T9" s="2"/>
      <c r="U9" s="2"/>
      <c r="V9" s="2"/>
      <c r="W9" s="2"/>
      <c r="X9" s="2"/>
      <c r="Y9" s="2"/>
      <c r="Z9" s="2"/>
    </row>
    <row r="10" spans="1:26" ht="140.25" customHeight="1">
      <c r="A10" s="14" t="s">
        <v>15</v>
      </c>
      <c r="B10" s="47" t="s">
        <v>34</v>
      </c>
      <c r="C10" s="48" t="s">
        <v>36</v>
      </c>
      <c r="D10" s="49" t="s">
        <v>19</v>
      </c>
      <c r="E10" s="50">
        <v>3600</v>
      </c>
      <c r="F10" s="87"/>
      <c r="G10" s="12">
        <f>E10*F10</f>
        <v>0</v>
      </c>
      <c r="H10" s="19"/>
      <c r="I10" s="12">
        <f>ROUND(G10*H10/100+G10,2)</f>
        <v>0</v>
      </c>
      <c r="J10" s="16"/>
      <c r="K10" s="18"/>
      <c r="L10" s="2"/>
      <c r="M10" s="2"/>
      <c r="N10" s="2"/>
      <c r="O10" s="2"/>
      <c r="P10" s="2"/>
      <c r="Q10" s="2"/>
      <c r="R10" s="2"/>
      <c r="S10" s="2"/>
      <c r="T10" s="2"/>
      <c r="U10" s="2"/>
      <c r="V10" s="2"/>
      <c r="W10" s="2"/>
      <c r="X10" s="2"/>
      <c r="Y10" s="2"/>
      <c r="Z10" s="2"/>
    </row>
    <row r="11" spans="1:26" ht="182.25" customHeight="1" thickBot="1">
      <c r="A11" s="34" t="s">
        <v>16</v>
      </c>
      <c r="B11" s="51" t="s">
        <v>35</v>
      </c>
      <c r="C11" s="52" t="s">
        <v>37</v>
      </c>
      <c r="D11" s="53" t="s">
        <v>22</v>
      </c>
      <c r="E11" s="54">
        <v>100</v>
      </c>
      <c r="F11" s="86"/>
      <c r="G11" s="38">
        <f>E11*F11</f>
        <v>0</v>
      </c>
      <c r="H11" s="39"/>
      <c r="I11" s="38">
        <f>ROUND(G11*H11/100+G11,2)</f>
        <v>0</v>
      </c>
      <c r="J11" s="40"/>
      <c r="K11" s="41"/>
      <c r="L11" s="2"/>
      <c r="M11" s="2"/>
      <c r="N11" s="2"/>
      <c r="O11" s="2"/>
      <c r="P11" s="2"/>
      <c r="Q11" s="2"/>
      <c r="R11" s="2"/>
      <c r="S11" s="2"/>
      <c r="T11" s="2"/>
      <c r="U11" s="2"/>
      <c r="V11" s="2"/>
      <c r="W11" s="2"/>
      <c r="X11" s="2"/>
      <c r="Y11" s="2"/>
      <c r="Z11" s="2"/>
    </row>
    <row r="12" spans="1:26" ht="13.5" customHeight="1" thickBot="1">
      <c r="A12" s="103" t="s">
        <v>21</v>
      </c>
      <c r="B12" s="118"/>
      <c r="C12" s="118"/>
      <c r="D12" s="118"/>
      <c r="E12" s="118"/>
      <c r="F12" s="119"/>
      <c r="G12" s="30">
        <f>SUM(G10:G11)</f>
        <v>0</v>
      </c>
      <c r="H12" s="31" t="s">
        <v>7</v>
      </c>
      <c r="I12" s="46">
        <f>SUM(I10:I11)</f>
        <v>0</v>
      </c>
      <c r="J12" s="106"/>
      <c r="K12" s="107"/>
      <c r="L12" s="2"/>
      <c r="M12" s="2"/>
      <c r="N12" s="2"/>
      <c r="O12" s="2"/>
      <c r="P12" s="2"/>
      <c r="Q12" s="2"/>
      <c r="R12" s="2"/>
      <c r="S12" s="2"/>
      <c r="T12" s="2"/>
      <c r="U12" s="2"/>
      <c r="V12" s="2"/>
      <c r="W12" s="2"/>
      <c r="X12" s="2"/>
      <c r="Y12" s="2"/>
      <c r="Z12" s="2"/>
    </row>
    <row r="13" spans="1:61" ht="14.25" thickBot="1">
      <c r="A13" s="108" t="s">
        <v>14</v>
      </c>
      <c r="B13" s="109"/>
      <c r="C13" s="109"/>
      <c r="D13" s="109"/>
      <c r="E13" s="109"/>
      <c r="F13" s="109"/>
      <c r="G13" s="109"/>
      <c r="H13" s="109"/>
      <c r="I13" s="109"/>
      <c r="J13" s="109"/>
      <c r="K13" s="110"/>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207.75" customHeight="1">
      <c r="A14" s="57" t="s">
        <v>15</v>
      </c>
      <c r="B14" s="72" t="s">
        <v>38</v>
      </c>
      <c r="C14" s="48" t="s">
        <v>37</v>
      </c>
      <c r="D14" s="16" t="s">
        <v>22</v>
      </c>
      <c r="E14" s="58">
        <v>1800</v>
      </c>
      <c r="F14" s="87"/>
      <c r="G14" s="59">
        <f>E14*F14</f>
        <v>0</v>
      </c>
      <c r="H14" s="60"/>
      <c r="I14" s="59">
        <f>ROUND(G14*H14/100+G14,2)</f>
        <v>0</v>
      </c>
      <c r="J14" s="61"/>
      <c r="K14" s="62"/>
      <c r="L14" s="2"/>
      <c r="M14" s="2">
        <v>4.35</v>
      </c>
      <c r="N14" s="2">
        <v>3.4</v>
      </c>
      <c r="O14" s="2">
        <f>ROUND(M14*N14/100+M14,2)</f>
        <v>4.5</v>
      </c>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217.5" customHeight="1" thickBot="1">
      <c r="A15" s="63" t="s">
        <v>16</v>
      </c>
      <c r="B15" s="73" t="s">
        <v>39</v>
      </c>
      <c r="C15" s="52" t="s">
        <v>37</v>
      </c>
      <c r="D15" s="40" t="s">
        <v>22</v>
      </c>
      <c r="E15" s="37">
        <v>1600</v>
      </c>
      <c r="F15" s="86"/>
      <c r="G15" s="64">
        <f>E15*F15</f>
        <v>0</v>
      </c>
      <c r="H15" s="65"/>
      <c r="I15" s="64">
        <f>ROUND(G15*H15/100+G15,2)</f>
        <v>0</v>
      </c>
      <c r="J15" s="66"/>
      <c r="K15" s="67"/>
      <c r="L15" s="2"/>
      <c r="M15" s="2">
        <v>4.35</v>
      </c>
      <c r="N15" s="2">
        <v>3.4</v>
      </c>
      <c r="O15" s="2">
        <f aca="true" t="shared" si="0" ref="O15:O20">ROUND(M15*N15/100+M15,2)</f>
        <v>4.5</v>
      </c>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21" customHeight="1" thickBot="1">
      <c r="A16" s="113" t="s">
        <v>23</v>
      </c>
      <c r="B16" s="114"/>
      <c r="C16" s="114"/>
      <c r="D16" s="114"/>
      <c r="E16" s="114"/>
      <c r="F16" s="115"/>
      <c r="G16" s="55">
        <f>SUM(G14:G15)</f>
        <v>0</v>
      </c>
      <c r="H16" s="56" t="s">
        <v>7</v>
      </c>
      <c r="I16" s="55">
        <f>SUM(I14:I15)</f>
        <v>0</v>
      </c>
      <c r="J16" s="111"/>
      <c r="K16" s="112"/>
      <c r="L16" s="2"/>
      <c r="M16" s="2"/>
      <c r="N16" s="2"/>
      <c r="O16" s="2">
        <f t="shared" si="0"/>
        <v>0</v>
      </c>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26" ht="14.25" thickBot="1">
      <c r="A17" s="108" t="s">
        <v>8</v>
      </c>
      <c r="B17" s="109"/>
      <c r="C17" s="109"/>
      <c r="D17" s="109"/>
      <c r="E17" s="109"/>
      <c r="F17" s="109"/>
      <c r="G17" s="109"/>
      <c r="H17" s="109"/>
      <c r="I17" s="109"/>
      <c r="J17" s="109"/>
      <c r="K17" s="110"/>
      <c r="L17" s="2"/>
      <c r="M17" s="2"/>
      <c r="N17" s="2"/>
      <c r="O17" s="2">
        <f t="shared" si="0"/>
        <v>0</v>
      </c>
      <c r="P17" s="2"/>
      <c r="Q17" s="2"/>
      <c r="R17" s="2"/>
      <c r="S17" s="2"/>
      <c r="T17" s="2"/>
      <c r="U17" s="2"/>
      <c r="V17" s="2"/>
      <c r="W17" s="2"/>
      <c r="X17" s="2"/>
      <c r="Y17" s="2"/>
      <c r="Z17" s="2"/>
    </row>
    <row r="18" spans="1:26" ht="210" customHeight="1">
      <c r="A18" s="57">
        <v>1</v>
      </c>
      <c r="B18" s="74" t="s">
        <v>40</v>
      </c>
      <c r="C18" s="48" t="s">
        <v>42</v>
      </c>
      <c r="D18" s="16" t="s">
        <v>22</v>
      </c>
      <c r="E18" s="58">
        <v>3000</v>
      </c>
      <c r="F18" s="68"/>
      <c r="G18" s="12">
        <f>E18*F18</f>
        <v>0</v>
      </c>
      <c r="H18" s="19"/>
      <c r="I18" s="12">
        <f>ROUND(G18*H18/100+G18,2)</f>
        <v>0</v>
      </c>
      <c r="J18" s="16"/>
      <c r="K18" s="18"/>
      <c r="L18" s="2"/>
      <c r="M18" s="2">
        <v>27.4</v>
      </c>
      <c r="N18" s="2">
        <v>3.4</v>
      </c>
      <c r="O18" s="2">
        <f t="shared" si="0"/>
        <v>28.33</v>
      </c>
      <c r="P18" s="2"/>
      <c r="Q18" s="2"/>
      <c r="R18" s="2"/>
      <c r="S18" s="2"/>
      <c r="T18" s="2"/>
      <c r="U18" s="2"/>
      <c r="V18" s="2"/>
      <c r="W18" s="2"/>
      <c r="X18" s="2"/>
      <c r="Y18" s="2"/>
      <c r="Z18" s="2"/>
    </row>
    <row r="19" spans="1:26" ht="222" customHeight="1" thickBot="1">
      <c r="A19" s="63">
        <v>2</v>
      </c>
      <c r="B19" s="75" t="s">
        <v>41</v>
      </c>
      <c r="C19" s="52" t="s">
        <v>42</v>
      </c>
      <c r="D19" s="40" t="s">
        <v>22</v>
      </c>
      <c r="E19" s="37">
        <v>100</v>
      </c>
      <c r="F19" s="69"/>
      <c r="G19" s="38">
        <f>E19*F19</f>
        <v>0</v>
      </c>
      <c r="H19" s="39"/>
      <c r="I19" s="38">
        <f>ROUND(G19*H19/100+G19,2)</f>
        <v>0</v>
      </c>
      <c r="J19" s="40"/>
      <c r="K19" s="41"/>
      <c r="L19" s="2"/>
      <c r="M19" s="2">
        <v>5.5</v>
      </c>
      <c r="N19" s="2">
        <v>3.4</v>
      </c>
      <c r="O19" s="2">
        <f t="shared" si="0"/>
        <v>5.69</v>
      </c>
      <c r="P19" s="2"/>
      <c r="Q19" s="2"/>
      <c r="R19" s="2"/>
      <c r="S19" s="2"/>
      <c r="T19" s="2"/>
      <c r="U19" s="2"/>
      <c r="V19" s="2"/>
      <c r="W19" s="2"/>
      <c r="X19" s="2"/>
      <c r="Y19" s="2"/>
      <c r="Z19" s="2"/>
    </row>
    <row r="20" spans="1:26" ht="23.25" customHeight="1" thickBot="1">
      <c r="A20" s="93" t="s">
        <v>24</v>
      </c>
      <c r="B20" s="94"/>
      <c r="C20" s="94"/>
      <c r="D20" s="94"/>
      <c r="E20" s="94"/>
      <c r="F20" s="95"/>
      <c r="G20" s="28">
        <f>SUM(G18:G19)</f>
        <v>0</v>
      </c>
      <c r="H20" s="29" t="s">
        <v>7</v>
      </c>
      <c r="I20" s="28">
        <f>SUM(I18:I19)</f>
        <v>0</v>
      </c>
      <c r="J20" s="93"/>
      <c r="K20" s="95"/>
      <c r="M20" s="2"/>
      <c r="N20" s="2"/>
      <c r="O20" s="2">
        <f t="shared" si="0"/>
        <v>0</v>
      </c>
      <c r="P20" s="2"/>
      <c r="Q20" s="2"/>
      <c r="R20" s="2"/>
      <c r="S20" s="2"/>
      <c r="T20" s="2"/>
      <c r="U20" s="2"/>
      <c r="V20" s="2"/>
      <c r="W20" s="2"/>
      <c r="X20" s="2"/>
      <c r="Y20" s="2"/>
      <c r="Z20" s="2"/>
    </row>
    <row r="21" spans="1:26" ht="17.25" customHeight="1" thickBot="1">
      <c r="A21" s="100" t="s">
        <v>43</v>
      </c>
      <c r="B21" s="101"/>
      <c r="C21" s="101"/>
      <c r="D21" s="101"/>
      <c r="E21" s="101"/>
      <c r="F21" s="101"/>
      <c r="G21" s="101"/>
      <c r="H21" s="101"/>
      <c r="I21" s="101"/>
      <c r="J21" s="101"/>
      <c r="K21" s="102"/>
      <c r="L21" s="2"/>
      <c r="M21" s="2"/>
      <c r="N21" s="2"/>
      <c r="O21" s="2"/>
      <c r="P21" s="2"/>
      <c r="Q21" s="2"/>
      <c r="R21" s="2"/>
      <c r="S21" s="2"/>
      <c r="T21" s="2"/>
      <c r="U21" s="2"/>
      <c r="V21" s="2"/>
      <c r="W21" s="2"/>
      <c r="X21" s="2"/>
      <c r="Y21" s="2"/>
      <c r="Z21" s="2"/>
    </row>
    <row r="22" spans="1:26" ht="120" customHeight="1">
      <c r="A22" s="14" t="s">
        <v>15</v>
      </c>
      <c r="B22" s="80" t="s">
        <v>44</v>
      </c>
      <c r="C22" s="42" t="s">
        <v>51</v>
      </c>
      <c r="D22" s="15" t="s">
        <v>58</v>
      </c>
      <c r="E22" s="90">
        <v>1400</v>
      </c>
      <c r="F22" s="81"/>
      <c r="G22" s="12">
        <f aca="true" t="shared" si="1" ref="G22:G28">E22*F22</f>
        <v>0</v>
      </c>
      <c r="H22" s="19"/>
      <c r="I22" s="12">
        <f aca="true" t="shared" si="2" ref="I22:I28">ROUND(G22*H22/100+G22,2)</f>
        <v>0</v>
      </c>
      <c r="J22" s="16"/>
      <c r="K22" s="18"/>
      <c r="L22" s="2"/>
      <c r="M22" s="2"/>
      <c r="N22" s="2"/>
      <c r="O22" s="2"/>
      <c r="P22" s="2"/>
      <c r="Q22" s="2"/>
      <c r="R22" s="2"/>
      <c r="S22" s="2"/>
      <c r="T22" s="2"/>
      <c r="U22" s="2"/>
      <c r="V22" s="2"/>
      <c r="W22" s="2"/>
      <c r="X22" s="2"/>
      <c r="Y22" s="2"/>
      <c r="Z22" s="2"/>
    </row>
    <row r="23" spans="1:26" ht="92.25" customHeight="1">
      <c r="A23" s="17" t="s">
        <v>16</v>
      </c>
      <c r="B23" s="77" t="s">
        <v>45</v>
      </c>
      <c r="C23" s="45" t="s">
        <v>52</v>
      </c>
      <c r="D23" s="9" t="s">
        <v>58</v>
      </c>
      <c r="E23" s="91">
        <v>32000</v>
      </c>
      <c r="F23" s="78"/>
      <c r="G23" s="10">
        <f t="shared" si="1"/>
        <v>0</v>
      </c>
      <c r="H23" s="20"/>
      <c r="I23" s="10">
        <f t="shared" si="2"/>
        <v>0</v>
      </c>
      <c r="J23" s="11"/>
      <c r="K23" s="7"/>
      <c r="L23" s="2"/>
      <c r="M23" s="2"/>
      <c r="N23" s="2"/>
      <c r="O23" s="2"/>
      <c r="P23" s="2"/>
      <c r="Q23" s="2"/>
      <c r="R23" s="2"/>
      <c r="S23" s="2"/>
      <c r="T23" s="2"/>
      <c r="U23" s="2"/>
      <c r="V23" s="2"/>
      <c r="W23" s="2"/>
      <c r="X23" s="2"/>
      <c r="Y23" s="2"/>
      <c r="Z23" s="2"/>
    </row>
    <row r="24" spans="1:26" ht="180" customHeight="1">
      <c r="A24" s="17" t="s">
        <v>17</v>
      </c>
      <c r="B24" s="79" t="s">
        <v>46</v>
      </c>
      <c r="C24" s="45" t="s">
        <v>53</v>
      </c>
      <c r="D24" s="9" t="s">
        <v>58</v>
      </c>
      <c r="E24" s="91">
        <v>2200</v>
      </c>
      <c r="F24" s="78"/>
      <c r="G24" s="10">
        <f t="shared" si="1"/>
        <v>0</v>
      </c>
      <c r="H24" s="20"/>
      <c r="I24" s="10">
        <f t="shared" si="2"/>
        <v>0</v>
      </c>
      <c r="J24" s="11"/>
      <c r="K24" s="7"/>
      <c r="L24" s="2"/>
      <c r="M24" s="2"/>
      <c r="N24" s="2"/>
      <c r="O24" s="2"/>
      <c r="P24" s="2"/>
      <c r="Q24" s="2"/>
      <c r="R24" s="2"/>
      <c r="S24" s="2"/>
      <c r="T24" s="2"/>
      <c r="U24" s="2"/>
      <c r="V24" s="2"/>
      <c r="W24" s="2"/>
      <c r="X24" s="2"/>
      <c r="Y24" s="2"/>
      <c r="Z24" s="2"/>
    </row>
    <row r="25" spans="1:26" ht="72" customHeight="1">
      <c r="A25" s="17" t="s">
        <v>18</v>
      </c>
      <c r="B25" s="79" t="s">
        <v>47</v>
      </c>
      <c r="C25" s="45" t="s">
        <v>54</v>
      </c>
      <c r="D25" s="9" t="s">
        <v>58</v>
      </c>
      <c r="E25" s="91">
        <v>1000</v>
      </c>
      <c r="F25" s="78"/>
      <c r="G25" s="10">
        <f t="shared" si="1"/>
        <v>0</v>
      </c>
      <c r="H25" s="20"/>
      <c r="I25" s="10">
        <f t="shared" si="2"/>
        <v>0</v>
      </c>
      <c r="J25" s="11"/>
      <c r="K25" s="7"/>
      <c r="L25" s="2"/>
      <c r="M25" s="2"/>
      <c r="N25" s="2"/>
      <c r="O25" s="2"/>
      <c r="P25" s="2"/>
      <c r="Q25" s="2"/>
      <c r="R25" s="2"/>
      <c r="S25" s="2"/>
      <c r="T25" s="2"/>
      <c r="U25" s="2"/>
      <c r="V25" s="2"/>
      <c r="W25" s="2"/>
      <c r="X25" s="2"/>
      <c r="Y25" s="2"/>
      <c r="Z25" s="2"/>
    </row>
    <row r="26" spans="1:26" ht="86.25" customHeight="1">
      <c r="A26" s="17">
        <v>5</v>
      </c>
      <c r="B26" s="79" t="s">
        <v>48</v>
      </c>
      <c r="C26" s="45" t="s">
        <v>55</v>
      </c>
      <c r="D26" s="9" t="s">
        <v>58</v>
      </c>
      <c r="E26" s="91">
        <v>500</v>
      </c>
      <c r="F26" s="78"/>
      <c r="G26" s="10">
        <f t="shared" si="1"/>
        <v>0</v>
      </c>
      <c r="H26" s="20"/>
      <c r="I26" s="10">
        <f t="shared" si="2"/>
        <v>0</v>
      </c>
      <c r="J26" s="11"/>
      <c r="K26" s="7"/>
      <c r="L26" s="2"/>
      <c r="M26" s="2"/>
      <c r="N26" s="2"/>
      <c r="O26" s="2"/>
      <c r="P26" s="2"/>
      <c r="Q26" s="2"/>
      <c r="R26" s="2"/>
      <c r="S26" s="2"/>
      <c r="T26" s="2"/>
      <c r="U26" s="2"/>
      <c r="V26" s="2"/>
      <c r="W26" s="2"/>
      <c r="X26" s="2"/>
      <c r="Y26" s="2"/>
      <c r="Z26" s="2"/>
    </row>
    <row r="27" spans="1:26" ht="162" customHeight="1">
      <c r="A27" s="17">
        <v>6</v>
      </c>
      <c r="B27" s="79" t="s">
        <v>49</v>
      </c>
      <c r="C27" s="45" t="s">
        <v>56</v>
      </c>
      <c r="D27" s="9" t="s">
        <v>58</v>
      </c>
      <c r="E27" s="91">
        <v>1000</v>
      </c>
      <c r="F27" s="78"/>
      <c r="G27" s="10">
        <f t="shared" si="1"/>
        <v>0</v>
      </c>
      <c r="H27" s="20"/>
      <c r="I27" s="10">
        <f t="shared" si="2"/>
        <v>0</v>
      </c>
      <c r="J27" s="11"/>
      <c r="K27" s="7"/>
      <c r="L27" s="2"/>
      <c r="M27" s="2"/>
      <c r="N27" s="2"/>
      <c r="O27" s="2"/>
      <c r="P27" s="2"/>
      <c r="Q27" s="2"/>
      <c r="R27" s="2"/>
      <c r="S27" s="2"/>
      <c r="T27" s="2"/>
      <c r="U27" s="2"/>
      <c r="V27" s="2"/>
      <c r="W27" s="2"/>
      <c r="X27" s="2"/>
      <c r="Y27" s="2"/>
      <c r="Z27" s="2"/>
    </row>
    <row r="28" spans="1:26" ht="73.5" customHeight="1" thickBot="1">
      <c r="A28" s="34">
        <v>7</v>
      </c>
      <c r="B28" s="82" t="s">
        <v>50</v>
      </c>
      <c r="C28" s="43" t="s">
        <v>57</v>
      </c>
      <c r="D28" s="36" t="s">
        <v>58</v>
      </c>
      <c r="E28" s="92">
        <v>180</v>
      </c>
      <c r="F28" s="83"/>
      <c r="G28" s="38">
        <f t="shared" si="1"/>
        <v>0</v>
      </c>
      <c r="H28" s="39"/>
      <c r="I28" s="38">
        <f t="shared" si="2"/>
        <v>0</v>
      </c>
      <c r="J28" s="40"/>
      <c r="K28" s="41"/>
      <c r="L28" s="2"/>
      <c r="M28" s="2"/>
      <c r="N28" s="2"/>
      <c r="O28" s="2"/>
      <c r="P28" s="2"/>
      <c r="Q28" s="2"/>
      <c r="R28" s="2"/>
      <c r="S28" s="2"/>
      <c r="T28" s="2"/>
      <c r="U28" s="2"/>
      <c r="V28" s="2"/>
      <c r="W28" s="2"/>
      <c r="X28" s="2"/>
      <c r="Y28" s="2"/>
      <c r="Z28" s="2"/>
    </row>
    <row r="29" spans="1:26" ht="18" customHeight="1" thickBot="1">
      <c r="A29" s="93" t="s">
        <v>59</v>
      </c>
      <c r="B29" s="94"/>
      <c r="C29" s="94"/>
      <c r="D29" s="94"/>
      <c r="E29" s="94"/>
      <c r="F29" s="95"/>
      <c r="G29" s="84">
        <f>SUM(G22:G28)</f>
        <v>0</v>
      </c>
      <c r="H29" s="85" t="s">
        <v>7</v>
      </c>
      <c r="I29" s="84">
        <f>SUM(I22:I28)</f>
        <v>0</v>
      </c>
      <c r="J29" s="96"/>
      <c r="K29" s="97"/>
      <c r="L29" s="2"/>
      <c r="M29" s="2"/>
      <c r="N29" s="2"/>
      <c r="O29" s="2"/>
      <c r="P29" s="2"/>
      <c r="Q29" s="2"/>
      <c r="R29" s="2"/>
      <c r="S29" s="2"/>
      <c r="T29" s="2"/>
      <c r="U29" s="2"/>
      <c r="V29" s="2"/>
      <c r="W29" s="2"/>
      <c r="X29" s="2"/>
      <c r="Y29" s="2"/>
      <c r="Z29" s="2"/>
    </row>
    <row r="33" spans="6:10" ht="13.5">
      <c r="F33" s="98" t="s">
        <v>60</v>
      </c>
      <c r="G33" s="99"/>
      <c r="H33" s="99"/>
      <c r="I33" s="99"/>
      <c r="J33" s="99"/>
    </row>
    <row r="34" spans="6:10" ht="13.5">
      <c r="F34" s="99"/>
      <c r="G34" s="99"/>
      <c r="H34" s="99"/>
      <c r="I34" s="99"/>
      <c r="J34" s="99"/>
    </row>
  </sheetData>
  <sheetProtection/>
  <mergeCells count="17">
    <mergeCell ref="A3:K3"/>
    <mergeCell ref="A9:K9"/>
    <mergeCell ref="A12:F12"/>
    <mergeCell ref="A1:K1"/>
    <mergeCell ref="A8:F8"/>
    <mergeCell ref="J8:K8"/>
    <mergeCell ref="A17:K17"/>
    <mergeCell ref="J16:K16"/>
    <mergeCell ref="J12:K12"/>
    <mergeCell ref="A16:F16"/>
    <mergeCell ref="A13:K13"/>
    <mergeCell ref="A29:F29"/>
    <mergeCell ref="J29:K29"/>
    <mergeCell ref="F33:J34"/>
    <mergeCell ref="A21:K21"/>
    <mergeCell ref="A20:F20"/>
    <mergeCell ref="J20:K20"/>
  </mergeCells>
  <printOptions/>
  <pageMargins left="0.7086614173228347" right="0.7086614173228347" top="0.7480314960629921" bottom="0.7480314960629921" header="0.31496062992125984" footer="0.31496062992125984"/>
  <pageSetup horizontalDpi="600" verticalDpi="600" orientation="landscape" paperSize="9" r:id="rId1"/>
  <headerFooter scaleWithDoc="0" alignWithMargins="0">
    <firstFooter>&amp;L&amp;P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Ciećwierz</dc:creator>
  <cp:keywords/>
  <dc:description/>
  <cp:lastModifiedBy>admin</cp:lastModifiedBy>
  <cp:lastPrinted>2022-10-22T15:43:58Z</cp:lastPrinted>
  <dcterms:created xsi:type="dcterms:W3CDTF">2015-07-09T11:59:56Z</dcterms:created>
  <dcterms:modified xsi:type="dcterms:W3CDTF">2022-10-22T15:44:13Z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Confidential Unprotected</vt:lpwstr>
  </property>
</Properties>
</file>