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47" activeTab="0"/>
  </bookViews>
  <sheets>
    <sheet name="RĘKAWIC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<sst xmlns="http://schemas.openxmlformats.org/spreadsheetml/2006/main" count="44" uniqueCount="40">
  <si>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Iloczyn kolumn 8 i 9 dodany do poz. w kol. 8</t>
  </si>
  <si>
    <t>Iloczyn kolumny 7 i 8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</si>
  <si>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</si>
  <si>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</si>
  <si>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</si>
  <si>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</si>
  <si>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</si>
  <si>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</si>
  <si>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</si>
  <si>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</si>
  <si>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</si>
  <si>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Formularz cenowy</t>
  </si>
  <si>
    <t>Załącznik Nr 1</t>
  </si>
  <si>
    <t>Lp.</t>
  </si>
  <si>
    <t>Nazwa przedmiotu zamówienia</t>
  </si>
  <si>
    <t>Nazwa handlowa przedm.zam.</t>
  </si>
  <si>
    <t>Pełny numer katalogowy</t>
  </si>
  <si>
    <t>Łączna cena oferty brutto:</t>
  </si>
  <si>
    <t>W programie Excel proszę wypełniać jedynie biale pola arkusza.</t>
  </si>
  <si>
    <t>Razem:</t>
  </si>
  <si>
    <t>par</t>
  </si>
  <si>
    <t>Iloczyn kolumny 11 i 9</t>
  </si>
  <si>
    <t>Suma kolumn 11 i 12</t>
  </si>
  <si>
    <t>1.</t>
  </si>
  <si>
    <t>op.</t>
  </si>
  <si>
    <t>2.</t>
  </si>
  <si>
    <t>3.</t>
  </si>
  <si>
    <t>4.</t>
  </si>
  <si>
    <t>5.</t>
  </si>
  <si>
    <t>Nr i data ważności świadectwa dopuszczenia</t>
  </si>
  <si>
    <t>Klasa wyrobu medycznego</t>
  </si>
  <si>
    <t>Dopuszcza się składanie ofert częściowych w obrębie Pakietu</t>
  </si>
  <si>
    <t>Rękawice chirurgiczne sterylne, bezpudrowe, lateksowe, kształt anatomiczny, zróżnicowanie na prawą i lewą dłoń, mankiet rolowany. Dostępne w rozmiarach 6,0 - 9,0. Rękawice sterylizowane tlenkiem etylenu (EO). Powierzchnia zewnętrzna teksturowana, polimeryzowana, powierzchnia wewnętrzna polimeryzowana. Długość rękawicy minimum 286 mm. Grubość na palcu: 0,23-0,24 mm, na dłoni 0,20-0,21 mm oraz na mankiecie 0,18-0,19 mm. Minimalna siła zrywu: przed starzeniem 16 N oraz po starzeniu 14 N. Poziom protein lateksu poniżej 10 ug/g. Poziom AQL 0,65. Rękawice zaklasyfikowane w klasie II zgodne z Dyrektywą o wyrobach medycznych oraz jako Środek Ochrony Indywidualnej w kategorii III  zgodnie z Rozporządzeniem (UE) 2016/425. Rękawice zgodne z wymaganiami norm EN 455(1-4), EN  420 posiadające Certyfikat Badania Typu UE dla kategorii III Środków Ochrony Indywidualnej. Rękawice przebadane zgodnie z EN 455 1-3, na przenikanie mikroorganizmów zgodnie z EN 374-5, odporność chemiczna rękawic wykazana zgodnie z EN 16523-1 i EN 374-4.</t>
  </si>
  <si>
    <t>Łączna cena oferty netto:</t>
  </si>
  <si>
    <t>6.</t>
  </si>
  <si>
    <t>Rękawice diagnostyczno-ochronne niesterylne, nitrylowe, bezpudrowe, kształt uniwersalny, mankiet rolowany. Rękawice bez protein lateksu, AQL 1,0, dostępne w rozmiarach XS-XL, po 100 szt. w opakowaniu. Opakowanie  z otworem dozującym. Rękawice obustronnie polimeryzowane, wewnętrznie chlorowane, mikroteksturowane z dodatkową teksturą na końcach palców, długość min. 240 mm. Grubość: na palcu 0,08 - 0,12 mm, na dłoni 0,06 - 0,08 mm oraz na mankiecie 0,06 mm. Siła zrywająca (N) przed starzeniem min. 6 N po starzeniu min 6N. Rękawice będące zarówno wyrobem medycznym klasy I jak i Środkiem Ochrony Indywidualnej kategorii III typ B, zgodne z normami: EN 15223-1, EN  1041, EN 455 (1-4), EN 420, EN ISO 374-1, EN 374-2, odporność na bakterie, grzyby i  wirusy wykazana  zgodnie z EN  ISO 374-5, ASTM F 1671-07, odporność chemiczna wykazana zgodnie z EN 16523-1 i EN 374-4 (min. 14 substancji chemicznych), odporność na min. 4 gotowe preparaty dezynfekcyjne zgodnie z EN 16523 - 1.</t>
  </si>
  <si>
    <t xml:space="preserve">Rękawice chirurgiczne, półsyntetyczne: lateksowo-nitrylowe. Rękawice trójwarstwowe, warstwa wewn. 100% nitryl, bezpudrowe, wewnątrz silikonowane, grubość max. 0,21mm. AQL po zapakowaniu 0,65, sterylizowane radiacyjnie, anatomiczne, poziom protein &lt;50µg/g rękawicy. Mankiet rolowany z widocznymi podłużnymi i poprzecznymi wzmocnieniami, opakowanie zewnętrzne hermetyczne foliowe podciśnieniowe. Rozmiar 6,0 - 9,0.    Fabryczne oznakowanie jako wyrób medyczny i Środek Ochrony Indywidualnej kategorii III. </t>
  </si>
  <si>
    <t xml:space="preserve">Rękawice chirurgiczne, bezpudrowe, sterylne, neoprenowe obustronnie polimeryzowane, o anatomicznym kształcie, mankiet rolowany, mikroteksturowane, sterylizowane radiacyjnie, posiadające AQL 0,65. Długość rękawicy min. 295 mm, grubość na palcu 0,20- 0,21 mm, na dłoni 0,18 -0,19 oraz na mankiecie 0,15 - 0,16 mm, siła zrywu: przed starzeniem min. 16 N oraz po starzeniu min.14 N. Rękawice zgodne z normą  EN 455-1.2.3.4, EN 420, rękawice przebadane na przenikanie substancji  chemicznych zgodnie z E N 374-3 /EN 16523-1, przenikanie krwi syntetycznej zgodnie z ASTM F 1670. Rękawice odporne na rozerwanie, łatwe w nakładaniu, dostępne w rozmiarach  6,0-9,0. Fabryczne oznakowanie jako wyrób medyczny i Środek Ochrony Indywidualnej kategorii III. </t>
  </si>
  <si>
    <t>Rękawice diagnostyczne, wykonane z nitrylu, bezpudrowe, do procedur wysokiego ryzyka, mankiet rolowany, kształt uniwersalny. Rękawice bez protein, lateksu, AQL 1,0. Lekko teksturowane z dodatkową teksturą na końcach palców o długości całkowitej min. 280 mm, grubość rękawic w palcach min. 0,20 mm, część dłoniowa min. 0,13 mm oraz na mankiecie 0,09 mm. Rękawice będące zarówno wyrobem medycznym klasy I jak i Środkiem Ochrony Indywidualnej kategorii III  typ B zgodnie z normami: EN 15223-1, EN 1041, EN  455 (1-4), EN 420, EN ISO 374-1, EN 374-2, odporność na bakterie, grzyby i wirusy wykazana zgodnie z EN ISO 374-5, ASTM F1671-07, odporność chemiczna wykazana zgodnie z EN 16523-1 i EN  374-4. Dostępne rozmiary XS, S, M, XL. Op. = 50 szt.</t>
  </si>
  <si>
    <t>Rękawice chirurgiczne, sterylne, lateksowe, bezpudrowe, kształt anatomiczny, zróżnicowane na  prawą i lewą dłoń, pakowane parami, mankiet rolowany. Sterylizowane radiacyjnie. Dostępne w rozmiarach  5,5-9,0 co pół. Powierzchnia zewnętrzna teksturowana, obustronnie polimeryzowane. Długość min. 295 mm, grubość na palcu minimum 0,22 mm, na dłoni minimum 0,21 mm oraz na mankiecie 0,16 mm, poziom AQL 0,65, o sile zrywania przed starzeniem min. 16 N. Rękawice zgodne z normą EN 455-1.2.3.4, rękawice przebadane na przenikanie wirusów zgodnie  z ASTM F 1671/EN 374-5:2016, rękawice przebadane na przenikanie substancji chemicznych zgodnie z EN 374-3 /EN 16523-1, z obniżoną zawartością protein poniżej 10ug/g, przenikanie krwi syntetycznej zgodnie z ASTM F 1670. Fabryczne oznakowanie jako wyrób medyczny i Środek Ochrony Indywidualnej kategorii III oraz informacja na opakowaniu o przenikalności związków chemicznych.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</si>
</sst>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yy\-mm"/>
    <numFmt numFmtId="169" formatCode="_-* #,##0.00\ _z_ł_-;\-* #,##0.00\ _z_ł_-;_-* \-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.00\ _z_ł"/>
    <numFmt numFmtId="176" formatCode="#,##0\ &quot;zł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imes New Roman"/>
      <family val="1"/>
    </font>
    <font>
      <sz val="9"/>
      <name val="Arial"/>
      <family val="2"/>
    </font>
    <font>
      <b/>
      <sz val="8"/>
      <color indexed="6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0" fillId="27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vertical="center"/>
    </xf>
    <xf numFmtId="49" fontId="21" fillId="33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right" vertical="center"/>
    </xf>
    <xf numFmtId="166" fontId="19" fillId="34" borderId="10" xfId="0" applyNumberFormat="1" applyFont="1" applyFill="1" applyBorder="1" applyAlignment="1">
      <alignment/>
    </xf>
    <xf numFmtId="166" fontId="19" fillId="34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 vertical="center"/>
    </xf>
    <xf numFmtId="0" fontId="0" fillId="0" borderId="13" xfId="0" applyBorder="1" applyAlignment="1">
      <alignment/>
    </xf>
    <xf numFmtId="166" fontId="24" fillId="34" borderId="12" xfId="0" applyNumberFormat="1" applyFont="1" applyFill="1" applyBorder="1" applyAlignment="1">
      <alignment vertical="center"/>
    </xf>
    <xf numFmtId="9" fontId="0" fillId="0" borderId="13" xfId="0" applyNumberFormat="1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166" fontId="24" fillId="34" borderId="13" xfId="0" applyNumberFormat="1" applyFont="1" applyFill="1" applyBorder="1" applyAlignment="1">
      <alignment vertical="center"/>
    </xf>
    <xf numFmtId="0" fontId="18" fillId="34" borderId="12" xfId="0" applyFont="1" applyFill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166" fontId="0" fillId="34" borderId="12" xfId="0" applyNumberFormat="1" applyFill="1" applyBorder="1" applyAlignment="1">
      <alignment vertical="center"/>
    </xf>
    <xf numFmtId="0" fontId="18" fillId="34" borderId="13" xfId="0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6" fontId="0" fillId="34" borderId="13" xfId="0" applyNumberFormat="1" applyFill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3" fillId="0" borderId="12" xfId="0" applyFont="1" applyBorder="1" applyAlignment="1">
      <alignment wrapText="1"/>
    </xf>
    <xf numFmtId="0" fontId="43" fillId="35" borderId="13" xfId="0" applyFont="1" applyFill="1" applyBorder="1" applyAlignment="1">
      <alignment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wrapText="1"/>
    </xf>
    <xf numFmtId="0" fontId="43" fillId="35" borderId="12" xfId="0" applyFont="1" applyFill="1" applyBorder="1" applyAlignment="1">
      <alignment wrapText="1"/>
    </xf>
    <xf numFmtId="0" fontId="43" fillId="0" borderId="0" xfId="0" applyFont="1" applyBorder="1" applyAlignment="1">
      <alignment/>
    </xf>
    <xf numFmtId="0" fontId="0" fillId="36" borderId="15" xfId="0" applyFont="1" applyFill="1" applyBorder="1" applyAlignment="1">
      <alignment vertical="center"/>
    </xf>
    <xf numFmtId="0" fontId="15" fillId="35" borderId="12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7" borderId="12" xfId="0" applyFont="1" applyFill="1" applyBorder="1" applyAlignment="1">
      <alignment horizontal="center" vertical="center" wrapText="1"/>
    </xf>
    <xf numFmtId="0" fontId="43" fillId="37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left" vertical="top" wrapText="1"/>
    </xf>
    <xf numFmtId="1" fontId="18" fillId="34" borderId="12" xfId="0" applyNumberFormat="1" applyFont="1" applyFill="1" applyBorder="1" applyAlignment="1">
      <alignment horizontal="center" vertical="center" wrapText="1"/>
    </xf>
    <xf numFmtId="3" fontId="18" fillId="34" borderId="12" xfId="0" applyNumberFormat="1" applyFont="1" applyFill="1" applyBorder="1" applyAlignment="1">
      <alignment horizontal="center" vertical="center" wrapText="1"/>
    </xf>
    <xf numFmtId="1" fontId="18" fillId="34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4" fillId="36" borderId="13" xfId="0" applyFont="1" applyFill="1" applyBorder="1" applyAlignment="1">
      <alignment horizontal="left" vertical="top" wrapText="1"/>
    </xf>
    <xf numFmtId="0" fontId="24" fillId="36" borderId="12" xfId="0" applyFont="1" applyFill="1" applyBorder="1" applyAlignment="1">
      <alignment horizontal="left" vertical="top" wrapText="1"/>
    </xf>
    <xf numFmtId="0" fontId="23" fillId="38" borderId="16" xfId="0" applyFont="1" applyFill="1" applyBorder="1" applyAlignment="1">
      <alignment horizontal="center" vertical="center" wrapText="1"/>
    </xf>
    <xf numFmtId="0" fontId="23" fillId="38" borderId="17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/>
    </xf>
    <xf numFmtId="0" fontId="23" fillId="34" borderId="12" xfId="0" applyFont="1" applyFill="1" applyBorder="1" applyAlignment="1">
      <alignment horizontal="center" wrapText="1"/>
    </xf>
    <xf numFmtId="0" fontId="23" fillId="38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 vertical="top" wrapText="1"/>
    </xf>
    <xf numFmtId="0" fontId="29" fillId="3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38" borderId="18" xfId="0" applyFont="1" applyFill="1" applyBorder="1" applyAlignment="1">
      <alignment horizontal="center" vertical="center" wrapText="1"/>
    </xf>
    <xf numFmtId="0" fontId="23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8" xfId="0" applyFont="1" applyFill="1" applyBorder="1" applyAlignment="1">
      <alignment vertical="center"/>
    </xf>
    <xf numFmtId="0" fontId="24" fillId="36" borderId="16" xfId="0" applyFont="1" applyFill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center" wrapText="1"/>
    </xf>
    <xf numFmtId="0" fontId="43" fillId="35" borderId="16" xfId="0" applyFont="1" applyFill="1" applyBorder="1" applyAlignment="1">
      <alignment wrapText="1"/>
    </xf>
    <xf numFmtId="0" fontId="15" fillId="35" borderId="16" xfId="0" applyFont="1" applyFill="1" applyBorder="1" applyAlignment="1">
      <alignment vertical="center" wrapText="1"/>
    </xf>
    <xf numFmtId="0" fontId="18" fillId="34" borderId="16" xfId="0" applyFont="1" applyFill="1" applyBorder="1" applyAlignment="1">
      <alignment horizontal="center" vertical="center" wrapText="1"/>
    </xf>
    <xf numFmtId="1" fontId="18" fillId="34" borderId="16" xfId="0" applyNumberFormat="1" applyFont="1" applyFill="1" applyBorder="1" applyAlignment="1">
      <alignment horizontal="center" vertical="center" wrapText="1"/>
    </xf>
    <xf numFmtId="166" fontId="18" fillId="0" borderId="16" xfId="0" applyNumberFormat="1" applyFont="1" applyBorder="1" applyAlignment="1">
      <alignment horizontal="center" vertical="center" wrapText="1"/>
    </xf>
    <xf numFmtId="9" fontId="0" fillId="0" borderId="16" xfId="0" applyNumberFormat="1" applyBorder="1" applyAlignment="1">
      <alignment vertical="center"/>
    </xf>
    <xf numFmtId="166" fontId="0" fillId="34" borderId="16" xfId="0" applyNumberFormat="1" applyFill="1" applyBorder="1" applyAlignment="1">
      <alignment vertical="center"/>
    </xf>
    <xf numFmtId="166" fontId="24" fillId="34" borderId="16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34" borderId="2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 wrapText="1"/>
    </xf>
    <xf numFmtId="166" fontId="25" fillId="34" borderId="23" xfId="0" applyNumberFormat="1" applyFont="1" applyFill="1" applyBorder="1" applyAlignment="1">
      <alignment horizontal="right"/>
    </xf>
    <xf numFmtId="166" fontId="25" fillId="34" borderId="24" xfId="0" applyNumberFormat="1" applyFont="1" applyFill="1" applyBorder="1" applyAlignment="1">
      <alignment horizontal="right"/>
    </xf>
    <xf numFmtId="166" fontId="19" fillId="34" borderId="25" xfId="0" applyNumberFormat="1" applyFont="1" applyFill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5.00390625" style="0" customWidth="1"/>
    <col min="2" max="2" width="87.7109375" style="0" customWidth="1"/>
    <col min="3" max="3" width="10.57421875" style="0" customWidth="1"/>
    <col min="4" max="4" width="15.7109375" style="0" customWidth="1"/>
    <col min="5" max="6" width="9.140625" style="0" customWidth="1"/>
    <col min="7" max="10" width="9.28125" style="0" customWidth="1"/>
    <col min="11" max="11" width="12.8515625" style="0" customWidth="1"/>
    <col min="12" max="12" width="11.140625" style="0" customWidth="1"/>
    <col min="13" max="13" width="13.28125" style="0" customWidth="1"/>
    <col min="14" max="16" width="9.140625" style="0" customWidth="1"/>
  </cols>
  <sheetData>
    <row r="1" spans="4:12" ht="12.75">
      <c r="D1" s="1" t="s">
        <v>11</v>
      </c>
      <c r="L1" s="1" t="s">
        <v>12</v>
      </c>
    </row>
    <row r="2" spans="2:3" ht="13.5" thickBot="1">
      <c r="B2" s="1"/>
      <c r="C2" s="1"/>
    </row>
    <row r="3" spans="1:15" ht="42">
      <c r="A3" s="51" t="s">
        <v>13</v>
      </c>
      <c r="B3" s="40" t="s">
        <v>14</v>
      </c>
      <c r="C3" s="40" t="s">
        <v>15</v>
      </c>
      <c r="D3" s="40" t="s">
        <v>16</v>
      </c>
      <c r="E3" s="40" t="s">
        <v>2</v>
      </c>
      <c r="F3" s="40" t="s">
        <v>3</v>
      </c>
      <c r="G3" s="40" t="s">
        <v>4</v>
      </c>
      <c r="H3" s="40" t="s">
        <v>5</v>
      </c>
      <c r="I3" s="40" t="s">
        <v>6</v>
      </c>
      <c r="J3" s="40" t="s">
        <v>7</v>
      </c>
      <c r="K3" s="40" t="s">
        <v>8</v>
      </c>
      <c r="L3" s="40" t="s">
        <v>9</v>
      </c>
      <c r="M3" s="40" t="s">
        <v>10</v>
      </c>
      <c r="N3" s="40" t="s">
        <v>29</v>
      </c>
      <c r="O3" s="41" t="s">
        <v>30</v>
      </c>
    </row>
    <row r="4" spans="1:15" ht="12.75">
      <c r="A4" s="42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  <c r="L4" s="43">
        <v>12</v>
      </c>
      <c r="M4" s="43">
        <v>13</v>
      </c>
      <c r="N4" s="44">
        <v>14</v>
      </c>
      <c r="O4" s="52">
        <v>15</v>
      </c>
    </row>
    <row r="5" spans="1:15" s="50" customFormat="1" ht="34.5" customHeight="1" thickBot="1">
      <c r="A5" s="46"/>
      <c r="B5" s="47"/>
      <c r="C5" s="47"/>
      <c r="D5" s="45"/>
      <c r="E5" s="45"/>
      <c r="F5" s="47"/>
      <c r="G5" s="45"/>
      <c r="H5" s="47"/>
      <c r="I5" s="47"/>
      <c r="J5" s="48" t="s">
        <v>0</v>
      </c>
      <c r="K5" s="48" t="s">
        <v>1</v>
      </c>
      <c r="L5" s="48" t="s">
        <v>21</v>
      </c>
      <c r="M5" s="48" t="s">
        <v>22</v>
      </c>
      <c r="N5" s="49"/>
      <c r="O5" s="53"/>
    </row>
    <row r="6" spans="1:15" ht="120.75" customHeight="1">
      <c r="A6" s="56" t="s">
        <v>23</v>
      </c>
      <c r="B6" s="57" t="s">
        <v>35</v>
      </c>
      <c r="C6" s="58"/>
      <c r="D6" s="59"/>
      <c r="E6" s="60"/>
      <c r="F6" s="61" t="s">
        <v>24</v>
      </c>
      <c r="G6" s="62">
        <v>5500</v>
      </c>
      <c r="H6" s="63"/>
      <c r="I6" s="64"/>
      <c r="J6" s="65">
        <f aca="true" t="shared" si="0" ref="J6:J11">H6*I6+H6</f>
        <v>0</v>
      </c>
      <c r="K6" s="66">
        <f aca="true" t="shared" si="1" ref="K6:K11">G6*H6</f>
        <v>0</v>
      </c>
      <c r="L6" s="66">
        <f aca="true" t="shared" si="2" ref="L6:L11">K6*I6</f>
        <v>0</v>
      </c>
      <c r="M6" s="66">
        <f aca="true" t="shared" si="3" ref="M6:M11">K6+L6</f>
        <v>0</v>
      </c>
      <c r="N6" s="67"/>
      <c r="O6" s="68"/>
    </row>
    <row r="7" spans="1:15" ht="65.25" customHeight="1">
      <c r="A7" s="13" t="s">
        <v>25</v>
      </c>
      <c r="B7" s="39" t="s">
        <v>36</v>
      </c>
      <c r="C7" s="25"/>
      <c r="D7" s="26"/>
      <c r="E7" s="29"/>
      <c r="F7" s="15" t="s">
        <v>20</v>
      </c>
      <c r="G7" s="34">
        <v>500</v>
      </c>
      <c r="H7" s="16"/>
      <c r="I7" s="9"/>
      <c r="J7" s="17">
        <f t="shared" si="0"/>
        <v>0</v>
      </c>
      <c r="K7" s="11">
        <f t="shared" si="1"/>
        <v>0</v>
      </c>
      <c r="L7" s="11">
        <f t="shared" si="2"/>
        <v>0</v>
      </c>
      <c r="M7" s="11">
        <f t="shared" si="3"/>
        <v>0</v>
      </c>
      <c r="N7" s="8"/>
      <c r="O7" s="54"/>
    </row>
    <row r="8" spans="1:15" ht="123" customHeight="1">
      <c r="A8" s="13" t="s">
        <v>26</v>
      </c>
      <c r="B8" s="33" t="s">
        <v>32</v>
      </c>
      <c r="C8" s="22"/>
      <c r="D8" s="26"/>
      <c r="E8" s="29"/>
      <c r="F8" s="15" t="s">
        <v>20</v>
      </c>
      <c r="G8" s="34">
        <v>7000</v>
      </c>
      <c r="H8" s="16"/>
      <c r="I8" s="9"/>
      <c r="J8" s="17">
        <f t="shared" si="0"/>
        <v>0</v>
      </c>
      <c r="K8" s="11">
        <f t="shared" si="1"/>
        <v>0</v>
      </c>
      <c r="L8" s="11">
        <f t="shared" si="2"/>
        <v>0</v>
      </c>
      <c r="M8" s="11">
        <f t="shared" si="3"/>
        <v>0</v>
      </c>
      <c r="N8" s="8"/>
      <c r="O8" s="54"/>
    </row>
    <row r="9" spans="1:15" ht="116.25" customHeight="1">
      <c r="A9" s="13" t="s">
        <v>27</v>
      </c>
      <c r="B9" s="33" t="s">
        <v>39</v>
      </c>
      <c r="C9" s="24"/>
      <c r="D9" s="32"/>
      <c r="E9" s="31"/>
      <c r="F9" s="15" t="s">
        <v>20</v>
      </c>
      <c r="G9" s="35">
        <v>4200</v>
      </c>
      <c r="H9" s="16"/>
      <c r="I9" s="9"/>
      <c r="J9" s="17">
        <f t="shared" si="0"/>
        <v>0</v>
      </c>
      <c r="K9" s="11">
        <f t="shared" si="1"/>
        <v>0</v>
      </c>
      <c r="L9" s="11">
        <f t="shared" si="2"/>
        <v>0</v>
      </c>
      <c r="M9" s="11">
        <f t="shared" si="3"/>
        <v>0</v>
      </c>
      <c r="N9" s="8"/>
      <c r="O9" s="54"/>
    </row>
    <row r="10" spans="1:15" ht="99" customHeight="1">
      <c r="A10" s="13" t="s">
        <v>28</v>
      </c>
      <c r="B10" s="33" t="s">
        <v>37</v>
      </c>
      <c r="C10" s="24"/>
      <c r="D10" s="32"/>
      <c r="E10" s="31"/>
      <c r="F10" s="15" t="s">
        <v>20</v>
      </c>
      <c r="G10" s="35">
        <v>1000</v>
      </c>
      <c r="H10" s="16"/>
      <c r="I10" s="9"/>
      <c r="J10" s="17">
        <f t="shared" si="0"/>
        <v>0</v>
      </c>
      <c r="K10" s="11">
        <f t="shared" si="1"/>
        <v>0</v>
      </c>
      <c r="L10" s="11">
        <f t="shared" si="2"/>
        <v>0</v>
      </c>
      <c r="M10" s="11">
        <f t="shared" si="3"/>
        <v>0</v>
      </c>
      <c r="N10" s="8"/>
      <c r="O10" s="54"/>
    </row>
    <row r="11" spans="1:15" ht="97.5" customHeight="1" thickBot="1">
      <c r="A11" s="28" t="s">
        <v>34</v>
      </c>
      <c r="B11" s="38" t="s">
        <v>38</v>
      </c>
      <c r="C11" s="10"/>
      <c r="D11" s="23"/>
      <c r="E11" s="30"/>
      <c r="F11" s="18" t="s">
        <v>24</v>
      </c>
      <c r="G11" s="36">
        <v>75</v>
      </c>
      <c r="H11" s="19"/>
      <c r="I11" s="12"/>
      <c r="J11" s="20">
        <f t="shared" si="0"/>
        <v>0</v>
      </c>
      <c r="K11" s="14">
        <f t="shared" si="1"/>
        <v>0</v>
      </c>
      <c r="L11" s="14">
        <f t="shared" si="2"/>
        <v>0</v>
      </c>
      <c r="M11" s="14">
        <f t="shared" si="3"/>
        <v>0</v>
      </c>
      <c r="N11" s="10"/>
      <c r="O11" s="55"/>
    </row>
    <row r="12" spans="1:13" ht="13.5" thickBot="1">
      <c r="A12" s="2"/>
      <c r="B12" s="37"/>
      <c r="C12" s="2"/>
      <c r="D12" s="2"/>
      <c r="E12" s="2"/>
      <c r="F12" s="2"/>
      <c r="G12" s="2"/>
      <c r="H12" s="2"/>
      <c r="I12" s="2"/>
      <c r="J12" s="81" t="s">
        <v>19</v>
      </c>
      <c r="K12" s="80">
        <f>SUM(K6:K11)</f>
        <v>0</v>
      </c>
      <c r="L12" s="7">
        <f>SUM(L6:L11)</f>
        <v>0</v>
      </c>
      <c r="M12" s="6">
        <f>SUM(M6:M11)</f>
        <v>0</v>
      </c>
    </row>
    <row r="13" spans="1:13" ht="13.5" thickBot="1">
      <c r="A13" s="21" t="s">
        <v>31</v>
      </c>
      <c r="B13" s="27"/>
      <c r="C13" s="2"/>
      <c r="D13" s="2"/>
      <c r="E13" s="70"/>
      <c r="F13" s="70"/>
      <c r="G13" s="70"/>
      <c r="H13" s="70"/>
      <c r="I13" s="70"/>
      <c r="J13" s="70"/>
      <c r="K13" s="2"/>
      <c r="L13" s="2"/>
      <c r="M13" s="2"/>
    </row>
    <row r="14" spans="1:13" ht="13.5" thickBot="1">
      <c r="A14" s="3"/>
      <c r="B14" s="69" t="s">
        <v>33</v>
      </c>
      <c r="C14" s="77"/>
      <c r="D14" s="78">
        <f>K12</f>
        <v>0</v>
      </c>
      <c r="E14" s="71"/>
      <c r="F14" s="72"/>
      <c r="G14" s="72"/>
      <c r="H14" s="72"/>
      <c r="I14" s="72"/>
      <c r="J14" s="72"/>
      <c r="K14" s="2"/>
      <c r="L14" s="2"/>
      <c r="M14" s="2"/>
    </row>
    <row r="15" spans="1:13" ht="13.5" thickBot="1">
      <c r="A15" s="3"/>
      <c r="B15" s="69" t="s">
        <v>17</v>
      </c>
      <c r="C15" s="77"/>
      <c r="D15" s="79">
        <f>M12</f>
        <v>0</v>
      </c>
      <c r="E15" s="71"/>
      <c r="F15" s="72"/>
      <c r="G15" s="72"/>
      <c r="H15" s="72"/>
      <c r="I15" s="72"/>
      <c r="J15" s="72"/>
      <c r="K15" s="2"/>
      <c r="L15" s="2"/>
      <c r="M15" s="2"/>
    </row>
    <row r="16" spans="2:10" ht="12.75">
      <c r="B16" s="4" t="s">
        <v>18</v>
      </c>
      <c r="D16" s="5"/>
      <c r="E16" s="73"/>
      <c r="F16" s="74"/>
      <c r="G16" s="74"/>
      <c r="H16" s="74"/>
      <c r="I16" s="75"/>
      <c r="J16" s="76"/>
    </row>
  </sheetData>
  <sheetProtection selectLockedCells="1" selectUnlockedCells="1"/>
  <mergeCells count="4">
    <mergeCell ref="F14:J14"/>
    <mergeCell ref="F15:J15"/>
    <mergeCell ref="B14:C14"/>
    <mergeCell ref="B15:C15"/>
  </mergeCells>
  <printOptions horizontalCentered="1"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Joanna</cp:lastModifiedBy>
  <cp:lastPrinted>2021-10-19T10:53:22Z</cp:lastPrinted>
  <dcterms:created xsi:type="dcterms:W3CDTF">2013-09-20T09:39:05Z</dcterms:created>
  <dcterms:modified xsi:type="dcterms:W3CDTF">2023-11-21T11:25:29Z</dcterms:modified>
  <cp:category/>
  <cp:version/>
  <cp:contentType/>
  <cp:contentStatus/>
</cp:coreProperties>
</file>