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KI\DANE\PISMA\TĄTA B\BUDOWNICTWO\2020\7021.26. Przeglady\Inst. Sanit\"/>
    </mc:Choice>
  </mc:AlternateContent>
  <xr:revisionPtr revIDLastSave="0" documentId="13_ncr:1_{E089BD31-7773-4E23-B310-B5BBAEC46E1A}" xr6:coauthVersionLast="45" xr6:coauthVersionMax="45" xr10:uidLastSave="{00000000-0000-0000-0000-000000000000}"/>
  <bookViews>
    <workbookView xWindow="-120" yWindow="-120" windowWidth="29040" windowHeight="15840" xr2:uid="{5DC4A301-5AC6-4650-A23D-069440F6F997}"/>
  </bookViews>
  <sheets>
    <sheet name="Arkusz1" sheetId="1" r:id="rId1"/>
  </sheets>
  <definedNames>
    <definedName name="_xlnm.Print_Area" localSheetId="0">Arkusz1!$A$1:$F$34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D45" i="1"/>
  <c r="D44" i="1"/>
  <c r="D43" i="1"/>
  <c r="D42" i="1"/>
  <c r="D41" i="1"/>
  <c r="D40" i="1"/>
  <c r="D39" i="1"/>
  <c r="D38" i="1"/>
  <c r="D47" i="1" s="1"/>
</calcChain>
</file>

<file path=xl/sharedStrings.xml><?xml version="1.0" encoding="utf-8"?>
<sst xmlns="http://schemas.openxmlformats.org/spreadsheetml/2006/main" count="160" uniqueCount="140">
  <si>
    <t>LP</t>
  </si>
  <si>
    <t>Obiekt</t>
  </si>
  <si>
    <t>Adres</t>
  </si>
  <si>
    <t>koszt</t>
  </si>
  <si>
    <t>SP1</t>
  </si>
  <si>
    <t>Szkoła Podstawowa nr 1</t>
  </si>
  <si>
    <t>ul. Pszczyńska 125</t>
  </si>
  <si>
    <t>SP4</t>
  </si>
  <si>
    <t>Szkoła Podstawowa nr 4</t>
  </si>
  <si>
    <t>ul. T. Kościuszki 19</t>
  </si>
  <si>
    <t>SP12</t>
  </si>
  <si>
    <t>Szkoła Podstawowa nr 12</t>
  </si>
  <si>
    <t>ul. Szkolna 7</t>
  </si>
  <si>
    <t>SP18</t>
  </si>
  <si>
    <t xml:space="preserve">os.1000-lecia 9
</t>
  </si>
  <si>
    <t>SP20</t>
  </si>
  <si>
    <t>Szkoła Podstawowa nr 20</t>
  </si>
  <si>
    <t>ul. B.Czecha  20a</t>
  </si>
  <si>
    <t>SP21</t>
  </si>
  <si>
    <t>Szkoła Podstawowa   nr 21</t>
  </si>
  <si>
    <t>ul. ks. Jana Twardowskiego 31</t>
  </si>
  <si>
    <t>SPS
22</t>
  </si>
  <si>
    <t>ul. 11 Listopada 4</t>
  </si>
  <si>
    <t>26.02.2020</t>
  </si>
  <si>
    <t>ZS1</t>
  </si>
  <si>
    <t>ul Graniczna 2</t>
  </si>
  <si>
    <t>30.11.2020</t>
  </si>
  <si>
    <t>ZS3</t>
  </si>
  <si>
    <t>ul. Wrocławska 6</t>
  </si>
  <si>
    <t>ZS5</t>
  </si>
  <si>
    <t>Zespół Szkół Nr 5</t>
  </si>
  <si>
    <t>ul. Staszica 10</t>
  </si>
  <si>
    <t>16.11.2020</t>
  </si>
  <si>
    <t>ul. Harcerska 12</t>
  </si>
  <si>
    <t>ZSMS</t>
  </si>
  <si>
    <t>Zespół Szkół Mistrzostwa Sportowego</t>
  </si>
  <si>
    <t>ul. Piastów 15</t>
  </si>
  <si>
    <t>ZSZ</t>
  </si>
  <si>
    <t>Zespół Szkół Zawodowych</t>
  </si>
  <si>
    <t>ul. 11 Listopada 45</t>
  </si>
  <si>
    <t>CKP</t>
  </si>
  <si>
    <t>Centrum Kształcenia Praktycznego 
(2 budynki)</t>
  </si>
  <si>
    <t>PP2</t>
  </si>
  <si>
    <t>Publiczne Przedszkole nr 2</t>
  </si>
  <si>
    <t>ul. M. Konopnickiej 1</t>
  </si>
  <si>
    <t>PP3</t>
  </si>
  <si>
    <t>Publiczne Przedszkole nr 3</t>
  </si>
  <si>
    <t>ul. Piastów 2</t>
  </si>
  <si>
    <t>PP4</t>
  </si>
  <si>
    <t>Publiczne Przedszkole nr 4</t>
  </si>
  <si>
    <t>ul. Kurpiowska 15 a</t>
  </si>
  <si>
    <t>PP5</t>
  </si>
  <si>
    <t>Publiczne Przedszkole nr 5</t>
  </si>
  <si>
    <t>ul. Kaszubska 4</t>
  </si>
  <si>
    <t>PP6</t>
  </si>
  <si>
    <t>Publiczne Przedszkole nr 6</t>
  </si>
  <si>
    <t>ul. Wielkopolska 18</t>
  </si>
  <si>
    <t>PP7</t>
  </si>
  <si>
    <t>Publiczne Przedszkole nr 7</t>
  </si>
  <si>
    <t>ul. Pszczyńska 158</t>
  </si>
  <si>
    <t>PP8</t>
  </si>
  <si>
    <t>Publiczne Przedszkole nr 8</t>
  </si>
  <si>
    <t>ul. Wielkopolska 24</t>
  </si>
  <si>
    <t>PP14</t>
  </si>
  <si>
    <t>Publiczne Przedszkole nr 14</t>
  </si>
  <si>
    <t>ul. Zielona 2</t>
  </si>
  <si>
    <t>PP15</t>
  </si>
  <si>
    <t>Publiczne Przedszkole nr 15</t>
  </si>
  <si>
    <t>ul. Szkolna 9</t>
  </si>
  <si>
    <t>PP16</t>
  </si>
  <si>
    <t>Publiczne Przedszkole nr 16</t>
  </si>
  <si>
    <t>ul. Ruchu Oporu 25</t>
  </si>
  <si>
    <t>PP18</t>
  </si>
  <si>
    <t>Publiczne Przedszkole nr 18</t>
  </si>
  <si>
    <t>ul. Katowicka 17 a</t>
  </si>
  <si>
    <t>PP19</t>
  </si>
  <si>
    <t>Publiczne Przedszkole nr 19</t>
  </si>
  <si>
    <t>ul. Turystyczna 49</t>
  </si>
  <si>
    <t>PP20</t>
  </si>
  <si>
    <t>Publiczne Przedszkole nr 20</t>
  </si>
  <si>
    <t>ul. B. Czecha 8 b</t>
  </si>
  <si>
    <t>PP21</t>
  </si>
  <si>
    <t>Publiczne Przedszkole nr 21</t>
  </si>
  <si>
    <t>ul. Opolska 5</t>
  </si>
  <si>
    <t>PP23</t>
  </si>
  <si>
    <t>Publiczne Przedszkole nr 23</t>
  </si>
  <si>
    <t>ul. 1 Maja 3 a</t>
  </si>
  <si>
    <t>PP26</t>
  </si>
  <si>
    <t xml:space="preserve">Publiczne Przedszkole nr 26             </t>
  </si>
  <si>
    <t>ul. Wiejska 35 i</t>
  </si>
  <si>
    <t>Ż1</t>
  </si>
  <si>
    <t>Publiczny Żłobek nr 1</t>
  </si>
  <si>
    <t>ul. Wrzosowa 14</t>
  </si>
  <si>
    <t>02.2020</t>
  </si>
  <si>
    <t>03.2020</t>
  </si>
  <si>
    <t>08.2020</t>
  </si>
  <si>
    <t>11.2020</t>
  </si>
  <si>
    <t>09.2020</t>
  </si>
  <si>
    <t>06.2020</t>
  </si>
  <si>
    <t>05.2020</t>
  </si>
  <si>
    <t>10.2020</t>
  </si>
  <si>
    <t>04.2020</t>
  </si>
  <si>
    <t xml:space="preserve">Szkoła Podstawowa nr 18 </t>
  </si>
  <si>
    <t>Szkoła Podstawowa Specjalna nr 22/ ZS9</t>
  </si>
  <si>
    <t>I Liceum Ogólnokształcące</t>
  </si>
  <si>
    <t>III Liceum Ogólnokształcące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</si>
  <si>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</si>
  <si>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</si>
  <si>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</si>
  <si>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</si>
  <si>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</si>
  <si>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</si>
  <si>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</si>
  <si>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</si>
  <si>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</si>
  <si>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</si>
  <si>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</si>
  <si>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</si>
  <si>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</si>
  <si>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</si>
  <si>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</si>
  <si>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</si>
  <si>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</si>
  <si>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</si>
  <si>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</si>
  <si>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</si>
  <si>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</si>
  <si>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</si>
  <si>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</si>
  <si>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</si>
  <si>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</si>
  <si>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</si>
  <si>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</si>
  <si>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</si>
  <si>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</si>
  <si>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</si>
  <si>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Data</t>
  </si>
  <si>
    <t>łączny koszt brutto</t>
  </si>
  <si>
    <t>Załącznik nr 2</t>
  </si>
  <si>
    <t xml:space="preserve">2020r_PRZEGLĄDY INSTALACJI  c.o., wod.-kan. wentylacji mechanicznej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</si>
</sst>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2" fillId="0" borderId="0" applyBorder="0" applyProtection="0"/>
  </cellStyleXfs>
  <cellXfs count="67">
    <xf numFmtId="0" fontId="0" fillId="0" borderId="0" xfId="0"/>
    <xf numFmtId="0" fontId="5" fillId="0" borderId="0" xfId="0" applyFont="1"/>
    <xf numFmtId="4" fontId="5" fillId="0" borderId="0" xfId="0" applyNumberFormat="1" applyFont="1"/>
    <xf numFmtId="164" fontId="3" fillId="0" borderId="1" xfId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top"/>
    </xf>
    <xf numFmtId="4" fontId="7" fillId="0" borderId="6" xfId="0" applyNumberFormat="1" applyFont="1" applyFill="1" applyBorder="1" applyAlignment="1">
      <alignment horizontal="center" vertical="center"/>
    </xf>
    <xf numFmtId="164" fontId="3" fillId="0" borderId="8" xfId="1" applyFont="1" applyFill="1" applyBorder="1" applyAlignment="1">
      <alignment horizontal="center" vertical="top"/>
    </xf>
    <xf numFmtId="4" fontId="7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164" fontId="3" fillId="0" borderId="14" xfId="1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14" xfId="0" applyNumberFormat="1" applyFill="1" applyBorder="1"/>
    <xf numFmtId="4" fontId="0" fillId="0" borderId="0" xfId="0" applyNumberFormat="1" applyFill="1"/>
    <xf numFmtId="0" fontId="0" fillId="0" borderId="22" xfId="0" applyFill="1" applyBorder="1" applyAlignment="1">
      <alignment horizontal="center"/>
    </xf>
    <xf numFmtId="4" fontId="0" fillId="0" borderId="6" xfId="0" applyNumberFormat="1" applyFill="1" applyBorder="1"/>
    <xf numFmtId="4" fontId="0" fillId="0" borderId="11" xfId="0" applyNumberFormat="1" applyFill="1" applyBorder="1"/>
    <xf numFmtId="0" fontId="0" fillId="0" borderId="23" xfId="0" applyFill="1" applyBorder="1" applyAlignment="1">
      <alignment horizontal="center"/>
    </xf>
    <xf numFmtId="4" fontId="0" fillId="0" borderId="8" xfId="0" applyNumberFormat="1" applyFill="1" applyBorder="1"/>
    <xf numFmtId="4" fontId="0" fillId="0" borderId="9" xfId="0" applyNumberFormat="1" applyFill="1" applyBorder="1"/>
    <xf numFmtId="0" fontId="0" fillId="0" borderId="24" xfId="0" applyFill="1" applyBorder="1" applyAlignment="1">
      <alignment horizontal="center"/>
    </xf>
    <xf numFmtId="4" fontId="0" fillId="0" borderId="15" xfId="0" applyNumberFormat="1" applyFill="1" applyBorder="1"/>
    <xf numFmtId="4" fontId="0" fillId="0" borderId="20" xfId="0" applyNumberFormat="1" applyFill="1" applyBorder="1"/>
    <xf numFmtId="4" fontId="7" fillId="0" borderId="14" xfId="0" applyNumberFormat="1" applyFont="1" applyFill="1" applyBorder="1" applyAlignment="1">
      <alignment horizontal="center" vertical="center"/>
    </xf>
    <xf numFmtId="164" fontId="3" fillId="0" borderId="27" xfId="1" applyFont="1" applyFill="1" applyBorder="1" applyAlignment="1">
      <alignment horizontal="left" vertical="center"/>
    </xf>
    <xf numFmtId="164" fontId="3" fillId="0" borderId="13" xfId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64" fontId="3" fillId="0" borderId="7" xfId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7" xfId="1" applyFont="1" applyFill="1" applyBorder="1" applyAlignment="1">
      <alignment horizontal="center" vertical="top" wrapText="1"/>
    </xf>
    <xf numFmtId="164" fontId="6" fillId="0" borderId="6" xfId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/>
    </xf>
    <xf numFmtId="164" fontId="6" fillId="0" borderId="8" xfId="1" applyFont="1" applyFill="1" applyBorder="1" applyAlignment="1">
      <alignment horizontal="left" vertical="top" wrapText="1"/>
    </xf>
    <xf numFmtId="164" fontId="6" fillId="0" borderId="8" xfId="1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/>
    </xf>
    <xf numFmtId="164" fontId="6" fillId="0" borderId="14" xfId="1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1" xfId="0" applyFont="1" applyFill="1" applyBorder="1"/>
    <xf numFmtId="0" fontId="1" fillId="0" borderId="9" xfId="0" applyFont="1" applyFill="1" applyBorder="1"/>
    <xf numFmtId="0" fontId="1" fillId="0" borderId="15" xfId="0" applyFont="1" applyFill="1" applyBorder="1"/>
    <xf numFmtId="0" fontId="10" fillId="0" borderId="0" xfId="0" applyFont="1"/>
    <xf numFmtId="49" fontId="8" fillId="0" borderId="13" xfId="0" applyNumberFormat="1" applyFont="1" applyFill="1" applyBorder="1" applyAlignment="1">
      <alignment horizontal="center" vertical="center"/>
    </xf>
    <xf numFmtId="164" fontId="8" fillId="0" borderId="7" xfId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164" fontId="3" fillId="0" borderId="12" xfId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64" fontId="3" fillId="0" borderId="10" xfId="1" applyFont="1" applyFill="1" applyBorder="1" applyAlignment="1">
      <alignment horizontal="center" vertical="top"/>
    </xf>
    <xf numFmtId="164" fontId="3" fillId="0" borderId="10" xfId="1" applyFont="1" applyFill="1" applyBorder="1" applyAlignment="1">
      <alignment horizontal="center" vertical="top" wrapText="1"/>
    </xf>
    <xf numFmtId="164" fontId="3" fillId="0" borderId="16" xfId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3" fillId="0" borderId="21" xfId="1" applyFont="1" applyFill="1" applyBorder="1" applyAlignment="1">
      <alignment horizontal="center" vertical="center" wrapText="1"/>
    </xf>
    <xf numFmtId="164" fontId="3" fillId="0" borderId="19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</cellXfs>
  <cellStyles count="2">
    <cellStyle name="Excel Built-in Normal" xfId="1" xr:uid="{BD511C24-4D79-4873-88D9-8DC567CF4CEF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FF448-5502-4BD3-93B3-02A2ED39106A}">
  <dimension ref="A1:H47"/>
  <sheetViews>
    <sheetView tabSelected="1" workbookViewId="0">
      <selection sqref="A1:F34"/>
    </sheetView>
  </sheetViews>
  <sheetFormatPr defaultRowHeight="15" x14ac:dyDescent="0.25"/>
  <cols>
    <col min="1" max="2" width="9.140625" style="11"/>
    <col min="3" max="3" width="38.28515625" style="12" customWidth="1"/>
    <col min="4" max="4" width="24.140625" style="11" customWidth="1"/>
    <col min="5" max="5" width="13.28515625" style="42" customWidth="1"/>
    <col min="6" max="6" width="13.28515625" style="14" customWidth="1"/>
  </cols>
  <sheetData>
    <row r="1" spans="1:8" ht="15.75" thickBot="1" x14ac:dyDescent="0.3">
      <c r="A1" s="56" t="s">
        <v>139</v>
      </c>
      <c r="B1" s="58"/>
      <c r="C1" s="58"/>
      <c r="D1" s="59"/>
      <c r="E1" s="60" t="s">
        <v>138</v>
      </c>
      <c r="F1" s="61"/>
    </row>
    <row r="2" spans="1:8" ht="15.75" thickBot="1" x14ac:dyDescent="0.3">
      <c r="A2" s="3" t="s">
        <v>0</v>
      </c>
      <c r="B2" s="62" t="s">
        <v>1</v>
      </c>
      <c r="C2" s="63"/>
      <c r="D2" s="25" t="s">
        <v>2</v>
      </c>
      <c r="E2" s="39" t="s">
        <v>136</v>
      </c>
      <c r="F2" s="4" t="s">
        <v>3</v>
      </c>
      <c r="G2" s="1"/>
    </row>
    <row r="3" spans="1:8" x14ac:dyDescent="0.25">
      <c r="A3" s="5" t="s">
        <v>106</v>
      </c>
      <c r="B3" s="51" t="s">
        <v>4</v>
      </c>
      <c r="C3" s="26" t="s">
        <v>5</v>
      </c>
      <c r="D3" s="31" t="s">
        <v>6</v>
      </c>
      <c r="E3" s="47" t="s">
        <v>101</v>
      </c>
      <c r="F3" s="6"/>
      <c r="G3" s="1"/>
    </row>
    <row r="4" spans="1:8" x14ac:dyDescent="0.25">
      <c r="A4" s="7" t="s">
        <v>107</v>
      </c>
      <c r="B4" s="52" t="s">
        <v>7</v>
      </c>
      <c r="C4" s="27" t="s">
        <v>8</v>
      </c>
      <c r="D4" s="32" t="s">
        <v>9</v>
      </c>
      <c r="E4" s="40" t="s">
        <v>99</v>
      </c>
      <c r="F4" s="8"/>
      <c r="G4" s="1"/>
    </row>
    <row r="5" spans="1:8" ht="13.5" customHeight="1" x14ac:dyDescent="0.25">
      <c r="A5" s="7" t="s">
        <v>108</v>
      </c>
      <c r="B5" s="53" t="s">
        <v>10</v>
      </c>
      <c r="C5" s="28" t="s">
        <v>11</v>
      </c>
      <c r="D5" s="33" t="s">
        <v>12</v>
      </c>
      <c r="E5" s="40" t="s">
        <v>93</v>
      </c>
      <c r="F5" s="8"/>
      <c r="G5" s="1"/>
    </row>
    <row r="6" spans="1:8" ht="17.25" customHeight="1" x14ac:dyDescent="0.25">
      <c r="A6" s="7" t="s">
        <v>109</v>
      </c>
      <c r="B6" s="53" t="s">
        <v>13</v>
      </c>
      <c r="C6" s="28" t="s">
        <v>102</v>
      </c>
      <c r="D6" s="34" t="s">
        <v>14</v>
      </c>
      <c r="E6" s="40" t="s">
        <v>93</v>
      </c>
      <c r="F6" s="8"/>
      <c r="G6" s="1"/>
    </row>
    <row r="7" spans="1:8" x14ac:dyDescent="0.25">
      <c r="A7" s="7" t="s">
        <v>110</v>
      </c>
      <c r="B7" s="52" t="s">
        <v>15</v>
      </c>
      <c r="C7" s="29" t="s">
        <v>16</v>
      </c>
      <c r="D7" s="32" t="s">
        <v>17</v>
      </c>
      <c r="E7" s="40" t="s">
        <v>97</v>
      </c>
      <c r="F7" s="8"/>
      <c r="G7" s="1"/>
    </row>
    <row r="8" spans="1:8" ht="16.5" customHeight="1" x14ac:dyDescent="0.25">
      <c r="A8" s="7" t="s">
        <v>111</v>
      </c>
      <c r="B8" s="53" t="s">
        <v>18</v>
      </c>
      <c r="C8" s="28" t="s">
        <v>19</v>
      </c>
      <c r="D8" s="33" t="s">
        <v>20</v>
      </c>
      <c r="E8" s="40" t="s">
        <v>101</v>
      </c>
      <c r="F8" s="8"/>
      <c r="G8" s="1"/>
    </row>
    <row r="9" spans="1:8" ht="18" customHeight="1" x14ac:dyDescent="0.25">
      <c r="A9" s="7" t="s">
        <v>112</v>
      </c>
      <c r="B9" s="54" t="s">
        <v>21</v>
      </c>
      <c r="C9" s="48" t="s">
        <v>103</v>
      </c>
      <c r="D9" s="33" t="s">
        <v>22</v>
      </c>
      <c r="E9" s="40" t="s">
        <v>23</v>
      </c>
      <c r="F9" s="8"/>
      <c r="G9" s="2"/>
      <c r="H9" s="46"/>
    </row>
    <row r="10" spans="1:8" x14ac:dyDescent="0.25">
      <c r="A10" s="7" t="s">
        <v>113</v>
      </c>
      <c r="B10" s="52" t="s">
        <v>24</v>
      </c>
      <c r="C10" s="49" t="s">
        <v>104</v>
      </c>
      <c r="D10" s="32" t="s">
        <v>25</v>
      </c>
      <c r="E10" s="40" t="s">
        <v>26</v>
      </c>
      <c r="F10" s="8"/>
      <c r="G10" s="1"/>
    </row>
    <row r="11" spans="1:8" x14ac:dyDescent="0.25">
      <c r="A11" s="7" t="s">
        <v>114</v>
      </c>
      <c r="B11" s="52" t="s">
        <v>27</v>
      </c>
      <c r="C11" s="50" t="s">
        <v>105</v>
      </c>
      <c r="D11" s="32" t="s">
        <v>28</v>
      </c>
      <c r="E11" s="40" t="s">
        <v>23</v>
      </c>
      <c r="F11" s="8"/>
      <c r="G11" s="1"/>
    </row>
    <row r="12" spans="1:8" x14ac:dyDescent="0.25">
      <c r="A12" s="7" t="s">
        <v>115</v>
      </c>
      <c r="B12" s="52" t="s">
        <v>29</v>
      </c>
      <c r="C12" s="29" t="s">
        <v>30</v>
      </c>
      <c r="D12" s="32" t="s">
        <v>31</v>
      </c>
      <c r="E12" s="40" t="s">
        <v>32</v>
      </c>
      <c r="F12" s="8"/>
      <c r="G12" s="1"/>
    </row>
    <row r="13" spans="1:8" ht="21" customHeight="1" x14ac:dyDescent="0.25">
      <c r="A13" s="7" t="s">
        <v>116</v>
      </c>
      <c r="B13" s="52" t="s">
        <v>34</v>
      </c>
      <c r="C13" s="27" t="s">
        <v>35</v>
      </c>
      <c r="D13" s="32" t="s">
        <v>36</v>
      </c>
      <c r="E13" s="40" t="s">
        <v>26</v>
      </c>
      <c r="F13" s="8"/>
      <c r="G13" s="1"/>
    </row>
    <row r="14" spans="1:8" x14ac:dyDescent="0.25">
      <c r="A14" s="5" t="s">
        <v>117</v>
      </c>
      <c r="B14" s="53" t="s">
        <v>37</v>
      </c>
      <c r="C14" s="28" t="s">
        <v>38</v>
      </c>
      <c r="D14" s="33" t="s">
        <v>39</v>
      </c>
      <c r="E14" s="40" t="s">
        <v>26</v>
      </c>
      <c r="F14" s="9"/>
      <c r="G14" s="1"/>
    </row>
    <row r="15" spans="1:8" x14ac:dyDescent="0.25">
      <c r="A15" s="64" t="s">
        <v>118</v>
      </c>
      <c r="B15" s="65" t="s">
        <v>40</v>
      </c>
      <c r="C15" s="66" t="s">
        <v>41</v>
      </c>
      <c r="D15" s="32" t="s">
        <v>33</v>
      </c>
      <c r="E15" s="40" t="s">
        <v>96</v>
      </c>
      <c r="F15" s="8"/>
      <c r="G15" s="1"/>
    </row>
    <row r="16" spans="1:8" x14ac:dyDescent="0.25">
      <c r="A16" s="64"/>
      <c r="B16" s="65"/>
      <c r="C16" s="66"/>
      <c r="D16" s="35" t="s">
        <v>31</v>
      </c>
      <c r="E16" s="40" t="s">
        <v>96</v>
      </c>
      <c r="F16" s="8"/>
      <c r="G16" s="1"/>
    </row>
    <row r="17" spans="1:7" x14ac:dyDescent="0.25">
      <c r="A17" s="7" t="s">
        <v>119</v>
      </c>
      <c r="B17" s="53" t="s">
        <v>42</v>
      </c>
      <c r="C17" s="28" t="s">
        <v>43</v>
      </c>
      <c r="D17" s="33" t="s">
        <v>44</v>
      </c>
      <c r="E17" s="40" t="s">
        <v>97</v>
      </c>
      <c r="F17" s="8"/>
      <c r="G17" s="1"/>
    </row>
    <row r="18" spans="1:7" x14ac:dyDescent="0.25">
      <c r="A18" s="7" t="s">
        <v>120</v>
      </c>
      <c r="B18" s="53" t="s">
        <v>45</v>
      </c>
      <c r="C18" s="28" t="s">
        <v>46</v>
      </c>
      <c r="D18" s="33" t="s">
        <v>47</v>
      </c>
      <c r="E18" s="40" t="s">
        <v>94</v>
      </c>
      <c r="F18" s="8"/>
      <c r="G18" s="1"/>
    </row>
    <row r="19" spans="1:7" x14ac:dyDescent="0.25">
      <c r="A19" s="7" t="s">
        <v>121</v>
      </c>
      <c r="B19" s="53" t="s">
        <v>48</v>
      </c>
      <c r="C19" s="28" t="s">
        <v>49</v>
      </c>
      <c r="D19" s="33" t="s">
        <v>50</v>
      </c>
      <c r="E19" s="40" t="s">
        <v>98</v>
      </c>
      <c r="F19" s="8"/>
      <c r="G19" s="1"/>
    </row>
    <row r="20" spans="1:7" x14ac:dyDescent="0.25">
      <c r="A20" s="7" t="s">
        <v>122</v>
      </c>
      <c r="B20" s="52" t="s">
        <v>51</v>
      </c>
      <c r="C20" s="27" t="s">
        <v>52</v>
      </c>
      <c r="D20" s="32" t="s">
        <v>53</v>
      </c>
      <c r="E20" s="40" t="s">
        <v>99</v>
      </c>
      <c r="F20" s="8"/>
      <c r="G20" s="1"/>
    </row>
    <row r="21" spans="1:7" x14ac:dyDescent="0.25">
      <c r="A21" s="7" t="s">
        <v>123</v>
      </c>
      <c r="B21" s="52" t="s">
        <v>54</v>
      </c>
      <c r="C21" s="27" t="s">
        <v>55</v>
      </c>
      <c r="D21" s="32" t="s">
        <v>56</v>
      </c>
      <c r="E21" s="40" t="s">
        <v>93</v>
      </c>
      <c r="F21" s="8"/>
      <c r="G21" s="1"/>
    </row>
    <row r="22" spans="1:7" x14ac:dyDescent="0.25">
      <c r="A22" s="7" t="s">
        <v>124</v>
      </c>
      <c r="B22" s="52" t="s">
        <v>57</v>
      </c>
      <c r="C22" s="27" t="s">
        <v>58</v>
      </c>
      <c r="D22" s="32" t="s">
        <v>59</v>
      </c>
      <c r="E22" s="40" t="s">
        <v>94</v>
      </c>
      <c r="F22" s="8"/>
      <c r="G22" s="1"/>
    </row>
    <row r="23" spans="1:7" x14ac:dyDescent="0.25">
      <c r="A23" s="7" t="s">
        <v>125</v>
      </c>
      <c r="B23" s="54" t="s">
        <v>60</v>
      </c>
      <c r="C23" s="28" t="s">
        <v>61</v>
      </c>
      <c r="D23" s="33" t="s">
        <v>62</v>
      </c>
      <c r="E23" s="40" t="s">
        <v>94</v>
      </c>
      <c r="F23" s="8"/>
      <c r="G23" s="1"/>
    </row>
    <row r="24" spans="1:7" x14ac:dyDescent="0.25">
      <c r="A24" s="7" t="s">
        <v>126</v>
      </c>
      <c r="B24" s="54" t="s">
        <v>63</v>
      </c>
      <c r="C24" s="28" t="s">
        <v>64</v>
      </c>
      <c r="D24" s="33" t="s">
        <v>65</v>
      </c>
      <c r="E24" s="40" t="s">
        <v>100</v>
      </c>
      <c r="F24" s="8"/>
      <c r="G24" s="1"/>
    </row>
    <row r="25" spans="1:7" x14ac:dyDescent="0.25">
      <c r="A25" s="7" t="s">
        <v>127</v>
      </c>
      <c r="B25" s="52" t="s">
        <v>66</v>
      </c>
      <c r="C25" s="27" t="s">
        <v>67</v>
      </c>
      <c r="D25" s="32" t="s">
        <v>68</v>
      </c>
      <c r="E25" s="40" t="s">
        <v>94</v>
      </c>
      <c r="F25" s="8"/>
      <c r="G25" s="1"/>
    </row>
    <row r="26" spans="1:7" x14ac:dyDescent="0.25">
      <c r="A26" s="7" t="s">
        <v>128</v>
      </c>
      <c r="B26" s="52" t="s">
        <v>69</v>
      </c>
      <c r="C26" s="27" t="s">
        <v>70</v>
      </c>
      <c r="D26" s="32" t="s">
        <v>71</v>
      </c>
      <c r="E26" s="40" t="s">
        <v>94</v>
      </c>
      <c r="F26" s="8"/>
      <c r="G26" s="1"/>
    </row>
    <row r="27" spans="1:7" x14ac:dyDescent="0.25">
      <c r="A27" s="7" t="s">
        <v>129</v>
      </c>
      <c r="B27" s="52" t="s">
        <v>72</v>
      </c>
      <c r="C27" s="28" t="s">
        <v>73</v>
      </c>
      <c r="D27" s="33" t="s">
        <v>74</v>
      </c>
      <c r="E27" s="40" t="s">
        <v>94</v>
      </c>
      <c r="F27" s="8"/>
      <c r="G27" s="1"/>
    </row>
    <row r="28" spans="1:7" x14ac:dyDescent="0.25">
      <c r="A28" s="7" t="s">
        <v>130</v>
      </c>
      <c r="B28" s="52" t="s">
        <v>75</v>
      </c>
      <c r="C28" s="27" t="s">
        <v>76</v>
      </c>
      <c r="D28" s="32" t="s">
        <v>77</v>
      </c>
      <c r="E28" s="40" t="s">
        <v>94</v>
      </c>
      <c r="F28" s="8"/>
      <c r="G28" s="1"/>
    </row>
    <row r="29" spans="1:7" x14ac:dyDescent="0.25">
      <c r="A29" s="7" t="s">
        <v>131</v>
      </c>
      <c r="B29" s="52" t="s">
        <v>78</v>
      </c>
      <c r="C29" s="27" t="s">
        <v>79</v>
      </c>
      <c r="D29" s="32" t="s">
        <v>80</v>
      </c>
      <c r="E29" s="40" t="s">
        <v>98</v>
      </c>
      <c r="F29" s="8"/>
      <c r="G29" s="1"/>
    </row>
    <row r="30" spans="1:7" x14ac:dyDescent="0.25">
      <c r="A30" s="7" t="s">
        <v>132</v>
      </c>
      <c r="B30" s="52" t="s">
        <v>81</v>
      </c>
      <c r="C30" s="27" t="s">
        <v>82</v>
      </c>
      <c r="D30" s="32" t="s">
        <v>83</v>
      </c>
      <c r="E30" s="40" t="s">
        <v>93</v>
      </c>
      <c r="F30" s="8"/>
      <c r="G30" s="1"/>
    </row>
    <row r="31" spans="1:7" x14ac:dyDescent="0.25">
      <c r="A31" s="7" t="s">
        <v>133</v>
      </c>
      <c r="B31" s="52" t="s">
        <v>84</v>
      </c>
      <c r="C31" s="27" t="s">
        <v>85</v>
      </c>
      <c r="D31" s="37" t="s">
        <v>86</v>
      </c>
      <c r="E31" s="40" t="s">
        <v>93</v>
      </c>
      <c r="F31" s="8"/>
      <c r="G31" s="1"/>
    </row>
    <row r="32" spans="1:7" x14ac:dyDescent="0.25">
      <c r="A32" s="7" t="s">
        <v>134</v>
      </c>
      <c r="B32" s="52" t="s">
        <v>87</v>
      </c>
      <c r="C32" s="27" t="s">
        <v>88</v>
      </c>
      <c r="D32" s="36" t="s">
        <v>89</v>
      </c>
      <c r="E32" s="40" t="s">
        <v>94</v>
      </c>
      <c r="F32" s="8"/>
      <c r="G32" s="1"/>
    </row>
    <row r="33" spans="1:7" ht="15.75" thickBot="1" x14ac:dyDescent="0.3">
      <c r="A33" s="10" t="s">
        <v>135</v>
      </c>
      <c r="B33" s="55" t="s">
        <v>90</v>
      </c>
      <c r="C33" s="30" t="s">
        <v>91</v>
      </c>
      <c r="D33" s="38" t="s">
        <v>92</v>
      </c>
      <c r="E33" s="41" t="s">
        <v>95</v>
      </c>
      <c r="F33" s="24"/>
      <c r="G33" s="2"/>
    </row>
    <row r="34" spans="1:7" ht="15.75" thickBot="1" x14ac:dyDescent="0.3">
      <c r="D34" s="56" t="s">
        <v>137</v>
      </c>
      <c r="E34" s="57"/>
      <c r="F34" s="23">
        <f>SUM(F3:F33)</f>
        <v>0</v>
      </c>
    </row>
    <row r="37" spans="1:7" ht="15.75" thickBot="1" x14ac:dyDescent="0.3"/>
    <row r="38" spans="1:7" x14ac:dyDescent="0.25">
      <c r="C38" s="15">
        <v>80101</v>
      </c>
      <c r="D38" s="16" t="e">
        <f>SUM(F3:F8)+F12+#REF!+F13+#REF!</f>
        <v>#REF!</v>
      </c>
      <c r="E38" s="43"/>
      <c r="F38" s="17">
        <v>113878</v>
      </c>
    </row>
    <row r="39" spans="1:7" x14ac:dyDescent="0.25">
      <c r="C39" s="18">
        <v>80102</v>
      </c>
      <c r="D39" s="19">
        <f>F9</f>
        <v>0</v>
      </c>
      <c r="E39" s="44"/>
      <c r="F39" s="20">
        <v>2520</v>
      </c>
    </row>
    <row r="40" spans="1:7" x14ac:dyDescent="0.25">
      <c r="C40" s="18">
        <v>80104</v>
      </c>
      <c r="D40" s="19">
        <f>SUM(F17:F32)</f>
        <v>0</v>
      </c>
      <c r="E40" s="44"/>
      <c r="F40" s="20">
        <v>84616</v>
      </c>
    </row>
    <row r="41" spans="1:7" x14ac:dyDescent="0.25">
      <c r="C41" s="18">
        <v>80115</v>
      </c>
      <c r="D41" s="19" t="e">
        <f>#REF!+#REF!+#REF!</f>
        <v>#REF!</v>
      </c>
      <c r="E41" s="44"/>
      <c r="F41" s="20">
        <v>27075</v>
      </c>
    </row>
    <row r="42" spans="1:7" x14ac:dyDescent="0.25">
      <c r="C42" s="18">
        <v>80117</v>
      </c>
      <c r="D42" s="19" t="e">
        <f>F14+#REF!+#REF!+#REF!</f>
        <v>#REF!</v>
      </c>
      <c r="E42" s="44"/>
      <c r="F42" s="20">
        <v>26562</v>
      </c>
    </row>
    <row r="43" spans="1:7" x14ac:dyDescent="0.25">
      <c r="C43" s="18">
        <v>80120</v>
      </c>
      <c r="D43" s="19" t="e">
        <f>F10+#REF!+F11</f>
        <v>#REF!</v>
      </c>
      <c r="E43" s="44"/>
      <c r="F43" s="20">
        <v>17338</v>
      </c>
    </row>
    <row r="44" spans="1:7" x14ac:dyDescent="0.25">
      <c r="C44" s="18">
        <v>80140</v>
      </c>
      <c r="D44" s="19">
        <f>F15+F16</f>
        <v>0</v>
      </c>
      <c r="E44" s="44"/>
      <c r="F44" s="20">
        <v>4185</v>
      </c>
    </row>
    <row r="45" spans="1:7" x14ac:dyDescent="0.25">
      <c r="C45" s="18">
        <v>85505</v>
      </c>
      <c r="D45" s="19">
        <f>F33</f>
        <v>0</v>
      </c>
      <c r="E45" s="44"/>
      <c r="F45" s="20">
        <v>5278</v>
      </c>
    </row>
    <row r="46" spans="1:7" ht="15.75" thickBot="1" x14ac:dyDescent="0.3">
      <c r="C46" s="21">
        <v>85311</v>
      </c>
      <c r="D46" s="13">
        <v>1500</v>
      </c>
      <c r="E46" s="45"/>
      <c r="F46" s="22"/>
    </row>
    <row r="47" spans="1:7" ht="15.75" thickBot="1" x14ac:dyDescent="0.3">
      <c r="D47" s="23" t="e">
        <f>SUM(D38:D46)</f>
        <v>#REF!</v>
      </c>
    </row>
  </sheetData>
  <mergeCells count="7">
    <mergeCell ref="D34:E34"/>
    <mergeCell ref="A1:D1"/>
    <mergeCell ref="E1:F1"/>
    <mergeCell ref="B2:C2"/>
    <mergeCell ref="A15:A16"/>
    <mergeCell ref="B15:B16"/>
    <mergeCell ref="C15:C16"/>
  </mergeCells>
  <phoneticPr fontId="11" type="noConversion"/>
  <pageMargins left="0.82677165354330717" right="0.62992125984251968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Tąta</dc:creator>
  <cp:lastModifiedBy>Beata Tąta</cp:lastModifiedBy>
  <cp:lastPrinted>2020-01-30T08:49:30Z</cp:lastPrinted>
  <dcterms:created xsi:type="dcterms:W3CDTF">2020-01-30T08:06:58Z</dcterms:created>
  <dcterms:modified xsi:type="dcterms:W3CDTF">2020-01-30T13:32:41Z</dcterms:modified>
</cp:coreProperties>
</file>