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.k\Documents\WGK\Prace geodezyjne\Drogi powiatowe II etap 2023\OPZ\"/>
    </mc:Choice>
  </mc:AlternateContent>
  <bookViews>
    <workbookView xWindow="480" yWindow="105" windowWidth="27795" windowHeight="12600" tabRatio="790"/>
  </bookViews>
  <sheets>
    <sheet name="Zestawienie" sheetId="1" r:id="rId1"/>
    <sheet name="1049C" sheetId="14" r:id="rId2"/>
    <sheet name="1203C" sheetId="15" r:id="rId3"/>
    <sheet name="1206C" sheetId="4" r:id="rId4"/>
    <sheet name="1216C" sheetId="10" r:id="rId5"/>
    <sheet name="1225C" sheetId="17" r:id="rId6"/>
    <sheet name="1233C" sheetId="5" r:id="rId7"/>
    <sheet name="1237C" sheetId="12" r:id="rId8"/>
    <sheet name="1239C" sheetId="3" r:id="rId9"/>
    <sheet name="1243C" sheetId="6" r:id="rId10"/>
    <sheet name="1246C" sheetId="16" r:id="rId11"/>
    <sheet name="1250C" sheetId="7" r:id="rId12"/>
    <sheet name="1251C" sheetId="8" r:id="rId13"/>
    <sheet name="1253C" sheetId="18" r:id="rId14"/>
    <sheet name="1261C" sheetId="11" r:id="rId15"/>
    <sheet name="1265C" sheetId="22" r:id="rId16"/>
    <sheet name="1266C" sheetId="21" r:id="rId17"/>
    <sheet name="1267C" sheetId="19" r:id="rId18"/>
    <sheet name="1269C" sheetId="20" r:id="rId19"/>
    <sheet name="1278C" sheetId="13" r:id="rId20"/>
  </sheets>
  <definedNames>
    <definedName name="_xlnm._FilterDatabase" localSheetId="0" hidden="1">Zestawienie!$A$1:$N$35</definedName>
  </definedNames>
  <calcPr calcId="152511"/>
</workbook>
</file>

<file path=xl/calcChain.xml><?xml version="1.0" encoding="utf-8"?>
<calcChain xmlns="http://schemas.openxmlformats.org/spreadsheetml/2006/main">
  <c r="D3" i="1" l="1"/>
  <c r="E3" i="1"/>
  <c r="F3" i="1"/>
  <c r="C3" i="1"/>
  <c r="F3" i="21"/>
  <c r="F3" i="22"/>
  <c r="F3" i="20"/>
  <c r="F3" i="19"/>
  <c r="F3" i="18" l="1"/>
  <c r="F3" i="17"/>
  <c r="F3" i="16"/>
  <c r="F3" i="3"/>
  <c r="F3" i="15"/>
  <c r="F3" i="14"/>
  <c r="F3" i="13"/>
  <c r="F3" i="12"/>
  <c r="F3" i="11"/>
  <c r="F3" i="10"/>
  <c r="F3" i="8"/>
  <c r="F3" i="7"/>
  <c r="F3" i="6"/>
  <c r="F3" i="5"/>
  <c r="F3" i="4"/>
</calcChain>
</file>

<file path=xl/sharedStrings.xml><?xml version="1.0" encoding="utf-8"?>
<sst xmlns="http://schemas.openxmlformats.org/spreadsheetml/2006/main" count="1238" uniqueCount="408">
  <si>
    <t>Droga powiatowa nr 1049C (gr. powiatu) Serock - Łowin</t>
  </si>
  <si>
    <t>Droga powiatowa nr 1203C Tleń - Osie</t>
  </si>
  <si>
    <t>Droga powiatowa nr 1206C (Kamionka) - gr. woj. - Nowe</t>
  </si>
  <si>
    <t>Droga powiatowa nr 1216C Czersk Świecki - Rulewo</t>
  </si>
  <si>
    <t>Droga powiatowa nr 1225C Żur - Krąplewice</t>
  </si>
  <si>
    <t>Droga powiatowa nr 1233C Lniano - Bramka</t>
  </si>
  <si>
    <t>Droga powiatowa nr 1237C Siemkowo - Lubodzież</t>
  </si>
  <si>
    <t>Droga powiatowa nr 1239C Budyń - Jastrzębieniec</t>
  </si>
  <si>
    <t>Droga powiatowa nr 1243C Gródek - Biechówko</t>
  </si>
  <si>
    <t>Droga powiatowa nr 1246C Biechówko - Biechowo</t>
  </si>
  <si>
    <t>Droga powiatowa nr 1250C Belno - Czaple</t>
  </si>
  <si>
    <t>Droga powiatowa nr 1251C Czaple - Czapelki</t>
  </si>
  <si>
    <t>Droga powiatowa nr 1253C Jeżewo - Ciemniki</t>
  </si>
  <si>
    <t>Droga powiatowa nr 1261C Krupocin - Bukowiec</t>
  </si>
  <si>
    <t>Droga powiatowa nr 1278C Pruszcz stacja kolejowa - Pruszcz</t>
  </si>
  <si>
    <t>Długość drogi w kilometrach</t>
  </si>
  <si>
    <t>Liczba działek ewidencyjnych</t>
  </si>
  <si>
    <t>Jednostka ewidencyjna</t>
  </si>
  <si>
    <t>Obręb</t>
  </si>
  <si>
    <t>Powierzchnia ewidencyjna</t>
  </si>
  <si>
    <t>Szczegółowy wykaz działek ewidenycjnych</t>
  </si>
  <si>
    <t>Nr działki ewidencyjnej</t>
  </si>
  <si>
    <t>Przybliżona liczba punktów granicznych</t>
  </si>
  <si>
    <t>041404_2.0001.101/2</t>
  </si>
  <si>
    <t>041404_2.0001.104/1</t>
  </si>
  <si>
    <t>041404_2.0001.116/1</t>
  </si>
  <si>
    <t>041404_2.0001.117/2</t>
  </si>
  <si>
    <t>041404_2.0001.118/1</t>
  </si>
  <si>
    <t>041404_2.0001.119/1</t>
  </si>
  <si>
    <t>041404_2.0001.120/1</t>
  </si>
  <si>
    <t>041404_2.0001.135/1</t>
  </si>
  <si>
    <t>041404_2.0001.136/1</t>
  </si>
  <si>
    <t>041404_2.0001.137/1</t>
  </si>
  <si>
    <t>041404_2.0001.138/1</t>
  </si>
  <si>
    <t>041404_2.0001.139/1</t>
  </si>
  <si>
    <t>041404_2.0001.140/2</t>
  </si>
  <si>
    <t>041404_2.0001.141/3</t>
  </si>
  <si>
    <t>041404_2.0001.142/1</t>
  </si>
  <si>
    <t>041404_2.0001.143/1</t>
  </si>
  <si>
    <t>041404_2.0001.144/1</t>
  </si>
  <si>
    <t>041404_2.0001.145/1</t>
  </si>
  <si>
    <t>041404_2.0001.146/1</t>
  </si>
  <si>
    <t>041404_2.0001.147/1</t>
  </si>
  <si>
    <t>041404_2.0001.148/2</t>
  </si>
  <si>
    <t>041404_2.0001.148/3</t>
  </si>
  <si>
    <t>041404_2.0001.149/1</t>
  </si>
  <si>
    <t>041404_2.0001.150/1</t>
  </si>
  <si>
    <t>041404_2.0001.151/1</t>
  </si>
  <si>
    <t>041404_2.0001.152/1</t>
  </si>
  <si>
    <t>041404_2.0001.153/3</t>
  </si>
  <si>
    <t>041404_2.0001.153/5</t>
  </si>
  <si>
    <t>041409_5.0007.3/4</t>
  </si>
  <si>
    <t>041409_5.0007.61/1</t>
  </si>
  <si>
    <t>041409_5.0007.63/1</t>
  </si>
  <si>
    <t>041409_5.0007.56/4</t>
  </si>
  <si>
    <t>041409_5.0007.14/1</t>
  </si>
  <si>
    <t>041409_5.0007.15/1</t>
  </si>
  <si>
    <t>041409_5.0007.17/1</t>
  </si>
  <si>
    <t>041409_5.0007.40/1</t>
  </si>
  <si>
    <t>041409_5.0007.41/1</t>
  </si>
  <si>
    <t>041409_5.0007.42/1</t>
  </si>
  <si>
    <t>041409_5.0007.49/1</t>
  </si>
  <si>
    <t>041409_5.0007.53/1</t>
  </si>
  <si>
    <t>041409_5.0007.53/3</t>
  </si>
  <si>
    <t>041409_5.0007.53/4</t>
  </si>
  <si>
    <t>041409_5.0007.54/1</t>
  </si>
  <si>
    <t>041409_5.0007.55/4</t>
  </si>
  <si>
    <t>041409_5.0007.57/3</t>
  </si>
  <si>
    <t>041409_5.0007.58/1</t>
  </si>
  <si>
    <t>041409_5.0007.59/1</t>
  </si>
  <si>
    <t>041409_5.0007.59/2</t>
  </si>
  <si>
    <t>041409_5.0007.64/1</t>
  </si>
  <si>
    <t>041409_5.0007.65/1</t>
  </si>
  <si>
    <t>041409_5.0007.66/1</t>
  </si>
  <si>
    <t>041409_5.0007.3/5</t>
  </si>
  <si>
    <t>Jeżewo</t>
  </si>
  <si>
    <t>Świecie</t>
  </si>
  <si>
    <t>Belno</t>
  </si>
  <si>
    <t>Ernestowo</t>
  </si>
  <si>
    <t>Nazwa obrębu ewidencyjego</t>
  </si>
  <si>
    <t>041403_2.0008.20/1</t>
  </si>
  <si>
    <t>041403_2.0008.20/3</t>
  </si>
  <si>
    <t>041403_2.0008.21/2</t>
  </si>
  <si>
    <t>041403_2.0008.342</t>
  </si>
  <si>
    <t>041403_2.0008.344</t>
  </si>
  <si>
    <t>041403_2.0008.28/1</t>
  </si>
  <si>
    <t>041403_2.0008.29/1</t>
  </si>
  <si>
    <t>041403_2.0008.30/1</t>
  </si>
  <si>
    <t>041403_2.0008.33/1</t>
  </si>
  <si>
    <t>041403_2.0011.37/1</t>
  </si>
  <si>
    <t>041403_2.0011.38/1</t>
  </si>
  <si>
    <t>041403_2.0011.44/1</t>
  </si>
  <si>
    <t>041403_2.0011.45/4</t>
  </si>
  <si>
    <t>041403_2.0011.46/1</t>
  </si>
  <si>
    <t>041403_2.0011.5/1</t>
  </si>
  <si>
    <t>041403_2.0011.5/2</t>
  </si>
  <si>
    <t>041403_2.0011.5/4</t>
  </si>
  <si>
    <t>041403_2.0011.6/1</t>
  </si>
  <si>
    <t>041403_2.0011.6/2</t>
  </si>
  <si>
    <t>041403_2.0011.11/1</t>
  </si>
  <si>
    <t>041403_2.0011.14/1</t>
  </si>
  <si>
    <t>041403_2.0011.15/1</t>
  </si>
  <si>
    <t>041403_2.0011.15/2</t>
  </si>
  <si>
    <t>041403_2.0011.16/1</t>
  </si>
  <si>
    <t>041403_2.0011.34/3</t>
  </si>
  <si>
    <t>Drzycim</t>
  </si>
  <si>
    <t>Gródek</t>
  </si>
  <si>
    <t>Lubocheń</t>
  </si>
  <si>
    <t>041401_2.0001.130</t>
  </si>
  <si>
    <t>041401_2.0001.131</t>
  </si>
  <si>
    <t>041405_2.0007.87/7</t>
  </si>
  <si>
    <t>041405_2.0007.209/1</t>
  </si>
  <si>
    <t>041405_2.0007.212/1</t>
  </si>
  <si>
    <t>041405_2.0007.327/1</t>
  </si>
  <si>
    <t>041405_2.0007.327/2</t>
  </si>
  <si>
    <t>041405_2.0007.393/1</t>
  </si>
  <si>
    <t>041405_2.0007.395/1</t>
  </si>
  <si>
    <t>041405_2.0007.391/1</t>
  </si>
  <si>
    <t>041405_2.0007.394/1</t>
  </si>
  <si>
    <t>041405_2.0007.398/1</t>
  </si>
  <si>
    <t>041405_2.0007.399/3</t>
  </si>
  <si>
    <t>041405_2.0012.66/1</t>
  </si>
  <si>
    <t>041405_2.0012.68/1</t>
  </si>
  <si>
    <t>041405_2.0012.37/7</t>
  </si>
  <si>
    <t>041405_2.0012.46/1</t>
  </si>
  <si>
    <t>041405_2.0012.67</t>
  </si>
  <si>
    <t>041405_2.0012.72/1</t>
  </si>
  <si>
    <t>041405_2.0012.73/1</t>
  </si>
  <si>
    <t>041405_2.0012.219</t>
  </si>
  <si>
    <t>041405_2.0013.57/1</t>
  </si>
  <si>
    <t>041405_2.0013.60/1</t>
  </si>
  <si>
    <t>041405_2.0013.82/1</t>
  </si>
  <si>
    <t>041405_2.0013.83/1</t>
  </si>
  <si>
    <t>041405_2.0013.89/1</t>
  </si>
  <si>
    <t>041405_2.0013.90/1</t>
  </si>
  <si>
    <t>041405_2.0013.91/1</t>
  </si>
  <si>
    <t>041405_2.0013.200/2</t>
  </si>
  <si>
    <t>041405_2.0013.232/2</t>
  </si>
  <si>
    <t>041405_2.0013.260</t>
  </si>
  <si>
    <t>041405_2.0013.264/5</t>
  </si>
  <si>
    <t>041405_2.0013.339</t>
  </si>
  <si>
    <t>Bukowiec</t>
  </si>
  <si>
    <t>Lniano</t>
  </si>
  <si>
    <t>Bramka</t>
  </si>
  <si>
    <t>Siemkowo</t>
  </si>
  <si>
    <t>Wętfie</t>
  </si>
  <si>
    <t>041406_5.0014.178</t>
  </si>
  <si>
    <t>041406_5.0016.108/1</t>
  </si>
  <si>
    <t>Nowe</t>
  </si>
  <si>
    <t>Rychława</t>
  </si>
  <si>
    <t>Twarda Góra</t>
  </si>
  <si>
    <t>041409_5.0001.23/6</t>
  </si>
  <si>
    <t>041409_5.0001.28</t>
  </si>
  <si>
    <t>041409_5.0001.33/3</t>
  </si>
  <si>
    <t>041409_5.0001.63/7</t>
  </si>
  <si>
    <t>041409_5.0002.51/1</t>
  </si>
  <si>
    <t>041409_5.0002.77</t>
  </si>
  <si>
    <t>Czapelki</t>
  </si>
  <si>
    <t>Czaple</t>
  </si>
  <si>
    <t>041404_2.0014.226</t>
  </si>
  <si>
    <t>041404_2.0014.227</t>
  </si>
  <si>
    <t>041404_2.0004.291</t>
  </si>
  <si>
    <t>041404_2.0004.292</t>
  </si>
  <si>
    <t>041404_2.0004.295</t>
  </si>
  <si>
    <t>041404_2.0004.296</t>
  </si>
  <si>
    <t>041404_2.0007.109/2</t>
  </si>
  <si>
    <t>041404_2.0007.396</t>
  </si>
  <si>
    <t>041404_2.0007.363/2</t>
  </si>
  <si>
    <t>041404_2.0017.160</t>
  </si>
  <si>
    <t>Nadl Dąbrowa</t>
  </si>
  <si>
    <t>Białe Błota Las</t>
  </si>
  <si>
    <t>Czersk Świecki</t>
  </si>
  <si>
    <t>Pięćmorgi</t>
  </si>
  <si>
    <t>041401_2.0003.220</t>
  </si>
  <si>
    <t>041401_2.0008.64/2</t>
  </si>
  <si>
    <t>Krupocin</t>
  </si>
  <si>
    <t>041401_2.0002.57</t>
  </si>
  <si>
    <t>Branica</t>
  </si>
  <si>
    <t>041401_2.0002.62/2</t>
  </si>
  <si>
    <t>041401_2.0002.83/1</t>
  </si>
  <si>
    <t>041401_2.0002.226/2</t>
  </si>
  <si>
    <t>041401_2.0002.236/1</t>
  </si>
  <si>
    <t>041401_2.0002.237/1</t>
  </si>
  <si>
    <t>041401_2.0002.238/1</t>
  </si>
  <si>
    <t>041401_2.0002.239/1</t>
  </si>
  <si>
    <t>041401_2.0002.241/1</t>
  </si>
  <si>
    <t>041401_2.0002.243</t>
  </si>
  <si>
    <t>041401_2.0002.244/1</t>
  </si>
  <si>
    <t>041405_2.0008.40/1</t>
  </si>
  <si>
    <t>Lubodzież</t>
  </si>
  <si>
    <t>041405_2.0012.126</t>
  </si>
  <si>
    <t>041408_4.0018.8</t>
  </si>
  <si>
    <t>Pruszcz</t>
  </si>
  <si>
    <t>041408_5.0011.14/6</t>
  </si>
  <si>
    <t>Łowin</t>
  </si>
  <si>
    <t>041408_5.0011.65</t>
  </si>
  <si>
    <t>041408_5.0011.80</t>
  </si>
  <si>
    <t>041408_5.0011.25</t>
  </si>
  <si>
    <t>041408_5.0012.3</t>
  </si>
  <si>
    <t>Łowinek</t>
  </si>
  <si>
    <t>041408_5.0012.209</t>
  </si>
  <si>
    <t>041408_5.0012.29/2</t>
  </si>
  <si>
    <t>041408_5.0012.252</t>
  </si>
  <si>
    <t>041408_5.0020.245/13</t>
  </si>
  <si>
    <t>Serock</t>
  </si>
  <si>
    <t>041408_5.0020.545</t>
  </si>
  <si>
    <t>041408_5.0020.546</t>
  </si>
  <si>
    <t>041408_5.0020.597/4</t>
  </si>
  <si>
    <t>041408_5.0020.600/3</t>
  </si>
  <si>
    <t>041408_5.0020.90</t>
  </si>
  <si>
    <t>041408_5.0020.92/3</t>
  </si>
  <si>
    <t>041408_5.0020.92/4</t>
  </si>
  <si>
    <t>041407_2.0007.124/13</t>
  </si>
  <si>
    <t>Osie</t>
  </si>
  <si>
    <t>041407_2.0007.113/2</t>
  </si>
  <si>
    <t>041407_2.0007.274</t>
  </si>
  <si>
    <t>041407_2.0007.465</t>
  </si>
  <si>
    <t>041407_2.0007.67/1</t>
  </si>
  <si>
    <t>041407_2.0009.204</t>
  </si>
  <si>
    <t>Radańska</t>
  </si>
  <si>
    <t>041407_2.0009.95</t>
  </si>
  <si>
    <t>041401_2.0012.258</t>
  </si>
  <si>
    <t>Plewno</t>
  </si>
  <si>
    <t>041403_2.0001.19/2</t>
  </si>
  <si>
    <t>Bedlenki</t>
  </si>
  <si>
    <t>041403_2.0001.22</t>
  </si>
  <si>
    <t>041403_2.0002.29/1</t>
  </si>
  <si>
    <t>Biechowo</t>
  </si>
  <si>
    <t>041403_2.0002.29/2</t>
  </si>
  <si>
    <t>041403_2.0002.42/3</t>
  </si>
  <si>
    <t>041403_2.0002.42/4</t>
  </si>
  <si>
    <t>041403_2.0002.45/1</t>
  </si>
  <si>
    <t>041403_2.0002.49/6</t>
  </si>
  <si>
    <t>041403_2.0002.50/1</t>
  </si>
  <si>
    <t>041403_2.0002.60/1</t>
  </si>
  <si>
    <t>041403_2.0002.61/1</t>
  </si>
  <si>
    <t>041403_2.0002.73/2</t>
  </si>
  <si>
    <t>041403_2.0002.114/1</t>
  </si>
  <si>
    <t>041403_2.0002.115/1</t>
  </si>
  <si>
    <t>041403_2.0002.116/1</t>
  </si>
  <si>
    <t>041403_2.0002.119/1</t>
  </si>
  <si>
    <t>041403_2.0003.4/5</t>
  </si>
  <si>
    <t>Biechówko</t>
  </si>
  <si>
    <t>041403_2.0003.3/1</t>
  </si>
  <si>
    <t>041403_2.0003.4/3</t>
  </si>
  <si>
    <t>041403_2.0003.6/4</t>
  </si>
  <si>
    <t>041403_2.0003.412</t>
  </si>
  <si>
    <t>041403_2.0003.413</t>
  </si>
  <si>
    <t>041403_2.0005.71/1</t>
  </si>
  <si>
    <t>Dólsk</t>
  </si>
  <si>
    <t>041403_2.0005.75/1</t>
  </si>
  <si>
    <t>041403_2.0005.79/1</t>
  </si>
  <si>
    <t>041403_2.0005.82/1</t>
  </si>
  <si>
    <t>041403_2.0005.83/1</t>
  </si>
  <si>
    <t>041403_2.0005.85/4</t>
  </si>
  <si>
    <t>041403_2.0005.136</t>
  </si>
  <si>
    <t>041404_2.0001.69</t>
  </si>
  <si>
    <t>041404_2.0001.70/1</t>
  </si>
  <si>
    <t>041404_2.0001.90/1</t>
  </si>
  <si>
    <t>041404_2.0001.173</t>
  </si>
  <si>
    <t>041409_5.0017.28</t>
  </si>
  <si>
    <t>Sulnówko</t>
  </si>
  <si>
    <t>041401_2.0012.51</t>
  </si>
  <si>
    <t>041401_2.0012.131</t>
  </si>
  <si>
    <t>041404_2.0010.69</t>
  </si>
  <si>
    <t>Krąplewice</t>
  </si>
  <si>
    <t>041404_2.0010.125</t>
  </si>
  <si>
    <t>041404_2.0010.377</t>
  </si>
  <si>
    <t>041404_2.0010.24/17</t>
  </si>
  <si>
    <t>041404_2.0010.384</t>
  </si>
  <si>
    <t>041404_2.0010.2/2</t>
  </si>
  <si>
    <t>041404_2.0013.30</t>
  </si>
  <si>
    <t>Lipno</t>
  </si>
  <si>
    <t>041404_2.0013.193</t>
  </si>
  <si>
    <t>041407_2.0001.8</t>
  </si>
  <si>
    <t>Brzeziny</t>
  </si>
  <si>
    <t>041407_2.0001.351</t>
  </si>
  <si>
    <t>041407_2.0001.352</t>
  </si>
  <si>
    <t>041407_2.0001.353</t>
  </si>
  <si>
    <t>041407_2.0012.306</t>
  </si>
  <si>
    <t>Wałkowiska</t>
  </si>
  <si>
    <t>041404_2.0010.464</t>
  </si>
  <si>
    <t>041404_2.0009.58/5</t>
  </si>
  <si>
    <t>041404_2.0009.58/6</t>
  </si>
  <si>
    <t>041404_2.0009.58/13</t>
  </si>
  <si>
    <t>041404_2.0009.57/1</t>
  </si>
  <si>
    <t>041404_2.0006.216</t>
  </si>
  <si>
    <t>Ciemniki</t>
  </si>
  <si>
    <t>041404_2.0006.217</t>
  </si>
  <si>
    <t>041404_2.0006.220</t>
  </si>
  <si>
    <t>041404_2.0006.272</t>
  </si>
  <si>
    <t>041404_2.0006.15</t>
  </si>
  <si>
    <t>041404_2.0006.34</t>
  </si>
  <si>
    <t>Długość dróg w kilometrach</t>
  </si>
  <si>
    <t>Liczba punktów granicznych</t>
  </si>
  <si>
    <t>Łączna powierzchnia działek ewidencyjnych w hektarach</t>
  </si>
  <si>
    <t>Zestawienie zbiorcze</t>
  </si>
  <si>
    <t>Łączna powierzchnia ewidencyjna</t>
  </si>
  <si>
    <t>041408_4.0018.53</t>
  </si>
  <si>
    <t>Pruszcz - Miasto</t>
  </si>
  <si>
    <t>041408_5.0011.105</t>
  </si>
  <si>
    <t>041408_5.0011.35</t>
  </si>
  <si>
    <t>041408_5.0003.65</t>
  </si>
  <si>
    <t>Brzeźno</t>
  </si>
  <si>
    <t>041408_5.0003.121</t>
  </si>
  <si>
    <t>041408_5.0003.33</t>
  </si>
  <si>
    <t>Droga powiatowa nr 1267C Pruszcz - Brzeźno - granica powiatu</t>
  </si>
  <si>
    <t>041408_5.0011.36</t>
  </si>
  <si>
    <t>041408_5.0015.80</t>
  </si>
  <si>
    <t>Nieciszewo</t>
  </si>
  <si>
    <t>041408_5.0015.18</t>
  </si>
  <si>
    <t>041408_5.0015.9</t>
  </si>
  <si>
    <t>Droga powiatowa nr 1269C: droga 1267C - granica powiatu</t>
  </si>
  <si>
    <t>041408_4.0018.48</t>
  </si>
  <si>
    <t>041408_5.0011.4</t>
  </si>
  <si>
    <t>041408_5.0011.19</t>
  </si>
  <si>
    <t>041408_5.0011.30</t>
  </si>
  <si>
    <t>041408_5.0011.92</t>
  </si>
  <si>
    <t>041408_5.0011.114</t>
  </si>
  <si>
    <t>041408_5.0011.116</t>
  </si>
  <si>
    <t>041408_5.0011.121</t>
  </si>
  <si>
    <t>041408_5.0011.122</t>
  </si>
  <si>
    <t>041408_5.0020.419/4</t>
  </si>
  <si>
    <t>041408_5.0020.323/1</t>
  </si>
  <si>
    <t>Droga powiatowa nr 1266C granica powiatu - Serock - Pruszcz</t>
  </si>
  <si>
    <t>Droga powiatowa nr 1265C Świekatowo - Serock</t>
  </si>
  <si>
    <t>041410_2.0011.39/1</t>
  </si>
  <si>
    <t>Świekatowo</t>
  </si>
  <si>
    <t>Małe Łąkie</t>
  </si>
  <si>
    <t>041410_2.0011.21/1</t>
  </si>
  <si>
    <t>041410_2.0011.121/3</t>
  </si>
  <si>
    <t>041410_2.0011.16/4</t>
  </si>
  <si>
    <t>041410_2.0011.21/3</t>
  </si>
  <si>
    <t>041410_2.0011.23/3</t>
  </si>
  <si>
    <t>041410_2.0011.24/1</t>
  </si>
  <si>
    <t>041410_2.0011.25/1</t>
  </si>
  <si>
    <t>041410_2.0011.26/3</t>
  </si>
  <si>
    <t>041410_2.0011.30/1</t>
  </si>
  <si>
    <t>041410_2.0011.32/2</t>
  </si>
  <si>
    <t>041410_2.0011.35/2</t>
  </si>
  <si>
    <t>041410_2.0011.36/2</t>
  </si>
  <si>
    <t>041410_2.0011.38/2</t>
  </si>
  <si>
    <t>041410_2.0011.39/2</t>
  </si>
  <si>
    <t>041410_2.0011.40/5</t>
  </si>
  <si>
    <t>041410_2.0011.42/2</t>
  </si>
  <si>
    <t>041410_2.0011.47/2</t>
  </si>
  <si>
    <t>041410_2.0011.48/2</t>
  </si>
  <si>
    <t>041410_2.0011.53/1</t>
  </si>
  <si>
    <t>041410_2.0011.53/3</t>
  </si>
  <si>
    <t>041410_2.0011.54/1</t>
  </si>
  <si>
    <t>041410_2.0011.92/1</t>
  </si>
  <si>
    <t>041410_2.0011.104/3</t>
  </si>
  <si>
    <t>041410_2.0011.122/3</t>
  </si>
  <si>
    <t>041410_2.0011.129/5</t>
  </si>
  <si>
    <t>041410_2.0011.130/2</t>
  </si>
  <si>
    <t>041410_2.0011.13/2</t>
  </si>
  <si>
    <t>041410_2.0011.141</t>
  </si>
  <si>
    <t>041410_2.0011.18/1</t>
  </si>
  <si>
    <t>041410_2.0011.19/2</t>
  </si>
  <si>
    <t>041410_2.0011.22/1</t>
  </si>
  <si>
    <t>041408_5.0020.123/5</t>
  </si>
  <si>
    <t>041408_5.0020.125/6</t>
  </si>
  <si>
    <t>041408_5.0020.137/1</t>
  </si>
  <si>
    <t>041408_5.0020.139/1</t>
  </si>
  <si>
    <t>041408_5.0020.140/1</t>
  </si>
  <si>
    <t>041408_5.0020.142/4</t>
  </si>
  <si>
    <t>041408_5.0020.143/1</t>
  </si>
  <si>
    <t>041408_5.0020.149/1</t>
  </si>
  <si>
    <t>041408_5.0020.150/1</t>
  </si>
  <si>
    <t>041408_5.0020.151/1</t>
  </si>
  <si>
    <t>041408_5.0020.152/1</t>
  </si>
  <si>
    <t>041408_5.0020.153/1</t>
  </si>
  <si>
    <t>041408_5.0020.154/1</t>
  </si>
  <si>
    <t>041408_5.0020.155/1</t>
  </si>
  <si>
    <t>041408_5.0020.157/1</t>
  </si>
  <si>
    <t>041408_5.0020.158/1</t>
  </si>
  <si>
    <t>041408_5.0020.159/1</t>
  </si>
  <si>
    <t>041408_5.0020.160/1</t>
  </si>
  <si>
    <t>041408_5.0020.419/7</t>
  </si>
  <si>
    <t>041410_2.0018.217/1</t>
  </si>
  <si>
    <t>041410_2.0018.216</t>
  </si>
  <si>
    <t>041410_2.0011.23/6</t>
  </si>
  <si>
    <t>041410_2.0011.23/9</t>
  </si>
  <si>
    <t>041410_2.0011.27/1</t>
  </si>
  <si>
    <t>041410_2.0011.29/4</t>
  </si>
  <si>
    <t>041410_2.0011.30/3</t>
  </si>
  <si>
    <t>041410_2.0011.31/1</t>
  </si>
  <si>
    <t>041410_2.0011.31/3</t>
  </si>
  <si>
    <t>041410_2.0011.32/4</t>
  </si>
  <si>
    <t>041410_2.0011.35/4</t>
  </si>
  <si>
    <t>041410_2.0011.36/4</t>
  </si>
  <si>
    <t>041410_2.0011.37/2</t>
  </si>
  <si>
    <t>041410_2.0011.37/4</t>
  </si>
  <si>
    <t>041410_2.0011.38/4</t>
  </si>
  <si>
    <t>041410_2.0011.39/4</t>
  </si>
  <si>
    <t>041410_2.0011.40/13</t>
  </si>
  <si>
    <t>041410_2.0011.40/15</t>
  </si>
  <si>
    <t>041410_2.0011.42/25</t>
  </si>
  <si>
    <t>041410_2.0011.61/1</t>
  </si>
  <si>
    <t>041410_2.0011.87/1</t>
  </si>
  <si>
    <t>041410_2.0011.88/9</t>
  </si>
  <si>
    <t>041410_2.0011.88/11</t>
  </si>
  <si>
    <t>041410_2.0011.88/13</t>
  </si>
  <si>
    <t>041410_2.0011.91/2</t>
  </si>
  <si>
    <t>041410_2.0011.102/7</t>
  </si>
  <si>
    <t>041410_2.0011.102/8</t>
  </si>
  <si>
    <t>041410_2.0011.28/1</t>
  </si>
  <si>
    <t>SZCZEGÓŁOWE DANE DOTYCZĄCE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</si>
</sst>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"/>
    <numFmt numFmtId="166" formatCode="0.0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5FF76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3" borderId="0" applyNumberFormat="0" applyBorder="0" applyAlignment="0" applyProtection="0"/>
    <xf numFmtId="0" fontId="1" fillId="2" borderId="0" applyNumberFormat="0" applyBorder="0" applyAlignment="0" applyProtection="0"/>
    <xf numFmtId="164" fontId="3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5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166" fontId="0" fillId="0" borderId="0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7" fillId="0" borderId="19" xfId="0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6" fontId="0" fillId="0" borderId="0" xfId="0" applyNumberFormat="1" applyFill="1" applyBorder="1" applyAlignment="1">
      <alignment horizontal="center" vertical="center" wrapText="1"/>
    </xf>
    <xf numFmtId="166" fontId="7" fillId="0" borderId="12" xfId="0" applyNumberFormat="1" applyFont="1" applyBorder="1" applyAlignment="1">
      <alignment horizontal="center" vertical="center" wrapText="1"/>
    </xf>
    <xf numFmtId="166" fontId="6" fillId="0" borderId="11" xfId="0" applyNumberFormat="1" applyFont="1" applyBorder="1" applyAlignment="1">
      <alignment horizontal="center" vertical="center"/>
    </xf>
    <xf numFmtId="166" fontId="6" fillId="0" borderId="0" xfId="0" applyNumberFormat="1" applyFont="1" applyBorder="1" applyAlignment="1">
      <alignment horizontal="center" vertical="center"/>
    </xf>
    <xf numFmtId="166" fontId="0" fillId="0" borderId="0" xfId="0" applyNumberFormat="1" applyBorder="1"/>
    <xf numFmtId="166" fontId="0" fillId="0" borderId="0" xfId="0" applyNumberFormat="1"/>
    <xf numFmtId="166" fontId="0" fillId="0" borderId="4" xfId="0" applyNumberFormat="1" applyBorder="1" applyAlignment="1">
      <alignment horizontal="center" vertical="center" wrapText="1"/>
    </xf>
    <xf numFmtId="166" fontId="6" fillId="0" borderId="4" xfId="0" applyNumberFormat="1" applyFont="1" applyBorder="1" applyAlignment="1">
      <alignment horizontal="center" vertical="center"/>
    </xf>
    <xf numFmtId="166" fontId="6" fillId="0" borderId="15" xfId="0" applyNumberFormat="1" applyFont="1" applyBorder="1" applyAlignment="1">
      <alignment horizontal="center" vertical="center"/>
    </xf>
    <xf numFmtId="166" fontId="7" fillId="0" borderId="19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166" fontId="8" fillId="0" borderId="4" xfId="0" applyNumberFormat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</cellXfs>
  <cellStyles count="5">
    <cellStyle name="Dobre 2" xfId="2"/>
    <cellStyle name="Dziesiętny 2" xfId="4"/>
    <cellStyle name="Normalny" xfId="0" builtinId="0"/>
    <cellStyle name="Normalny 2" xfId="1"/>
    <cellStyle name="Złe 2" xfId="3"/>
  </cellStyles>
  <dxfs count="0"/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workbookViewId="0">
      <pane ySplit="1" topLeftCell="A2" activePane="bottomLeft" state="frozen"/>
      <selection pane="bottomLeft" activeCell="B2" sqref="B2:B3"/>
    </sheetView>
  </sheetViews>
  <sheetFormatPr defaultRowHeight="15" x14ac:dyDescent="0.25"/>
  <cols>
    <col min="1" max="1" width="3.5703125" style="10" customWidth="1"/>
    <col min="2" max="2" width="67.85546875" style="10" customWidth="1"/>
    <col min="3" max="3" width="17" style="9" customWidth="1"/>
    <col min="4" max="4" width="19.140625" style="10" customWidth="1"/>
    <col min="5" max="5" width="20.42578125" style="10" customWidth="1"/>
    <col min="6" max="6" width="21.28515625" style="10" customWidth="1"/>
    <col min="7" max="7" width="13.85546875" style="10" customWidth="1"/>
    <col min="8" max="8" width="13" style="10" customWidth="1"/>
    <col min="9" max="9" width="4.85546875" style="10" customWidth="1"/>
    <col min="10" max="16384" width="9.140625" style="10"/>
  </cols>
  <sheetData>
    <row r="1" spans="1:12" ht="16.5" customHeight="1" x14ac:dyDescent="0.25">
      <c r="A1" s="52" t="s">
        <v>407</v>
      </c>
      <c r="B1" s="52"/>
      <c r="C1" s="52"/>
      <c r="D1" s="52"/>
      <c r="E1" s="52"/>
      <c r="F1" s="52"/>
    </row>
    <row r="2" spans="1:12" s="11" customFormat="1" ht="45" x14ac:dyDescent="0.25">
      <c r="A2" s="50"/>
      <c r="B2" s="51" t="s">
        <v>296</v>
      </c>
      <c r="C2" s="4" t="s">
        <v>293</v>
      </c>
      <c r="D2" s="4" t="s">
        <v>16</v>
      </c>
      <c r="E2" s="4" t="s">
        <v>294</v>
      </c>
      <c r="F2" s="4" t="s">
        <v>295</v>
      </c>
      <c r="G2" s="10"/>
      <c r="H2" s="10"/>
      <c r="I2" s="10"/>
      <c r="J2" s="10"/>
      <c r="K2" s="10"/>
      <c r="L2" s="10"/>
    </row>
    <row r="3" spans="1:12" ht="20.25" customHeight="1" x14ac:dyDescent="0.25">
      <c r="A3" s="50"/>
      <c r="B3" s="51"/>
      <c r="C3" s="47">
        <f>SUM('1206C'!C3+'1233C'!C3+'1243C'!C3+'1250C'!C3+'1251C'!C3+'1216C'!C3+'1261C'!C3+'1237C'!C3+'1278C'!C3+'1049C'!C3+'1203C'!C3+'1239C'!C3+'1246C'!C3+'1225C'!C3+'1253C'!C3+'1261C'!C3+'1266C'!C3+'1267C'!C3+'1265C'!C3)</f>
        <v>99.50200000000001</v>
      </c>
      <c r="D3" s="47">
        <f>SUM('1206C'!D3+'1233C'!D3+'1243C'!D3+'1250C'!D3+'1251C'!D3+'1216C'!D3+'1261C'!D3+'1237C'!D3+'1278C'!D3+'1049C'!D3+'1203C'!D3+'1239C'!D3+'1246C'!D3+'1225C'!D3+'1253C'!D3+'1261C'!D3+'1266C'!D3+'1267C'!D3+'1265C'!D3)</f>
        <v>293</v>
      </c>
      <c r="E3" s="47">
        <f>SUM('1206C'!E3+'1233C'!E3+'1243C'!E3+'1250C'!E3+'1251C'!E3+'1216C'!E3+'1261C'!E3+'1237C'!E3+'1278C'!E3+'1049C'!E3+'1203C'!E3+'1239C'!E3+'1246C'!E3+'1225C'!E3+'1253C'!E3+'1261C'!E3+'1266C'!E3+'1267C'!E3+'1265C'!E3)</f>
        <v>6555</v>
      </c>
      <c r="F3" s="47">
        <f>SUM('1206C'!F3+'1233C'!F3+'1243C'!F3+'1250C'!F3+'1251C'!F3+'1216C'!F3+'1261C'!F3+'1237C'!F3+'1278C'!F3+'1049C'!F3+'1203C'!F3+'1239C'!F3+'1246C'!F3+'1225C'!F3+'1253C'!F3+'1261C'!F3+'1266C'!F3+'1267C'!F3+'1265C'!F3)</f>
        <v>138.44929999999999</v>
      </c>
    </row>
    <row r="4" spans="1:12" x14ac:dyDescent="0.25">
      <c r="A4" s="46">
        <v>1</v>
      </c>
      <c r="B4" s="48" t="s">
        <v>2</v>
      </c>
      <c r="C4" s="10"/>
    </row>
    <row r="5" spans="1:12" x14ac:dyDescent="0.25">
      <c r="A5" s="46">
        <v>2</v>
      </c>
      <c r="B5" s="48" t="s">
        <v>5</v>
      </c>
      <c r="C5" s="10"/>
    </row>
    <row r="6" spans="1:12" x14ac:dyDescent="0.25">
      <c r="A6" s="46">
        <v>3</v>
      </c>
      <c r="B6" s="48" t="s">
        <v>8</v>
      </c>
      <c r="C6" s="10"/>
    </row>
    <row r="7" spans="1:12" x14ac:dyDescent="0.25">
      <c r="A7" s="46">
        <v>4</v>
      </c>
      <c r="B7" s="48" t="s">
        <v>10</v>
      </c>
      <c r="C7" s="10"/>
    </row>
    <row r="8" spans="1:12" x14ac:dyDescent="0.25">
      <c r="A8" s="46">
        <v>5</v>
      </c>
      <c r="B8" s="48" t="s">
        <v>11</v>
      </c>
      <c r="C8" s="10"/>
    </row>
    <row r="9" spans="1:12" x14ac:dyDescent="0.25">
      <c r="A9" s="46">
        <v>6</v>
      </c>
      <c r="B9" s="48" t="s">
        <v>3</v>
      </c>
      <c r="C9" s="10"/>
    </row>
    <row r="10" spans="1:12" x14ac:dyDescent="0.25">
      <c r="A10" s="46">
        <v>7</v>
      </c>
      <c r="B10" s="48" t="s">
        <v>13</v>
      </c>
      <c r="C10" s="10"/>
    </row>
    <row r="11" spans="1:12" x14ac:dyDescent="0.25">
      <c r="A11" s="46">
        <v>8</v>
      </c>
      <c r="B11" s="48" t="s">
        <v>6</v>
      </c>
      <c r="C11" s="10"/>
    </row>
    <row r="12" spans="1:12" x14ac:dyDescent="0.25">
      <c r="A12" s="46">
        <v>9</v>
      </c>
      <c r="B12" s="48" t="s">
        <v>14</v>
      </c>
      <c r="C12" s="10"/>
    </row>
    <row r="13" spans="1:12" x14ac:dyDescent="0.25">
      <c r="A13" s="46">
        <v>10</v>
      </c>
      <c r="B13" s="48" t="s">
        <v>0</v>
      </c>
      <c r="C13" s="10"/>
    </row>
    <row r="14" spans="1:12" x14ac:dyDescent="0.25">
      <c r="A14" s="46">
        <v>11</v>
      </c>
      <c r="B14" s="48" t="s">
        <v>1</v>
      </c>
      <c r="C14" s="10"/>
    </row>
    <row r="15" spans="1:12" x14ac:dyDescent="0.25">
      <c r="A15" s="46">
        <v>12</v>
      </c>
      <c r="B15" s="48" t="s">
        <v>7</v>
      </c>
      <c r="C15" s="10"/>
    </row>
    <row r="16" spans="1:12" x14ac:dyDescent="0.25">
      <c r="A16" s="46">
        <v>13</v>
      </c>
      <c r="B16" s="48" t="s">
        <v>9</v>
      </c>
      <c r="C16" s="10"/>
    </row>
    <row r="17" spans="1:3" x14ac:dyDescent="0.25">
      <c r="A17" s="46">
        <v>14</v>
      </c>
      <c r="B17" s="48" t="s">
        <v>4</v>
      </c>
      <c r="C17" s="10"/>
    </row>
    <row r="18" spans="1:3" x14ac:dyDescent="0.25">
      <c r="A18" s="46">
        <v>15</v>
      </c>
      <c r="B18" s="48" t="s">
        <v>12</v>
      </c>
      <c r="C18" s="10"/>
    </row>
    <row r="19" spans="1:3" x14ac:dyDescent="0.25">
      <c r="A19" s="47">
        <v>16</v>
      </c>
      <c r="B19" s="49" t="s">
        <v>13</v>
      </c>
      <c r="C19" s="10"/>
    </row>
    <row r="20" spans="1:3" x14ac:dyDescent="0.25">
      <c r="A20" s="47">
        <v>17</v>
      </c>
      <c r="B20" s="49" t="s">
        <v>325</v>
      </c>
      <c r="C20" s="10"/>
    </row>
    <row r="21" spans="1:3" x14ac:dyDescent="0.25">
      <c r="A21" s="47">
        <v>18</v>
      </c>
      <c r="B21" s="49" t="s">
        <v>324</v>
      </c>
      <c r="C21" s="10"/>
    </row>
    <row r="22" spans="1:3" x14ac:dyDescent="0.25">
      <c r="A22" s="47">
        <v>19</v>
      </c>
      <c r="B22" s="49" t="s">
        <v>306</v>
      </c>
      <c r="C22" s="10"/>
    </row>
    <row r="33" ht="39.75" customHeight="1" x14ac:dyDescent="0.25"/>
    <row r="34" ht="67.5" customHeight="1" x14ac:dyDescent="0.25"/>
  </sheetData>
  <mergeCells count="3">
    <mergeCell ref="A2:A3"/>
    <mergeCell ref="B2:B3"/>
    <mergeCell ref="A1:F1"/>
  </mergeCells>
  <conditionalFormatting sqref="G23:G3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E23:E32">
    <cfRule type="colorScale" priority="4">
      <colorScale>
        <cfvo type="min"/>
        <cfvo type="percentile" val="50"/>
        <cfvo type="max"/>
        <color rgb="FFFF0000"/>
        <color rgb="FFFFFF00"/>
        <color rgb="FF00B050"/>
      </colorScale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activeCell="G21" sqref="G21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8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3.6059999999999999</v>
      </c>
      <c r="D3" s="17">
        <v>25</v>
      </c>
      <c r="E3" s="18">
        <v>340</v>
      </c>
      <c r="F3" s="14">
        <f>SUM(F6:F30)</f>
        <v>5.5197999999999992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1" t="s">
        <v>21</v>
      </c>
      <c r="D5" s="22" t="s">
        <v>17</v>
      </c>
      <c r="E5" s="23" t="s">
        <v>79</v>
      </c>
      <c r="F5" s="35" t="s">
        <v>19</v>
      </c>
    </row>
    <row r="6" spans="1:7" x14ac:dyDescent="0.25">
      <c r="A6" s="3"/>
      <c r="B6" s="12" t="s">
        <v>20</v>
      </c>
      <c r="C6" s="19" t="s">
        <v>80</v>
      </c>
      <c r="D6" s="19" t="s">
        <v>105</v>
      </c>
      <c r="E6" s="19" t="s">
        <v>106</v>
      </c>
      <c r="F6" s="36">
        <v>4.1300000000000003E-2</v>
      </c>
    </row>
    <row r="7" spans="1:7" x14ac:dyDescent="0.25">
      <c r="A7" s="3"/>
      <c r="B7" s="10"/>
      <c r="C7" s="19" t="s">
        <v>81</v>
      </c>
      <c r="D7" s="19" t="s">
        <v>105</v>
      </c>
      <c r="E7" s="19" t="s">
        <v>106</v>
      </c>
      <c r="F7" s="36">
        <v>0.86839999999999995</v>
      </c>
      <c r="G7" s="10"/>
    </row>
    <row r="8" spans="1:7" x14ac:dyDescent="0.25">
      <c r="A8" s="3"/>
      <c r="B8" s="10"/>
      <c r="C8" s="19" t="s">
        <v>82</v>
      </c>
      <c r="D8" s="19" t="s">
        <v>105</v>
      </c>
      <c r="E8" s="19" t="s">
        <v>106</v>
      </c>
      <c r="F8" s="36">
        <v>0.2681</v>
      </c>
      <c r="G8" s="10"/>
    </row>
    <row r="9" spans="1:7" x14ac:dyDescent="0.25">
      <c r="A9" s="3"/>
      <c r="B9" s="10"/>
      <c r="C9" s="19" t="s">
        <v>83</v>
      </c>
      <c r="D9" s="19" t="s">
        <v>105</v>
      </c>
      <c r="E9" s="19" t="s">
        <v>106</v>
      </c>
      <c r="F9" s="36">
        <v>8.9999999999999993E-3</v>
      </c>
      <c r="G9" s="10"/>
    </row>
    <row r="10" spans="1:7" x14ac:dyDescent="0.25">
      <c r="A10" s="3"/>
      <c r="B10" s="3"/>
      <c r="C10" s="19" t="s">
        <v>84</v>
      </c>
      <c r="D10" s="19" t="s">
        <v>105</v>
      </c>
      <c r="E10" s="19" t="s">
        <v>106</v>
      </c>
      <c r="F10" s="36">
        <v>0.2034</v>
      </c>
    </row>
    <row r="11" spans="1:7" x14ac:dyDescent="0.25">
      <c r="A11" s="3"/>
      <c r="B11" s="3"/>
      <c r="C11" s="19" t="s">
        <v>85</v>
      </c>
      <c r="D11" s="19" t="s">
        <v>105</v>
      </c>
      <c r="E11" s="19" t="s">
        <v>106</v>
      </c>
      <c r="F11" s="36">
        <v>6.7999999999999996E-3</v>
      </c>
      <c r="G11" s="3"/>
    </row>
    <row r="12" spans="1:7" x14ac:dyDescent="0.25">
      <c r="C12" s="19" t="s">
        <v>86</v>
      </c>
      <c r="D12" s="19" t="s">
        <v>105</v>
      </c>
      <c r="E12" s="19" t="s">
        <v>106</v>
      </c>
      <c r="F12" s="36">
        <v>0.18529999999999999</v>
      </c>
    </row>
    <row r="13" spans="1:7" x14ac:dyDescent="0.25">
      <c r="C13" s="19" t="s">
        <v>87</v>
      </c>
      <c r="D13" s="19" t="s">
        <v>105</v>
      </c>
      <c r="E13" s="19" t="s">
        <v>106</v>
      </c>
      <c r="F13" s="36">
        <v>0.39660000000000001</v>
      </c>
    </row>
    <row r="14" spans="1:7" x14ac:dyDescent="0.25">
      <c r="C14" s="19" t="s">
        <v>88</v>
      </c>
      <c r="D14" s="19" t="s">
        <v>105</v>
      </c>
      <c r="E14" s="19" t="s">
        <v>106</v>
      </c>
      <c r="F14" s="36">
        <v>9.7299999999999998E-2</v>
      </c>
    </row>
    <row r="15" spans="1:7" x14ac:dyDescent="0.25">
      <c r="C15" s="19" t="s">
        <v>89</v>
      </c>
      <c r="D15" s="19" t="s">
        <v>105</v>
      </c>
      <c r="E15" s="19" t="s">
        <v>107</v>
      </c>
      <c r="F15" s="36">
        <v>5.5599999999999997E-2</v>
      </c>
    </row>
    <row r="16" spans="1:7" x14ac:dyDescent="0.25">
      <c r="C16" s="19" t="s">
        <v>90</v>
      </c>
      <c r="D16" s="19" t="s">
        <v>105</v>
      </c>
      <c r="E16" s="19" t="s">
        <v>107</v>
      </c>
      <c r="F16" s="36">
        <v>1.46E-2</v>
      </c>
    </row>
    <row r="17" spans="3:6" x14ac:dyDescent="0.25">
      <c r="C17" s="19" t="s">
        <v>91</v>
      </c>
      <c r="D17" s="19" t="s">
        <v>105</v>
      </c>
      <c r="E17" s="19" t="s">
        <v>107</v>
      </c>
      <c r="F17" s="36">
        <v>2.5399999999999999E-2</v>
      </c>
    </row>
    <row r="18" spans="3:6" x14ac:dyDescent="0.25">
      <c r="C18" s="19" t="s">
        <v>92</v>
      </c>
      <c r="D18" s="19" t="s">
        <v>105</v>
      </c>
      <c r="E18" s="19" t="s">
        <v>107</v>
      </c>
      <c r="F18" s="36">
        <v>1.3899999999999999E-2</v>
      </c>
    </row>
    <row r="19" spans="3:6" x14ac:dyDescent="0.25">
      <c r="C19" s="19" t="s">
        <v>93</v>
      </c>
      <c r="D19" s="19" t="s">
        <v>105</v>
      </c>
      <c r="E19" s="19" t="s">
        <v>107</v>
      </c>
      <c r="F19" s="36">
        <v>1.7500000000000002E-2</v>
      </c>
    </row>
    <row r="20" spans="3:6" x14ac:dyDescent="0.25">
      <c r="C20" s="19" t="s">
        <v>94</v>
      </c>
      <c r="D20" s="19" t="s">
        <v>105</v>
      </c>
      <c r="E20" s="19" t="s">
        <v>107</v>
      </c>
      <c r="F20" s="36">
        <v>7.1000000000000004E-3</v>
      </c>
    </row>
    <row r="21" spans="3:6" x14ac:dyDescent="0.25">
      <c r="C21" s="19" t="s">
        <v>95</v>
      </c>
      <c r="D21" s="19" t="s">
        <v>105</v>
      </c>
      <c r="E21" s="19" t="s">
        <v>107</v>
      </c>
      <c r="F21" s="36">
        <v>9.3399999999999997E-2</v>
      </c>
    </row>
    <row r="22" spans="3:6" x14ac:dyDescent="0.25">
      <c r="C22" s="19" t="s">
        <v>96</v>
      </c>
      <c r="D22" s="19" t="s">
        <v>105</v>
      </c>
      <c r="E22" s="19" t="s">
        <v>107</v>
      </c>
      <c r="F22" s="36">
        <v>0.23669999999999999</v>
      </c>
    </row>
    <row r="23" spans="3:6" x14ac:dyDescent="0.25">
      <c r="C23" s="19" t="s">
        <v>97</v>
      </c>
      <c r="D23" s="19" t="s">
        <v>105</v>
      </c>
      <c r="E23" s="19" t="s">
        <v>107</v>
      </c>
      <c r="F23" s="36">
        <v>2.3988999999999998</v>
      </c>
    </row>
    <row r="24" spans="3:6" x14ac:dyDescent="0.25">
      <c r="C24" s="19" t="s">
        <v>98</v>
      </c>
      <c r="D24" s="19" t="s">
        <v>105</v>
      </c>
      <c r="E24" s="19" t="s">
        <v>107</v>
      </c>
      <c r="F24" s="36">
        <v>1.6E-2</v>
      </c>
    </row>
    <row r="25" spans="3:6" x14ac:dyDescent="0.25">
      <c r="C25" s="19" t="s">
        <v>99</v>
      </c>
      <c r="D25" s="19" t="s">
        <v>105</v>
      </c>
      <c r="E25" s="19" t="s">
        <v>107</v>
      </c>
      <c r="F25" s="36">
        <v>0.23180000000000001</v>
      </c>
    </row>
    <row r="26" spans="3:6" x14ac:dyDescent="0.25">
      <c r="C26" s="19" t="s">
        <v>100</v>
      </c>
      <c r="D26" s="19" t="s">
        <v>105</v>
      </c>
      <c r="E26" s="19" t="s">
        <v>107</v>
      </c>
      <c r="F26" s="36">
        <v>7.1099999999999997E-2</v>
      </c>
    </row>
    <row r="27" spans="3:6" x14ac:dyDescent="0.25">
      <c r="C27" s="19" t="s">
        <v>101</v>
      </c>
      <c r="D27" s="19" t="s">
        <v>105</v>
      </c>
      <c r="E27" s="19" t="s">
        <v>107</v>
      </c>
      <c r="F27" s="36">
        <v>7.8299999999999995E-2</v>
      </c>
    </row>
    <row r="28" spans="3:6" x14ac:dyDescent="0.25">
      <c r="C28" s="19" t="s">
        <v>102</v>
      </c>
      <c r="D28" s="19" t="s">
        <v>105</v>
      </c>
      <c r="E28" s="19" t="s">
        <v>107</v>
      </c>
      <c r="F28" s="36">
        <v>0.1227</v>
      </c>
    </row>
    <row r="29" spans="3:6" x14ac:dyDescent="0.25">
      <c r="C29" s="19" t="s">
        <v>103</v>
      </c>
      <c r="D29" s="19" t="s">
        <v>105</v>
      </c>
      <c r="E29" s="19" t="s">
        <v>107</v>
      </c>
      <c r="F29" s="36">
        <v>5.7299999999999997E-2</v>
      </c>
    </row>
    <row r="30" spans="3:6" x14ac:dyDescent="0.25">
      <c r="C30" s="19" t="s">
        <v>104</v>
      </c>
      <c r="D30" s="19" t="s">
        <v>105</v>
      </c>
      <c r="E30" s="19" t="s">
        <v>107</v>
      </c>
      <c r="F30" s="36">
        <v>3.3E-3</v>
      </c>
    </row>
    <row r="31" spans="3:6" x14ac:dyDescent="0.25">
      <c r="C31" s="25"/>
      <c r="D31" s="25"/>
      <c r="E31" s="25"/>
      <c r="F31" s="37"/>
    </row>
    <row r="32" spans="3:6" x14ac:dyDescent="0.25">
      <c r="C32" s="25"/>
      <c r="D32" s="25"/>
      <c r="E32" s="25"/>
      <c r="F32" s="37"/>
    </row>
    <row r="33" spans="3:6" x14ac:dyDescent="0.25">
      <c r="C33" s="25"/>
      <c r="D33" s="25"/>
      <c r="E33" s="25"/>
      <c r="F33" s="37"/>
    </row>
    <row r="34" spans="3:6" x14ac:dyDescent="0.25">
      <c r="C34" s="25"/>
      <c r="D34" s="25"/>
      <c r="E34" s="25"/>
      <c r="F34" s="37"/>
    </row>
    <row r="35" spans="3:6" x14ac:dyDescent="0.25">
      <c r="C35" s="25"/>
      <c r="D35" s="25"/>
      <c r="E35" s="25"/>
      <c r="F35" s="37"/>
    </row>
    <row r="36" spans="3:6" x14ac:dyDescent="0.25">
      <c r="C36" s="25"/>
      <c r="D36" s="25"/>
      <c r="E36" s="25"/>
      <c r="F36" s="37"/>
    </row>
    <row r="37" spans="3:6" x14ac:dyDescent="0.25">
      <c r="C37" s="25"/>
      <c r="D37" s="25"/>
      <c r="E37" s="25"/>
      <c r="F37" s="37"/>
    </row>
    <row r="38" spans="3:6" x14ac:dyDescent="0.25">
      <c r="C38" s="25"/>
      <c r="D38" s="25"/>
      <c r="E38" s="25"/>
      <c r="F38" s="37"/>
    </row>
    <row r="39" spans="3:6" x14ac:dyDescent="0.25">
      <c r="C39" s="25"/>
      <c r="D39" s="25"/>
      <c r="E39" s="25"/>
      <c r="F39" s="37"/>
    </row>
    <row r="40" spans="3:6" x14ac:dyDescent="0.25">
      <c r="C40" s="25"/>
      <c r="D40" s="25"/>
      <c r="E40" s="25"/>
      <c r="F40" s="37"/>
    </row>
    <row r="41" spans="3:6" x14ac:dyDescent="0.25">
      <c r="C41" s="25"/>
      <c r="D41" s="25"/>
      <c r="E41" s="25"/>
      <c r="F41" s="37"/>
    </row>
    <row r="42" spans="3:6" x14ac:dyDescent="0.25">
      <c r="C42" s="25"/>
      <c r="D42" s="25"/>
      <c r="E42" s="25"/>
      <c r="F42" s="37"/>
    </row>
    <row r="43" spans="3:6" x14ac:dyDescent="0.25">
      <c r="C43" s="25"/>
      <c r="D43" s="25"/>
      <c r="E43" s="25"/>
      <c r="F43" s="37"/>
    </row>
    <row r="44" spans="3:6" x14ac:dyDescent="0.25">
      <c r="C44" s="25"/>
      <c r="D44" s="25"/>
      <c r="E44" s="25"/>
      <c r="F44" s="37"/>
    </row>
    <row r="45" spans="3:6" x14ac:dyDescent="0.25">
      <c r="C45" s="25"/>
      <c r="D45" s="25"/>
      <c r="E45" s="25"/>
      <c r="F45" s="37"/>
    </row>
    <row r="46" spans="3:6" x14ac:dyDescent="0.25">
      <c r="C46" s="25"/>
      <c r="D46" s="25"/>
      <c r="E46" s="25"/>
      <c r="F46" s="37"/>
    </row>
    <row r="47" spans="3:6" x14ac:dyDescent="0.25">
      <c r="C47" s="25"/>
      <c r="D47" s="25"/>
      <c r="E47" s="25"/>
      <c r="F47" s="37"/>
    </row>
    <row r="48" spans="3:6" x14ac:dyDescent="0.25">
      <c r="C48" s="25"/>
      <c r="D48" s="25"/>
      <c r="E48" s="25"/>
      <c r="F48" s="37"/>
    </row>
    <row r="49" spans="3:6" x14ac:dyDescent="0.25">
      <c r="C49" s="25"/>
      <c r="D49" s="25"/>
      <c r="E49" s="25"/>
      <c r="F49" s="37"/>
    </row>
    <row r="50" spans="3:6" x14ac:dyDescent="0.25">
      <c r="C50" s="25"/>
      <c r="D50" s="25"/>
      <c r="E50" s="25"/>
      <c r="F50" s="37"/>
    </row>
    <row r="51" spans="3:6" x14ac:dyDescent="0.25">
      <c r="C51" s="25"/>
      <c r="D51" s="25"/>
      <c r="E51" s="25"/>
      <c r="F51" s="37"/>
    </row>
    <row r="52" spans="3:6" x14ac:dyDescent="0.25">
      <c r="C52" s="25"/>
      <c r="D52" s="25"/>
      <c r="E52" s="25"/>
      <c r="F52" s="37"/>
    </row>
    <row r="53" spans="3:6" x14ac:dyDescent="0.25">
      <c r="C53" s="25"/>
      <c r="D53" s="25"/>
      <c r="E53" s="25"/>
      <c r="F53" s="37"/>
    </row>
    <row r="54" spans="3:6" x14ac:dyDescent="0.25">
      <c r="C54" s="25"/>
      <c r="D54" s="25"/>
      <c r="E54" s="25"/>
      <c r="F54" s="37"/>
    </row>
    <row r="55" spans="3:6" x14ac:dyDescent="0.25">
      <c r="C55" s="25"/>
      <c r="D55" s="25"/>
      <c r="E55" s="25"/>
      <c r="F55" s="37"/>
    </row>
    <row r="56" spans="3:6" x14ac:dyDescent="0.25">
      <c r="C56" s="25"/>
      <c r="D56" s="25"/>
      <c r="E56" s="25"/>
      <c r="F56" s="37"/>
    </row>
    <row r="57" spans="3:6" x14ac:dyDescent="0.25">
      <c r="C57" s="25"/>
      <c r="D57" s="25"/>
      <c r="E57" s="25"/>
      <c r="F57" s="37"/>
    </row>
    <row r="58" spans="3:6" x14ac:dyDescent="0.25">
      <c r="C58" s="13"/>
      <c r="D58" s="13"/>
      <c r="E58" s="13"/>
      <c r="F58" s="38"/>
    </row>
  </sheetData>
  <mergeCells count="1">
    <mergeCell ref="B2:B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G23" sqref="G23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9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11.116</v>
      </c>
      <c r="D3" s="17">
        <v>36</v>
      </c>
      <c r="E3" s="18">
        <v>662</v>
      </c>
      <c r="F3" s="14">
        <f>SUM(F6:F41)</f>
        <v>12.1134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8" t="s">
        <v>21</v>
      </c>
      <c r="D5" s="29" t="s">
        <v>17</v>
      </c>
      <c r="E5" s="30" t="s">
        <v>79</v>
      </c>
      <c r="F5" s="43" t="s">
        <v>19</v>
      </c>
    </row>
    <row r="6" spans="1:7" x14ac:dyDescent="0.25">
      <c r="A6" s="3"/>
      <c r="B6" s="12" t="s">
        <v>20</v>
      </c>
      <c r="C6" s="27" t="s">
        <v>223</v>
      </c>
      <c r="D6" s="27" t="s">
        <v>105</v>
      </c>
      <c r="E6" s="27" t="s">
        <v>224</v>
      </c>
      <c r="F6" s="41">
        <v>0.01</v>
      </c>
    </row>
    <row r="7" spans="1:7" x14ac:dyDescent="0.25">
      <c r="A7" s="3"/>
      <c r="B7" s="10"/>
      <c r="C7" s="27" t="s">
        <v>225</v>
      </c>
      <c r="D7" s="27" t="s">
        <v>105</v>
      </c>
      <c r="E7" s="27" t="s">
        <v>224</v>
      </c>
      <c r="F7" s="41">
        <v>0.8</v>
      </c>
      <c r="G7" s="10"/>
    </row>
    <row r="8" spans="1:7" x14ac:dyDescent="0.25">
      <c r="A8" s="3"/>
      <c r="B8" s="10"/>
      <c r="C8" s="27" t="s">
        <v>226</v>
      </c>
      <c r="D8" s="27" t="s">
        <v>105</v>
      </c>
      <c r="E8" s="27" t="s">
        <v>227</v>
      </c>
      <c r="F8" s="41">
        <v>0.74609999999999999</v>
      </c>
      <c r="G8" s="10"/>
    </row>
    <row r="9" spans="1:7" x14ac:dyDescent="0.25">
      <c r="A9" s="3"/>
      <c r="B9" s="3"/>
      <c r="C9" s="27" t="s">
        <v>228</v>
      </c>
      <c r="D9" s="27" t="s">
        <v>105</v>
      </c>
      <c r="E9" s="27" t="s">
        <v>227</v>
      </c>
      <c r="F9" s="41">
        <v>0.54390000000000005</v>
      </c>
    </row>
    <row r="10" spans="1:7" x14ac:dyDescent="0.25">
      <c r="A10" s="3"/>
      <c r="B10" s="3"/>
      <c r="C10" s="27" t="s">
        <v>229</v>
      </c>
      <c r="D10" s="27" t="s">
        <v>105</v>
      </c>
      <c r="E10" s="27" t="s">
        <v>227</v>
      </c>
      <c r="F10" s="41">
        <v>2.2000000000000001E-3</v>
      </c>
      <c r="G10" s="3"/>
    </row>
    <row r="11" spans="1:7" x14ac:dyDescent="0.25">
      <c r="C11" s="27" t="s">
        <v>230</v>
      </c>
      <c r="D11" s="27" t="s">
        <v>105</v>
      </c>
      <c r="E11" s="27" t="s">
        <v>227</v>
      </c>
      <c r="F11" s="41">
        <v>2.8E-3</v>
      </c>
    </row>
    <row r="12" spans="1:7" x14ac:dyDescent="0.25">
      <c r="C12" s="27" t="s">
        <v>231</v>
      </c>
      <c r="D12" s="27" t="s">
        <v>105</v>
      </c>
      <c r="E12" s="27" t="s">
        <v>227</v>
      </c>
      <c r="F12" s="41">
        <v>2.0199999999999999E-2</v>
      </c>
    </row>
    <row r="13" spans="1:7" x14ac:dyDescent="0.25">
      <c r="C13" s="27" t="s">
        <v>232</v>
      </c>
      <c r="D13" s="27" t="s">
        <v>105</v>
      </c>
      <c r="E13" s="27" t="s">
        <v>227</v>
      </c>
      <c r="F13" s="41">
        <v>1.7100000000000001E-2</v>
      </c>
    </row>
    <row r="14" spans="1:7" x14ac:dyDescent="0.25">
      <c r="C14" s="27" t="s">
        <v>233</v>
      </c>
      <c r="D14" s="27" t="s">
        <v>105</v>
      </c>
      <c r="E14" s="27" t="s">
        <v>227</v>
      </c>
      <c r="F14" s="41">
        <v>2.12E-2</v>
      </c>
    </row>
    <row r="15" spans="1:7" x14ac:dyDescent="0.25">
      <c r="C15" s="27" t="s">
        <v>234</v>
      </c>
      <c r="D15" s="27" t="s">
        <v>105</v>
      </c>
      <c r="E15" s="27" t="s">
        <v>227</v>
      </c>
      <c r="F15" s="41">
        <v>6.5699999999999995E-2</v>
      </c>
    </row>
    <row r="16" spans="1:7" x14ac:dyDescent="0.25">
      <c r="C16" s="27" t="s">
        <v>235</v>
      </c>
      <c r="D16" s="27" t="s">
        <v>105</v>
      </c>
      <c r="E16" s="27" t="s">
        <v>227</v>
      </c>
      <c r="F16" s="41">
        <v>0.08</v>
      </c>
    </row>
    <row r="17" spans="3:6" x14ac:dyDescent="0.25">
      <c r="C17" s="27" t="s">
        <v>236</v>
      </c>
      <c r="D17" s="27" t="s">
        <v>105</v>
      </c>
      <c r="E17" s="27" t="s">
        <v>227</v>
      </c>
      <c r="F17" s="41">
        <v>0.15640000000000001</v>
      </c>
    </row>
    <row r="18" spans="3:6" x14ac:dyDescent="0.25">
      <c r="C18" s="27" t="s">
        <v>237</v>
      </c>
      <c r="D18" s="27" t="s">
        <v>105</v>
      </c>
      <c r="E18" s="27" t="s">
        <v>227</v>
      </c>
      <c r="F18" s="41">
        <v>3.8999999999999998E-3</v>
      </c>
    </row>
    <row r="19" spans="3:6" x14ac:dyDescent="0.25">
      <c r="C19" s="27" t="s">
        <v>238</v>
      </c>
      <c r="D19" s="27" t="s">
        <v>105</v>
      </c>
      <c r="E19" s="27" t="s">
        <v>227</v>
      </c>
      <c r="F19" s="41">
        <v>6.9999999999999999E-4</v>
      </c>
    </row>
    <row r="20" spans="3:6" x14ac:dyDescent="0.25">
      <c r="C20" s="27" t="s">
        <v>239</v>
      </c>
      <c r="D20" s="27" t="s">
        <v>105</v>
      </c>
      <c r="E20" s="27" t="s">
        <v>227</v>
      </c>
      <c r="F20" s="41">
        <v>0.01</v>
      </c>
    </row>
    <row r="21" spans="3:6" x14ac:dyDescent="0.25">
      <c r="C21" s="27" t="s">
        <v>240</v>
      </c>
      <c r="D21" s="27" t="s">
        <v>105</v>
      </c>
      <c r="E21" s="27" t="s">
        <v>227</v>
      </c>
      <c r="F21" s="41">
        <v>1.1000000000000001E-3</v>
      </c>
    </row>
    <row r="22" spans="3:6" x14ac:dyDescent="0.25">
      <c r="C22" s="27" t="s">
        <v>241</v>
      </c>
      <c r="D22" s="27" t="s">
        <v>105</v>
      </c>
      <c r="E22" s="27" t="s">
        <v>242</v>
      </c>
      <c r="F22" s="41">
        <v>1.4E-2</v>
      </c>
    </row>
    <row r="23" spans="3:6" x14ac:dyDescent="0.25">
      <c r="C23" s="27" t="s">
        <v>243</v>
      </c>
      <c r="D23" s="27" t="s">
        <v>105</v>
      </c>
      <c r="E23" s="27" t="s">
        <v>242</v>
      </c>
      <c r="F23" s="41">
        <v>1.6E-2</v>
      </c>
    </row>
    <row r="24" spans="3:6" x14ac:dyDescent="0.25">
      <c r="C24" s="27" t="s">
        <v>244</v>
      </c>
      <c r="D24" s="27" t="s">
        <v>105</v>
      </c>
      <c r="E24" s="27" t="s">
        <v>242</v>
      </c>
      <c r="F24" s="41">
        <v>1.6E-2</v>
      </c>
    </row>
    <row r="25" spans="3:6" x14ac:dyDescent="0.25">
      <c r="C25" s="27" t="s">
        <v>245</v>
      </c>
      <c r="D25" s="27" t="s">
        <v>105</v>
      </c>
      <c r="E25" s="27" t="s">
        <v>242</v>
      </c>
      <c r="F25" s="41">
        <v>0.02</v>
      </c>
    </row>
    <row r="26" spans="3:6" x14ac:dyDescent="0.25">
      <c r="C26" s="27" t="s">
        <v>246</v>
      </c>
      <c r="D26" s="27" t="s">
        <v>105</v>
      </c>
      <c r="E26" s="27" t="s">
        <v>242</v>
      </c>
      <c r="F26" s="41">
        <v>1.2E-2</v>
      </c>
    </row>
    <row r="27" spans="3:6" x14ac:dyDescent="0.25">
      <c r="C27" s="27" t="s">
        <v>247</v>
      </c>
      <c r="D27" s="27" t="s">
        <v>105</v>
      </c>
      <c r="E27" s="27" t="s">
        <v>242</v>
      </c>
      <c r="F27" s="41">
        <v>0.57999999999999996</v>
      </c>
    </row>
    <row r="28" spans="3:6" x14ac:dyDescent="0.25">
      <c r="C28" s="27" t="s">
        <v>248</v>
      </c>
      <c r="D28" s="27" t="s">
        <v>105</v>
      </c>
      <c r="E28" s="27" t="s">
        <v>249</v>
      </c>
      <c r="F28" s="41">
        <v>2.5700000000000001E-2</v>
      </c>
    </row>
    <row r="29" spans="3:6" x14ac:dyDescent="0.25">
      <c r="C29" s="27" t="s">
        <v>250</v>
      </c>
      <c r="D29" s="27" t="s">
        <v>105</v>
      </c>
      <c r="E29" s="27" t="s">
        <v>249</v>
      </c>
      <c r="F29" s="41">
        <v>0.92649999999999999</v>
      </c>
    </row>
    <row r="30" spans="3:6" x14ac:dyDescent="0.25">
      <c r="C30" s="27" t="s">
        <v>251</v>
      </c>
      <c r="D30" s="27" t="s">
        <v>105</v>
      </c>
      <c r="E30" s="27" t="s">
        <v>249</v>
      </c>
      <c r="F30" s="41">
        <v>3.8E-3</v>
      </c>
    </row>
    <row r="31" spans="3:6" x14ac:dyDescent="0.25">
      <c r="C31" s="27" t="s">
        <v>252</v>
      </c>
      <c r="D31" s="27" t="s">
        <v>105</v>
      </c>
      <c r="E31" s="27" t="s">
        <v>249</v>
      </c>
      <c r="F31" s="41">
        <v>1.5299999999999999E-2</v>
      </c>
    </row>
    <row r="32" spans="3:6" x14ac:dyDescent="0.25">
      <c r="C32" s="27" t="s">
        <v>253</v>
      </c>
      <c r="D32" s="27" t="s">
        <v>105</v>
      </c>
      <c r="E32" s="27" t="s">
        <v>249</v>
      </c>
      <c r="F32" s="41">
        <v>2.8E-3</v>
      </c>
    </row>
    <row r="33" spans="3:6" x14ac:dyDescent="0.25">
      <c r="C33" s="27" t="s">
        <v>254</v>
      </c>
      <c r="D33" s="27" t="s">
        <v>105</v>
      </c>
      <c r="E33" s="27" t="s">
        <v>249</v>
      </c>
      <c r="F33" s="41">
        <v>0.02</v>
      </c>
    </row>
    <row r="34" spans="3:6" x14ac:dyDescent="0.25">
      <c r="C34" s="27" t="s">
        <v>255</v>
      </c>
      <c r="D34" s="27" t="s">
        <v>105</v>
      </c>
      <c r="E34" s="27" t="s">
        <v>249</v>
      </c>
      <c r="F34" s="41">
        <v>1.66</v>
      </c>
    </row>
    <row r="35" spans="3:6" x14ac:dyDescent="0.25">
      <c r="C35" s="27" t="s">
        <v>256</v>
      </c>
      <c r="D35" s="27" t="s">
        <v>75</v>
      </c>
      <c r="E35" s="27" t="s">
        <v>77</v>
      </c>
      <c r="F35" s="41">
        <v>1.21</v>
      </c>
    </row>
    <row r="36" spans="3:6" x14ac:dyDescent="0.25">
      <c r="C36" s="27" t="s">
        <v>257</v>
      </c>
      <c r="D36" s="27" t="s">
        <v>75</v>
      </c>
      <c r="E36" s="27" t="s">
        <v>77</v>
      </c>
      <c r="F36" s="41">
        <v>0.11169999999999999</v>
      </c>
    </row>
    <row r="37" spans="3:6" x14ac:dyDescent="0.25">
      <c r="C37" s="27" t="s">
        <v>258</v>
      </c>
      <c r="D37" s="27" t="s">
        <v>75</v>
      </c>
      <c r="E37" s="27" t="s">
        <v>77</v>
      </c>
      <c r="F37" s="41">
        <v>0.21099999999999999</v>
      </c>
    </row>
    <row r="38" spans="3:6" x14ac:dyDescent="0.25">
      <c r="C38" s="27" t="s">
        <v>259</v>
      </c>
      <c r="D38" s="27" t="s">
        <v>75</v>
      </c>
      <c r="E38" s="27" t="s">
        <v>77</v>
      </c>
      <c r="F38" s="41">
        <v>0.9073</v>
      </c>
    </row>
    <row r="39" spans="3:6" x14ac:dyDescent="0.25">
      <c r="C39" s="27" t="s">
        <v>260</v>
      </c>
      <c r="D39" s="27" t="s">
        <v>76</v>
      </c>
      <c r="E39" s="27" t="s">
        <v>261</v>
      </c>
      <c r="F39" s="41">
        <v>0.72</v>
      </c>
    </row>
    <row r="40" spans="3:6" x14ac:dyDescent="0.25">
      <c r="C40" s="27" t="s">
        <v>262</v>
      </c>
      <c r="D40" s="27" t="s">
        <v>141</v>
      </c>
      <c r="E40" s="27" t="s">
        <v>222</v>
      </c>
      <c r="F40" s="41">
        <v>1.27</v>
      </c>
    </row>
    <row r="41" spans="3:6" x14ac:dyDescent="0.25">
      <c r="C41" s="27" t="s">
        <v>263</v>
      </c>
      <c r="D41" s="27" t="s">
        <v>141</v>
      </c>
      <c r="E41" s="27" t="s">
        <v>222</v>
      </c>
      <c r="F41" s="41">
        <v>1.89</v>
      </c>
    </row>
    <row r="42" spans="3:6" x14ac:dyDescent="0.25">
      <c r="C42" s="25"/>
      <c r="D42" s="25"/>
      <c r="E42" s="25"/>
      <c r="F42" s="37"/>
    </row>
    <row r="43" spans="3:6" x14ac:dyDescent="0.25">
      <c r="C43" s="25"/>
      <c r="D43" s="25"/>
      <c r="E43" s="25"/>
      <c r="F43" s="37"/>
    </row>
    <row r="44" spans="3:6" x14ac:dyDescent="0.25">
      <c r="C44" s="25"/>
      <c r="D44" s="25"/>
      <c r="E44" s="25"/>
      <c r="F44" s="37"/>
    </row>
    <row r="45" spans="3:6" x14ac:dyDescent="0.25">
      <c r="C45" s="25"/>
      <c r="D45" s="25"/>
      <c r="E45" s="25"/>
      <c r="F45" s="37"/>
    </row>
    <row r="46" spans="3:6" x14ac:dyDescent="0.25">
      <c r="C46" s="25"/>
      <c r="D46" s="25"/>
      <c r="E46" s="25"/>
      <c r="F46" s="37"/>
    </row>
    <row r="47" spans="3:6" x14ac:dyDescent="0.25">
      <c r="C47" s="25"/>
      <c r="D47" s="25"/>
      <c r="E47" s="25"/>
      <c r="F47" s="37"/>
    </row>
    <row r="48" spans="3:6" x14ac:dyDescent="0.25">
      <c r="C48" s="25"/>
      <c r="D48" s="25"/>
      <c r="E48" s="25"/>
      <c r="F48" s="37"/>
    </row>
    <row r="49" spans="3:6" x14ac:dyDescent="0.25">
      <c r="C49" s="25"/>
      <c r="D49" s="25"/>
      <c r="E49" s="25"/>
      <c r="F49" s="37"/>
    </row>
    <row r="50" spans="3:6" x14ac:dyDescent="0.25">
      <c r="C50" s="25"/>
      <c r="D50" s="25"/>
      <c r="E50" s="25"/>
      <c r="F50" s="37"/>
    </row>
    <row r="51" spans="3:6" x14ac:dyDescent="0.25">
      <c r="C51" s="25"/>
      <c r="D51" s="25"/>
      <c r="E51" s="25"/>
      <c r="F51" s="37"/>
    </row>
    <row r="52" spans="3:6" x14ac:dyDescent="0.25">
      <c r="C52" s="25"/>
      <c r="D52" s="25"/>
      <c r="E52" s="25"/>
      <c r="F52" s="37"/>
    </row>
    <row r="53" spans="3:6" x14ac:dyDescent="0.25">
      <c r="C53" s="25"/>
      <c r="D53" s="25"/>
      <c r="E53" s="25"/>
      <c r="F53" s="37"/>
    </row>
    <row r="54" spans="3:6" x14ac:dyDescent="0.25">
      <c r="C54" s="25"/>
      <c r="D54" s="25"/>
      <c r="E54" s="25"/>
      <c r="F54" s="37"/>
    </row>
    <row r="55" spans="3:6" x14ac:dyDescent="0.25">
      <c r="C55" s="25"/>
      <c r="D55" s="25"/>
      <c r="E55" s="25"/>
      <c r="F55" s="37"/>
    </row>
    <row r="56" spans="3:6" x14ac:dyDescent="0.25">
      <c r="C56" s="25"/>
      <c r="D56" s="25"/>
      <c r="E56" s="25"/>
      <c r="F56" s="37"/>
    </row>
    <row r="57" spans="3:6" x14ac:dyDescent="0.25">
      <c r="C57" s="13"/>
      <c r="D57" s="13"/>
      <c r="E57" s="13"/>
      <c r="F57" s="38"/>
    </row>
  </sheetData>
  <mergeCells count="1">
    <mergeCell ref="B2:B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H13" sqref="H13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10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4.2750000000000004</v>
      </c>
      <c r="D3" s="17">
        <v>52</v>
      </c>
      <c r="E3" s="18">
        <v>239</v>
      </c>
      <c r="F3" s="14">
        <f>SUM(F6:F57)</f>
        <v>5.1621999999999995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1" t="s">
        <v>21</v>
      </c>
      <c r="D5" s="22" t="s">
        <v>17</v>
      </c>
      <c r="E5" s="23" t="s">
        <v>79</v>
      </c>
      <c r="F5" s="35" t="s">
        <v>19</v>
      </c>
    </row>
    <row r="6" spans="1:7" x14ac:dyDescent="0.25">
      <c r="A6" s="3"/>
      <c r="B6" s="12" t="s">
        <v>20</v>
      </c>
      <c r="C6" s="20" t="s">
        <v>23</v>
      </c>
      <c r="D6" s="20" t="s">
        <v>75</v>
      </c>
      <c r="E6" s="20" t="s">
        <v>77</v>
      </c>
      <c r="F6" s="36">
        <v>0.02</v>
      </c>
    </row>
    <row r="7" spans="1:7" x14ac:dyDescent="0.25">
      <c r="A7" s="3"/>
      <c r="B7" s="10"/>
      <c r="C7" s="19" t="s">
        <v>24</v>
      </c>
      <c r="D7" s="19" t="s">
        <v>75</v>
      </c>
      <c r="E7" s="19" t="s">
        <v>77</v>
      </c>
      <c r="F7" s="36">
        <v>0.15</v>
      </c>
      <c r="G7" s="10"/>
    </row>
    <row r="8" spans="1:7" x14ac:dyDescent="0.25">
      <c r="A8" s="3"/>
      <c r="B8" s="10"/>
      <c r="C8" s="19" t="s">
        <v>25</v>
      </c>
      <c r="D8" s="19" t="s">
        <v>75</v>
      </c>
      <c r="E8" s="19" t="s">
        <v>77</v>
      </c>
      <c r="F8" s="36">
        <v>0.01</v>
      </c>
      <c r="G8" s="10"/>
    </row>
    <row r="9" spans="1:7" x14ac:dyDescent="0.25">
      <c r="A9" s="3"/>
      <c r="B9" s="10"/>
      <c r="C9" s="19" t="s">
        <v>26</v>
      </c>
      <c r="D9" s="19" t="s">
        <v>75</v>
      </c>
      <c r="E9" s="19" t="s">
        <v>77</v>
      </c>
      <c r="F9" s="36">
        <v>0.02</v>
      </c>
      <c r="G9" s="10"/>
    </row>
    <row r="10" spans="1:7" x14ac:dyDescent="0.25">
      <c r="A10" s="3"/>
      <c r="B10" s="3"/>
      <c r="C10" s="19" t="s">
        <v>27</v>
      </c>
      <c r="D10" s="19" t="s">
        <v>75</v>
      </c>
      <c r="E10" s="19" t="s">
        <v>77</v>
      </c>
      <c r="F10" s="36">
        <v>0.02</v>
      </c>
    </row>
    <row r="11" spans="1:7" x14ac:dyDescent="0.25">
      <c r="A11" s="3"/>
      <c r="B11" s="3"/>
      <c r="C11" s="19" t="s">
        <v>28</v>
      </c>
      <c r="D11" s="19" t="s">
        <v>75</v>
      </c>
      <c r="E11" s="19" t="s">
        <v>77</v>
      </c>
      <c r="F11" s="36">
        <v>0.02</v>
      </c>
      <c r="G11" s="3"/>
    </row>
    <row r="12" spans="1:7" x14ac:dyDescent="0.25">
      <c r="C12" s="19" t="s">
        <v>29</v>
      </c>
      <c r="D12" s="19" t="s">
        <v>75</v>
      </c>
      <c r="E12" s="19" t="s">
        <v>77</v>
      </c>
      <c r="F12" s="36">
        <v>0.02</v>
      </c>
    </row>
    <row r="13" spans="1:7" x14ac:dyDescent="0.25">
      <c r="C13" s="19" t="s">
        <v>30</v>
      </c>
      <c r="D13" s="19" t="s">
        <v>75</v>
      </c>
      <c r="E13" s="19" t="s">
        <v>77</v>
      </c>
      <c r="F13" s="36">
        <v>0.14000000000000001</v>
      </c>
    </row>
    <row r="14" spans="1:7" x14ac:dyDescent="0.25">
      <c r="C14" s="19" t="s">
        <v>31</v>
      </c>
      <c r="D14" s="19" t="s">
        <v>75</v>
      </c>
      <c r="E14" s="19" t="s">
        <v>77</v>
      </c>
      <c r="F14" s="36">
        <v>7.0000000000000007E-2</v>
      </c>
    </row>
    <row r="15" spans="1:7" x14ac:dyDescent="0.25">
      <c r="C15" s="19" t="s">
        <v>32</v>
      </c>
      <c r="D15" s="19" t="s">
        <v>75</v>
      </c>
      <c r="E15" s="19" t="s">
        <v>77</v>
      </c>
      <c r="F15" s="36">
        <v>0.01</v>
      </c>
    </row>
    <row r="16" spans="1:7" x14ac:dyDescent="0.25">
      <c r="C16" s="19" t="s">
        <v>33</v>
      </c>
      <c r="D16" s="19" t="s">
        <v>75</v>
      </c>
      <c r="E16" s="19" t="s">
        <v>77</v>
      </c>
      <c r="F16" s="36">
        <v>0.03</v>
      </c>
    </row>
    <row r="17" spans="3:6" x14ac:dyDescent="0.25">
      <c r="C17" s="19" t="s">
        <v>34</v>
      </c>
      <c r="D17" s="19" t="s">
        <v>75</v>
      </c>
      <c r="E17" s="19" t="s">
        <v>77</v>
      </c>
      <c r="F17" s="36">
        <v>0.68</v>
      </c>
    </row>
    <row r="18" spans="3:6" x14ac:dyDescent="0.25">
      <c r="C18" s="19" t="s">
        <v>35</v>
      </c>
      <c r="D18" s="19" t="s">
        <v>75</v>
      </c>
      <c r="E18" s="19" t="s">
        <v>77</v>
      </c>
      <c r="F18" s="36">
        <v>0.03</v>
      </c>
    </row>
    <row r="19" spans="3:6" x14ac:dyDescent="0.25">
      <c r="C19" s="19" t="s">
        <v>36</v>
      </c>
      <c r="D19" s="19" t="s">
        <v>75</v>
      </c>
      <c r="E19" s="19" t="s">
        <v>77</v>
      </c>
      <c r="F19" s="36">
        <v>0.03</v>
      </c>
    </row>
    <row r="20" spans="3:6" x14ac:dyDescent="0.25">
      <c r="C20" s="19" t="s">
        <v>37</v>
      </c>
      <c r="D20" s="19" t="s">
        <v>75</v>
      </c>
      <c r="E20" s="19" t="s">
        <v>77</v>
      </c>
      <c r="F20" s="36">
        <v>0.03</v>
      </c>
    </row>
    <row r="21" spans="3:6" x14ac:dyDescent="0.25">
      <c r="C21" s="19" t="s">
        <v>38</v>
      </c>
      <c r="D21" s="19" t="s">
        <v>75</v>
      </c>
      <c r="E21" s="19" t="s">
        <v>77</v>
      </c>
      <c r="F21" s="36">
        <v>0.01</v>
      </c>
    </row>
    <row r="22" spans="3:6" x14ac:dyDescent="0.25">
      <c r="C22" s="19" t="s">
        <v>39</v>
      </c>
      <c r="D22" s="19" t="s">
        <v>75</v>
      </c>
      <c r="E22" s="19" t="s">
        <v>77</v>
      </c>
      <c r="F22" s="36">
        <v>0.05</v>
      </c>
    </row>
    <row r="23" spans="3:6" x14ac:dyDescent="0.25">
      <c r="C23" s="19" t="s">
        <v>40</v>
      </c>
      <c r="D23" s="19" t="s">
        <v>75</v>
      </c>
      <c r="E23" s="19" t="s">
        <v>77</v>
      </c>
      <c r="F23" s="36">
        <v>0.02</v>
      </c>
    </row>
    <row r="24" spans="3:6" x14ac:dyDescent="0.25">
      <c r="C24" s="19" t="s">
        <v>41</v>
      </c>
      <c r="D24" s="19" t="s">
        <v>75</v>
      </c>
      <c r="E24" s="19" t="s">
        <v>77</v>
      </c>
      <c r="F24" s="36">
        <v>0.02</v>
      </c>
    </row>
    <row r="25" spans="3:6" x14ac:dyDescent="0.25">
      <c r="C25" s="19" t="s">
        <v>42</v>
      </c>
      <c r="D25" s="19" t="s">
        <v>75</v>
      </c>
      <c r="E25" s="19" t="s">
        <v>77</v>
      </c>
      <c r="F25" s="36">
        <v>0.03</v>
      </c>
    </row>
    <row r="26" spans="3:6" x14ac:dyDescent="0.25">
      <c r="C26" s="19" t="s">
        <v>43</v>
      </c>
      <c r="D26" s="19" t="s">
        <v>75</v>
      </c>
      <c r="E26" s="19" t="s">
        <v>77</v>
      </c>
      <c r="F26" s="36">
        <v>0.01</v>
      </c>
    </row>
    <row r="27" spans="3:6" x14ac:dyDescent="0.25">
      <c r="C27" s="19" t="s">
        <v>44</v>
      </c>
      <c r="D27" s="19" t="s">
        <v>75</v>
      </c>
      <c r="E27" s="19" t="s">
        <v>77</v>
      </c>
      <c r="F27" s="36">
        <v>1E-4</v>
      </c>
    </row>
    <row r="28" spans="3:6" x14ac:dyDescent="0.25">
      <c r="C28" s="19" t="s">
        <v>45</v>
      </c>
      <c r="D28" s="19" t="s">
        <v>75</v>
      </c>
      <c r="E28" s="19" t="s">
        <v>77</v>
      </c>
      <c r="F28" s="36">
        <v>0.03</v>
      </c>
    </row>
    <row r="29" spans="3:6" x14ac:dyDescent="0.25">
      <c r="C29" s="19" t="s">
        <v>46</v>
      </c>
      <c r="D29" s="19" t="s">
        <v>75</v>
      </c>
      <c r="E29" s="19" t="s">
        <v>77</v>
      </c>
      <c r="F29" s="36">
        <v>0.02</v>
      </c>
    </row>
    <row r="30" spans="3:6" x14ac:dyDescent="0.25">
      <c r="C30" s="19" t="s">
        <v>47</v>
      </c>
      <c r="D30" s="19" t="s">
        <v>75</v>
      </c>
      <c r="E30" s="19" t="s">
        <v>77</v>
      </c>
      <c r="F30" s="36">
        <v>0.74</v>
      </c>
    </row>
    <row r="31" spans="3:6" x14ac:dyDescent="0.25">
      <c r="C31" s="19" t="s">
        <v>48</v>
      </c>
      <c r="D31" s="19" t="s">
        <v>75</v>
      </c>
      <c r="E31" s="19" t="s">
        <v>77</v>
      </c>
      <c r="F31" s="36">
        <v>0.05</v>
      </c>
    </row>
    <row r="32" spans="3:6" x14ac:dyDescent="0.25">
      <c r="C32" s="19" t="s">
        <v>49</v>
      </c>
      <c r="D32" s="19" t="s">
        <v>75</v>
      </c>
      <c r="E32" s="19" t="s">
        <v>77</v>
      </c>
      <c r="F32" s="36">
        <v>0.02</v>
      </c>
    </row>
    <row r="33" spans="3:6" x14ac:dyDescent="0.25">
      <c r="C33" s="19" t="s">
        <v>50</v>
      </c>
      <c r="D33" s="19" t="s">
        <v>75</v>
      </c>
      <c r="E33" s="19" t="s">
        <v>77</v>
      </c>
      <c r="F33" s="36">
        <v>0.1</v>
      </c>
    </row>
    <row r="34" spans="3:6" x14ac:dyDescent="0.25">
      <c r="C34" s="19" t="s">
        <v>51</v>
      </c>
      <c r="D34" s="19" t="s">
        <v>76</v>
      </c>
      <c r="E34" s="19" t="s">
        <v>78</v>
      </c>
      <c r="F34" s="36">
        <v>8.9999999999999993E-3</v>
      </c>
    </row>
    <row r="35" spans="3:6" x14ac:dyDescent="0.25">
      <c r="C35" s="19" t="s">
        <v>52</v>
      </c>
      <c r="D35" s="19" t="s">
        <v>76</v>
      </c>
      <c r="E35" s="19" t="s">
        <v>78</v>
      </c>
      <c r="F35" s="36">
        <v>1.2800000000000001E-2</v>
      </c>
    </row>
    <row r="36" spans="3:6" x14ac:dyDescent="0.25">
      <c r="C36" s="19" t="s">
        <v>53</v>
      </c>
      <c r="D36" s="19" t="s">
        <v>76</v>
      </c>
      <c r="E36" s="19" t="s">
        <v>78</v>
      </c>
      <c r="F36" s="36">
        <v>2.1299999999999999E-2</v>
      </c>
    </row>
    <row r="37" spans="3:6" x14ac:dyDescent="0.25">
      <c r="C37" s="19" t="s">
        <v>54</v>
      </c>
      <c r="D37" s="19" t="s">
        <v>76</v>
      </c>
      <c r="E37" s="19" t="s">
        <v>78</v>
      </c>
      <c r="F37" s="36">
        <v>1.4999999999999999E-2</v>
      </c>
    </row>
    <row r="38" spans="3:6" x14ac:dyDescent="0.25">
      <c r="C38" s="19" t="s">
        <v>55</v>
      </c>
      <c r="D38" s="19" t="s">
        <v>76</v>
      </c>
      <c r="E38" s="19" t="s">
        <v>78</v>
      </c>
      <c r="F38" s="36">
        <v>1.34E-2</v>
      </c>
    </row>
    <row r="39" spans="3:6" x14ac:dyDescent="0.25">
      <c r="C39" s="19" t="s">
        <v>56</v>
      </c>
      <c r="D39" s="19" t="s">
        <v>76</v>
      </c>
      <c r="E39" s="19" t="s">
        <v>78</v>
      </c>
      <c r="F39" s="36">
        <v>3.5999999999999999E-3</v>
      </c>
    </row>
    <row r="40" spans="3:6" x14ac:dyDescent="0.25">
      <c r="C40" s="19" t="s">
        <v>57</v>
      </c>
      <c r="D40" s="19" t="s">
        <v>76</v>
      </c>
      <c r="E40" s="19" t="s">
        <v>78</v>
      </c>
      <c r="F40" s="36">
        <v>2.8799999999999999E-2</v>
      </c>
    </row>
    <row r="41" spans="3:6" x14ac:dyDescent="0.25">
      <c r="C41" s="19" t="s">
        <v>58</v>
      </c>
      <c r="D41" s="19" t="s">
        <v>76</v>
      </c>
      <c r="E41" s="19" t="s">
        <v>78</v>
      </c>
      <c r="F41" s="36">
        <v>3.3000000000000002E-2</v>
      </c>
    </row>
    <row r="42" spans="3:6" x14ac:dyDescent="0.25">
      <c r="C42" s="19" t="s">
        <v>59</v>
      </c>
      <c r="D42" s="19" t="s">
        <v>76</v>
      </c>
      <c r="E42" s="19" t="s">
        <v>78</v>
      </c>
      <c r="F42" s="36">
        <v>2.3099999999999999E-2</v>
      </c>
    </row>
    <row r="43" spans="3:6" x14ac:dyDescent="0.25">
      <c r="C43" s="19" t="s">
        <v>60</v>
      </c>
      <c r="D43" s="19" t="s">
        <v>76</v>
      </c>
      <c r="E43" s="19" t="s">
        <v>78</v>
      </c>
      <c r="F43" s="36">
        <v>2.5100000000000001E-2</v>
      </c>
    </row>
    <row r="44" spans="3:6" x14ac:dyDescent="0.25">
      <c r="C44" s="19" t="s">
        <v>61</v>
      </c>
      <c r="D44" s="19" t="s">
        <v>76</v>
      </c>
      <c r="E44" s="19" t="s">
        <v>78</v>
      </c>
      <c r="F44" s="36">
        <v>0.1076</v>
      </c>
    </row>
    <row r="45" spans="3:6" x14ac:dyDescent="0.25">
      <c r="C45" s="19" t="s">
        <v>62</v>
      </c>
      <c r="D45" s="19" t="s">
        <v>76</v>
      </c>
      <c r="E45" s="19" t="s">
        <v>78</v>
      </c>
      <c r="F45" s="36">
        <v>1.38E-2</v>
      </c>
    </row>
    <row r="46" spans="3:6" x14ac:dyDescent="0.25">
      <c r="C46" s="19" t="s">
        <v>63</v>
      </c>
      <c r="D46" s="19" t="s">
        <v>76</v>
      </c>
      <c r="E46" s="19" t="s">
        <v>78</v>
      </c>
      <c r="F46" s="36">
        <v>0.3049</v>
      </c>
    </row>
    <row r="47" spans="3:6" x14ac:dyDescent="0.25">
      <c r="C47" s="19" t="s">
        <v>64</v>
      </c>
      <c r="D47" s="19" t="s">
        <v>76</v>
      </c>
      <c r="E47" s="19" t="s">
        <v>78</v>
      </c>
      <c r="F47" s="36">
        <v>1.6153999999999999</v>
      </c>
    </row>
    <row r="48" spans="3:6" x14ac:dyDescent="0.25">
      <c r="C48" s="19" t="s">
        <v>65</v>
      </c>
      <c r="D48" s="19" t="s">
        <v>76</v>
      </c>
      <c r="E48" s="19" t="s">
        <v>78</v>
      </c>
      <c r="F48" s="36">
        <v>9.2999999999999999E-2</v>
      </c>
    </row>
    <row r="49" spans="3:6" x14ac:dyDescent="0.25">
      <c r="C49" s="19" t="s">
        <v>66</v>
      </c>
      <c r="D49" s="19" t="s">
        <v>76</v>
      </c>
      <c r="E49" s="19" t="s">
        <v>78</v>
      </c>
      <c r="F49" s="36">
        <v>5.0299999999999997E-2</v>
      </c>
    </row>
    <row r="50" spans="3:6" x14ac:dyDescent="0.25">
      <c r="C50" s="19" t="s">
        <v>67</v>
      </c>
      <c r="D50" s="19" t="s">
        <v>76</v>
      </c>
      <c r="E50" s="19" t="s">
        <v>78</v>
      </c>
      <c r="F50" s="36">
        <v>8.8700000000000001E-2</v>
      </c>
    </row>
    <row r="51" spans="3:6" x14ac:dyDescent="0.25">
      <c r="C51" s="19" t="s">
        <v>68</v>
      </c>
      <c r="D51" s="19" t="s">
        <v>76</v>
      </c>
      <c r="E51" s="19" t="s">
        <v>78</v>
      </c>
      <c r="F51" s="36">
        <v>7.2800000000000004E-2</v>
      </c>
    </row>
    <row r="52" spans="3:6" x14ac:dyDescent="0.25">
      <c r="C52" s="19" t="s">
        <v>69</v>
      </c>
      <c r="D52" s="19" t="s">
        <v>76</v>
      </c>
      <c r="E52" s="19" t="s">
        <v>78</v>
      </c>
      <c r="F52" s="36">
        <v>1.3100000000000001E-2</v>
      </c>
    </row>
    <row r="53" spans="3:6" x14ac:dyDescent="0.25">
      <c r="C53" s="19" t="s">
        <v>70</v>
      </c>
      <c r="D53" s="19" t="s">
        <v>76</v>
      </c>
      <c r="E53" s="19" t="s">
        <v>78</v>
      </c>
      <c r="F53" s="36">
        <v>7.2400000000000006E-2</v>
      </c>
    </row>
    <row r="54" spans="3:6" x14ac:dyDescent="0.25">
      <c r="C54" s="19" t="s">
        <v>71</v>
      </c>
      <c r="D54" s="19" t="s">
        <v>76</v>
      </c>
      <c r="E54" s="19" t="s">
        <v>78</v>
      </c>
      <c r="F54" s="36">
        <v>1.49E-2</v>
      </c>
    </row>
    <row r="55" spans="3:6" x14ac:dyDescent="0.25">
      <c r="C55" s="19" t="s">
        <v>72</v>
      </c>
      <c r="D55" s="19" t="s">
        <v>76</v>
      </c>
      <c r="E55" s="19" t="s">
        <v>78</v>
      </c>
      <c r="F55" s="36">
        <v>3.8600000000000002E-2</v>
      </c>
    </row>
    <row r="56" spans="3:6" x14ac:dyDescent="0.25">
      <c r="C56" s="19" t="s">
        <v>73</v>
      </c>
      <c r="D56" s="19" t="s">
        <v>76</v>
      </c>
      <c r="E56" s="19" t="s">
        <v>78</v>
      </c>
      <c r="F56" s="36">
        <v>2.9600000000000001E-2</v>
      </c>
    </row>
    <row r="57" spans="3:6" x14ac:dyDescent="0.25">
      <c r="C57" s="19" t="s">
        <v>74</v>
      </c>
      <c r="D57" s="19" t="s">
        <v>76</v>
      </c>
      <c r="E57" s="19" t="s">
        <v>78</v>
      </c>
      <c r="F57" s="36">
        <v>8.1900000000000001E-2</v>
      </c>
    </row>
  </sheetData>
  <mergeCells count="1">
    <mergeCell ref="B2:B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activeCell="H14" sqref="H14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11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1.89</v>
      </c>
      <c r="D3" s="17">
        <v>6</v>
      </c>
      <c r="E3" s="18">
        <v>101</v>
      </c>
      <c r="F3" s="14">
        <f>SUM(F6:F11)</f>
        <v>2.3675000000000002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1" t="s">
        <v>21</v>
      </c>
      <c r="D5" s="22" t="s">
        <v>17</v>
      </c>
      <c r="E5" s="23" t="s">
        <v>79</v>
      </c>
      <c r="F5" s="35" t="s">
        <v>19</v>
      </c>
    </row>
    <row r="6" spans="1:7" x14ac:dyDescent="0.25">
      <c r="A6" s="3"/>
      <c r="B6" s="12" t="s">
        <v>20</v>
      </c>
      <c r="C6" s="19" t="s">
        <v>151</v>
      </c>
      <c r="D6" s="19" t="s">
        <v>76</v>
      </c>
      <c r="E6" s="19" t="s">
        <v>157</v>
      </c>
      <c r="F6" s="36">
        <v>0.09</v>
      </c>
    </row>
    <row r="7" spans="1:7" x14ac:dyDescent="0.25">
      <c r="A7" s="3"/>
      <c r="B7" s="10"/>
      <c r="C7" s="19" t="s">
        <v>152</v>
      </c>
      <c r="D7" s="19" t="s">
        <v>76</v>
      </c>
      <c r="E7" s="19" t="s">
        <v>157</v>
      </c>
      <c r="F7" s="36">
        <v>1.54</v>
      </c>
      <c r="G7" s="10"/>
    </row>
    <row r="8" spans="1:7" x14ac:dyDescent="0.25">
      <c r="A8" s="3"/>
      <c r="B8" s="10"/>
      <c r="C8" s="19" t="s">
        <v>153</v>
      </c>
      <c r="D8" s="19" t="s">
        <v>76</v>
      </c>
      <c r="E8" s="19" t="s">
        <v>157</v>
      </c>
      <c r="F8" s="36">
        <v>0.02</v>
      </c>
      <c r="G8" s="10"/>
    </row>
    <row r="9" spans="1:7" x14ac:dyDescent="0.25">
      <c r="A9" s="3"/>
      <c r="B9" s="10"/>
      <c r="C9" s="19" t="s">
        <v>154</v>
      </c>
      <c r="D9" s="19" t="s">
        <v>76</v>
      </c>
      <c r="E9" s="19" t="s">
        <v>157</v>
      </c>
      <c r="F9" s="36">
        <v>0.04</v>
      </c>
      <c r="G9" s="10"/>
    </row>
    <row r="10" spans="1:7" x14ac:dyDescent="0.25">
      <c r="A10" s="3"/>
      <c r="B10" s="3"/>
      <c r="C10" s="19" t="s">
        <v>155</v>
      </c>
      <c r="D10" s="19" t="s">
        <v>76</v>
      </c>
      <c r="E10" s="19" t="s">
        <v>158</v>
      </c>
      <c r="F10" s="36">
        <v>0.19750000000000001</v>
      </c>
    </row>
    <row r="11" spans="1:7" x14ac:dyDescent="0.25">
      <c r="A11" s="3"/>
      <c r="B11" s="3"/>
      <c r="C11" s="19" t="s">
        <v>156</v>
      </c>
      <c r="D11" s="19" t="s">
        <v>76</v>
      </c>
      <c r="E11" s="19" t="s">
        <v>158</v>
      </c>
      <c r="F11" s="36">
        <v>0.48</v>
      </c>
      <c r="G11" s="3"/>
    </row>
    <row r="12" spans="1:7" x14ac:dyDescent="0.25">
      <c r="C12" s="25"/>
      <c r="D12" s="25"/>
      <c r="E12" s="25"/>
      <c r="F12" s="37"/>
    </row>
    <row r="13" spans="1:7" x14ac:dyDescent="0.25">
      <c r="C13" s="25"/>
      <c r="D13" s="25"/>
      <c r="E13" s="25"/>
      <c r="F13" s="37"/>
    </row>
    <row r="14" spans="1:7" x14ac:dyDescent="0.25">
      <c r="C14" s="25"/>
      <c r="D14" s="25"/>
      <c r="E14" s="25"/>
      <c r="F14" s="37"/>
    </row>
    <row r="15" spans="1:7" x14ac:dyDescent="0.25">
      <c r="C15" s="25"/>
      <c r="D15" s="25"/>
      <c r="E15" s="25"/>
      <c r="F15" s="37"/>
    </row>
    <row r="16" spans="1:7" x14ac:dyDescent="0.25">
      <c r="C16" s="25"/>
      <c r="D16" s="25"/>
      <c r="E16" s="25"/>
      <c r="F16" s="37"/>
    </row>
    <row r="17" spans="3:6" x14ac:dyDescent="0.25">
      <c r="C17" s="25"/>
      <c r="D17" s="25"/>
      <c r="E17" s="25"/>
      <c r="F17" s="37"/>
    </row>
    <row r="18" spans="3:6" x14ac:dyDescent="0.25">
      <c r="C18" s="25"/>
      <c r="D18" s="25"/>
      <c r="E18" s="25"/>
      <c r="F18" s="37"/>
    </row>
    <row r="19" spans="3:6" x14ac:dyDescent="0.25">
      <c r="C19" s="25"/>
      <c r="D19" s="25"/>
      <c r="E19" s="25"/>
      <c r="F19" s="37"/>
    </row>
    <row r="20" spans="3:6" x14ac:dyDescent="0.25">
      <c r="C20" s="25"/>
      <c r="D20" s="25"/>
      <c r="E20" s="25"/>
      <c r="F20" s="37"/>
    </row>
    <row r="21" spans="3:6" x14ac:dyDescent="0.25">
      <c r="C21" s="25"/>
      <c r="D21" s="25"/>
      <c r="E21" s="25"/>
      <c r="F21" s="37"/>
    </row>
    <row r="22" spans="3:6" x14ac:dyDescent="0.25">
      <c r="C22" s="25"/>
      <c r="D22" s="25"/>
      <c r="E22" s="25"/>
      <c r="F22" s="37"/>
    </row>
    <row r="23" spans="3:6" x14ac:dyDescent="0.25">
      <c r="C23" s="25"/>
      <c r="D23" s="25"/>
      <c r="E23" s="25"/>
      <c r="F23" s="37"/>
    </row>
    <row r="24" spans="3:6" x14ac:dyDescent="0.25">
      <c r="C24" s="25"/>
      <c r="D24" s="25"/>
      <c r="E24" s="25"/>
      <c r="F24" s="37"/>
    </row>
    <row r="25" spans="3:6" x14ac:dyDescent="0.25">
      <c r="C25" s="25"/>
      <c r="D25" s="25"/>
      <c r="E25" s="25"/>
      <c r="F25" s="37"/>
    </row>
    <row r="26" spans="3:6" x14ac:dyDescent="0.25">
      <c r="C26" s="25"/>
      <c r="D26" s="25"/>
      <c r="E26" s="25"/>
      <c r="F26" s="37"/>
    </row>
    <row r="27" spans="3:6" x14ac:dyDescent="0.25">
      <c r="C27" s="25"/>
      <c r="D27" s="25"/>
      <c r="E27" s="25"/>
      <c r="F27" s="37"/>
    </row>
    <row r="28" spans="3:6" x14ac:dyDescent="0.25">
      <c r="C28" s="25"/>
      <c r="D28" s="25"/>
      <c r="E28" s="25"/>
      <c r="F28" s="37"/>
    </row>
    <row r="29" spans="3:6" x14ac:dyDescent="0.25">
      <c r="C29" s="25"/>
      <c r="D29" s="25"/>
      <c r="E29" s="25"/>
      <c r="F29" s="37"/>
    </row>
    <row r="30" spans="3:6" x14ac:dyDescent="0.25">
      <c r="C30" s="25"/>
      <c r="D30" s="25"/>
      <c r="E30" s="25"/>
      <c r="F30" s="37"/>
    </row>
    <row r="31" spans="3:6" x14ac:dyDescent="0.25">
      <c r="C31" s="25"/>
      <c r="D31" s="25"/>
      <c r="E31" s="25"/>
      <c r="F31" s="37"/>
    </row>
    <row r="32" spans="3:6" x14ac:dyDescent="0.25">
      <c r="C32" s="25"/>
      <c r="D32" s="25"/>
      <c r="E32" s="25"/>
      <c r="F32" s="37"/>
    </row>
    <row r="33" spans="3:6" x14ac:dyDescent="0.25">
      <c r="C33" s="25"/>
      <c r="D33" s="25"/>
      <c r="E33" s="25"/>
      <c r="F33" s="37"/>
    </row>
    <row r="34" spans="3:6" x14ac:dyDescent="0.25">
      <c r="C34" s="25"/>
      <c r="D34" s="25"/>
      <c r="E34" s="25"/>
      <c r="F34" s="37"/>
    </row>
    <row r="35" spans="3:6" x14ac:dyDescent="0.25">
      <c r="C35" s="25"/>
      <c r="D35" s="25"/>
      <c r="E35" s="25"/>
      <c r="F35" s="37"/>
    </row>
    <row r="36" spans="3:6" x14ac:dyDescent="0.25">
      <c r="C36" s="25"/>
      <c r="D36" s="25"/>
      <c r="E36" s="25"/>
      <c r="F36" s="37"/>
    </row>
    <row r="37" spans="3:6" x14ac:dyDescent="0.25">
      <c r="C37" s="25"/>
      <c r="D37" s="25"/>
      <c r="E37" s="25"/>
      <c r="F37" s="37"/>
    </row>
    <row r="38" spans="3:6" x14ac:dyDescent="0.25">
      <c r="C38" s="25"/>
      <c r="D38" s="25"/>
      <c r="E38" s="25"/>
      <c r="F38" s="37"/>
    </row>
    <row r="39" spans="3:6" x14ac:dyDescent="0.25">
      <c r="C39" s="25"/>
      <c r="D39" s="25"/>
      <c r="E39" s="25"/>
      <c r="F39" s="37"/>
    </row>
    <row r="40" spans="3:6" x14ac:dyDescent="0.25">
      <c r="C40" s="25"/>
      <c r="D40" s="25"/>
      <c r="E40" s="25"/>
      <c r="F40" s="37"/>
    </row>
    <row r="41" spans="3:6" x14ac:dyDescent="0.25">
      <c r="C41" s="25"/>
      <c r="D41" s="25"/>
      <c r="E41" s="25"/>
      <c r="F41" s="37"/>
    </row>
    <row r="42" spans="3:6" x14ac:dyDescent="0.25">
      <c r="C42" s="25"/>
      <c r="D42" s="25"/>
      <c r="E42" s="25"/>
      <c r="F42" s="37"/>
    </row>
    <row r="43" spans="3:6" x14ac:dyDescent="0.25">
      <c r="C43" s="25"/>
      <c r="D43" s="25"/>
      <c r="E43" s="25"/>
      <c r="F43" s="37"/>
    </row>
    <row r="44" spans="3:6" x14ac:dyDescent="0.25">
      <c r="C44" s="25"/>
      <c r="D44" s="25"/>
      <c r="E44" s="25"/>
      <c r="F44" s="37"/>
    </row>
    <row r="45" spans="3:6" x14ac:dyDescent="0.25">
      <c r="C45" s="25"/>
      <c r="D45" s="25"/>
      <c r="E45" s="25"/>
      <c r="F45" s="37"/>
    </row>
    <row r="46" spans="3:6" x14ac:dyDescent="0.25">
      <c r="C46" s="25"/>
      <c r="D46" s="25"/>
      <c r="E46" s="25"/>
      <c r="F46" s="37"/>
    </row>
    <row r="47" spans="3:6" x14ac:dyDescent="0.25">
      <c r="C47" s="25"/>
      <c r="D47" s="25"/>
      <c r="E47" s="25"/>
      <c r="F47" s="37"/>
    </row>
    <row r="48" spans="3:6" x14ac:dyDescent="0.25">
      <c r="C48" s="25"/>
      <c r="D48" s="25"/>
      <c r="E48" s="25"/>
      <c r="F48" s="37"/>
    </row>
    <row r="49" spans="3:6" x14ac:dyDescent="0.25">
      <c r="C49" s="25"/>
      <c r="D49" s="25"/>
      <c r="E49" s="25"/>
      <c r="F49" s="37"/>
    </row>
    <row r="50" spans="3:6" x14ac:dyDescent="0.25">
      <c r="C50" s="25"/>
      <c r="D50" s="25"/>
      <c r="E50" s="25"/>
      <c r="F50" s="37"/>
    </row>
    <row r="51" spans="3:6" x14ac:dyDescent="0.25">
      <c r="C51" s="25"/>
      <c r="D51" s="25"/>
      <c r="E51" s="25"/>
      <c r="F51" s="37"/>
    </row>
    <row r="52" spans="3:6" x14ac:dyDescent="0.25">
      <c r="C52" s="25"/>
      <c r="D52" s="25"/>
      <c r="E52" s="25"/>
      <c r="F52" s="37"/>
    </row>
    <row r="53" spans="3:6" x14ac:dyDescent="0.25">
      <c r="C53" s="25"/>
      <c r="D53" s="25"/>
      <c r="E53" s="25"/>
      <c r="F53" s="37"/>
    </row>
    <row r="54" spans="3:6" x14ac:dyDescent="0.25">
      <c r="C54" s="25"/>
      <c r="D54" s="25"/>
      <c r="E54" s="25"/>
      <c r="F54" s="37"/>
    </row>
    <row r="55" spans="3:6" x14ac:dyDescent="0.25">
      <c r="C55" s="25"/>
      <c r="D55" s="25"/>
      <c r="E55" s="25"/>
      <c r="F55" s="37"/>
    </row>
    <row r="56" spans="3:6" x14ac:dyDescent="0.25">
      <c r="C56" s="25"/>
      <c r="D56" s="25"/>
      <c r="E56" s="25"/>
      <c r="F56" s="37"/>
    </row>
    <row r="57" spans="3:6" x14ac:dyDescent="0.25">
      <c r="C57" s="25"/>
      <c r="D57" s="25"/>
      <c r="E57" s="25"/>
      <c r="F57" s="37"/>
    </row>
    <row r="58" spans="3:6" x14ac:dyDescent="0.25">
      <c r="C58" s="13"/>
      <c r="D58" s="13"/>
      <c r="E58" s="13"/>
      <c r="F58" s="38"/>
    </row>
  </sheetData>
  <mergeCells count="1">
    <mergeCell ref="B2:B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F3" sqref="F3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12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2.65</v>
      </c>
      <c r="D3" s="17">
        <v>10</v>
      </c>
      <c r="E3" s="18">
        <v>147</v>
      </c>
      <c r="F3" s="14">
        <f>SUM(F6:F15)</f>
        <v>1.8705000000000001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8" t="s">
        <v>21</v>
      </c>
      <c r="D5" s="29" t="s">
        <v>17</v>
      </c>
      <c r="E5" s="30" t="s">
        <v>79</v>
      </c>
      <c r="F5" s="43" t="s">
        <v>19</v>
      </c>
    </row>
    <row r="6" spans="1:7" x14ac:dyDescent="0.25">
      <c r="A6" s="3"/>
      <c r="B6" s="12" t="s">
        <v>20</v>
      </c>
      <c r="C6" s="27" t="s">
        <v>282</v>
      </c>
      <c r="D6" s="27" t="s">
        <v>75</v>
      </c>
      <c r="E6" s="27" t="s">
        <v>75</v>
      </c>
      <c r="F6" s="41">
        <v>7.0999999999999994E-2</v>
      </c>
    </row>
    <row r="7" spans="1:7" x14ac:dyDescent="0.25">
      <c r="A7" s="3"/>
      <c r="B7" s="10"/>
      <c r="C7" s="27" t="s">
        <v>283</v>
      </c>
      <c r="D7" s="27" t="s">
        <v>75</v>
      </c>
      <c r="E7" s="27" t="s">
        <v>75</v>
      </c>
      <c r="F7" s="41">
        <v>4.0099999999999997E-2</v>
      </c>
      <c r="G7" s="10"/>
    </row>
    <row r="8" spans="1:7" x14ac:dyDescent="0.25">
      <c r="A8" s="3"/>
      <c r="B8" s="10"/>
      <c r="C8" s="27" t="s">
        <v>284</v>
      </c>
      <c r="D8" s="27" t="s">
        <v>75</v>
      </c>
      <c r="E8" s="27" t="s">
        <v>75</v>
      </c>
      <c r="F8" s="41">
        <v>4.65E-2</v>
      </c>
      <c r="G8" s="10"/>
    </row>
    <row r="9" spans="1:7" x14ac:dyDescent="0.25">
      <c r="A9" s="3"/>
      <c r="B9" s="3"/>
      <c r="C9" s="27" t="s">
        <v>285</v>
      </c>
      <c r="D9" s="27" t="s">
        <v>75</v>
      </c>
      <c r="E9" s="27" t="s">
        <v>75</v>
      </c>
      <c r="F9" s="41">
        <v>0.26400000000000001</v>
      </c>
    </row>
    <row r="10" spans="1:7" x14ac:dyDescent="0.25">
      <c r="A10" s="3"/>
      <c r="B10" s="3"/>
      <c r="C10" s="27" t="s">
        <v>286</v>
      </c>
      <c r="D10" s="27" t="s">
        <v>75</v>
      </c>
      <c r="E10" s="27" t="s">
        <v>287</v>
      </c>
      <c r="F10" s="41">
        <v>1E-4</v>
      </c>
      <c r="G10" s="3"/>
    </row>
    <row r="11" spans="1:7" x14ac:dyDescent="0.25">
      <c r="C11" s="27" t="s">
        <v>288</v>
      </c>
      <c r="D11" s="27" t="s">
        <v>75</v>
      </c>
      <c r="E11" s="27" t="s">
        <v>287</v>
      </c>
      <c r="F11" s="41">
        <v>0.02</v>
      </c>
    </row>
    <row r="12" spans="1:7" x14ac:dyDescent="0.25">
      <c r="C12" s="27" t="s">
        <v>289</v>
      </c>
      <c r="D12" s="27" t="s">
        <v>75</v>
      </c>
      <c r="E12" s="27" t="s">
        <v>287</v>
      </c>
      <c r="F12" s="41">
        <v>0.09</v>
      </c>
    </row>
    <row r="13" spans="1:7" x14ac:dyDescent="0.25">
      <c r="C13" s="27" t="s">
        <v>290</v>
      </c>
      <c r="D13" s="27" t="s">
        <v>75</v>
      </c>
      <c r="E13" s="27" t="s">
        <v>287</v>
      </c>
      <c r="F13" s="41">
        <v>0.38579999999999998</v>
      </c>
    </row>
    <row r="14" spans="1:7" x14ac:dyDescent="0.25">
      <c r="C14" s="27" t="s">
        <v>291</v>
      </c>
      <c r="D14" s="27" t="s">
        <v>75</v>
      </c>
      <c r="E14" s="27" t="s">
        <v>287</v>
      </c>
      <c r="F14" s="41">
        <v>0.433</v>
      </c>
    </row>
    <row r="15" spans="1:7" x14ac:dyDescent="0.25">
      <c r="C15" s="27" t="s">
        <v>292</v>
      </c>
      <c r="D15" s="27" t="s">
        <v>75</v>
      </c>
      <c r="E15" s="27" t="s">
        <v>287</v>
      </c>
      <c r="F15" s="41">
        <v>0.52</v>
      </c>
    </row>
    <row r="16" spans="1:7" x14ac:dyDescent="0.25">
      <c r="C16" s="25"/>
      <c r="D16" s="25"/>
      <c r="E16" s="25"/>
      <c r="F16" s="37"/>
    </row>
    <row r="17" spans="3:6" x14ac:dyDescent="0.25">
      <c r="C17" s="25"/>
      <c r="D17" s="25"/>
      <c r="E17" s="25"/>
      <c r="F17" s="37"/>
    </row>
    <row r="18" spans="3:6" x14ac:dyDescent="0.25">
      <c r="C18" s="25"/>
      <c r="D18" s="25"/>
      <c r="E18" s="25"/>
      <c r="F18" s="37"/>
    </row>
    <row r="19" spans="3:6" x14ac:dyDescent="0.25">
      <c r="C19" s="25"/>
      <c r="D19" s="25"/>
      <c r="E19" s="25"/>
      <c r="F19" s="37"/>
    </row>
    <row r="20" spans="3:6" x14ac:dyDescent="0.25">
      <c r="C20" s="25"/>
      <c r="D20" s="25"/>
      <c r="E20" s="25"/>
      <c r="F20" s="37"/>
    </row>
    <row r="21" spans="3:6" x14ac:dyDescent="0.25">
      <c r="C21" s="25"/>
      <c r="D21" s="25"/>
      <c r="E21" s="25"/>
      <c r="F21" s="37"/>
    </row>
    <row r="22" spans="3:6" x14ac:dyDescent="0.25">
      <c r="C22" s="25"/>
      <c r="D22" s="25"/>
      <c r="E22" s="25"/>
      <c r="F22" s="37"/>
    </row>
    <row r="23" spans="3:6" x14ac:dyDescent="0.25">
      <c r="C23" s="25"/>
      <c r="D23" s="25"/>
      <c r="E23" s="25"/>
      <c r="F23" s="37"/>
    </row>
    <row r="24" spans="3:6" x14ac:dyDescent="0.25">
      <c r="C24" s="25"/>
      <c r="D24" s="25"/>
      <c r="E24" s="25"/>
      <c r="F24" s="37"/>
    </row>
    <row r="25" spans="3:6" x14ac:dyDescent="0.25">
      <c r="C25" s="25"/>
      <c r="D25" s="25"/>
      <c r="E25" s="25"/>
      <c r="F25" s="37"/>
    </row>
    <row r="26" spans="3:6" x14ac:dyDescent="0.25">
      <c r="C26" s="25"/>
      <c r="D26" s="25"/>
      <c r="E26" s="25"/>
      <c r="F26" s="37"/>
    </row>
    <row r="27" spans="3:6" x14ac:dyDescent="0.25">
      <c r="C27" s="25"/>
      <c r="D27" s="25"/>
      <c r="E27" s="25"/>
      <c r="F27" s="37"/>
    </row>
    <row r="28" spans="3:6" x14ac:dyDescent="0.25">
      <c r="C28" s="25"/>
      <c r="D28" s="25"/>
      <c r="E28" s="25"/>
      <c r="F28" s="37"/>
    </row>
    <row r="29" spans="3:6" x14ac:dyDescent="0.25">
      <c r="C29" s="25"/>
      <c r="D29" s="25"/>
      <c r="E29" s="25"/>
      <c r="F29" s="37"/>
    </row>
    <row r="30" spans="3:6" x14ac:dyDescent="0.25">
      <c r="C30" s="25"/>
      <c r="D30" s="25"/>
      <c r="E30" s="25"/>
      <c r="F30" s="37"/>
    </row>
    <row r="31" spans="3:6" x14ac:dyDescent="0.25">
      <c r="C31" s="25"/>
      <c r="D31" s="25"/>
      <c r="E31" s="25"/>
      <c r="F31" s="37"/>
    </row>
    <row r="32" spans="3:6" x14ac:dyDescent="0.25">
      <c r="C32" s="25"/>
      <c r="D32" s="25"/>
      <c r="E32" s="25"/>
      <c r="F32" s="37"/>
    </row>
    <row r="33" spans="3:6" x14ac:dyDescent="0.25">
      <c r="C33" s="25"/>
      <c r="D33" s="25"/>
      <c r="E33" s="25"/>
      <c r="F33" s="37"/>
    </row>
    <row r="34" spans="3:6" x14ac:dyDescent="0.25">
      <c r="C34" s="25"/>
      <c r="D34" s="25"/>
      <c r="E34" s="25"/>
      <c r="F34" s="37"/>
    </row>
    <row r="35" spans="3:6" x14ac:dyDescent="0.25">
      <c r="C35" s="25"/>
      <c r="D35" s="25"/>
      <c r="E35" s="25"/>
      <c r="F35" s="37"/>
    </row>
    <row r="36" spans="3:6" x14ac:dyDescent="0.25">
      <c r="C36" s="25"/>
      <c r="D36" s="25"/>
      <c r="E36" s="25"/>
      <c r="F36" s="37"/>
    </row>
    <row r="37" spans="3:6" x14ac:dyDescent="0.25">
      <c r="C37" s="25"/>
      <c r="D37" s="25"/>
      <c r="E37" s="25"/>
      <c r="F37" s="37"/>
    </row>
    <row r="38" spans="3:6" x14ac:dyDescent="0.25">
      <c r="C38" s="25"/>
      <c r="D38" s="25"/>
      <c r="E38" s="25"/>
      <c r="F38" s="37"/>
    </row>
    <row r="39" spans="3:6" x14ac:dyDescent="0.25">
      <c r="C39" s="25"/>
      <c r="D39" s="25"/>
      <c r="E39" s="25"/>
      <c r="F39" s="37"/>
    </row>
    <row r="40" spans="3:6" x14ac:dyDescent="0.25">
      <c r="C40" s="25"/>
      <c r="D40" s="25"/>
      <c r="E40" s="25"/>
      <c r="F40" s="37"/>
    </row>
    <row r="41" spans="3:6" x14ac:dyDescent="0.25">
      <c r="C41" s="25"/>
      <c r="D41" s="25"/>
      <c r="E41" s="25"/>
      <c r="F41" s="37"/>
    </row>
    <row r="42" spans="3:6" x14ac:dyDescent="0.25">
      <c r="C42" s="25"/>
      <c r="D42" s="25"/>
      <c r="E42" s="25"/>
      <c r="F42" s="37"/>
    </row>
    <row r="43" spans="3:6" x14ac:dyDescent="0.25">
      <c r="C43" s="25"/>
      <c r="D43" s="25"/>
      <c r="E43" s="25"/>
      <c r="F43" s="37"/>
    </row>
    <row r="44" spans="3:6" x14ac:dyDescent="0.25">
      <c r="C44" s="25"/>
      <c r="D44" s="25"/>
      <c r="E44" s="25"/>
      <c r="F44" s="37"/>
    </row>
    <row r="45" spans="3:6" x14ac:dyDescent="0.25">
      <c r="C45" s="25"/>
      <c r="D45" s="25"/>
      <c r="E45" s="25"/>
      <c r="F45" s="37"/>
    </row>
    <row r="46" spans="3:6" x14ac:dyDescent="0.25">
      <c r="C46" s="25"/>
      <c r="D46" s="25"/>
      <c r="E46" s="25"/>
      <c r="F46" s="37"/>
    </row>
    <row r="47" spans="3:6" x14ac:dyDescent="0.25">
      <c r="C47" s="25"/>
      <c r="D47" s="25"/>
      <c r="E47" s="25"/>
      <c r="F47" s="37"/>
    </row>
    <row r="48" spans="3:6" x14ac:dyDescent="0.25">
      <c r="C48" s="25"/>
      <c r="D48" s="25"/>
      <c r="E48" s="25"/>
      <c r="F48" s="37"/>
    </row>
    <row r="49" spans="3:6" x14ac:dyDescent="0.25">
      <c r="C49" s="25"/>
      <c r="D49" s="25"/>
      <c r="E49" s="25"/>
      <c r="F49" s="37"/>
    </row>
    <row r="50" spans="3:6" x14ac:dyDescent="0.25">
      <c r="C50" s="25"/>
      <c r="D50" s="25"/>
      <c r="E50" s="25"/>
      <c r="F50" s="37"/>
    </row>
    <row r="51" spans="3:6" x14ac:dyDescent="0.25">
      <c r="C51" s="25"/>
      <c r="D51" s="25"/>
      <c r="E51" s="25"/>
      <c r="F51" s="37"/>
    </row>
    <row r="52" spans="3:6" x14ac:dyDescent="0.25">
      <c r="C52" s="25"/>
      <c r="D52" s="25"/>
      <c r="E52" s="25"/>
      <c r="F52" s="37"/>
    </row>
    <row r="53" spans="3:6" x14ac:dyDescent="0.25">
      <c r="C53" s="25"/>
      <c r="D53" s="25"/>
      <c r="E53" s="25"/>
      <c r="F53" s="37"/>
    </row>
    <row r="54" spans="3:6" x14ac:dyDescent="0.25">
      <c r="C54" s="25"/>
      <c r="D54" s="25"/>
      <c r="E54" s="25"/>
      <c r="F54" s="37"/>
    </row>
    <row r="55" spans="3:6" x14ac:dyDescent="0.25">
      <c r="C55" s="25"/>
      <c r="D55" s="25"/>
      <c r="E55" s="25"/>
      <c r="F55" s="37"/>
    </row>
    <row r="56" spans="3:6" x14ac:dyDescent="0.25">
      <c r="C56" s="25"/>
      <c r="D56" s="25"/>
      <c r="E56" s="25"/>
      <c r="F56" s="37"/>
    </row>
    <row r="57" spans="3:6" x14ac:dyDescent="0.25">
      <c r="C57" s="13"/>
      <c r="D57" s="13"/>
      <c r="E57" s="13"/>
      <c r="F57" s="38"/>
    </row>
  </sheetData>
  <mergeCells count="1">
    <mergeCell ref="B2:B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activeCell="B2" sqref="B2:B3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13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4.7290000000000001</v>
      </c>
      <c r="D3" s="17">
        <v>13</v>
      </c>
      <c r="E3" s="18">
        <v>283</v>
      </c>
      <c r="F3" s="14">
        <f>SUM(F6:F18)</f>
        <v>5.4957999999999982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8" t="s">
        <v>21</v>
      </c>
      <c r="D5" s="29" t="s">
        <v>17</v>
      </c>
      <c r="E5" s="30" t="s">
        <v>79</v>
      </c>
      <c r="F5" s="43" t="s">
        <v>19</v>
      </c>
    </row>
    <row r="6" spans="1:7" x14ac:dyDescent="0.25">
      <c r="A6" s="3"/>
      <c r="B6" s="12" t="s">
        <v>20</v>
      </c>
      <c r="C6" s="27" t="s">
        <v>173</v>
      </c>
      <c r="D6" s="27" t="s">
        <v>141</v>
      </c>
      <c r="E6" s="27" t="s">
        <v>141</v>
      </c>
      <c r="F6" s="41">
        <v>1.1399999999999999</v>
      </c>
    </row>
    <row r="7" spans="1:7" x14ac:dyDescent="0.25">
      <c r="A7" s="3"/>
      <c r="B7" s="10"/>
      <c r="C7" s="27" t="s">
        <v>174</v>
      </c>
      <c r="D7" s="27" t="s">
        <v>141</v>
      </c>
      <c r="E7" s="27" t="s">
        <v>175</v>
      </c>
      <c r="F7" s="41">
        <v>1.3221000000000001</v>
      </c>
      <c r="G7" s="10"/>
    </row>
    <row r="8" spans="1:7" x14ac:dyDescent="0.25">
      <c r="A8" s="3"/>
      <c r="B8" s="10"/>
      <c r="C8" s="27" t="s">
        <v>176</v>
      </c>
      <c r="D8" s="27" t="s">
        <v>141</v>
      </c>
      <c r="E8" s="27" t="s">
        <v>177</v>
      </c>
      <c r="F8" s="41">
        <v>1.01</v>
      </c>
      <c r="G8" s="10"/>
    </row>
    <row r="9" spans="1:7" x14ac:dyDescent="0.25">
      <c r="A9" s="3"/>
      <c r="B9" s="10"/>
      <c r="C9" s="27" t="s">
        <v>178</v>
      </c>
      <c r="D9" s="27" t="s">
        <v>141</v>
      </c>
      <c r="E9" s="27" t="s">
        <v>177</v>
      </c>
      <c r="F9" s="41">
        <v>0.04</v>
      </c>
      <c r="G9" s="10"/>
    </row>
    <row r="10" spans="1:7" x14ac:dyDescent="0.25">
      <c r="A10" s="3"/>
      <c r="B10" s="3"/>
      <c r="C10" s="27" t="s">
        <v>179</v>
      </c>
      <c r="D10" s="27" t="s">
        <v>141</v>
      </c>
      <c r="E10" s="27" t="s">
        <v>177</v>
      </c>
      <c r="F10" s="41">
        <v>0.82479999999999998</v>
      </c>
    </row>
    <row r="11" spans="1:7" x14ac:dyDescent="0.25">
      <c r="A11" s="3"/>
      <c r="B11" s="3"/>
      <c r="C11" s="27" t="s">
        <v>180</v>
      </c>
      <c r="D11" s="27" t="s">
        <v>141</v>
      </c>
      <c r="E11" s="27" t="s">
        <v>177</v>
      </c>
      <c r="F11" s="41">
        <v>0.02</v>
      </c>
      <c r="G11" s="3"/>
    </row>
    <row r="12" spans="1:7" x14ac:dyDescent="0.25">
      <c r="C12" s="27" t="s">
        <v>181</v>
      </c>
      <c r="D12" s="27" t="s">
        <v>141</v>
      </c>
      <c r="E12" s="27" t="s">
        <v>177</v>
      </c>
      <c r="F12" s="41">
        <v>0.01</v>
      </c>
    </row>
    <row r="13" spans="1:7" x14ac:dyDescent="0.25">
      <c r="C13" s="27" t="s">
        <v>182</v>
      </c>
      <c r="D13" s="27" t="s">
        <v>141</v>
      </c>
      <c r="E13" s="27" t="s">
        <v>177</v>
      </c>
      <c r="F13" s="41">
        <v>1.5800000000000002E-2</v>
      </c>
    </row>
    <row r="14" spans="1:7" x14ac:dyDescent="0.25">
      <c r="C14" s="27" t="s">
        <v>183</v>
      </c>
      <c r="D14" s="27" t="s">
        <v>141</v>
      </c>
      <c r="E14" s="27" t="s">
        <v>177</v>
      </c>
      <c r="F14" s="41">
        <v>2.7699999999999999E-2</v>
      </c>
    </row>
    <row r="15" spans="1:7" x14ac:dyDescent="0.25">
      <c r="C15" s="27" t="s">
        <v>184</v>
      </c>
      <c r="D15" s="27" t="s">
        <v>141</v>
      </c>
      <c r="E15" s="27" t="s">
        <v>177</v>
      </c>
      <c r="F15" s="41">
        <v>1.54E-2</v>
      </c>
    </row>
    <row r="16" spans="1:7" x14ac:dyDescent="0.25">
      <c r="C16" s="27" t="s">
        <v>185</v>
      </c>
      <c r="D16" s="27" t="s">
        <v>141</v>
      </c>
      <c r="E16" s="27" t="s">
        <v>177</v>
      </c>
      <c r="F16" s="41">
        <v>0.02</v>
      </c>
    </row>
    <row r="17" spans="3:6" x14ac:dyDescent="0.25">
      <c r="C17" s="27" t="s">
        <v>186</v>
      </c>
      <c r="D17" s="27" t="s">
        <v>141</v>
      </c>
      <c r="E17" s="27" t="s">
        <v>177</v>
      </c>
      <c r="F17" s="41">
        <v>1.01</v>
      </c>
    </row>
    <row r="18" spans="3:6" x14ac:dyDescent="0.25">
      <c r="C18" s="27" t="s">
        <v>187</v>
      </c>
      <c r="D18" s="27" t="s">
        <v>141</v>
      </c>
      <c r="E18" s="27" t="s">
        <v>177</v>
      </c>
      <c r="F18" s="41">
        <v>0.04</v>
      </c>
    </row>
    <row r="19" spans="3:6" x14ac:dyDescent="0.25">
      <c r="C19" s="25"/>
      <c r="D19" s="25"/>
      <c r="E19" s="25"/>
      <c r="F19" s="37"/>
    </row>
    <row r="20" spans="3:6" x14ac:dyDescent="0.25">
      <c r="C20" s="25"/>
      <c r="D20" s="25"/>
      <c r="E20" s="25"/>
      <c r="F20" s="37"/>
    </row>
    <row r="21" spans="3:6" x14ac:dyDescent="0.25">
      <c r="C21" s="25"/>
      <c r="D21" s="25"/>
      <c r="E21" s="25"/>
      <c r="F21" s="37"/>
    </row>
    <row r="22" spans="3:6" x14ac:dyDescent="0.25">
      <c r="C22" s="25"/>
      <c r="D22" s="25"/>
      <c r="E22" s="25"/>
      <c r="F22" s="37"/>
    </row>
    <row r="23" spans="3:6" x14ac:dyDescent="0.25">
      <c r="C23" s="25"/>
      <c r="D23" s="25"/>
      <c r="E23" s="25"/>
      <c r="F23" s="37"/>
    </row>
    <row r="24" spans="3:6" x14ac:dyDescent="0.25">
      <c r="C24" s="25"/>
      <c r="D24" s="25"/>
      <c r="E24" s="25"/>
      <c r="F24" s="37"/>
    </row>
    <row r="25" spans="3:6" x14ac:dyDescent="0.25">
      <c r="C25" s="25"/>
      <c r="D25" s="25"/>
      <c r="E25" s="25"/>
      <c r="F25" s="37"/>
    </row>
    <row r="26" spans="3:6" x14ac:dyDescent="0.25">
      <c r="C26" s="25"/>
      <c r="D26" s="25"/>
      <c r="E26" s="25"/>
      <c r="F26" s="37"/>
    </row>
    <row r="27" spans="3:6" x14ac:dyDescent="0.25">
      <c r="C27" s="25"/>
      <c r="D27" s="25"/>
      <c r="E27" s="25"/>
      <c r="F27" s="37"/>
    </row>
    <row r="28" spans="3:6" x14ac:dyDescent="0.25">
      <c r="C28" s="25"/>
      <c r="D28" s="25"/>
      <c r="E28" s="25"/>
      <c r="F28" s="37"/>
    </row>
    <row r="29" spans="3:6" x14ac:dyDescent="0.25">
      <c r="C29" s="25"/>
      <c r="D29" s="25"/>
      <c r="E29" s="25"/>
      <c r="F29" s="37"/>
    </row>
    <row r="30" spans="3:6" x14ac:dyDescent="0.25">
      <c r="C30" s="25"/>
      <c r="D30" s="25"/>
      <c r="E30" s="25"/>
      <c r="F30" s="37"/>
    </row>
    <row r="31" spans="3:6" x14ac:dyDescent="0.25">
      <c r="C31" s="25"/>
      <c r="D31" s="25"/>
      <c r="E31" s="25"/>
      <c r="F31" s="37"/>
    </row>
    <row r="32" spans="3:6" x14ac:dyDescent="0.25">
      <c r="C32" s="25"/>
      <c r="D32" s="25"/>
      <c r="E32" s="25"/>
      <c r="F32" s="37"/>
    </row>
    <row r="33" spans="3:6" x14ac:dyDescent="0.25">
      <c r="C33" s="25"/>
      <c r="D33" s="25"/>
      <c r="E33" s="25"/>
      <c r="F33" s="37"/>
    </row>
    <row r="34" spans="3:6" x14ac:dyDescent="0.25">
      <c r="C34" s="25"/>
      <c r="D34" s="25"/>
      <c r="E34" s="25"/>
      <c r="F34" s="37"/>
    </row>
    <row r="35" spans="3:6" x14ac:dyDescent="0.25">
      <c r="C35" s="25"/>
      <c r="D35" s="25"/>
      <c r="E35" s="25"/>
      <c r="F35" s="37"/>
    </row>
    <row r="36" spans="3:6" x14ac:dyDescent="0.25">
      <c r="C36" s="25"/>
      <c r="D36" s="25"/>
      <c r="E36" s="25"/>
      <c r="F36" s="37"/>
    </row>
    <row r="37" spans="3:6" x14ac:dyDescent="0.25">
      <c r="C37" s="25"/>
      <c r="D37" s="25"/>
      <c r="E37" s="25"/>
      <c r="F37" s="37"/>
    </row>
    <row r="38" spans="3:6" x14ac:dyDescent="0.25">
      <c r="C38" s="25"/>
      <c r="D38" s="25"/>
      <c r="E38" s="25"/>
      <c r="F38" s="37"/>
    </row>
    <row r="39" spans="3:6" x14ac:dyDescent="0.25">
      <c r="C39" s="25"/>
      <c r="D39" s="25"/>
      <c r="E39" s="25"/>
      <c r="F39" s="37"/>
    </row>
    <row r="40" spans="3:6" x14ac:dyDescent="0.25">
      <c r="C40" s="25"/>
      <c r="D40" s="25"/>
      <c r="E40" s="25"/>
      <c r="F40" s="37"/>
    </row>
    <row r="41" spans="3:6" x14ac:dyDescent="0.25">
      <c r="C41" s="25"/>
      <c r="D41" s="25"/>
      <c r="E41" s="25"/>
      <c r="F41" s="37"/>
    </row>
    <row r="42" spans="3:6" x14ac:dyDescent="0.25">
      <c r="C42" s="25"/>
      <c r="D42" s="25"/>
      <c r="E42" s="25"/>
      <c r="F42" s="37"/>
    </row>
    <row r="43" spans="3:6" x14ac:dyDescent="0.25">
      <c r="C43" s="25"/>
      <c r="D43" s="25"/>
      <c r="E43" s="25"/>
      <c r="F43" s="37"/>
    </row>
    <row r="44" spans="3:6" x14ac:dyDescent="0.25">
      <c r="C44" s="25"/>
      <c r="D44" s="25"/>
      <c r="E44" s="25"/>
      <c r="F44" s="37"/>
    </row>
    <row r="45" spans="3:6" x14ac:dyDescent="0.25">
      <c r="C45" s="25"/>
      <c r="D45" s="25"/>
      <c r="E45" s="25"/>
      <c r="F45" s="37"/>
    </row>
    <row r="46" spans="3:6" x14ac:dyDescent="0.25">
      <c r="C46" s="25"/>
      <c r="D46" s="25"/>
      <c r="E46" s="25"/>
      <c r="F46" s="37"/>
    </row>
    <row r="47" spans="3:6" x14ac:dyDescent="0.25">
      <c r="C47" s="25"/>
      <c r="D47" s="25"/>
      <c r="E47" s="25"/>
      <c r="F47" s="37"/>
    </row>
    <row r="48" spans="3:6" x14ac:dyDescent="0.25">
      <c r="C48" s="25"/>
      <c r="D48" s="25"/>
      <c r="E48" s="25"/>
      <c r="F48" s="37"/>
    </row>
    <row r="49" spans="3:6" x14ac:dyDescent="0.25">
      <c r="C49" s="25"/>
      <c r="D49" s="25"/>
      <c r="E49" s="25"/>
      <c r="F49" s="37"/>
    </row>
    <row r="50" spans="3:6" x14ac:dyDescent="0.25">
      <c r="C50" s="25"/>
      <c r="D50" s="25"/>
      <c r="E50" s="25"/>
      <c r="F50" s="37"/>
    </row>
    <row r="51" spans="3:6" x14ac:dyDescent="0.25">
      <c r="C51" s="25"/>
      <c r="D51" s="25"/>
      <c r="E51" s="25"/>
      <c r="F51" s="37"/>
    </row>
    <row r="52" spans="3:6" x14ac:dyDescent="0.25">
      <c r="C52" s="25"/>
      <c r="D52" s="25"/>
      <c r="E52" s="25"/>
      <c r="F52" s="37"/>
    </row>
    <row r="53" spans="3:6" x14ac:dyDescent="0.25">
      <c r="C53" s="25"/>
      <c r="D53" s="25"/>
      <c r="E53" s="25"/>
      <c r="F53" s="37"/>
    </row>
    <row r="54" spans="3:6" x14ac:dyDescent="0.25">
      <c r="C54" s="25"/>
      <c r="D54" s="25"/>
      <c r="E54" s="25"/>
      <c r="F54" s="37"/>
    </row>
    <row r="55" spans="3:6" x14ac:dyDescent="0.25">
      <c r="C55" s="25"/>
      <c r="D55" s="25"/>
      <c r="E55" s="25"/>
      <c r="F55" s="37"/>
    </row>
    <row r="56" spans="3:6" x14ac:dyDescent="0.25">
      <c r="C56" s="25"/>
      <c r="D56" s="25"/>
      <c r="E56" s="25"/>
      <c r="F56" s="37"/>
    </row>
    <row r="57" spans="3:6" x14ac:dyDescent="0.25">
      <c r="C57" s="25"/>
      <c r="D57" s="25"/>
      <c r="E57" s="25"/>
      <c r="F57" s="37"/>
    </row>
    <row r="58" spans="3:6" x14ac:dyDescent="0.25">
      <c r="C58" s="13"/>
      <c r="D58" s="13"/>
      <c r="E58" s="13"/>
      <c r="F58" s="38"/>
    </row>
  </sheetData>
  <mergeCells count="1">
    <mergeCell ref="B2:B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workbookViewId="0">
      <selection activeCell="B2" sqref="B2:B3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325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7.2</v>
      </c>
      <c r="D3" s="17">
        <v>23</v>
      </c>
      <c r="E3" s="18">
        <v>690</v>
      </c>
      <c r="F3" s="14">
        <f>SUM(F6:F85)</f>
        <v>12.438300000000003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8" t="s">
        <v>21</v>
      </c>
      <c r="D5" s="29" t="s">
        <v>17</v>
      </c>
      <c r="E5" s="30" t="s">
        <v>79</v>
      </c>
      <c r="F5" s="43" t="s">
        <v>19</v>
      </c>
    </row>
    <row r="6" spans="1:7" x14ac:dyDescent="0.25">
      <c r="A6" s="3"/>
      <c r="B6" s="33" t="s">
        <v>20</v>
      </c>
      <c r="C6" s="27" t="s">
        <v>326</v>
      </c>
      <c r="D6" s="27" t="s">
        <v>327</v>
      </c>
      <c r="E6" s="27" t="s">
        <v>328</v>
      </c>
      <c r="F6" s="41">
        <v>4.8999999999999998E-3</v>
      </c>
    </row>
    <row r="7" spans="1:7" x14ac:dyDescent="0.25">
      <c r="A7" s="3"/>
      <c r="B7" s="10"/>
      <c r="C7" s="27" t="s">
        <v>329</v>
      </c>
      <c r="D7" s="27" t="s">
        <v>327</v>
      </c>
      <c r="E7" s="27" t="s">
        <v>328</v>
      </c>
      <c r="F7" s="41">
        <v>4.8999999999999998E-3</v>
      </c>
      <c r="G7" s="10"/>
    </row>
    <row r="8" spans="1:7" x14ac:dyDescent="0.25">
      <c r="A8" s="3"/>
      <c r="B8" s="10"/>
      <c r="C8" s="27" t="s">
        <v>330</v>
      </c>
      <c r="D8" s="27" t="s">
        <v>327</v>
      </c>
      <c r="E8" s="27" t="s">
        <v>328</v>
      </c>
      <c r="F8" s="41">
        <v>1.44E-2</v>
      </c>
      <c r="G8" s="10"/>
    </row>
    <row r="9" spans="1:7" x14ac:dyDescent="0.25">
      <c r="A9" s="3"/>
      <c r="B9" s="3"/>
      <c r="C9" s="27" t="s">
        <v>331</v>
      </c>
      <c r="D9" s="27" t="s">
        <v>327</v>
      </c>
      <c r="E9" s="27" t="s">
        <v>328</v>
      </c>
      <c r="F9" s="41">
        <v>2.3199999999999998E-2</v>
      </c>
    </row>
    <row r="10" spans="1:7" x14ac:dyDescent="0.25">
      <c r="A10" s="3"/>
      <c r="B10" s="3"/>
      <c r="C10" s="27" t="s">
        <v>332</v>
      </c>
      <c r="D10" s="27" t="s">
        <v>327</v>
      </c>
      <c r="E10" s="27" t="s">
        <v>328</v>
      </c>
      <c r="F10" s="41">
        <v>0.11600000000000001</v>
      </c>
      <c r="G10" s="3"/>
    </row>
    <row r="11" spans="1:7" x14ac:dyDescent="0.25">
      <c r="C11" s="27" t="s">
        <v>333</v>
      </c>
      <c r="D11" s="27" t="s">
        <v>327</v>
      </c>
      <c r="E11" s="27" t="s">
        <v>328</v>
      </c>
      <c r="F11" s="41">
        <v>7.1300000000000002E-2</v>
      </c>
    </row>
    <row r="12" spans="1:7" x14ac:dyDescent="0.25">
      <c r="C12" s="27" t="s">
        <v>334</v>
      </c>
      <c r="D12" s="27" t="s">
        <v>327</v>
      </c>
      <c r="E12" s="27" t="s">
        <v>328</v>
      </c>
      <c r="F12" s="41">
        <v>7.8899999999999998E-2</v>
      </c>
    </row>
    <row r="13" spans="1:7" x14ac:dyDescent="0.25">
      <c r="C13" s="27" t="s">
        <v>335</v>
      </c>
      <c r="D13" s="27" t="s">
        <v>327</v>
      </c>
      <c r="E13" s="27" t="s">
        <v>328</v>
      </c>
      <c r="F13" s="41">
        <v>7.2099999999999997E-2</v>
      </c>
    </row>
    <row r="14" spans="1:7" x14ac:dyDescent="0.25">
      <c r="C14" s="27" t="s">
        <v>336</v>
      </c>
      <c r="D14" s="27" t="s">
        <v>327</v>
      </c>
      <c r="E14" s="27" t="s">
        <v>328</v>
      </c>
      <c r="F14" s="41">
        <v>3.5900000000000001E-2</v>
      </c>
    </row>
    <row r="15" spans="1:7" x14ac:dyDescent="0.25">
      <c r="C15" s="27" t="s">
        <v>337</v>
      </c>
      <c r="D15" s="27" t="s">
        <v>327</v>
      </c>
      <c r="E15" s="27" t="s">
        <v>328</v>
      </c>
      <c r="F15" s="41">
        <v>1.5100000000000001E-2</v>
      </c>
    </row>
    <row r="16" spans="1:7" x14ac:dyDescent="0.25">
      <c r="C16" s="27" t="s">
        <v>338</v>
      </c>
      <c r="D16" s="27" t="s">
        <v>327</v>
      </c>
      <c r="E16" s="27" t="s">
        <v>328</v>
      </c>
      <c r="F16" s="41">
        <v>4.7800000000000002E-2</v>
      </c>
    </row>
    <row r="17" spans="3:6" x14ac:dyDescent="0.25">
      <c r="C17" s="27" t="s">
        <v>339</v>
      </c>
      <c r="D17" s="27" t="s">
        <v>327</v>
      </c>
      <c r="E17" s="27" t="s">
        <v>328</v>
      </c>
      <c r="F17" s="41">
        <v>9.3600000000000003E-2</v>
      </c>
    </row>
    <row r="18" spans="3:6" x14ac:dyDescent="0.25">
      <c r="C18" s="27" t="s">
        <v>340</v>
      </c>
      <c r="D18" s="27" t="s">
        <v>327</v>
      </c>
      <c r="E18" s="27" t="s">
        <v>328</v>
      </c>
      <c r="F18" s="41">
        <v>3.1800000000000002E-2</v>
      </c>
    </row>
    <row r="19" spans="3:6" x14ac:dyDescent="0.25">
      <c r="C19" s="27" t="s">
        <v>341</v>
      </c>
      <c r="D19" s="27" t="s">
        <v>327</v>
      </c>
      <c r="E19" s="27" t="s">
        <v>328</v>
      </c>
      <c r="F19" s="41">
        <v>8.8499999999999995E-2</v>
      </c>
    </row>
    <row r="20" spans="3:6" x14ac:dyDescent="0.25">
      <c r="C20" s="27" t="s">
        <v>342</v>
      </c>
      <c r="D20" s="27" t="s">
        <v>327</v>
      </c>
      <c r="E20" s="27" t="s">
        <v>328</v>
      </c>
      <c r="F20" s="41">
        <v>9.0499999999999997E-2</v>
      </c>
    </row>
    <row r="21" spans="3:6" x14ac:dyDescent="0.25">
      <c r="C21" s="27" t="s">
        <v>343</v>
      </c>
      <c r="D21" s="27" t="s">
        <v>327</v>
      </c>
      <c r="E21" s="27" t="s">
        <v>328</v>
      </c>
      <c r="F21" s="41">
        <v>0.21510000000000001</v>
      </c>
    </row>
    <row r="22" spans="3:6" x14ac:dyDescent="0.25">
      <c r="C22" s="27" t="s">
        <v>344</v>
      </c>
      <c r="D22" s="27" t="s">
        <v>327</v>
      </c>
      <c r="E22" s="27" t="s">
        <v>328</v>
      </c>
      <c r="F22" s="41">
        <v>9.0300000000000005E-2</v>
      </c>
    </row>
    <row r="23" spans="3:6" x14ac:dyDescent="0.25">
      <c r="C23" s="27" t="s">
        <v>345</v>
      </c>
      <c r="D23" s="27" t="s">
        <v>327</v>
      </c>
      <c r="E23" s="27" t="s">
        <v>328</v>
      </c>
      <c r="F23" s="41">
        <v>0.1237</v>
      </c>
    </row>
    <row r="24" spans="3:6" x14ac:dyDescent="0.25">
      <c r="C24" s="27" t="s">
        <v>346</v>
      </c>
      <c r="D24" s="27" t="s">
        <v>327</v>
      </c>
      <c r="E24" s="27" t="s">
        <v>328</v>
      </c>
      <c r="F24" s="41">
        <v>0.2263</v>
      </c>
    </row>
    <row r="25" spans="3:6" x14ac:dyDescent="0.25">
      <c r="C25" s="27" t="s">
        <v>347</v>
      </c>
      <c r="D25" s="27" t="s">
        <v>327</v>
      </c>
      <c r="E25" s="27" t="s">
        <v>328</v>
      </c>
      <c r="F25" s="41">
        <v>0.68</v>
      </c>
    </row>
    <row r="26" spans="3:6" x14ac:dyDescent="0.25">
      <c r="C26" s="27" t="s">
        <v>348</v>
      </c>
      <c r="D26" s="27" t="s">
        <v>327</v>
      </c>
      <c r="E26" s="27" t="s">
        <v>328</v>
      </c>
      <c r="F26" s="41">
        <v>0.89</v>
      </c>
    </row>
    <row r="27" spans="3:6" x14ac:dyDescent="0.25">
      <c r="C27" s="27" t="s">
        <v>349</v>
      </c>
      <c r="D27" s="27" t="s">
        <v>327</v>
      </c>
      <c r="E27" s="27" t="s">
        <v>328</v>
      </c>
      <c r="F27" s="41">
        <v>0.16930000000000001</v>
      </c>
    </row>
    <row r="28" spans="3:6" x14ac:dyDescent="0.25">
      <c r="C28" s="27" t="s">
        <v>350</v>
      </c>
      <c r="D28" s="27" t="s">
        <v>327</v>
      </c>
      <c r="E28" s="27" t="s">
        <v>328</v>
      </c>
      <c r="F28" s="41">
        <v>1.0999999999999999E-2</v>
      </c>
    </row>
    <row r="29" spans="3:6" x14ac:dyDescent="0.25">
      <c r="C29" s="27" t="s">
        <v>351</v>
      </c>
      <c r="D29" s="27" t="s">
        <v>327</v>
      </c>
      <c r="E29" s="27" t="s">
        <v>328</v>
      </c>
      <c r="F29" s="41">
        <v>0.1229</v>
      </c>
    </row>
    <row r="30" spans="3:6" x14ac:dyDescent="0.25">
      <c r="C30" s="27" t="s">
        <v>352</v>
      </c>
      <c r="D30" s="27" t="s">
        <v>327</v>
      </c>
      <c r="E30" s="27" t="s">
        <v>328</v>
      </c>
      <c r="F30" s="41">
        <v>0.1101</v>
      </c>
    </row>
    <row r="31" spans="3:6" x14ac:dyDescent="0.25">
      <c r="C31" s="27" t="s">
        <v>353</v>
      </c>
      <c r="D31" s="27" t="s">
        <v>327</v>
      </c>
      <c r="E31" s="27" t="s">
        <v>328</v>
      </c>
      <c r="F31" s="41">
        <v>0.20180000000000001</v>
      </c>
    </row>
    <row r="32" spans="3:6" x14ac:dyDescent="0.25">
      <c r="C32" s="27" t="s">
        <v>354</v>
      </c>
      <c r="D32" s="27" t="s">
        <v>327</v>
      </c>
      <c r="E32" s="27" t="s">
        <v>328</v>
      </c>
      <c r="F32" s="41">
        <v>0.2155</v>
      </c>
    </row>
    <row r="33" spans="3:6" x14ac:dyDescent="0.25">
      <c r="C33" s="27" t="s">
        <v>355</v>
      </c>
      <c r="D33" s="27" t="s">
        <v>327</v>
      </c>
      <c r="E33" s="27" t="s">
        <v>328</v>
      </c>
      <c r="F33" s="41">
        <v>3.9600000000000003E-2</v>
      </c>
    </row>
    <row r="34" spans="3:6" x14ac:dyDescent="0.25">
      <c r="C34" s="27" t="s">
        <v>356</v>
      </c>
      <c r="D34" s="27" t="s">
        <v>327</v>
      </c>
      <c r="E34" s="27" t="s">
        <v>328</v>
      </c>
      <c r="F34" s="41">
        <v>0.17119999999999999</v>
      </c>
    </row>
    <row r="35" spans="3:6" x14ac:dyDescent="0.25">
      <c r="C35" s="27" t="s">
        <v>357</v>
      </c>
      <c r="D35" s="27" t="s">
        <v>327</v>
      </c>
      <c r="E35" s="27" t="s">
        <v>328</v>
      </c>
      <c r="F35" s="41">
        <v>0.41560000000000002</v>
      </c>
    </row>
    <row r="36" spans="3:6" x14ac:dyDescent="0.25">
      <c r="C36" s="27" t="s">
        <v>358</v>
      </c>
      <c r="D36" s="27" t="s">
        <v>327</v>
      </c>
      <c r="E36" s="27" t="s">
        <v>328</v>
      </c>
      <c r="F36" s="41">
        <v>7.9600000000000004E-2</v>
      </c>
    </row>
    <row r="37" spans="3:6" x14ac:dyDescent="0.25">
      <c r="C37" s="27" t="s">
        <v>359</v>
      </c>
      <c r="D37" s="27" t="s">
        <v>327</v>
      </c>
      <c r="E37" s="27" t="s">
        <v>328</v>
      </c>
      <c r="F37" s="41">
        <v>2.01E-2</v>
      </c>
    </row>
    <row r="38" spans="3:6" x14ac:dyDescent="0.25">
      <c r="C38" s="27" t="s">
        <v>210</v>
      </c>
      <c r="D38" s="27" t="s">
        <v>192</v>
      </c>
      <c r="E38" s="27" t="s">
        <v>204</v>
      </c>
      <c r="F38" s="41">
        <v>0.44440000000000002</v>
      </c>
    </row>
    <row r="39" spans="3:6" x14ac:dyDescent="0.25">
      <c r="C39" s="27" t="s">
        <v>360</v>
      </c>
      <c r="D39" s="27" t="s">
        <v>192</v>
      </c>
      <c r="E39" s="27" t="s">
        <v>204</v>
      </c>
      <c r="F39" s="41">
        <v>4.5999999999999999E-3</v>
      </c>
    </row>
    <row r="40" spans="3:6" x14ac:dyDescent="0.25">
      <c r="C40" s="27" t="s">
        <v>361</v>
      </c>
      <c r="D40" s="27" t="s">
        <v>192</v>
      </c>
      <c r="E40" s="27" t="s">
        <v>204</v>
      </c>
      <c r="F40" s="41">
        <v>7.7399999999999997E-2</v>
      </c>
    </row>
    <row r="41" spans="3:6" x14ac:dyDescent="0.25">
      <c r="C41" s="27" t="s">
        <v>362</v>
      </c>
      <c r="D41" s="27" t="s">
        <v>192</v>
      </c>
      <c r="E41" s="27" t="s">
        <v>204</v>
      </c>
      <c r="F41" s="41">
        <v>2.2000000000000001E-3</v>
      </c>
    </row>
    <row r="42" spans="3:6" x14ac:dyDescent="0.25">
      <c r="C42" s="27" t="s">
        <v>363</v>
      </c>
      <c r="D42" s="27" t="s">
        <v>192</v>
      </c>
      <c r="E42" s="27" t="s">
        <v>204</v>
      </c>
      <c r="F42" s="41">
        <v>3.2199999999999999E-2</v>
      </c>
    </row>
    <row r="43" spans="3:6" x14ac:dyDescent="0.25">
      <c r="C43" s="27" t="s">
        <v>364</v>
      </c>
      <c r="D43" s="27" t="s">
        <v>192</v>
      </c>
      <c r="E43" s="27" t="s">
        <v>204</v>
      </c>
      <c r="F43" s="41">
        <v>7.1000000000000004E-3</v>
      </c>
    </row>
    <row r="44" spans="3:6" x14ac:dyDescent="0.25">
      <c r="C44" s="27" t="s">
        <v>365</v>
      </c>
      <c r="D44" s="27" t="s">
        <v>192</v>
      </c>
      <c r="E44" s="27" t="s">
        <v>204</v>
      </c>
      <c r="F44" s="41">
        <v>1.7399999999999999E-2</v>
      </c>
    </row>
    <row r="45" spans="3:6" x14ac:dyDescent="0.25">
      <c r="C45" s="27" t="s">
        <v>366</v>
      </c>
      <c r="D45" s="27" t="s">
        <v>192</v>
      </c>
      <c r="E45" s="27" t="s">
        <v>204</v>
      </c>
      <c r="F45" s="41">
        <v>9.3600000000000003E-2</v>
      </c>
    </row>
    <row r="46" spans="3:6" x14ac:dyDescent="0.25">
      <c r="C46" s="27" t="s">
        <v>367</v>
      </c>
      <c r="D46" s="27" t="s">
        <v>192</v>
      </c>
      <c r="E46" s="27" t="s">
        <v>204</v>
      </c>
      <c r="F46" s="41">
        <v>1.5E-3</v>
      </c>
    </row>
    <row r="47" spans="3:6" x14ac:dyDescent="0.25">
      <c r="C47" s="27" t="s">
        <v>368</v>
      </c>
      <c r="D47" s="27" t="s">
        <v>192</v>
      </c>
      <c r="E47" s="27" t="s">
        <v>204</v>
      </c>
      <c r="F47" s="41">
        <v>0.16830000000000001</v>
      </c>
    </row>
    <row r="48" spans="3:6" x14ac:dyDescent="0.25">
      <c r="C48" s="27" t="s">
        <v>369</v>
      </c>
      <c r="D48" s="27" t="s">
        <v>192</v>
      </c>
      <c r="E48" s="27" t="s">
        <v>204</v>
      </c>
      <c r="F48" s="41">
        <v>3.6400000000000002E-2</v>
      </c>
    </row>
    <row r="49" spans="3:6" x14ac:dyDescent="0.25">
      <c r="C49" s="27" t="s">
        <v>370</v>
      </c>
      <c r="D49" s="27" t="s">
        <v>192</v>
      </c>
      <c r="E49" s="27" t="s">
        <v>204</v>
      </c>
      <c r="F49" s="41">
        <v>6.08E-2</v>
      </c>
    </row>
    <row r="50" spans="3:6" x14ac:dyDescent="0.25">
      <c r="C50" s="27" t="s">
        <v>371</v>
      </c>
      <c r="D50" s="27" t="s">
        <v>192</v>
      </c>
      <c r="E50" s="27" t="s">
        <v>204</v>
      </c>
      <c r="F50" s="41">
        <v>7.3800000000000004E-2</v>
      </c>
    </row>
    <row r="51" spans="3:6" x14ac:dyDescent="0.25">
      <c r="C51" s="27" t="s">
        <v>372</v>
      </c>
      <c r="D51" s="27" t="s">
        <v>192</v>
      </c>
      <c r="E51" s="27" t="s">
        <v>204</v>
      </c>
      <c r="F51" s="41">
        <v>4.2700000000000002E-2</v>
      </c>
    </row>
    <row r="52" spans="3:6" x14ac:dyDescent="0.25">
      <c r="C52" s="27" t="s">
        <v>373</v>
      </c>
      <c r="D52" s="27" t="s">
        <v>192</v>
      </c>
      <c r="E52" s="27" t="s">
        <v>204</v>
      </c>
      <c r="F52" s="41">
        <v>1.6E-2</v>
      </c>
    </row>
    <row r="53" spans="3:6" x14ac:dyDescent="0.25">
      <c r="C53" s="27" t="s">
        <v>374</v>
      </c>
      <c r="D53" s="27" t="s">
        <v>192</v>
      </c>
      <c r="E53" s="27" t="s">
        <v>204</v>
      </c>
      <c r="F53" s="41">
        <v>2.2000000000000001E-3</v>
      </c>
    </row>
    <row r="54" spans="3:6" x14ac:dyDescent="0.25">
      <c r="C54" s="27" t="s">
        <v>375</v>
      </c>
      <c r="D54" s="27" t="s">
        <v>192</v>
      </c>
      <c r="E54" s="27" t="s">
        <v>204</v>
      </c>
      <c r="F54" s="41">
        <v>9.8599999999999993E-2</v>
      </c>
    </row>
    <row r="55" spans="3:6" x14ac:dyDescent="0.25">
      <c r="C55" s="27" t="s">
        <v>376</v>
      </c>
      <c r="D55" s="27" t="s">
        <v>192</v>
      </c>
      <c r="E55" s="27" t="s">
        <v>204</v>
      </c>
      <c r="F55" s="41">
        <v>0.17150000000000001</v>
      </c>
    </row>
    <row r="56" spans="3:6" x14ac:dyDescent="0.25">
      <c r="C56" s="27" t="s">
        <v>377</v>
      </c>
      <c r="D56" s="27" t="s">
        <v>192</v>
      </c>
      <c r="E56" s="27" t="s">
        <v>204</v>
      </c>
      <c r="F56" s="41">
        <v>3.52</v>
      </c>
    </row>
    <row r="57" spans="3:6" x14ac:dyDescent="0.25">
      <c r="C57" s="44" t="s">
        <v>378</v>
      </c>
      <c r="D57" s="44" t="s">
        <v>192</v>
      </c>
      <c r="E57" s="44" t="s">
        <v>204</v>
      </c>
      <c r="F57" s="45">
        <v>2.3E-3</v>
      </c>
    </row>
    <row r="58" spans="3:6" x14ac:dyDescent="0.25">
      <c r="C58" s="44" t="s">
        <v>379</v>
      </c>
      <c r="D58" s="44" t="s">
        <v>327</v>
      </c>
      <c r="E58" s="44" t="s">
        <v>327</v>
      </c>
      <c r="F58" s="45">
        <v>5.6000000000000001E-2</v>
      </c>
    </row>
    <row r="59" spans="3:6" x14ac:dyDescent="0.25">
      <c r="C59" s="44" t="s">
        <v>380</v>
      </c>
      <c r="D59" s="44" t="s">
        <v>327</v>
      </c>
      <c r="E59" s="44" t="s">
        <v>327</v>
      </c>
      <c r="F59" s="45">
        <v>2.2330000000000001</v>
      </c>
    </row>
    <row r="60" spans="3:6" x14ac:dyDescent="0.25">
      <c r="C60" s="44" t="s">
        <v>381</v>
      </c>
      <c r="D60" s="44" t="s">
        <v>327</v>
      </c>
      <c r="E60" s="44" t="s">
        <v>328</v>
      </c>
      <c r="F60" s="45">
        <v>6.6500000000000004E-2</v>
      </c>
    </row>
    <row r="61" spans="3:6" x14ac:dyDescent="0.25">
      <c r="C61" s="44" t="s">
        <v>382</v>
      </c>
      <c r="D61" s="44" t="s">
        <v>327</v>
      </c>
      <c r="E61" s="44" t="s">
        <v>328</v>
      </c>
      <c r="F61" s="45">
        <v>5.5199999999999999E-2</v>
      </c>
    </row>
    <row r="62" spans="3:6" x14ac:dyDescent="0.25">
      <c r="C62" s="44" t="s">
        <v>383</v>
      </c>
      <c r="D62" s="44" t="s">
        <v>327</v>
      </c>
      <c r="E62" s="44" t="s">
        <v>328</v>
      </c>
      <c r="F62" s="45">
        <v>4.6399999999999997E-2</v>
      </c>
    </row>
    <row r="63" spans="3:6" x14ac:dyDescent="0.25">
      <c r="C63" s="44" t="s">
        <v>384</v>
      </c>
      <c r="D63" s="44" t="s">
        <v>327</v>
      </c>
      <c r="E63" s="44" t="s">
        <v>328</v>
      </c>
      <c r="F63" s="45">
        <v>5.1400000000000001E-2</v>
      </c>
    </row>
    <row r="64" spans="3:6" x14ac:dyDescent="0.25">
      <c r="C64" s="44" t="s">
        <v>385</v>
      </c>
      <c r="D64" s="44" t="s">
        <v>327</v>
      </c>
      <c r="E64" s="44" t="s">
        <v>328</v>
      </c>
      <c r="F64" s="45">
        <v>6.3E-3</v>
      </c>
    </row>
    <row r="65" spans="3:6" x14ac:dyDescent="0.25">
      <c r="C65" s="44" t="s">
        <v>386</v>
      </c>
      <c r="D65" s="44" t="s">
        <v>327</v>
      </c>
      <c r="E65" s="44" t="s">
        <v>328</v>
      </c>
      <c r="F65" s="45">
        <v>2.7000000000000001E-3</v>
      </c>
    </row>
    <row r="66" spans="3:6" x14ac:dyDescent="0.25">
      <c r="C66" s="44" t="s">
        <v>387</v>
      </c>
      <c r="D66" s="44" t="s">
        <v>327</v>
      </c>
      <c r="E66" s="44" t="s">
        <v>328</v>
      </c>
      <c r="F66" s="45">
        <v>2.0999999999999999E-3</v>
      </c>
    </row>
    <row r="67" spans="3:6" x14ac:dyDescent="0.25">
      <c r="C67" s="44" t="s">
        <v>388</v>
      </c>
      <c r="D67" s="44" t="s">
        <v>327</v>
      </c>
      <c r="E67" s="44" t="s">
        <v>328</v>
      </c>
      <c r="F67" s="45">
        <v>2.52E-2</v>
      </c>
    </row>
    <row r="68" spans="3:6" x14ac:dyDescent="0.25">
      <c r="C68" s="44" t="s">
        <v>389</v>
      </c>
      <c r="D68" s="44" t="s">
        <v>327</v>
      </c>
      <c r="E68" s="44" t="s">
        <v>328</v>
      </c>
      <c r="F68" s="45">
        <v>3.3300000000000003E-2</v>
      </c>
    </row>
    <row r="69" spans="3:6" x14ac:dyDescent="0.25">
      <c r="C69" s="44" t="s">
        <v>390</v>
      </c>
      <c r="D69" s="44" t="s">
        <v>327</v>
      </c>
      <c r="E69" s="44" t="s">
        <v>328</v>
      </c>
      <c r="F69" s="45">
        <v>1.01E-2</v>
      </c>
    </row>
    <row r="70" spans="3:6" x14ac:dyDescent="0.25">
      <c r="C70" s="44" t="s">
        <v>391</v>
      </c>
      <c r="D70" s="44" t="s">
        <v>327</v>
      </c>
      <c r="E70" s="44" t="s">
        <v>328</v>
      </c>
      <c r="F70" s="45">
        <v>3.0300000000000001E-2</v>
      </c>
    </row>
    <row r="71" spans="3:6" x14ac:dyDescent="0.25">
      <c r="C71" s="44" t="s">
        <v>392</v>
      </c>
      <c r="D71" s="44" t="s">
        <v>327</v>
      </c>
      <c r="E71" s="44" t="s">
        <v>328</v>
      </c>
      <c r="F71" s="45">
        <v>1.09E-2</v>
      </c>
    </row>
    <row r="72" spans="3:6" x14ac:dyDescent="0.25">
      <c r="C72" s="44" t="s">
        <v>393</v>
      </c>
      <c r="D72" s="44" t="s">
        <v>327</v>
      </c>
      <c r="E72" s="44" t="s">
        <v>328</v>
      </c>
      <c r="F72" s="45">
        <v>3.2399999999999998E-2</v>
      </c>
    </row>
    <row r="73" spans="3:6" x14ac:dyDescent="0.25">
      <c r="C73" s="44" t="s">
        <v>394</v>
      </c>
      <c r="D73" s="44" t="s">
        <v>327</v>
      </c>
      <c r="E73" s="44" t="s">
        <v>328</v>
      </c>
      <c r="F73" s="45">
        <v>3.2500000000000001E-2</v>
      </c>
    </row>
    <row r="74" spans="3:6" x14ac:dyDescent="0.25">
      <c r="C74" s="44" t="s">
        <v>395</v>
      </c>
      <c r="D74" s="44" t="s">
        <v>327</v>
      </c>
      <c r="E74" s="44" t="s">
        <v>328</v>
      </c>
      <c r="F74" s="45">
        <v>8.4099999999999994E-2</v>
      </c>
    </row>
    <row r="75" spans="3:6" x14ac:dyDescent="0.25">
      <c r="C75" s="44" t="s">
        <v>396</v>
      </c>
      <c r="D75" s="44" t="s">
        <v>327</v>
      </c>
      <c r="E75" s="44" t="s">
        <v>328</v>
      </c>
      <c r="F75" s="45">
        <v>2.5000000000000001E-3</v>
      </c>
    </row>
    <row r="76" spans="3:6" x14ac:dyDescent="0.25">
      <c r="C76" s="44" t="s">
        <v>397</v>
      </c>
      <c r="D76" s="44" t="s">
        <v>327</v>
      </c>
      <c r="E76" s="44" t="s">
        <v>328</v>
      </c>
      <c r="F76" s="45">
        <v>5.8400000000000001E-2</v>
      </c>
    </row>
    <row r="77" spans="3:6" x14ac:dyDescent="0.25">
      <c r="C77" s="44" t="s">
        <v>398</v>
      </c>
      <c r="D77" s="44" t="s">
        <v>327</v>
      </c>
      <c r="E77" s="44" t="s">
        <v>328</v>
      </c>
      <c r="F77" s="45">
        <v>8.9999999999999998E-4</v>
      </c>
    </row>
    <row r="78" spans="3:6" x14ac:dyDescent="0.25">
      <c r="C78" s="44" t="s">
        <v>399</v>
      </c>
      <c r="D78" s="44" t="s">
        <v>327</v>
      </c>
      <c r="E78" s="44" t="s">
        <v>328</v>
      </c>
      <c r="F78" s="45">
        <v>2.29E-2</v>
      </c>
    </row>
    <row r="79" spans="3:6" x14ac:dyDescent="0.25">
      <c r="C79" s="44" t="s">
        <v>400</v>
      </c>
      <c r="D79" s="44" t="s">
        <v>327</v>
      </c>
      <c r="E79" s="44" t="s">
        <v>328</v>
      </c>
      <c r="F79" s="45">
        <v>3.6200000000000003E-2</v>
      </c>
    </row>
    <row r="80" spans="3:6" x14ac:dyDescent="0.25">
      <c r="C80" s="44" t="s">
        <v>401</v>
      </c>
      <c r="D80" s="44" t="s">
        <v>327</v>
      </c>
      <c r="E80" s="44" t="s">
        <v>328</v>
      </c>
      <c r="F80" s="45">
        <v>1.8499999999999999E-2</v>
      </c>
    </row>
    <row r="81" spans="3:6" x14ac:dyDescent="0.25">
      <c r="C81" s="44" t="s">
        <v>402</v>
      </c>
      <c r="D81" s="44" t="s">
        <v>327</v>
      </c>
      <c r="E81" s="44" t="s">
        <v>328</v>
      </c>
      <c r="F81" s="45">
        <v>7.4999999999999997E-3</v>
      </c>
    </row>
    <row r="82" spans="3:6" x14ac:dyDescent="0.25">
      <c r="C82" s="44" t="s">
        <v>403</v>
      </c>
      <c r="D82" s="44" t="s">
        <v>327</v>
      </c>
      <c r="E82" s="44" t="s">
        <v>328</v>
      </c>
      <c r="F82" s="45">
        <v>1.01E-2</v>
      </c>
    </row>
    <row r="83" spans="3:6" x14ac:dyDescent="0.25">
      <c r="C83" s="44" t="s">
        <v>404</v>
      </c>
      <c r="D83" s="44" t="s">
        <v>327</v>
      </c>
      <c r="E83" s="44" t="s">
        <v>328</v>
      </c>
      <c r="F83" s="45">
        <v>3.5700000000000003E-2</v>
      </c>
    </row>
    <row r="84" spans="3:6" x14ac:dyDescent="0.25">
      <c r="C84" s="44" t="s">
        <v>405</v>
      </c>
      <c r="D84" s="44" t="s">
        <v>327</v>
      </c>
      <c r="E84" s="44" t="s">
        <v>328</v>
      </c>
      <c r="F84" s="45">
        <v>5.0000000000000001E-3</v>
      </c>
    </row>
    <row r="85" spans="3:6" x14ac:dyDescent="0.25">
      <c r="C85" s="44" t="s">
        <v>406</v>
      </c>
      <c r="D85" s="44" t="s">
        <v>327</v>
      </c>
      <c r="E85" s="44" t="s">
        <v>328</v>
      </c>
      <c r="F85" s="45">
        <v>1.8200000000000001E-2</v>
      </c>
    </row>
  </sheetData>
  <mergeCells count="1">
    <mergeCell ref="B2:B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B2" sqref="B2:B3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324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7.2</v>
      </c>
      <c r="D3" s="17">
        <v>23</v>
      </c>
      <c r="E3" s="18">
        <v>690</v>
      </c>
      <c r="F3" s="14">
        <f>SUM(F6:F28)</f>
        <v>14.707299999999996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8" t="s">
        <v>21</v>
      </c>
      <c r="D5" s="29" t="s">
        <v>17</v>
      </c>
      <c r="E5" s="30" t="s">
        <v>79</v>
      </c>
      <c r="F5" s="43" t="s">
        <v>19</v>
      </c>
    </row>
    <row r="6" spans="1:7" x14ac:dyDescent="0.25">
      <c r="A6" s="3"/>
      <c r="B6" s="33" t="s">
        <v>20</v>
      </c>
      <c r="C6" s="27" t="s">
        <v>313</v>
      </c>
      <c r="D6" s="27" t="s">
        <v>299</v>
      </c>
      <c r="E6" s="27" t="s">
        <v>192</v>
      </c>
      <c r="F6" s="41">
        <v>1.2839</v>
      </c>
    </row>
    <row r="7" spans="1:7" x14ac:dyDescent="0.25">
      <c r="A7" s="3"/>
      <c r="B7" s="10"/>
      <c r="C7" s="27" t="s">
        <v>314</v>
      </c>
      <c r="D7" s="27" t="s">
        <v>192</v>
      </c>
      <c r="E7" s="27" t="s">
        <v>194</v>
      </c>
      <c r="F7" s="41">
        <v>2.47E-2</v>
      </c>
      <c r="G7" s="10"/>
    </row>
    <row r="8" spans="1:7" x14ac:dyDescent="0.25">
      <c r="A8" s="3"/>
      <c r="B8" s="10"/>
      <c r="C8" s="27" t="s">
        <v>315</v>
      </c>
      <c r="D8" s="27" t="s">
        <v>192</v>
      </c>
      <c r="E8" s="27" t="s">
        <v>194</v>
      </c>
      <c r="F8" s="41">
        <v>0.22209999999999999</v>
      </c>
      <c r="G8" s="10"/>
    </row>
    <row r="9" spans="1:7" x14ac:dyDescent="0.25">
      <c r="A9" s="3"/>
      <c r="B9" s="3"/>
      <c r="C9" s="27" t="s">
        <v>195</v>
      </c>
      <c r="D9" s="27" t="s">
        <v>192</v>
      </c>
      <c r="E9" s="27" t="s">
        <v>194</v>
      </c>
      <c r="F9" s="41">
        <v>1.548</v>
      </c>
    </row>
    <row r="10" spans="1:7" x14ac:dyDescent="0.25">
      <c r="A10" s="3"/>
      <c r="B10" s="3"/>
      <c r="C10" s="27" t="s">
        <v>196</v>
      </c>
      <c r="D10" s="27" t="s">
        <v>192</v>
      </c>
      <c r="E10" s="27" t="s">
        <v>194</v>
      </c>
      <c r="F10" s="41">
        <v>8.7599999999999997E-2</v>
      </c>
      <c r="G10" s="3"/>
    </row>
    <row r="11" spans="1:7" x14ac:dyDescent="0.25">
      <c r="C11" s="27" t="s">
        <v>197</v>
      </c>
      <c r="D11" s="27" t="s">
        <v>192</v>
      </c>
      <c r="E11" s="27" t="s">
        <v>194</v>
      </c>
      <c r="F11" s="41">
        <v>3.8399999999999997E-2</v>
      </c>
    </row>
    <row r="12" spans="1:7" x14ac:dyDescent="0.25">
      <c r="C12" s="27" t="s">
        <v>316</v>
      </c>
      <c r="D12" s="27" t="s">
        <v>192</v>
      </c>
      <c r="E12" s="27" t="s">
        <v>194</v>
      </c>
      <c r="F12" s="41">
        <v>0.69210000000000005</v>
      </c>
    </row>
    <row r="13" spans="1:7" x14ac:dyDescent="0.25">
      <c r="C13" s="27" t="s">
        <v>317</v>
      </c>
      <c r="D13" s="27" t="s">
        <v>192</v>
      </c>
      <c r="E13" s="27" t="s">
        <v>194</v>
      </c>
      <c r="F13" s="41">
        <v>1.5891</v>
      </c>
    </row>
    <row r="14" spans="1:7" x14ac:dyDescent="0.25">
      <c r="C14" s="27" t="s">
        <v>318</v>
      </c>
      <c r="D14" s="27" t="s">
        <v>192</v>
      </c>
      <c r="E14" s="27" t="s">
        <v>194</v>
      </c>
      <c r="F14" s="41">
        <v>0.2117</v>
      </c>
    </row>
    <row r="15" spans="1:7" x14ac:dyDescent="0.25">
      <c r="C15" s="27" t="s">
        <v>319</v>
      </c>
      <c r="D15" s="27" t="s">
        <v>192</v>
      </c>
      <c r="E15" s="27" t="s">
        <v>194</v>
      </c>
      <c r="F15" s="41">
        <v>3.2800000000000003E-2</v>
      </c>
    </row>
    <row r="16" spans="1:7" x14ac:dyDescent="0.25">
      <c r="C16" s="27" t="s">
        <v>320</v>
      </c>
      <c r="D16" s="27" t="s">
        <v>192</v>
      </c>
      <c r="E16" s="27" t="s">
        <v>194</v>
      </c>
      <c r="F16" s="41">
        <v>1.1023000000000001</v>
      </c>
    </row>
    <row r="17" spans="3:6" x14ac:dyDescent="0.25">
      <c r="C17" s="27" t="s">
        <v>321</v>
      </c>
      <c r="D17" s="27" t="s">
        <v>192</v>
      </c>
      <c r="E17" s="27" t="s">
        <v>194</v>
      </c>
      <c r="F17" s="41">
        <v>6.4500000000000002E-2</v>
      </c>
    </row>
    <row r="18" spans="3:6" x14ac:dyDescent="0.25">
      <c r="C18" s="27" t="s">
        <v>198</v>
      </c>
      <c r="D18" s="27" t="s">
        <v>192</v>
      </c>
      <c r="E18" s="27" t="s">
        <v>199</v>
      </c>
      <c r="F18" s="41">
        <v>1.5059</v>
      </c>
    </row>
    <row r="19" spans="3:6" x14ac:dyDescent="0.25">
      <c r="C19" s="27" t="s">
        <v>200</v>
      </c>
      <c r="D19" s="27" t="s">
        <v>192</v>
      </c>
      <c r="E19" s="27" t="s">
        <v>199</v>
      </c>
      <c r="F19" s="41">
        <v>1.5994999999999999</v>
      </c>
    </row>
    <row r="20" spans="3:6" x14ac:dyDescent="0.25">
      <c r="C20" s="27" t="s">
        <v>201</v>
      </c>
      <c r="D20" s="27" t="s">
        <v>192</v>
      </c>
      <c r="E20" s="27" t="s">
        <v>199</v>
      </c>
      <c r="F20" s="41">
        <v>2.8400000000000002E-2</v>
      </c>
    </row>
    <row r="21" spans="3:6" x14ac:dyDescent="0.25">
      <c r="C21" s="27" t="s">
        <v>202</v>
      </c>
      <c r="D21" s="27" t="s">
        <v>192</v>
      </c>
      <c r="E21" s="27" t="s">
        <v>199</v>
      </c>
      <c r="F21" s="41">
        <v>1.0102</v>
      </c>
    </row>
    <row r="22" spans="3:6" x14ac:dyDescent="0.25">
      <c r="C22" s="27" t="s">
        <v>322</v>
      </c>
      <c r="D22" s="27" t="s">
        <v>192</v>
      </c>
      <c r="E22" s="27" t="s">
        <v>204</v>
      </c>
      <c r="F22" s="41">
        <v>5.9999999999999995E-4</v>
      </c>
    </row>
    <row r="23" spans="3:6" x14ac:dyDescent="0.25">
      <c r="C23" s="27" t="s">
        <v>205</v>
      </c>
      <c r="D23" s="27" t="s">
        <v>192</v>
      </c>
      <c r="E23" s="27" t="s">
        <v>204</v>
      </c>
      <c r="F23" s="41">
        <v>0.75</v>
      </c>
    </row>
    <row r="24" spans="3:6" x14ac:dyDescent="0.25">
      <c r="C24" s="27" t="s">
        <v>206</v>
      </c>
      <c r="D24" s="27" t="s">
        <v>192</v>
      </c>
      <c r="E24" s="27" t="s">
        <v>204</v>
      </c>
      <c r="F24" s="41">
        <v>1.17</v>
      </c>
    </row>
    <row r="25" spans="3:6" x14ac:dyDescent="0.25">
      <c r="C25" s="27" t="s">
        <v>207</v>
      </c>
      <c r="D25" s="27" t="s">
        <v>192</v>
      </c>
      <c r="E25" s="27" t="s">
        <v>204</v>
      </c>
      <c r="F25" s="41">
        <v>2.3800000000000002E-2</v>
      </c>
    </row>
    <row r="26" spans="3:6" x14ac:dyDescent="0.25">
      <c r="C26" s="27" t="s">
        <v>209</v>
      </c>
      <c r="D26" s="27" t="s">
        <v>192</v>
      </c>
      <c r="E26" s="27" t="s">
        <v>204</v>
      </c>
      <c r="F26" s="41">
        <v>1.01</v>
      </c>
    </row>
    <row r="27" spans="3:6" x14ac:dyDescent="0.25">
      <c r="C27" s="27" t="s">
        <v>211</v>
      </c>
      <c r="D27" s="27" t="s">
        <v>192</v>
      </c>
      <c r="E27" s="27" t="s">
        <v>204</v>
      </c>
      <c r="F27" s="41">
        <v>0.70860000000000001</v>
      </c>
    </row>
    <row r="28" spans="3:6" x14ac:dyDescent="0.25">
      <c r="C28" s="27" t="s">
        <v>323</v>
      </c>
      <c r="D28" s="27" t="s">
        <v>192</v>
      </c>
      <c r="E28" s="27" t="s">
        <v>204</v>
      </c>
      <c r="F28" s="41">
        <v>3.0999999999999999E-3</v>
      </c>
    </row>
    <row r="29" spans="3:6" x14ac:dyDescent="0.25">
      <c r="C29" s="25"/>
      <c r="D29" s="25"/>
      <c r="E29" s="25"/>
      <c r="F29" s="37"/>
    </row>
    <row r="30" spans="3:6" x14ac:dyDescent="0.25">
      <c r="C30" s="25"/>
      <c r="D30" s="25"/>
      <c r="E30" s="25"/>
      <c r="F30" s="37"/>
    </row>
    <row r="31" spans="3:6" x14ac:dyDescent="0.25">
      <c r="C31" s="25"/>
      <c r="D31" s="25"/>
      <c r="E31" s="25"/>
      <c r="F31" s="37"/>
    </row>
    <row r="32" spans="3:6" x14ac:dyDescent="0.25">
      <c r="C32" s="25"/>
      <c r="D32" s="25"/>
      <c r="E32" s="25"/>
      <c r="F32" s="37"/>
    </row>
    <row r="33" spans="3:6" x14ac:dyDescent="0.25">
      <c r="C33" s="25"/>
      <c r="D33" s="25"/>
      <c r="E33" s="25"/>
      <c r="F33" s="37"/>
    </row>
    <row r="34" spans="3:6" x14ac:dyDescent="0.25">
      <c r="C34" s="25"/>
      <c r="D34" s="25"/>
      <c r="E34" s="25"/>
      <c r="F34" s="37"/>
    </row>
    <row r="35" spans="3:6" x14ac:dyDescent="0.25">
      <c r="C35" s="25"/>
      <c r="D35" s="25"/>
      <c r="E35" s="25"/>
      <c r="F35" s="37"/>
    </row>
    <row r="36" spans="3:6" x14ac:dyDescent="0.25">
      <c r="C36" s="25"/>
      <c r="D36" s="25"/>
      <c r="E36" s="25"/>
      <c r="F36" s="37"/>
    </row>
    <row r="37" spans="3:6" x14ac:dyDescent="0.25">
      <c r="C37" s="25"/>
      <c r="D37" s="25"/>
      <c r="E37" s="25"/>
      <c r="F37" s="37"/>
    </row>
    <row r="38" spans="3:6" x14ac:dyDescent="0.25">
      <c r="C38" s="25"/>
      <c r="D38" s="25"/>
      <c r="E38" s="25"/>
      <c r="F38" s="37"/>
    </row>
    <row r="39" spans="3:6" x14ac:dyDescent="0.25">
      <c r="C39" s="25"/>
      <c r="D39" s="25"/>
      <c r="E39" s="25"/>
      <c r="F39" s="37"/>
    </row>
    <row r="40" spans="3:6" x14ac:dyDescent="0.25">
      <c r="C40" s="25"/>
      <c r="D40" s="25"/>
      <c r="E40" s="25"/>
      <c r="F40" s="37"/>
    </row>
    <row r="41" spans="3:6" x14ac:dyDescent="0.25">
      <c r="C41" s="25"/>
      <c r="D41" s="25"/>
      <c r="E41" s="25"/>
      <c r="F41" s="37"/>
    </row>
    <row r="42" spans="3:6" x14ac:dyDescent="0.25">
      <c r="C42" s="25"/>
      <c r="D42" s="25"/>
      <c r="E42" s="25"/>
      <c r="F42" s="37"/>
    </row>
    <row r="43" spans="3:6" x14ac:dyDescent="0.25">
      <c r="C43" s="25"/>
      <c r="D43" s="25"/>
      <c r="E43" s="25"/>
      <c r="F43" s="37"/>
    </row>
    <row r="44" spans="3:6" x14ac:dyDescent="0.25">
      <c r="C44" s="25"/>
      <c r="D44" s="25"/>
      <c r="E44" s="25"/>
      <c r="F44" s="37"/>
    </row>
    <row r="45" spans="3:6" x14ac:dyDescent="0.25">
      <c r="C45" s="25"/>
      <c r="D45" s="25"/>
      <c r="E45" s="25"/>
      <c r="F45" s="37"/>
    </row>
    <row r="46" spans="3:6" x14ac:dyDescent="0.25">
      <c r="C46" s="25"/>
      <c r="D46" s="25"/>
      <c r="E46" s="25"/>
      <c r="F46" s="37"/>
    </row>
    <row r="47" spans="3:6" x14ac:dyDescent="0.25">
      <c r="C47" s="25"/>
      <c r="D47" s="25"/>
      <c r="E47" s="25"/>
      <c r="F47" s="37"/>
    </row>
    <row r="48" spans="3:6" x14ac:dyDescent="0.25">
      <c r="C48" s="25"/>
      <c r="D48" s="25"/>
      <c r="E48" s="25"/>
      <c r="F48" s="37"/>
    </row>
    <row r="49" spans="3:6" x14ac:dyDescent="0.25">
      <c r="C49" s="25"/>
      <c r="D49" s="25"/>
      <c r="E49" s="25"/>
      <c r="F49" s="37"/>
    </row>
    <row r="50" spans="3:6" x14ac:dyDescent="0.25">
      <c r="C50" s="25"/>
      <c r="D50" s="25"/>
      <c r="E50" s="25"/>
      <c r="F50" s="37"/>
    </row>
    <row r="51" spans="3:6" x14ac:dyDescent="0.25">
      <c r="C51" s="25"/>
      <c r="D51" s="25"/>
      <c r="E51" s="25"/>
      <c r="F51" s="37"/>
    </row>
    <row r="52" spans="3:6" x14ac:dyDescent="0.25">
      <c r="C52" s="25"/>
      <c r="D52" s="25"/>
      <c r="E52" s="25"/>
      <c r="F52" s="37"/>
    </row>
    <row r="53" spans="3:6" x14ac:dyDescent="0.25">
      <c r="C53" s="25"/>
      <c r="D53" s="25"/>
      <c r="E53" s="25"/>
      <c r="F53" s="37"/>
    </row>
    <row r="54" spans="3:6" x14ac:dyDescent="0.25">
      <c r="C54" s="25"/>
      <c r="D54" s="25"/>
      <c r="E54" s="25"/>
      <c r="F54" s="37"/>
    </row>
    <row r="55" spans="3:6" x14ac:dyDescent="0.25">
      <c r="C55" s="25"/>
      <c r="D55" s="25"/>
      <c r="E55" s="25"/>
      <c r="F55" s="37"/>
    </row>
    <row r="56" spans="3:6" x14ac:dyDescent="0.25">
      <c r="C56" s="25"/>
      <c r="D56" s="25"/>
      <c r="E56" s="25"/>
      <c r="F56" s="37"/>
    </row>
    <row r="57" spans="3:6" x14ac:dyDescent="0.25">
      <c r="C57" s="13"/>
      <c r="D57" s="13"/>
      <c r="E57" s="13"/>
      <c r="F57" s="38"/>
    </row>
  </sheetData>
  <mergeCells count="1">
    <mergeCell ref="B2:B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B2" sqref="B2:B3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306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5.5</v>
      </c>
      <c r="D3" s="17">
        <v>6</v>
      </c>
      <c r="E3" s="18">
        <v>268</v>
      </c>
      <c r="F3" s="14">
        <f>SUM(F6:F11)</f>
        <v>6.7611999999999997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8" t="s">
        <v>21</v>
      </c>
      <c r="D5" s="29" t="s">
        <v>17</v>
      </c>
      <c r="E5" s="30" t="s">
        <v>79</v>
      </c>
      <c r="F5" s="43" t="s">
        <v>19</v>
      </c>
    </row>
    <row r="6" spans="1:7" x14ac:dyDescent="0.25">
      <c r="A6" s="3"/>
      <c r="B6" s="33" t="s">
        <v>20</v>
      </c>
      <c r="C6" s="27" t="s">
        <v>298</v>
      </c>
      <c r="D6" s="27" t="s">
        <v>299</v>
      </c>
      <c r="E6" s="27" t="s">
        <v>192</v>
      </c>
      <c r="F6" s="41">
        <v>1.0509999999999999</v>
      </c>
    </row>
    <row r="7" spans="1:7" x14ac:dyDescent="0.25">
      <c r="A7" s="3"/>
      <c r="B7" s="10"/>
      <c r="C7" s="27" t="s">
        <v>300</v>
      </c>
      <c r="D7" s="27" t="s">
        <v>192</v>
      </c>
      <c r="E7" s="27" t="s">
        <v>194</v>
      </c>
      <c r="F7" s="41">
        <v>1.8085</v>
      </c>
      <c r="G7" s="10"/>
    </row>
    <row r="8" spans="1:7" x14ac:dyDescent="0.25">
      <c r="A8" s="3"/>
      <c r="B8" s="10"/>
      <c r="C8" s="27" t="s">
        <v>301</v>
      </c>
      <c r="D8" s="27" t="s">
        <v>192</v>
      </c>
      <c r="E8" s="27" t="s">
        <v>194</v>
      </c>
      <c r="F8" s="41">
        <v>0.44169999999999998</v>
      </c>
      <c r="G8" s="10"/>
    </row>
    <row r="9" spans="1:7" x14ac:dyDescent="0.25">
      <c r="A9" s="3"/>
      <c r="B9" s="10"/>
      <c r="C9" s="27" t="s">
        <v>302</v>
      </c>
      <c r="D9" s="27" t="s">
        <v>192</v>
      </c>
      <c r="E9" s="27" t="s">
        <v>303</v>
      </c>
      <c r="F9" s="41">
        <v>1.21</v>
      </c>
      <c r="G9" s="10"/>
    </row>
    <row r="10" spans="1:7" x14ac:dyDescent="0.25">
      <c r="A10" s="3"/>
      <c r="B10" s="3"/>
      <c r="C10" s="27" t="s">
        <v>304</v>
      </c>
      <c r="D10" s="27" t="s">
        <v>192</v>
      </c>
      <c r="E10" s="27" t="s">
        <v>303</v>
      </c>
      <c r="F10" s="41">
        <v>1.21</v>
      </c>
    </row>
    <row r="11" spans="1:7" x14ac:dyDescent="0.25">
      <c r="A11" s="3"/>
      <c r="B11" s="3"/>
      <c r="C11" s="27" t="s">
        <v>305</v>
      </c>
      <c r="D11" s="27" t="s">
        <v>192</v>
      </c>
      <c r="E11" s="27" t="s">
        <v>303</v>
      </c>
      <c r="F11" s="41">
        <v>1.04</v>
      </c>
      <c r="G11" s="3"/>
    </row>
    <row r="12" spans="1:7" x14ac:dyDescent="0.25">
      <c r="C12" s="25"/>
      <c r="D12" s="25"/>
      <c r="E12" s="25"/>
      <c r="F12" s="37"/>
    </row>
    <row r="13" spans="1:7" x14ac:dyDescent="0.25">
      <c r="C13" s="25"/>
      <c r="D13" s="25"/>
      <c r="E13" s="25"/>
      <c r="F13" s="37"/>
    </row>
    <row r="14" spans="1:7" x14ac:dyDescent="0.25">
      <c r="C14" s="25"/>
      <c r="D14" s="25"/>
      <c r="E14" s="25"/>
      <c r="F14" s="37"/>
    </row>
    <row r="15" spans="1:7" x14ac:dyDescent="0.25">
      <c r="C15" s="25"/>
      <c r="D15" s="25"/>
      <c r="E15" s="25"/>
      <c r="F15" s="37"/>
    </row>
    <row r="16" spans="1:7" x14ac:dyDescent="0.25">
      <c r="C16" s="25"/>
      <c r="D16" s="25"/>
      <c r="E16" s="25"/>
      <c r="F16" s="37"/>
    </row>
    <row r="17" spans="3:6" x14ac:dyDescent="0.25">
      <c r="C17" s="25"/>
      <c r="D17" s="25"/>
      <c r="E17" s="25"/>
      <c r="F17" s="37"/>
    </row>
    <row r="18" spans="3:6" x14ac:dyDescent="0.25">
      <c r="C18" s="25"/>
      <c r="D18" s="25"/>
      <c r="E18" s="25"/>
      <c r="F18" s="37"/>
    </row>
    <row r="19" spans="3:6" x14ac:dyDescent="0.25">
      <c r="C19" s="25"/>
      <c r="D19" s="25"/>
      <c r="E19" s="25"/>
      <c r="F19" s="37"/>
    </row>
    <row r="20" spans="3:6" x14ac:dyDescent="0.25">
      <c r="C20" s="25"/>
      <c r="D20" s="25"/>
      <c r="E20" s="25"/>
      <c r="F20" s="37"/>
    </row>
    <row r="21" spans="3:6" x14ac:dyDescent="0.25">
      <c r="C21" s="25"/>
      <c r="D21" s="25"/>
      <c r="E21" s="25"/>
      <c r="F21" s="37"/>
    </row>
    <row r="22" spans="3:6" x14ac:dyDescent="0.25">
      <c r="C22" s="25"/>
      <c r="D22" s="25"/>
      <c r="E22" s="25"/>
      <c r="F22" s="37"/>
    </row>
    <row r="23" spans="3:6" x14ac:dyDescent="0.25">
      <c r="C23" s="25"/>
      <c r="D23" s="25"/>
      <c r="E23" s="25"/>
      <c r="F23" s="37"/>
    </row>
    <row r="24" spans="3:6" x14ac:dyDescent="0.25">
      <c r="C24" s="25"/>
      <c r="D24" s="25"/>
      <c r="E24" s="25"/>
      <c r="F24" s="37"/>
    </row>
    <row r="25" spans="3:6" x14ac:dyDescent="0.25">
      <c r="C25" s="25"/>
      <c r="D25" s="25"/>
      <c r="E25" s="25"/>
      <c r="F25" s="37"/>
    </row>
    <row r="26" spans="3:6" x14ac:dyDescent="0.25">
      <c r="C26" s="25"/>
      <c r="D26" s="25"/>
      <c r="E26" s="25"/>
      <c r="F26" s="37"/>
    </row>
    <row r="27" spans="3:6" x14ac:dyDescent="0.25">
      <c r="C27" s="25"/>
      <c r="D27" s="25"/>
      <c r="E27" s="25"/>
      <c r="F27" s="37"/>
    </row>
    <row r="28" spans="3:6" x14ac:dyDescent="0.25">
      <c r="C28" s="25"/>
      <c r="D28" s="25"/>
      <c r="E28" s="25"/>
      <c r="F28" s="37"/>
    </row>
    <row r="29" spans="3:6" x14ac:dyDescent="0.25">
      <c r="C29" s="25"/>
      <c r="D29" s="25"/>
      <c r="E29" s="25"/>
      <c r="F29" s="37"/>
    </row>
    <row r="30" spans="3:6" x14ac:dyDescent="0.25">
      <c r="C30" s="25"/>
      <c r="D30" s="25"/>
      <c r="E30" s="25"/>
      <c r="F30" s="37"/>
    </row>
    <row r="31" spans="3:6" x14ac:dyDescent="0.25">
      <c r="C31" s="25"/>
      <c r="D31" s="25"/>
      <c r="E31" s="25"/>
      <c r="F31" s="37"/>
    </row>
    <row r="32" spans="3:6" x14ac:dyDescent="0.25">
      <c r="C32" s="25"/>
      <c r="D32" s="25"/>
      <c r="E32" s="25"/>
      <c r="F32" s="37"/>
    </row>
    <row r="33" spans="3:6" x14ac:dyDescent="0.25">
      <c r="C33" s="25"/>
      <c r="D33" s="25"/>
      <c r="E33" s="25"/>
      <c r="F33" s="37"/>
    </row>
    <row r="34" spans="3:6" x14ac:dyDescent="0.25">
      <c r="C34" s="25"/>
      <c r="D34" s="25"/>
      <c r="E34" s="25"/>
      <c r="F34" s="37"/>
    </row>
    <row r="35" spans="3:6" x14ac:dyDescent="0.25">
      <c r="C35" s="25"/>
      <c r="D35" s="25"/>
      <c r="E35" s="25"/>
      <c r="F35" s="37"/>
    </row>
    <row r="36" spans="3:6" x14ac:dyDescent="0.25">
      <c r="C36" s="25"/>
      <c r="D36" s="25"/>
      <c r="E36" s="25"/>
      <c r="F36" s="37"/>
    </row>
    <row r="37" spans="3:6" x14ac:dyDescent="0.25">
      <c r="C37" s="25"/>
      <c r="D37" s="25"/>
      <c r="E37" s="25"/>
      <c r="F37" s="37"/>
    </row>
    <row r="38" spans="3:6" x14ac:dyDescent="0.25">
      <c r="C38" s="25"/>
      <c r="D38" s="25"/>
      <c r="E38" s="25"/>
      <c r="F38" s="37"/>
    </row>
    <row r="39" spans="3:6" x14ac:dyDescent="0.25">
      <c r="C39" s="25"/>
      <c r="D39" s="25"/>
      <c r="E39" s="25"/>
      <c r="F39" s="37"/>
    </row>
    <row r="40" spans="3:6" x14ac:dyDescent="0.25">
      <c r="C40" s="25"/>
      <c r="D40" s="25"/>
      <c r="E40" s="25"/>
      <c r="F40" s="37"/>
    </row>
    <row r="41" spans="3:6" x14ac:dyDescent="0.25">
      <c r="C41" s="25"/>
      <c r="D41" s="25"/>
      <c r="E41" s="25"/>
      <c r="F41" s="37"/>
    </row>
    <row r="42" spans="3:6" x14ac:dyDescent="0.25">
      <c r="C42" s="25"/>
      <c r="D42" s="25"/>
      <c r="E42" s="25"/>
      <c r="F42" s="37"/>
    </row>
    <row r="43" spans="3:6" x14ac:dyDescent="0.25">
      <c r="C43" s="25"/>
      <c r="D43" s="25"/>
      <c r="E43" s="25"/>
      <c r="F43" s="37"/>
    </row>
    <row r="44" spans="3:6" x14ac:dyDescent="0.25">
      <c r="C44" s="25"/>
      <c r="D44" s="25"/>
      <c r="E44" s="25"/>
      <c r="F44" s="37"/>
    </row>
    <row r="45" spans="3:6" x14ac:dyDescent="0.25">
      <c r="C45" s="25"/>
      <c r="D45" s="25"/>
      <c r="E45" s="25"/>
      <c r="F45" s="37"/>
    </row>
    <row r="46" spans="3:6" x14ac:dyDescent="0.25">
      <c r="C46" s="25"/>
      <c r="D46" s="25"/>
      <c r="E46" s="25"/>
      <c r="F46" s="37"/>
    </row>
    <row r="47" spans="3:6" x14ac:dyDescent="0.25">
      <c r="C47" s="25"/>
      <c r="D47" s="25"/>
      <c r="E47" s="25"/>
      <c r="F47" s="37"/>
    </row>
    <row r="48" spans="3:6" x14ac:dyDescent="0.25">
      <c r="C48" s="25"/>
      <c r="D48" s="25"/>
      <c r="E48" s="25"/>
      <c r="F48" s="37"/>
    </row>
    <row r="49" spans="3:6" x14ac:dyDescent="0.25">
      <c r="C49" s="25"/>
      <c r="D49" s="25"/>
      <c r="E49" s="25"/>
      <c r="F49" s="37"/>
    </row>
    <row r="50" spans="3:6" x14ac:dyDescent="0.25">
      <c r="C50" s="25"/>
      <c r="D50" s="25"/>
      <c r="E50" s="25"/>
      <c r="F50" s="37"/>
    </row>
    <row r="51" spans="3:6" x14ac:dyDescent="0.25">
      <c r="C51" s="13"/>
      <c r="D51" s="13"/>
      <c r="E51" s="13"/>
      <c r="F51" s="38"/>
    </row>
  </sheetData>
  <mergeCells count="1">
    <mergeCell ref="B2:B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D13" sqref="D13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312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2.5</v>
      </c>
      <c r="D3" s="17">
        <v>4</v>
      </c>
      <c r="E3" s="18">
        <v>68</v>
      </c>
      <c r="F3" s="14">
        <f>SUM(F6:F9)</f>
        <v>3.0886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8" t="s">
        <v>21</v>
      </c>
      <c r="D5" s="29" t="s">
        <v>17</v>
      </c>
      <c r="E5" s="30" t="s">
        <v>79</v>
      </c>
      <c r="F5" s="43" t="s">
        <v>19</v>
      </c>
    </row>
    <row r="6" spans="1:7" x14ac:dyDescent="0.25">
      <c r="A6" s="3"/>
      <c r="B6" s="33" t="s">
        <v>20</v>
      </c>
      <c r="C6" s="27" t="s">
        <v>307</v>
      </c>
      <c r="D6" s="27" t="s">
        <v>192</v>
      </c>
      <c r="E6" s="27" t="s">
        <v>194</v>
      </c>
      <c r="F6" s="41">
        <v>8.8599999999999998E-2</v>
      </c>
    </row>
    <row r="7" spans="1:7" x14ac:dyDescent="0.25">
      <c r="A7" s="3"/>
      <c r="B7" s="10"/>
      <c r="C7" s="27" t="s">
        <v>308</v>
      </c>
      <c r="D7" s="27" t="s">
        <v>192</v>
      </c>
      <c r="E7" s="27" t="s">
        <v>309</v>
      </c>
      <c r="F7" s="41">
        <v>1.31</v>
      </c>
      <c r="G7" s="10"/>
    </row>
    <row r="8" spans="1:7" x14ac:dyDescent="0.25">
      <c r="A8" s="3"/>
      <c r="B8" s="10"/>
      <c r="C8" s="27" t="s">
        <v>310</v>
      </c>
      <c r="D8" s="27" t="s">
        <v>192</v>
      </c>
      <c r="E8" s="27" t="s">
        <v>309</v>
      </c>
      <c r="F8" s="41">
        <v>0.87</v>
      </c>
      <c r="G8" s="10"/>
    </row>
    <row r="9" spans="1:7" x14ac:dyDescent="0.25">
      <c r="A9" s="3"/>
      <c r="B9" s="10"/>
      <c r="C9" s="27" t="s">
        <v>311</v>
      </c>
      <c r="D9" s="27" t="s">
        <v>192</v>
      </c>
      <c r="E9" s="27" t="s">
        <v>309</v>
      </c>
      <c r="F9" s="41">
        <v>0.82</v>
      </c>
      <c r="G9" s="10"/>
    </row>
    <row r="10" spans="1:7" x14ac:dyDescent="0.25">
      <c r="C10" s="25"/>
      <c r="D10" s="25"/>
      <c r="E10" s="25"/>
      <c r="F10" s="37"/>
    </row>
    <row r="11" spans="1:7" x14ac:dyDescent="0.25">
      <c r="C11" s="25"/>
      <c r="D11" s="25"/>
      <c r="E11" s="25"/>
      <c r="F11" s="37"/>
    </row>
    <row r="12" spans="1:7" x14ac:dyDescent="0.25">
      <c r="C12" s="25"/>
      <c r="D12" s="25"/>
      <c r="E12" s="25"/>
      <c r="F12" s="37"/>
    </row>
    <row r="13" spans="1:7" x14ac:dyDescent="0.25">
      <c r="C13" s="25"/>
      <c r="D13" s="25"/>
      <c r="E13" s="25"/>
      <c r="F13" s="37"/>
    </row>
    <row r="14" spans="1:7" x14ac:dyDescent="0.25">
      <c r="C14" s="25"/>
      <c r="D14" s="25"/>
      <c r="E14" s="25"/>
      <c r="F14" s="37"/>
    </row>
    <row r="15" spans="1:7" x14ac:dyDescent="0.25">
      <c r="C15" s="25"/>
      <c r="D15" s="25"/>
      <c r="E15" s="25"/>
      <c r="F15" s="37"/>
    </row>
    <row r="16" spans="1:7" x14ac:dyDescent="0.25">
      <c r="C16" s="25"/>
      <c r="D16" s="25"/>
      <c r="E16" s="25"/>
      <c r="F16" s="37"/>
    </row>
    <row r="17" spans="3:6" x14ac:dyDescent="0.25">
      <c r="C17" s="25"/>
      <c r="D17" s="25"/>
      <c r="E17" s="25"/>
      <c r="F17" s="37"/>
    </row>
    <row r="18" spans="3:6" x14ac:dyDescent="0.25">
      <c r="C18" s="25"/>
      <c r="D18" s="25"/>
      <c r="E18" s="25"/>
      <c r="F18" s="37"/>
    </row>
    <row r="19" spans="3:6" x14ac:dyDescent="0.25">
      <c r="C19" s="25"/>
      <c r="D19" s="25"/>
      <c r="E19" s="25"/>
      <c r="F19" s="37"/>
    </row>
    <row r="20" spans="3:6" x14ac:dyDescent="0.25">
      <c r="C20" s="25"/>
      <c r="D20" s="25"/>
      <c r="E20" s="25"/>
      <c r="F20" s="37"/>
    </row>
    <row r="21" spans="3:6" x14ac:dyDescent="0.25">
      <c r="C21" s="25"/>
      <c r="D21" s="25"/>
      <c r="E21" s="25"/>
      <c r="F21" s="37"/>
    </row>
    <row r="22" spans="3:6" x14ac:dyDescent="0.25">
      <c r="C22" s="25"/>
      <c r="D22" s="25"/>
      <c r="E22" s="25"/>
      <c r="F22" s="37"/>
    </row>
    <row r="23" spans="3:6" x14ac:dyDescent="0.25">
      <c r="C23" s="25"/>
      <c r="D23" s="25"/>
      <c r="E23" s="25"/>
      <c r="F23" s="37"/>
    </row>
    <row r="24" spans="3:6" x14ac:dyDescent="0.25">
      <c r="C24" s="25"/>
      <c r="D24" s="25"/>
      <c r="E24" s="25"/>
      <c r="F24" s="37"/>
    </row>
    <row r="25" spans="3:6" x14ac:dyDescent="0.25">
      <c r="C25" s="25"/>
      <c r="D25" s="25"/>
      <c r="E25" s="25"/>
      <c r="F25" s="37"/>
    </row>
    <row r="26" spans="3:6" x14ac:dyDescent="0.25">
      <c r="C26" s="25"/>
      <c r="D26" s="25"/>
      <c r="E26" s="25"/>
      <c r="F26" s="37"/>
    </row>
    <row r="27" spans="3:6" x14ac:dyDescent="0.25">
      <c r="C27" s="25"/>
      <c r="D27" s="25"/>
      <c r="E27" s="25"/>
      <c r="F27" s="37"/>
    </row>
    <row r="28" spans="3:6" x14ac:dyDescent="0.25">
      <c r="C28" s="25"/>
      <c r="D28" s="25"/>
      <c r="E28" s="25"/>
      <c r="F28" s="37"/>
    </row>
    <row r="29" spans="3:6" x14ac:dyDescent="0.25">
      <c r="C29" s="25"/>
      <c r="D29" s="25"/>
      <c r="E29" s="25"/>
      <c r="F29" s="37"/>
    </row>
    <row r="30" spans="3:6" x14ac:dyDescent="0.25">
      <c r="C30" s="25"/>
      <c r="D30" s="25"/>
      <c r="E30" s="25"/>
      <c r="F30" s="37"/>
    </row>
    <row r="31" spans="3:6" x14ac:dyDescent="0.25">
      <c r="C31" s="25"/>
      <c r="D31" s="25"/>
      <c r="E31" s="25"/>
      <c r="F31" s="37"/>
    </row>
    <row r="32" spans="3:6" x14ac:dyDescent="0.25">
      <c r="C32" s="25"/>
      <c r="D32" s="25"/>
      <c r="E32" s="25"/>
      <c r="F32" s="37"/>
    </row>
    <row r="33" spans="3:6" x14ac:dyDescent="0.25">
      <c r="C33" s="25"/>
      <c r="D33" s="25"/>
      <c r="E33" s="25"/>
      <c r="F33" s="37"/>
    </row>
    <row r="34" spans="3:6" x14ac:dyDescent="0.25">
      <c r="C34" s="25"/>
      <c r="D34" s="25"/>
      <c r="E34" s="25"/>
      <c r="F34" s="37"/>
    </row>
    <row r="35" spans="3:6" x14ac:dyDescent="0.25">
      <c r="C35" s="25"/>
      <c r="D35" s="25"/>
      <c r="E35" s="25"/>
      <c r="F35" s="37"/>
    </row>
    <row r="36" spans="3:6" x14ac:dyDescent="0.25">
      <c r="C36" s="25"/>
      <c r="D36" s="25"/>
      <c r="E36" s="25"/>
      <c r="F36" s="37"/>
    </row>
    <row r="37" spans="3:6" x14ac:dyDescent="0.25">
      <c r="C37" s="25"/>
      <c r="D37" s="25"/>
      <c r="E37" s="25"/>
      <c r="F37" s="37"/>
    </row>
    <row r="38" spans="3:6" x14ac:dyDescent="0.25">
      <c r="C38" s="25"/>
      <c r="D38" s="25"/>
      <c r="E38" s="25"/>
      <c r="F38" s="37"/>
    </row>
    <row r="39" spans="3:6" x14ac:dyDescent="0.25">
      <c r="C39" s="25"/>
      <c r="D39" s="25"/>
      <c r="E39" s="25"/>
      <c r="F39" s="37"/>
    </row>
    <row r="40" spans="3:6" x14ac:dyDescent="0.25">
      <c r="C40" s="25"/>
      <c r="D40" s="25"/>
      <c r="E40" s="25"/>
      <c r="F40" s="37"/>
    </row>
    <row r="41" spans="3:6" x14ac:dyDescent="0.25">
      <c r="C41" s="25"/>
      <c r="D41" s="25"/>
      <c r="E41" s="25"/>
      <c r="F41" s="37"/>
    </row>
    <row r="42" spans="3:6" x14ac:dyDescent="0.25">
      <c r="C42" s="25"/>
      <c r="D42" s="25"/>
      <c r="E42" s="25"/>
      <c r="F42" s="37"/>
    </row>
    <row r="43" spans="3:6" x14ac:dyDescent="0.25">
      <c r="C43" s="25"/>
      <c r="D43" s="25"/>
      <c r="E43" s="25"/>
      <c r="F43" s="37"/>
    </row>
    <row r="44" spans="3:6" x14ac:dyDescent="0.25">
      <c r="C44" s="25"/>
      <c r="D44" s="25"/>
      <c r="E44" s="25"/>
      <c r="F44" s="37"/>
    </row>
    <row r="45" spans="3:6" x14ac:dyDescent="0.25">
      <c r="C45" s="25"/>
      <c r="D45" s="25"/>
      <c r="E45" s="25"/>
      <c r="F45" s="37"/>
    </row>
    <row r="46" spans="3:6" x14ac:dyDescent="0.25">
      <c r="C46" s="25"/>
      <c r="D46" s="25"/>
      <c r="E46" s="25"/>
      <c r="F46" s="37"/>
    </row>
    <row r="47" spans="3:6" x14ac:dyDescent="0.25">
      <c r="C47" s="25"/>
      <c r="D47" s="25"/>
      <c r="E47" s="25"/>
      <c r="F47" s="37"/>
    </row>
    <row r="48" spans="3:6" x14ac:dyDescent="0.25">
      <c r="C48" s="25"/>
      <c r="D48" s="25"/>
      <c r="E48" s="25"/>
      <c r="F48" s="37"/>
    </row>
    <row r="49" spans="3:6" x14ac:dyDescent="0.25">
      <c r="C49" s="13"/>
      <c r="D49" s="13"/>
      <c r="E49" s="13"/>
      <c r="F49" s="38"/>
    </row>
  </sheetData>
  <mergeCells count="1">
    <mergeCell ref="B2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activeCell="H16" sqref="H16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0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7.0880000000000001</v>
      </c>
      <c r="D3" s="17">
        <v>16</v>
      </c>
      <c r="E3" s="18">
        <v>540</v>
      </c>
      <c r="F3" s="14">
        <f>SUM(F6:F21)</f>
        <v>12.6791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8" t="s">
        <v>21</v>
      </c>
      <c r="D5" s="29" t="s">
        <v>17</v>
      </c>
      <c r="E5" s="30" t="s">
        <v>79</v>
      </c>
      <c r="F5" s="43" t="s">
        <v>19</v>
      </c>
    </row>
    <row r="6" spans="1:7" x14ac:dyDescent="0.25">
      <c r="A6" s="3"/>
      <c r="B6" s="12" t="s">
        <v>20</v>
      </c>
      <c r="C6" s="27" t="s">
        <v>193</v>
      </c>
      <c r="D6" s="27" t="s">
        <v>192</v>
      </c>
      <c r="E6" s="27" t="s">
        <v>194</v>
      </c>
      <c r="F6" s="41">
        <v>6.7999999999999996E-3</v>
      </c>
    </row>
    <row r="7" spans="1:7" x14ac:dyDescent="0.25">
      <c r="A7" s="3"/>
      <c r="B7" s="10"/>
      <c r="C7" s="27" t="s">
        <v>195</v>
      </c>
      <c r="D7" s="27" t="s">
        <v>192</v>
      </c>
      <c r="E7" s="27" t="s">
        <v>194</v>
      </c>
      <c r="F7" s="41">
        <v>1.548</v>
      </c>
      <c r="G7" s="10"/>
    </row>
    <row r="8" spans="1:7" x14ac:dyDescent="0.25">
      <c r="A8" s="3"/>
      <c r="B8" s="10"/>
      <c r="C8" s="27" t="s">
        <v>196</v>
      </c>
      <c r="D8" s="27" t="s">
        <v>192</v>
      </c>
      <c r="E8" s="27" t="s">
        <v>194</v>
      </c>
      <c r="F8" s="41">
        <v>8.7599999999999997E-2</v>
      </c>
      <c r="G8" s="10"/>
    </row>
    <row r="9" spans="1:7" x14ac:dyDescent="0.25">
      <c r="A9" s="3"/>
      <c r="B9" s="10"/>
      <c r="C9" s="27" t="s">
        <v>197</v>
      </c>
      <c r="D9" s="27" t="s">
        <v>192</v>
      </c>
      <c r="E9" s="27" t="s">
        <v>194</v>
      </c>
      <c r="F9" s="41">
        <v>3.8399999999999997E-2</v>
      </c>
      <c r="G9" s="10"/>
    </row>
    <row r="10" spans="1:7" x14ac:dyDescent="0.25">
      <c r="A10" s="3"/>
      <c r="B10" s="3"/>
      <c r="C10" s="27" t="s">
        <v>198</v>
      </c>
      <c r="D10" s="27" t="s">
        <v>192</v>
      </c>
      <c r="E10" s="27" t="s">
        <v>199</v>
      </c>
      <c r="F10" s="41">
        <v>1.5059</v>
      </c>
    </row>
    <row r="11" spans="1:7" x14ac:dyDescent="0.25">
      <c r="A11" s="3"/>
      <c r="B11" s="3"/>
      <c r="C11" s="27" t="s">
        <v>200</v>
      </c>
      <c r="D11" s="27" t="s">
        <v>192</v>
      </c>
      <c r="E11" s="27" t="s">
        <v>199</v>
      </c>
      <c r="F11" s="41">
        <v>1.5994999999999999</v>
      </c>
      <c r="G11" s="3"/>
    </row>
    <row r="12" spans="1:7" x14ac:dyDescent="0.25">
      <c r="C12" s="27" t="s">
        <v>201</v>
      </c>
      <c r="D12" s="27" t="s">
        <v>192</v>
      </c>
      <c r="E12" s="27" t="s">
        <v>199</v>
      </c>
      <c r="F12" s="41">
        <v>2.8400000000000002E-2</v>
      </c>
    </row>
    <row r="13" spans="1:7" x14ac:dyDescent="0.25">
      <c r="C13" s="27" t="s">
        <v>202</v>
      </c>
      <c r="D13" s="27" t="s">
        <v>192</v>
      </c>
      <c r="E13" s="27" t="s">
        <v>199</v>
      </c>
      <c r="F13" s="41">
        <v>1.0102</v>
      </c>
    </row>
    <row r="14" spans="1:7" x14ac:dyDescent="0.25">
      <c r="C14" s="27" t="s">
        <v>203</v>
      </c>
      <c r="D14" s="27" t="s">
        <v>192</v>
      </c>
      <c r="E14" s="27" t="s">
        <v>204</v>
      </c>
      <c r="F14" s="41">
        <v>2.7176999999999998</v>
      </c>
    </row>
    <row r="15" spans="1:7" x14ac:dyDescent="0.25">
      <c r="C15" s="27" t="s">
        <v>205</v>
      </c>
      <c r="D15" s="27" t="s">
        <v>192</v>
      </c>
      <c r="E15" s="27" t="s">
        <v>204</v>
      </c>
      <c r="F15" s="41">
        <v>0.75</v>
      </c>
    </row>
    <row r="16" spans="1:7" x14ac:dyDescent="0.25">
      <c r="C16" s="27" t="s">
        <v>206</v>
      </c>
      <c r="D16" s="27" t="s">
        <v>192</v>
      </c>
      <c r="E16" s="27" t="s">
        <v>204</v>
      </c>
      <c r="F16" s="41">
        <v>1.17</v>
      </c>
    </row>
    <row r="17" spans="3:6" x14ac:dyDescent="0.25">
      <c r="C17" s="27" t="s">
        <v>207</v>
      </c>
      <c r="D17" s="27" t="s">
        <v>192</v>
      </c>
      <c r="E17" s="27" t="s">
        <v>204</v>
      </c>
      <c r="F17" s="41">
        <v>2.3800000000000002E-2</v>
      </c>
    </row>
    <row r="18" spans="3:6" x14ac:dyDescent="0.25">
      <c r="C18" s="27" t="s">
        <v>208</v>
      </c>
      <c r="D18" s="27" t="s">
        <v>192</v>
      </c>
      <c r="E18" s="27" t="s">
        <v>204</v>
      </c>
      <c r="F18" s="41">
        <v>2.98E-2</v>
      </c>
    </row>
    <row r="19" spans="3:6" x14ac:dyDescent="0.25">
      <c r="C19" s="27" t="s">
        <v>209</v>
      </c>
      <c r="D19" s="27" t="s">
        <v>192</v>
      </c>
      <c r="E19" s="27" t="s">
        <v>204</v>
      </c>
      <c r="F19" s="41">
        <v>1.01</v>
      </c>
    </row>
    <row r="20" spans="3:6" x14ac:dyDescent="0.25">
      <c r="C20" s="27" t="s">
        <v>210</v>
      </c>
      <c r="D20" s="27" t="s">
        <v>192</v>
      </c>
      <c r="E20" s="27" t="s">
        <v>204</v>
      </c>
      <c r="F20" s="41">
        <v>0.44440000000000002</v>
      </c>
    </row>
    <row r="21" spans="3:6" x14ac:dyDescent="0.25">
      <c r="C21" s="27" t="s">
        <v>211</v>
      </c>
      <c r="D21" s="27" t="s">
        <v>192</v>
      </c>
      <c r="E21" s="27" t="s">
        <v>204</v>
      </c>
      <c r="F21" s="41">
        <v>0.70860000000000001</v>
      </c>
    </row>
    <row r="22" spans="3:6" x14ac:dyDescent="0.25">
      <c r="C22" s="25"/>
      <c r="D22" s="25"/>
      <c r="E22" s="25"/>
      <c r="F22" s="37"/>
    </row>
    <row r="23" spans="3:6" x14ac:dyDescent="0.25">
      <c r="C23" s="25"/>
      <c r="D23" s="25"/>
      <c r="E23" s="25"/>
      <c r="F23" s="37"/>
    </row>
    <row r="24" spans="3:6" x14ac:dyDescent="0.25">
      <c r="C24" s="25"/>
      <c r="D24" s="25"/>
      <c r="E24" s="25"/>
      <c r="F24" s="37"/>
    </row>
    <row r="25" spans="3:6" x14ac:dyDescent="0.25">
      <c r="C25" s="25"/>
      <c r="D25" s="25"/>
      <c r="E25" s="25"/>
      <c r="F25" s="37"/>
    </row>
    <row r="26" spans="3:6" x14ac:dyDescent="0.25">
      <c r="C26" s="25"/>
      <c r="D26" s="25"/>
      <c r="E26" s="25"/>
      <c r="F26" s="37"/>
    </row>
    <row r="27" spans="3:6" x14ac:dyDescent="0.25">
      <c r="C27" s="25"/>
      <c r="D27" s="25"/>
      <c r="E27" s="25"/>
      <c r="F27" s="37"/>
    </row>
    <row r="28" spans="3:6" x14ac:dyDescent="0.25">
      <c r="C28" s="25"/>
      <c r="D28" s="25"/>
      <c r="E28" s="25"/>
      <c r="F28" s="37"/>
    </row>
    <row r="29" spans="3:6" x14ac:dyDescent="0.25">
      <c r="C29" s="25"/>
      <c r="D29" s="25"/>
      <c r="E29" s="25"/>
      <c r="F29" s="37"/>
    </row>
    <row r="30" spans="3:6" x14ac:dyDescent="0.25">
      <c r="C30" s="25"/>
      <c r="D30" s="25"/>
      <c r="E30" s="25"/>
      <c r="F30" s="37"/>
    </row>
    <row r="31" spans="3:6" x14ac:dyDescent="0.25">
      <c r="C31" s="25"/>
      <c r="D31" s="25"/>
      <c r="E31" s="25"/>
      <c r="F31" s="37"/>
    </row>
    <row r="32" spans="3:6" x14ac:dyDescent="0.25">
      <c r="C32" s="25"/>
      <c r="D32" s="25"/>
      <c r="E32" s="25"/>
      <c r="F32" s="37"/>
    </row>
    <row r="33" spans="3:6" x14ac:dyDescent="0.25">
      <c r="C33" s="25"/>
      <c r="D33" s="25"/>
      <c r="E33" s="25"/>
      <c r="F33" s="37"/>
    </row>
    <row r="34" spans="3:6" x14ac:dyDescent="0.25">
      <c r="C34" s="25"/>
      <c r="D34" s="25"/>
      <c r="E34" s="25"/>
      <c r="F34" s="37"/>
    </row>
    <row r="35" spans="3:6" x14ac:dyDescent="0.25">
      <c r="C35" s="25"/>
      <c r="D35" s="25"/>
      <c r="E35" s="25"/>
      <c r="F35" s="37"/>
    </row>
    <row r="36" spans="3:6" x14ac:dyDescent="0.25">
      <c r="C36" s="25"/>
      <c r="D36" s="25"/>
      <c r="E36" s="25"/>
      <c r="F36" s="37"/>
    </row>
    <row r="37" spans="3:6" x14ac:dyDescent="0.25">
      <c r="C37" s="25"/>
      <c r="D37" s="25"/>
      <c r="E37" s="25"/>
      <c r="F37" s="37"/>
    </row>
    <row r="38" spans="3:6" x14ac:dyDescent="0.25">
      <c r="C38" s="25"/>
      <c r="D38" s="25"/>
      <c r="E38" s="25"/>
      <c r="F38" s="37"/>
    </row>
    <row r="39" spans="3:6" x14ac:dyDescent="0.25">
      <c r="C39" s="25"/>
      <c r="D39" s="25"/>
      <c r="E39" s="25"/>
      <c r="F39" s="37"/>
    </row>
    <row r="40" spans="3:6" x14ac:dyDescent="0.25">
      <c r="C40" s="25"/>
      <c r="D40" s="25"/>
      <c r="E40" s="25"/>
      <c r="F40" s="37"/>
    </row>
    <row r="41" spans="3:6" x14ac:dyDescent="0.25">
      <c r="C41" s="25"/>
      <c r="D41" s="25"/>
      <c r="E41" s="25"/>
      <c r="F41" s="37"/>
    </row>
    <row r="42" spans="3:6" x14ac:dyDescent="0.25">
      <c r="C42" s="25"/>
      <c r="D42" s="25"/>
      <c r="E42" s="25"/>
      <c r="F42" s="37"/>
    </row>
    <row r="43" spans="3:6" x14ac:dyDescent="0.25">
      <c r="C43" s="25"/>
      <c r="D43" s="25"/>
      <c r="E43" s="25"/>
      <c r="F43" s="37"/>
    </row>
    <row r="44" spans="3:6" x14ac:dyDescent="0.25">
      <c r="C44" s="25"/>
      <c r="D44" s="25"/>
      <c r="E44" s="25"/>
      <c r="F44" s="37"/>
    </row>
    <row r="45" spans="3:6" x14ac:dyDescent="0.25">
      <c r="C45" s="25"/>
      <c r="D45" s="25"/>
      <c r="E45" s="25"/>
      <c r="F45" s="37"/>
    </row>
    <row r="46" spans="3:6" x14ac:dyDescent="0.25">
      <c r="C46" s="25"/>
      <c r="D46" s="25"/>
      <c r="E46" s="25"/>
      <c r="F46" s="37"/>
    </row>
    <row r="47" spans="3:6" x14ac:dyDescent="0.25">
      <c r="C47" s="25"/>
      <c r="D47" s="25"/>
      <c r="E47" s="25"/>
      <c r="F47" s="37"/>
    </row>
    <row r="48" spans="3:6" x14ac:dyDescent="0.25">
      <c r="C48" s="25"/>
      <c r="D48" s="25"/>
      <c r="E48" s="25"/>
      <c r="F48" s="37"/>
    </row>
    <row r="49" spans="3:6" x14ac:dyDescent="0.25">
      <c r="C49" s="25"/>
      <c r="D49" s="25"/>
      <c r="E49" s="25"/>
      <c r="F49" s="37"/>
    </row>
    <row r="50" spans="3:6" x14ac:dyDescent="0.25">
      <c r="C50" s="25"/>
      <c r="D50" s="25"/>
      <c r="E50" s="25"/>
      <c r="F50" s="37"/>
    </row>
    <row r="51" spans="3:6" x14ac:dyDescent="0.25">
      <c r="C51" s="25"/>
      <c r="D51" s="25"/>
      <c r="E51" s="25"/>
      <c r="F51" s="37"/>
    </row>
    <row r="52" spans="3:6" x14ac:dyDescent="0.25">
      <c r="C52" s="25"/>
      <c r="D52" s="25"/>
      <c r="E52" s="25"/>
      <c r="F52" s="37"/>
    </row>
    <row r="53" spans="3:6" x14ac:dyDescent="0.25">
      <c r="C53" s="25"/>
      <c r="D53" s="25"/>
      <c r="E53" s="25"/>
      <c r="F53" s="37"/>
    </row>
    <row r="54" spans="3:6" x14ac:dyDescent="0.25">
      <c r="C54" s="25"/>
      <c r="D54" s="25"/>
      <c r="E54" s="25"/>
      <c r="F54" s="37"/>
    </row>
    <row r="55" spans="3:6" x14ac:dyDescent="0.25">
      <c r="C55" s="25"/>
      <c r="D55" s="25"/>
      <c r="E55" s="25"/>
      <c r="F55" s="37"/>
    </row>
    <row r="56" spans="3:6" x14ac:dyDescent="0.25">
      <c r="C56" s="25"/>
      <c r="D56" s="25"/>
      <c r="E56" s="25"/>
      <c r="F56" s="37"/>
    </row>
    <row r="57" spans="3:6" x14ac:dyDescent="0.25">
      <c r="C57" s="25"/>
      <c r="D57" s="25"/>
      <c r="E57" s="25"/>
      <c r="F57" s="37"/>
    </row>
    <row r="58" spans="3:6" x14ac:dyDescent="0.25">
      <c r="C58" s="13"/>
      <c r="D58" s="13"/>
      <c r="E58" s="13"/>
      <c r="F58" s="38"/>
    </row>
  </sheetData>
  <mergeCells count="1">
    <mergeCell ref="B2:B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G9" sqref="G9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3"/>
      <c r="G1" s="3"/>
    </row>
    <row r="2" spans="1:7" ht="75.75" customHeight="1" thickBot="1" x14ac:dyDescent="0.3">
      <c r="A2" s="1"/>
      <c r="B2" s="53" t="s">
        <v>14</v>
      </c>
      <c r="C2" s="6" t="s">
        <v>15</v>
      </c>
      <c r="D2" s="7" t="s">
        <v>16</v>
      </c>
      <c r="E2" s="8" t="s">
        <v>22</v>
      </c>
      <c r="F2" s="32" t="s">
        <v>297</v>
      </c>
      <c r="G2" s="11"/>
    </row>
    <row r="3" spans="1:7" ht="15.75" thickBot="1" x14ac:dyDescent="0.3">
      <c r="A3" s="3"/>
      <c r="B3" s="54"/>
      <c r="C3" s="16">
        <v>0.36</v>
      </c>
      <c r="D3" s="17">
        <v>1</v>
      </c>
      <c r="E3" s="18">
        <v>24</v>
      </c>
      <c r="F3" s="10">
        <f>SUM(F6)</f>
        <v>0.3458</v>
      </c>
      <c r="G3" s="10"/>
    </row>
    <row r="4" spans="1:7" x14ac:dyDescent="0.25">
      <c r="A4" s="3"/>
      <c r="B4" s="10"/>
      <c r="C4" s="9"/>
      <c r="D4" s="10"/>
      <c r="E4" s="10"/>
      <c r="F4" s="10"/>
      <c r="G4" s="10"/>
    </row>
    <row r="5" spans="1:7" ht="75" customHeight="1" x14ac:dyDescent="0.25">
      <c r="A5" s="3"/>
      <c r="B5" s="10"/>
      <c r="C5" s="28" t="s">
        <v>21</v>
      </c>
      <c r="D5" s="29" t="s">
        <v>17</v>
      </c>
      <c r="E5" s="30" t="s">
        <v>79</v>
      </c>
      <c r="F5" s="31" t="s">
        <v>19</v>
      </c>
    </row>
    <row r="6" spans="1:7" x14ac:dyDescent="0.25">
      <c r="A6" s="3"/>
      <c r="B6" s="12" t="s">
        <v>20</v>
      </c>
      <c r="C6" s="27" t="s">
        <v>191</v>
      </c>
      <c r="D6" s="27" t="s">
        <v>192</v>
      </c>
      <c r="E6" s="27" t="s">
        <v>192</v>
      </c>
      <c r="F6" s="27">
        <v>0.3458</v>
      </c>
    </row>
    <row r="7" spans="1:7" x14ac:dyDescent="0.25">
      <c r="A7" s="3"/>
      <c r="B7" s="10"/>
      <c r="C7" s="25"/>
      <c r="D7" s="25"/>
      <c r="E7" s="25"/>
      <c r="F7" s="25"/>
      <c r="G7" s="10"/>
    </row>
    <row r="8" spans="1:7" x14ac:dyDescent="0.25">
      <c r="A8" s="3"/>
      <c r="B8" s="10"/>
      <c r="C8" s="25"/>
      <c r="D8" s="25"/>
      <c r="E8" s="25"/>
      <c r="F8" s="25"/>
      <c r="G8" s="10"/>
    </row>
    <row r="9" spans="1:7" x14ac:dyDescent="0.25">
      <c r="A9" s="3"/>
      <c r="B9" s="3"/>
      <c r="C9" s="25"/>
      <c r="D9" s="25"/>
      <c r="E9" s="25"/>
      <c r="F9" s="25"/>
    </row>
    <row r="10" spans="1:7" x14ac:dyDescent="0.25">
      <c r="A10" s="3"/>
      <c r="B10" s="3"/>
      <c r="C10" s="25"/>
      <c r="D10" s="25"/>
      <c r="E10" s="25"/>
      <c r="F10" s="25"/>
      <c r="G10" s="3"/>
    </row>
    <row r="11" spans="1:7" x14ac:dyDescent="0.25">
      <c r="C11" s="25"/>
      <c r="D11" s="25"/>
      <c r="E11" s="25"/>
      <c r="F11" s="25"/>
    </row>
    <row r="12" spans="1:7" x14ac:dyDescent="0.25">
      <c r="C12" s="25"/>
      <c r="D12" s="25"/>
      <c r="E12" s="25"/>
      <c r="F12" s="25"/>
    </row>
    <row r="13" spans="1:7" x14ac:dyDescent="0.25">
      <c r="C13" s="25"/>
      <c r="D13" s="25"/>
      <c r="E13" s="25"/>
      <c r="F13" s="25"/>
    </row>
    <row r="14" spans="1:7" x14ac:dyDescent="0.25">
      <c r="C14" s="25"/>
      <c r="D14" s="25"/>
      <c r="E14" s="25"/>
      <c r="F14" s="25"/>
    </row>
    <row r="15" spans="1:7" x14ac:dyDescent="0.25">
      <c r="C15" s="25"/>
      <c r="D15" s="25"/>
      <c r="E15" s="25"/>
      <c r="F15" s="25"/>
    </row>
    <row r="16" spans="1:7" x14ac:dyDescent="0.25">
      <c r="C16" s="25"/>
      <c r="D16" s="25"/>
      <c r="E16" s="25"/>
      <c r="F16" s="25"/>
    </row>
    <row r="17" spans="3:6" x14ac:dyDescent="0.25">
      <c r="C17" s="25"/>
      <c r="D17" s="25"/>
      <c r="E17" s="25"/>
      <c r="F17" s="25"/>
    </row>
    <row r="18" spans="3:6" x14ac:dyDescent="0.25">
      <c r="C18" s="25"/>
      <c r="D18" s="25"/>
      <c r="E18" s="25"/>
      <c r="F18" s="25"/>
    </row>
    <row r="19" spans="3:6" x14ac:dyDescent="0.25">
      <c r="C19" s="25"/>
      <c r="D19" s="25"/>
      <c r="E19" s="25"/>
      <c r="F19" s="25"/>
    </row>
    <row r="20" spans="3:6" x14ac:dyDescent="0.25">
      <c r="C20" s="25"/>
      <c r="D20" s="25"/>
      <c r="E20" s="25"/>
      <c r="F20" s="25"/>
    </row>
    <row r="21" spans="3:6" x14ac:dyDescent="0.25">
      <c r="C21" s="25"/>
      <c r="D21" s="25"/>
      <c r="E21" s="25"/>
      <c r="F21" s="25"/>
    </row>
    <row r="22" spans="3:6" x14ac:dyDescent="0.25">
      <c r="C22" s="25"/>
      <c r="D22" s="25"/>
      <c r="E22" s="25"/>
      <c r="F22" s="25"/>
    </row>
    <row r="23" spans="3:6" x14ac:dyDescent="0.25">
      <c r="C23" s="25"/>
      <c r="D23" s="25"/>
      <c r="E23" s="25"/>
      <c r="F23" s="25"/>
    </row>
    <row r="24" spans="3:6" x14ac:dyDescent="0.25">
      <c r="C24" s="25"/>
      <c r="D24" s="25"/>
      <c r="E24" s="25"/>
      <c r="F24" s="25"/>
    </row>
    <row r="25" spans="3:6" x14ac:dyDescent="0.25">
      <c r="C25" s="25"/>
      <c r="D25" s="25"/>
      <c r="E25" s="25"/>
      <c r="F25" s="25"/>
    </row>
    <row r="26" spans="3:6" x14ac:dyDescent="0.25">
      <c r="C26" s="25"/>
      <c r="D26" s="25"/>
      <c r="E26" s="25"/>
      <c r="F26" s="25"/>
    </row>
    <row r="27" spans="3:6" x14ac:dyDescent="0.25">
      <c r="C27" s="25"/>
      <c r="D27" s="25"/>
      <c r="E27" s="25"/>
      <c r="F27" s="25"/>
    </row>
    <row r="28" spans="3:6" x14ac:dyDescent="0.25">
      <c r="C28" s="25"/>
      <c r="D28" s="25"/>
      <c r="E28" s="25"/>
      <c r="F28" s="25"/>
    </row>
    <row r="29" spans="3:6" x14ac:dyDescent="0.25">
      <c r="C29" s="25"/>
      <c r="D29" s="25"/>
      <c r="E29" s="25"/>
      <c r="F29" s="25"/>
    </row>
    <row r="30" spans="3:6" x14ac:dyDescent="0.25">
      <c r="C30" s="25"/>
      <c r="D30" s="25"/>
      <c r="E30" s="25"/>
      <c r="F30" s="25"/>
    </row>
    <row r="31" spans="3:6" x14ac:dyDescent="0.25">
      <c r="C31" s="25"/>
      <c r="D31" s="25"/>
      <c r="E31" s="25"/>
      <c r="F31" s="25"/>
    </row>
    <row r="32" spans="3:6" x14ac:dyDescent="0.25">
      <c r="C32" s="25"/>
      <c r="D32" s="25"/>
      <c r="E32" s="25"/>
      <c r="F32" s="25"/>
    </row>
    <row r="33" spans="3:6" x14ac:dyDescent="0.25">
      <c r="C33" s="25"/>
      <c r="D33" s="25"/>
      <c r="E33" s="25"/>
      <c r="F33" s="25"/>
    </row>
    <row r="34" spans="3:6" x14ac:dyDescent="0.25">
      <c r="C34" s="25"/>
      <c r="D34" s="25"/>
      <c r="E34" s="25"/>
      <c r="F34" s="25"/>
    </row>
    <row r="35" spans="3:6" x14ac:dyDescent="0.25">
      <c r="C35" s="25"/>
      <c r="D35" s="25"/>
      <c r="E35" s="25"/>
      <c r="F35" s="25"/>
    </row>
    <row r="36" spans="3:6" x14ac:dyDescent="0.25">
      <c r="C36" s="25"/>
      <c r="D36" s="25"/>
      <c r="E36" s="25"/>
      <c r="F36" s="25"/>
    </row>
    <row r="37" spans="3:6" x14ac:dyDescent="0.25">
      <c r="C37" s="25"/>
      <c r="D37" s="25"/>
      <c r="E37" s="25"/>
      <c r="F37" s="25"/>
    </row>
    <row r="38" spans="3:6" x14ac:dyDescent="0.25">
      <c r="C38" s="25"/>
      <c r="D38" s="25"/>
      <c r="E38" s="25"/>
      <c r="F38" s="25"/>
    </row>
    <row r="39" spans="3:6" x14ac:dyDescent="0.25">
      <c r="C39" s="25"/>
      <c r="D39" s="25"/>
      <c r="E39" s="25"/>
      <c r="F39" s="25"/>
    </row>
    <row r="40" spans="3:6" x14ac:dyDescent="0.25">
      <c r="C40" s="25"/>
      <c r="D40" s="25"/>
      <c r="E40" s="25"/>
      <c r="F40" s="25"/>
    </row>
    <row r="41" spans="3:6" x14ac:dyDescent="0.25">
      <c r="C41" s="25"/>
      <c r="D41" s="25"/>
      <c r="E41" s="25"/>
      <c r="F41" s="25"/>
    </row>
    <row r="42" spans="3:6" x14ac:dyDescent="0.25">
      <c r="C42" s="25"/>
      <c r="D42" s="25"/>
      <c r="E42" s="25"/>
      <c r="F42" s="25"/>
    </row>
    <row r="43" spans="3:6" x14ac:dyDescent="0.25">
      <c r="C43" s="25"/>
      <c r="D43" s="25"/>
      <c r="E43" s="25"/>
      <c r="F43" s="25"/>
    </row>
    <row r="44" spans="3:6" x14ac:dyDescent="0.25">
      <c r="C44" s="25"/>
      <c r="D44" s="25"/>
      <c r="E44" s="25"/>
      <c r="F44" s="25"/>
    </row>
    <row r="45" spans="3:6" x14ac:dyDescent="0.25">
      <c r="C45" s="25"/>
      <c r="D45" s="25"/>
      <c r="E45" s="25"/>
      <c r="F45" s="25"/>
    </row>
    <row r="46" spans="3:6" x14ac:dyDescent="0.25">
      <c r="C46" s="25"/>
      <c r="D46" s="25"/>
      <c r="E46" s="25"/>
      <c r="F46" s="25"/>
    </row>
    <row r="47" spans="3:6" x14ac:dyDescent="0.25">
      <c r="C47" s="25"/>
      <c r="D47" s="25"/>
      <c r="E47" s="25"/>
      <c r="F47" s="25"/>
    </row>
    <row r="48" spans="3:6" x14ac:dyDescent="0.25">
      <c r="C48" s="25"/>
      <c r="D48" s="25"/>
      <c r="E48" s="25"/>
      <c r="F48" s="25"/>
    </row>
    <row r="49" spans="3:6" x14ac:dyDescent="0.25">
      <c r="C49" s="25"/>
      <c r="D49" s="25"/>
      <c r="E49" s="25"/>
      <c r="F49" s="25"/>
    </row>
    <row r="50" spans="3:6" x14ac:dyDescent="0.25">
      <c r="C50" s="25"/>
      <c r="D50" s="25"/>
      <c r="E50" s="25"/>
      <c r="F50" s="25"/>
    </row>
    <row r="51" spans="3:6" x14ac:dyDescent="0.25">
      <c r="C51" s="25"/>
      <c r="D51" s="25"/>
      <c r="E51" s="25"/>
      <c r="F51" s="25"/>
    </row>
    <row r="52" spans="3:6" x14ac:dyDescent="0.25">
      <c r="C52" s="25"/>
      <c r="D52" s="25"/>
      <c r="E52" s="25"/>
      <c r="F52" s="25"/>
    </row>
    <row r="53" spans="3:6" x14ac:dyDescent="0.25">
      <c r="C53" s="25"/>
      <c r="D53" s="25"/>
      <c r="E53" s="25"/>
      <c r="F53" s="25"/>
    </row>
    <row r="54" spans="3:6" x14ac:dyDescent="0.25">
      <c r="C54" s="25"/>
      <c r="D54" s="25"/>
      <c r="E54" s="25"/>
      <c r="F54" s="25"/>
    </row>
    <row r="55" spans="3:6" x14ac:dyDescent="0.25">
      <c r="C55" s="25"/>
      <c r="D55" s="25"/>
      <c r="E55" s="25"/>
      <c r="F55" s="25"/>
    </row>
    <row r="56" spans="3:6" x14ac:dyDescent="0.25">
      <c r="C56" s="25"/>
      <c r="D56" s="25"/>
      <c r="E56" s="25"/>
      <c r="F56" s="25"/>
    </row>
    <row r="57" spans="3:6" x14ac:dyDescent="0.25">
      <c r="C57" s="13"/>
      <c r="D57" s="13"/>
      <c r="E57" s="13"/>
      <c r="F57" s="13"/>
    </row>
  </sheetData>
  <mergeCells count="1">
    <mergeCell ref="B2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H17" sqref="H17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1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6.8</v>
      </c>
      <c r="D3" s="17">
        <v>7</v>
      </c>
      <c r="E3" s="18">
        <v>232</v>
      </c>
      <c r="F3" s="14">
        <f>SUM(F6:F12)</f>
        <v>7.8554999999999993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8" t="s">
        <v>21</v>
      </c>
      <c r="D5" s="29" t="s">
        <v>17</v>
      </c>
      <c r="E5" s="30" t="s">
        <v>79</v>
      </c>
      <c r="F5" s="43" t="s">
        <v>19</v>
      </c>
    </row>
    <row r="6" spans="1:7" x14ac:dyDescent="0.25">
      <c r="A6" s="3"/>
      <c r="B6" s="12" t="s">
        <v>20</v>
      </c>
      <c r="C6" s="27" t="s">
        <v>212</v>
      </c>
      <c r="D6" s="27" t="s">
        <v>213</v>
      </c>
      <c r="E6" s="27" t="s">
        <v>213</v>
      </c>
      <c r="F6" s="41">
        <v>0.60299999999999998</v>
      </c>
    </row>
    <row r="7" spans="1:7" x14ac:dyDescent="0.25">
      <c r="A7" s="3"/>
      <c r="B7" s="10"/>
      <c r="C7" s="27" t="s">
        <v>214</v>
      </c>
      <c r="D7" s="27" t="s">
        <v>213</v>
      </c>
      <c r="E7" s="27" t="s">
        <v>213</v>
      </c>
      <c r="F7" s="41">
        <v>0.13150000000000001</v>
      </c>
      <c r="G7" s="10"/>
    </row>
    <row r="8" spans="1:7" x14ac:dyDescent="0.25">
      <c r="A8" s="3"/>
      <c r="B8" s="10"/>
      <c r="C8" s="27" t="s">
        <v>215</v>
      </c>
      <c r="D8" s="27" t="s">
        <v>213</v>
      </c>
      <c r="E8" s="27" t="s">
        <v>213</v>
      </c>
      <c r="F8" s="41">
        <v>1.37</v>
      </c>
      <c r="G8" s="10"/>
    </row>
    <row r="9" spans="1:7" x14ac:dyDescent="0.25">
      <c r="A9" s="3"/>
      <c r="B9" s="3"/>
      <c r="C9" s="27" t="s">
        <v>216</v>
      </c>
      <c r="D9" s="27" t="s">
        <v>213</v>
      </c>
      <c r="E9" s="27" t="s">
        <v>213</v>
      </c>
      <c r="F9" s="41">
        <v>1.28</v>
      </c>
    </row>
    <row r="10" spans="1:7" x14ac:dyDescent="0.25">
      <c r="A10" s="3"/>
      <c r="B10" s="3"/>
      <c r="C10" s="27" t="s">
        <v>217</v>
      </c>
      <c r="D10" s="27" t="s">
        <v>213</v>
      </c>
      <c r="E10" s="27" t="s">
        <v>213</v>
      </c>
      <c r="F10" s="41">
        <v>7.0999999999999994E-2</v>
      </c>
      <c r="G10" s="3"/>
    </row>
    <row r="11" spans="1:7" x14ac:dyDescent="0.25">
      <c r="C11" s="27" t="s">
        <v>218</v>
      </c>
      <c r="D11" s="27" t="s">
        <v>213</v>
      </c>
      <c r="E11" s="27" t="s">
        <v>219</v>
      </c>
      <c r="F11" s="41">
        <v>4.1399999999999997</v>
      </c>
    </row>
    <row r="12" spans="1:7" x14ac:dyDescent="0.25">
      <c r="C12" s="27" t="s">
        <v>220</v>
      </c>
      <c r="D12" s="27" t="s">
        <v>213</v>
      </c>
      <c r="E12" s="27" t="s">
        <v>219</v>
      </c>
      <c r="F12" s="41">
        <v>0.26</v>
      </c>
    </row>
    <row r="13" spans="1:7" x14ac:dyDescent="0.25">
      <c r="C13" s="25"/>
      <c r="D13" s="25"/>
      <c r="E13" s="25"/>
      <c r="F13" s="37"/>
    </row>
    <row r="14" spans="1:7" x14ac:dyDescent="0.25">
      <c r="C14" s="25"/>
      <c r="D14" s="25"/>
      <c r="E14" s="25"/>
      <c r="F14" s="37"/>
    </row>
    <row r="15" spans="1:7" x14ac:dyDescent="0.25">
      <c r="C15" s="25"/>
      <c r="D15" s="25"/>
      <c r="E15" s="25"/>
      <c r="F15" s="37"/>
    </row>
    <row r="16" spans="1:7" x14ac:dyDescent="0.25">
      <c r="C16" s="25"/>
      <c r="D16" s="25"/>
      <c r="E16" s="25"/>
      <c r="F16" s="37"/>
    </row>
    <row r="17" spans="3:6" x14ac:dyDescent="0.25">
      <c r="C17" s="25"/>
      <c r="D17" s="25"/>
      <c r="E17" s="25"/>
      <c r="F17" s="37"/>
    </row>
    <row r="18" spans="3:6" x14ac:dyDescent="0.25">
      <c r="C18" s="25"/>
      <c r="D18" s="25"/>
      <c r="E18" s="25"/>
      <c r="F18" s="37"/>
    </row>
    <row r="19" spans="3:6" x14ac:dyDescent="0.25">
      <c r="C19" s="25"/>
      <c r="D19" s="25"/>
      <c r="E19" s="25"/>
      <c r="F19" s="37"/>
    </row>
    <row r="20" spans="3:6" x14ac:dyDescent="0.25">
      <c r="C20" s="25"/>
      <c r="D20" s="25"/>
      <c r="E20" s="25"/>
      <c r="F20" s="37"/>
    </row>
    <row r="21" spans="3:6" x14ac:dyDescent="0.25">
      <c r="C21" s="25"/>
      <c r="D21" s="25"/>
      <c r="E21" s="25"/>
      <c r="F21" s="37"/>
    </row>
    <row r="22" spans="3:6" x14ac:dyDescent="0.25">
      <c r="C22" s="25"/>
      <c r="D22" s="25"/>
      <c r="E22" s="25"/>
      <c r="F22" s="37"/>
    </row>
    <row r="23" spans="3:6" x14ac:dyDescent="0.25">
      <c r="C23" s="25"/>
      <c r="D23" s="25"/>
      <c r="E23" s="25"/>
      <c r="F23" s="37"/>
    </row>
    <row r="24" spans="3:6" x14ac:dyDescent="0.25">
      <c r="C24" s="25"/>
      <c r="D24" s="25"/>
      <c r="E24" s="25"/>
      <c r="F24" s="37"/>
    </row>
    <row r="25" spans="3:6" x14ac:dyDescent="0.25">
      <c r="C25" s="25"/>
      <c r="D25" s="25"/>
      <c r="E25" s="25"/>
      <c r="F25" s="37"/>
    </row>
    <row r="26" spans="3:6" x14ac:dyDescent="0.25">
      <c r="C26" s="25"/>
      <c r="D26" s="25"/>
      <c r="E26" s="25"/>
      <c r="F26" s="37"/>
    </row>
    <row r="27" spans="3:6" x14ac:dyDescent="0.25">
      <c r="C27" s="25"/>
      <c r="D27" s="25"/>
      <c r="E27" s="25"/>
      <c r="F27" s="37"/>
    </row>
    <row r="28" spans="3:6" x14ac:dyDescent="0.25">
      <c r="C28" s="25"/>
      <c r="D28" s="25"/>
      <c r="E28" s="25"/>
      <c r="F28" s="37"/>
    </row>
    <row r="29" spans="3:6" x14ac:dyDescent="0.25">
      <c r="C29" s="25"/>
      <c r="D29" s="25"/>
      <c r="E29" s="25"/>
      <c r="F29" s="37"/>
    </row>
    <row r="30" spans="3:6" x14ac:dyDescent="0.25">
      <c r="C30" s="25"/>
      <c r="D30" s="25"/>
      <c r="E30" s="25"/>
      <c r="F30" s="37"/>
    </row>
    <row r="31" spans="3:6" x14ac:dyDescent="0.25">
      <c r="C31" s="25"/>
      <c r="D31" s="25"/>
      <c r="E31" s="25"/>
      <c r="F31" s="37"/>
    </row>
    <row r="32" spans="3:6" x14ac:dyDescent="0.25">
      <c r="C32" s="25"/>
      <c r="D32" s="25"/>
      <c r="E32" s="25"/>
      <c r="F32" s="37"/>
    </row>
    <row r="33" spans="3:6" x14ac:dyDescent="0.25">
      <c r="C33" s="25"/>
      <c r="D33" s="25"/>
      <c r="E33" s="25"/>
      <c r="F33" s="37"/>
    </row>
    <row r="34" spans="3:6" x14ac:dyDescent="0.25">
      <c r="C34" s="25"/>
      <c r="D34" s="25"/>
      <c r="E34" s="25"/>
      <c r="F34" s="37"/>
    </row>
    <row r="35" spans="3:6" x14ac:dyDescent="0.25">
      <c r="C35" s="25"/>
      <c r="D35" s="25"/>
      <c r="E35" s="25"/>
      <c r="F35" s="37"/>
    </row>
    <row r="36" spans="3:6" x14ac:dyDescent="0.25">
      <c r="C36" s="25"/>
      <c r="D36" s="25"/>
      <c r="E36" s="25"/>
      <c r="F36" s="37"/>
    </row>
    <row r="37" spans="3:6" x14ac:dyDescent="0.25">
      <c r="C37" s="25"/>
      <c r="D37" s="25"/>
      <c r="E37" s="25"/>
      <c r="F37" s="37"/>
    </row>
    <row r="38" spans="3:6" x14ac:dyDescent="0.25">
      <c r="C38" s="25"/>
      <c r="D38" s="25"/>
      <c r="E38" s="25"/>
      <c r="F38" s="37"/>
    </row>
    <row r="39" spans="3:6" x14ac:dyDescent="0.25">
      <c r="C39" s="25"/>
      <c r="D39" s="25"/>
      <c r="E39" s="25"/>
      <c r="F39" s="37"/>
    </row>
    <row r="40" spans="3:6" x14ac:dyDescent="0.25">
      <c r="C40" s="25"/>
      <c r="D40" s="25"/>
      <c r="E40" s="25"/>
      <c r="F40" s="37"/>
    </row>
    <row r="41" spans="3:6" x14ac:dyDescent="0.25">
      <c r="C41" s="25"/>
      <c r="D41" s="25"/>
      <c r="E41" s="25"/>
      <c r="F41" s="37"/>
    </row>
    <row r="42" spans="3:6" x14ac:dyDescent="0.25">
      <c r="C42" s="25"/>
      <c r="D42" s="25"/>
      <c r="E42" s="25"/>
      <c r="F42" s="37"/>
    </row>
    <row r="43" spans="3:6" x14ac:dyDescent="0.25">
      <c r="C43" s="25"/>
      <c r="D43" s="25"/>
      <c r="E43" s="25"/>
      <c r="F43" s="37"/>
    </row>
    <row r="44" spans="3:6" x14ac:dyDescent="0.25">
      <c r="C44" s="25"/>
      <c r="D44" s="25"/>
      <c r="E44" s="25"/>
      <c r="F44" s="37"/>
    </row>
    <row r="45" spans="3:6" x14ac:dyDescent="0.25">
      <c r="C45" s="25"/>
      <c r="D45" s="25"/>
      <c r="E45" s="25"/>
      <c r="F45" s="37"/>
    </row>
    <row r="46" spans="3:6" x14ac:dyDescent="0.25">
      <c r="C46" s="25"/>
      <c r="D46" s="25"/>
      <c r="E46" s="25"/>
      <c r="F46" s="37"/>
    </row>
    <row r="47" spans="3:6" x14ac:dyDescent="0.25">
      <c r="C47" s="25"/>
      <c r="D47" s="25"/>
      <c r="E47" s="25"/>
      <c r="F47" s="37"/>
    </row>
    <row r="48" spans="3:6" x14ac:dyDescent="0.25">
      <c r="C48" s="25"/>
      <c r="D48" s="25"/>
      <c r="E48" s="25"/>
      <c r="F48" s="37"/>
    </row>
    <row r="49" spans="3:6" x14ac:dyDescent="0.25">
      <c r="C49" s="25"/>
      <c r="D49" s="25"/>
      <c r="E49" s="25"/>
      <c r="F49" s="37"/>
    </row>
    <row r="50" spans="3:6" x14ac:dyDescent="0.25">
      <c r="C50" s="25"/>
      <c r="D50" s="25"/>
      <c r="E50" s="25"/>
      <c r="F50" s="37"/>
    </row>
    <row r="51" spans="3:6" x14ac:dyDescent="0.25">
      <c r="C51" s="25"/>
      <c r="D51" s="25"/>
      <c r="E51" s="25"/>
      <c r="F51" s="37"/>
    </row>
    <row r="52" spans="3:6" x14ac:dyDescent="0.25">
      <c r="C52" s="25"/>
      <c r="D52" s="25"/>
      <c r="E52" s="25"/>
      <c r="F52" s="37"/>
    </row>
    <row r="53" spans="3:6" x14ac:dyDescent="0.25">
      <c r="C53" s="25"/>
      <c r="D53" s="25"/>
      <c r="E53" s="25"/>
      <c r="F53" s="37"/>
    </row>
    <row r="54" spans="3:6" x14ac:dyDescent="0.25">
      <c r="C54" s="25"/>
      <c r="D54" s="25"/>
      <c r="E54" s="25"/>
      <c r="F54" s="37"/>
    </row>
    <row r="55" spans="3:6" x14ac:dyDescent="0.25">
      <c r="C55" s="25"/>
      <c r="D55" s="25"/>
      <c r="E55" s="25"/>
      <c r="F55" s="37"/>
    </row>
    <row r="56" spans="3:6" x14ac:dyDescent="0.25">
      <c r="C56" s="25"/>
      <c r="D56" s="25"/>
      <c r="E56" s="25"/>
      <c r="F56" s="37"/>
    </row>
    <row r="57" spans="3:6" x14ac:dyDescent="0.25">
      <c r="C57" s="13"/>
      <c r="D57" s="13"/>
      <c r="E57" s="13"/>
      <c r="F57" s="38"/>
    </row>
  </sheetData>
  <mergeCells count="1">
    <mergeCell ref="B2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I19" sqref="I19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8" ht="15.75" thickBot="1" x14ac:dyDescent="0.3">
      <c r="A1" s="2"/>
      <c r="B1" s="2"/>
      <c r="C1" s="5"/>
      <c r="D1" s="2"/>
      <c r="E1" s="2"/>
      <c r="F1" s="15"/>
      <c r="G1" s="2"/>
      <c r="H1" s="2"/>
    </row>
    <row r="2" spans="1:8" ht="45.75" thickBot="1" x14ac:dyDescent="0.3">
      <c r="A2" s="1"/>
      <c r="B2" s="53" t="s">
        <v>2</v>
      </c>
      <c r="C2" s="6" t="s">
        <v>15</v>
      </c>
      <c r="D2" s="7" t="s">
        <v>16</v>
      </c>
      <c r="E2" s="8" t="s">
        <v>22</v>
      </c>
      <c r="F2" s="34" t="s">
        <v>297</v>
      </c>
      <c r="G2" s="11"/>
      <c r="H2" s="1"/>
    </row>
    <row r="3" spans="1:8" ht="15.75" thickBot="1" x14ac:dyDescent="0.3">
      <c r="A3" s="2"/>
      <c r="B3" s="54"/>
      <c r="C3" s="16">
        <v>2.5369999999999999</v>
      </c>
      <c r="D3" s="17">
        <v>2</v>
      </c>
      <c r="E3" s="18">
        <v>174</v>
      </c>
      <c r="F3" s="14">
        <f>SUM(F6+F7)</f>
        <v>2.3839999999999999</v>
      </c>
      <c r="G3" s="10"/>
      <c r="H3" s="2"/>
    </row>
    <row r="4" spans="1:8" x14ac:dyDescent="0.25">
      <c r="A4" s="2"/>
      <c r="B4" s="10"/>
      <c r="C4" s="9"/>
      <c r="D4" s="10"/>
      <c r="E4" s="10"/>
      <c r="F4" s="14"/>
      <c r="G4" s="10"/>
      <c r="H4" s="2"/>
    </row>
    <row r="5" spans="1:8" ht="30" customHeight="1" x14ac:dyDescent="0.25">
      <c r="A5" s="2"/>
      <c r="B5" s="10"/>
      <c r="C5" s="26" t="s">
        <v>21</v>
      </c>
      <c r="D5" s="4" t="s">
        <v>17</v>
      </c>
      <c r="E5" s="4" t="s">
        <v>18</v>
      </c>
      <c r="F5" s="40" t="s">
        <v>19</v>
      </c>
      <c r="H5" s="2"/>
    </row>
    <row r="6" spans="1:8" x14ac:dyDescent="0.25">
      <c r="A6" s="2"/>
      <c r="B6" s="12" t="s">
        <v>20</v>
      </c>
      <c r="C6" s="27" t="s">
        <v>146</v>
      </c>
      <c r="D6" s="27" t="s">
        <v>148</v>
      </c>
      <c r="E6" s="27" t="s">
        <v>149</v>
      </c>
      <c r="F6" s="41">
        <v>1.56</v>
      </c>
      <c r="H6" s="2"/>
    </row>
    <row r="7" spans="1:8" x14ac:dyDescent="0.25">
      <c r="A7" s="2"/>
      <c r="B7" s="10"/>
      <c r="C7" s="27" t="s">
        <v>147</v>
      </c>
      <c r="D7" s="27" t="s">
        <v>148</v>
      </c>
      <c r="E7" s="27" t="s">
        <v>150</v>
      </c>
      <c r="F7" s="41">
        <v>0.82399999999999995</v>
      </c>
      <c r="H7" s="2"/>
    </row>
    <row r="8" spans="1:8" x14ac:dyDescent="0.25">
      <c r="A8" s="2"/>
      <c r="B8" s="10"/>
      <c r="C8" s="9"/>
      <c r="D8" s="10"/>
      <c r="E8" s="10"/>
      <c r="F8" s="14"/>
      <c r="G8" s="10"/>
      <c r="H8" s="2"/>
    </row>
    <row r="9" spans="1:8" x14ac:dyDescent="0.25">
      <c r="A9" s="2"/>
      <c r="B9" s="2"/>
      <c r="C9" s="5"/>
      <c r="D9" s="2"/>
      <c r="E9" s="2"/>
      <c r="F9" s="15"/>
      <c r="H9" s="2"/>
    </row>
    <row r="10" spans="1:8" x14ac:dyDescent="0.25">
      <c r="A10" s="2"/>
      <c r="B10" s="2"/>
      <c r="C10" s="5"/>
      <c r="D10" s="2"/>
      <c r="E10" s="2"/>
      <c r="F10" s="15"/>
      <c r="G10" s="2"/>
      <c r="H10" s="2"/>
    </row>
  </sheetData>
  <mergeCells count="1">
    <mergeCell ref="B2:B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activeCell="I22" sqref="I22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3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9.3780000000000001</v>
      </c>
      <c r="D3" s="17">
        <v>10</v>
      </c>
      <c r="E3" s="18">
        <v>324</v>
      </c>
      <c r="F3" s="14">
        <f>SUM(F6:F15)</f>
        <v>9.2341999999999995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1" t="s">
        <v>21</v>
      </c>
      <c r="D5" s="22" t="s">
        <v>17</v>
      </c>
      <c r="E5" s="23" t="s">
        <v>79</v>
      </c>
      <c r="F5" s="35" t="s">
        <v>19</v>
      </c>
    </row>
    <row r="6" spans="1:7" x14ac:dyDescent="0.25">
      <c r="A6" s="3"/>
      <c r="B6" s="12" t="s">
        <v>20</v>
      </c>
      <c r="C6" s="19" t="s">
        <v>159</v>
      </c>
      <c r="D6" s="19" t="s">
        <v>75</v>
      </c>
      <c r="E6" s="19" t="s">
        <v>169</v>
      </c>
      <c r="F6" s="36">
        <v>0.49</v>
      </c>
    </row>
    <row r="7" spans="1:7" x14ac:dyDescent="0.25">
      <c r="A7" s="3"/>
      <c r="B7" s="10"/>
      <c r="C7" s="19" t="s">
        <v>160</v>
      </c>
      <c r="D7" s="19" t="s">
        <v>75</v>
      </c>
      <c r="E7" s="19" t="s">
        <v>169</v>
      </c>
      <c r="F7" s="36">
        <v>1.28</v>
      </c>
      <c r="G7" s="10"/>
    </row>
    <row r="8" spans="1:7" x14ac:dyDescent="0.25">
      <c r="A8" s="3"/>
      <c r="B8" s="10"/>
      <c r="C8" s="19" t="s">
        <v>161</v>
      </c>
      <c r="D8" s="19" t="s">
        <v>75</v>
      </c>
      <c r="E8" s="19" t="s">
        <v>170</v>
      </c>
      <c r="F8" s="36">
        <v>0.56999999999999995</v>
      </c>
      <c r="G8" s="10"/>
    </row>
    <row r="9" spans="1:7" x14ac:dyDescent="0.25">
      <c r="A9" s="3"/>
      <c r="B9" s="10"/>
      <c r="C9" s="19" t="s">
        <v>162</v>
      </c>
      <c r="D9" s="19" t="s">
        <v>75</v>
      </c>
      <c r="E9" s="19" t="s">
        <v>170</v>
      </c>
      <c r="F9" s="36">
        <v>1.21</v>
      </c>
      <c r="G9" s="10"/>
    </row>
    <row r="10" spans="1:7" x14ac:dyDescent="0.25">
      <c r="A10" s="3"/>
      <c r="B10" s="3"/>
      <c r="C10" s="19" t="s">
        <v>163</v>
      </c>
      <c r="D10" s="19" t="s">
        <v>75</v>
      </c>
      <c r="E10" s="19" t="s">
        <v>170</v>
      </c>
      <c r="F10" s="36">
        <v>1.31</v>
      </c>
    </row>
    <row r="11" spans="1:7" x14ac:dyDescent="0.25">
      <c r="A11" s="3"/>
      <c r="B11" s="3"/>
      <c r="C11" s="24" t="s">
        <v>164</v>
      </c>
      <c r="D11" s="24" t="s">
        <v>75</v>
      </c>
      <c r="E11" s="24" t="s">
        <v>170</v>
      </c>
      <c r="F11" s="42">
        <v>1.24</v>
      </c>
      <c r="G11" s="3"/>
    </row>
    <row r="12" spans="1:7" x14ac:dyDescent="0.25">
      <c r="C12" s="27" t="s">
        <v>165</v>
      </c>
      <c r="D12" s="27" t="s">
        <v>75</v>
      </c>
      <c r="E12" s="27" t="s">
        <v>171</v>
      </c>
      <c r="F12" s="41">
        <v>0.2576</v>
      </c>
    </row>
    <row r="13" spans="1:7" x14ac:dyDescent="0.25">
      <c r="C13" s="27" t="s">
        <v>166</v>
      </c>
      <c r="D13" s="27" t="s">
        <v>75</v>
      </c>
      <c r="E13" s="27" t="s">
        <v>171</v>
      </c>
      <c r="F13" s="41">
        <v>1.62</v>
      </c>
    </row>
    <row r="14" spans="1:7" x14ac:dyDescent="0.25">
      <c r="C14" s="27" t="s">
        <v>167</v>
      </c>
      <c r="D14" s="27" t="s">
        <v>75</v>
      </c>
      <c r="E14" s="27" t="s">
        <v>171</v>
      </c>
      <c r="F14" s="41">
        <v>0.1666</v>
      </c>
    </row>
    <row r="15" spans="1:7" x14ac:dyDescent="0.25">
      <c r="C15" s="27" t="s">
        <v>168</v>
      </c>
      <c r="D15" s="27" t="s">
        <v>75</v>
      </c>
      <c r="E15" s="27" t="s">
        <v>172</v>
      </c>
      <c r="F15" s="41">
        <v>1.0900000000000001</v>
      </c>
    </row>
    <row r="16" spans="1:7" x14ac:dyDescent="0.25">
      <c r="C16" s="25"/>
      <c r="D16" s="25"/>
      <c r="E16" s="25"/>
      <c r="F16" s="37"/>
    </row>
    <row r="17" spans="3:6" x14ac:dyDescent="0.25">
      <c r="C17" s="25"/>
      <c r="D17" s="25"/>
      <c r="E17" s="25"/>
      <c r="F17" s="37"/>
    </row>
    <row r="18" spans="3:6" x14ac:dyDescent="0.25">
      <c r="C18" s="25"/>
      <c r="D18" s="25"/>
      <c r="E18" s="25"/>
      <c r="F18" s="37"/>
    </row>
    <row r="19" spans="3:6" x14ac:dyDescent="0.25">
      <c r="C19" s="25"/>
      <c r="D19" s="25"/>
      <c r="E19" s="25"/>
      <c r="F19" s="37"/>
    </row>
    <row r="20" spans="3:6" x14ac:dyDescent="0.25">
      <c r="C20" s="25"/>
      <c r="D20" s="25"/>
      <c r="E20" s="25"/>
      <c r="F20" s="37"/>
    </row>
    <row r="21" spans="3:6" x14ac:dyDescent="0.25">
      <c r="C21" s="25"/>
      <c r="D21" s="25"/>
      <c r="E21" s="25"/>
      <c r="F21" s="37"/>
    </row>
    <row r="22" spans="3:6" x14ac:dyDescent="0.25">
      <c r="C22" s="25"/>
      <c r="D22" s="25"/>
      <c r="E22" s="25"/>
      <c r="F22" s="37"/>
    </row>
    <row r="23" spans="3:6" x14ac:dyDescent="0.25">
      <c r="C23" s="25"/>
      <c r="D23" s="25"/>
      <c r="E23" s="25"/>
      <c r="F23" s="37"/>
    </row>
    <row r="24" spans="3:6" x14ac:dyDescent="0.25">
      <c r="C24" s="25"/>
      <c r="D24" s="25"/>
      <c r="E24" s="25"/>
      <c r="F24" s="37"/>
    </row>
    <row r="25" spans="3:6" x14ac:dyDescent="0.25">
      <c r="C25" s="25"/>
      <c r="D25" s="25"/>
      <c r="E25" s="25"/>
      <c r="F25" s="37"/>
    </row>
    <row r="26" spans="3:6" x14ac:dyDescent="0.25">
      <c r="C26" s="25"/>
      <c r="D26" s="25"/>
      <c r="E26" s="25"/>
      <c r="F26" s="37"/>
    </row>
    <row r="27" spans="3:6" x14ac:dyDescent="0.25">
      <c r="C27" s="25"/>
      <c r="D27" s="25"/>
      <c r="E27" s="25"/>
      <c r="F27" s="37"/>
    </row>
    <row r="28" spans="3:6" x14ac:dyDescent="0.25">
      <c r="C28" s="25"/>
      <c r="D28" s="25"/>
      <c r="E28" s="25"/>
      <c r="F28" s="37"/>
    </row>
    <row r="29" spans="3:6" x14ac:dyDescent="0.25">
      <c r="C29" s="25"/>
      <c r="D29" s="25"/>
      <c r="E29" s="25"/>
      <c r="F29" s="37"/>
    </row>
    <row r="30" spans="3:6" x14ac:dyDescent="0.25">
      <c r="C30" s="25"/>
      <c r="D30" s="25"/>
      <c r="E30" s="25"/>
      <c r="F30" s="37"/>
    </row>
    <row r="31" spans="3:6" x14ac:dyDescent="0.25">
      <c r="C31" s="25"/>
      <c r="D31" s="25"/>
      <c r="E31" s="25"/>
      <c r="F31" s="37"/>
    </row>
    <row r="32" spans="3:6" x14ac:dyDescent="0.25">
      <c r="C32" s="25"/>
      <c r="D32" s="25"/>
      <c r="E32" s="25"/>
      <c r="F32" s="37"/>
    </row>
    <row r="33" spans="3:6" x14ac:dyDescent="0.25">
      <c r="C33" s="25"/>
      <c r="D33" s="25"/>
      <c r="E33" s="25"/>
      <c r="F33" s="37"/>
    </row>
    <row r="34" spans="3:6" x14ac:dyDescent="0.25">
      <c r="C34" s="25"/>
      <c r="D34" s="25"/>
      <c r="E34" s="25"/>
      <c r="F34" s="37"/>
    </row>
    <row r="35" spans="3:6" x14ac:dyDescent="0.25">
      <c r="C35" s="25"/>
      <c r="D35" s="25"/>
      <c r="E35" s="25"/>
      <c r="F35" s="37"/>
    </row>
    <row r="36" spans="3:6" x14ac:dyDescent="0.25">
      <c r="C36" s="25"/>
      <c r="D36" s="25"/>
      <c r="E36" s="25"/>
      <c r="F36" s="37"/>
    </row>
    <row r="37" spans="3:6" x14ac:dyDescent="0.25">
      <c r="C37" s="25"/>
      <c r="D37" s="25"/>
      <c r="E37" s="25"/>
      <c r="F37" s="37"/>
    </row>
    <row r="38" spans="3:6" x14ac:dyDescent="0.25">
      <c r="C38" s="25"/>
      <c r="D38" s="25"/>
      <c r="E38" s="25"/>
      <c r="F38" s="37"/>
    </row>
    <row r="39" spans="3:6" x14ac:dyDescent="0.25">
      <c r="C39" s="25"/>
      <c r="D39" s="25"/>
      <c r="E39" s="25"/>
      <c r="F39" s="37"/>
    </row>
    <row r="40" spans="3:6" x14ac:dyDescent="0.25">
      <c r="C40" s="25"/>
      <c r="D40" s="25"/>
      <c r="E40" s="25"/>
      <c r="F40" s="37"/>
    </row>
    <row r="41" spans="3:6" x14ac:dyDescent="0.25">
      <c r="C41" s="25"/>
      <c r="D41" s="25"/>
      <c r="E41" s="25"/>
      <c r="F41" s="37"/>
    </row>
    <row r="42" spans="3:6" x14ac:dyDescent="0.25">
      <c r="C42" s="25"/>
      <c r="D42" s="25"/>
      <c r="E42" s="25"/>
      <c r="F42" s="37"/>
    </row>
    <row r="43" spans="3:6" x14ac:dyDescent="0.25">
      <c r="C43" s="25"/>
      <c r="D43" s="25"/>
      <c r="E43" s="25"/>
      <c r="F43" s="37"/>
    </row>
    <row r="44" spans="3:6" x14ac:dyDescent="0.25">
      <c r="C44" s="25"/>
      <c r="D44" s="25"/>
      <c r="E44" s="25"/>
      <c r="F44" s="37"/>
    </row>
    <row r="45" spans="3:6" x14ac:dyDescent="0.25">
      <c r="C45" s="25"/>
      <c r="D45" s="25"/>
      <c r="E45" s="25"/>
      <c r="F45" s="37"/>
    </row>
    <row r="46" spans="3:6" x14ac:dyDescent="0.25">
      <c r="C46" s="25"/>
      <c r="D46" s="25"/>
      <c r="E46" s="25"/>
      <c r="F46" s="37"/>
    </row>
    <row r="47" spans="3:6" x14ac:dyDescent="0.25">
      <c r="C47" s="25"/>
      <c r="D47" s="25"/>
      <c r="E47" s="25"/>
      <c r="F47" s="37"/>
    </row>
    <row r="48" spans="3:6" x14ac:dyDescent="0.25">
      <c r="C48" s="25"/>
      <c r="D48" s="25"/>
      <c r="E48" s="25"/>
      <c r="F48" s="37"/>
    </row>
    <row r="49" spans="3:6" x14ac:dyDescent="0.25">
      <c r="C49" s="25"/>
      <c r="D49" s="25"/>
      <c r="E49" s="25"/>
      <c r="F49" s="37"/>
    </row>
    <row r="50" spans="3:6" x14ac:dyDescent="0.25">
      <c r="C50" s="25"/>
      <c r="D50" s="25"/>
      <c r="E50" s="25"/>
      <c r="F50" s="37"/>
    </row>
    <row r="51" spans="3:6" x14ac:dyDescent="0.25">
      <c r="C51" s="25"/>
      <c r="D51" s="25"/>
      <c r="E51" s="25"/>
      <c r="F51" s="37"/>
    </row>
    <row r="52" spans="3:6" x14ac:dyDescent="0.25">
      <c r="C52" s="25"/>
      <c r="D52" s="25"/>
      <c r="E52" s="25"/>
      <c r="F52" s="37"/>
    </row>
    <row r="53" spans="3:6" x14ac:dyDescent="0.25">
      <c r="C53" s="25"/>
      <c r="D53" s="25"/>
      <c r="E53" s="25"/>
      <c r="F53" s="37"/>
    </row>
    <row r="54" spans="3:6" x14ac:dyDescent="0.25">
      <c r="C54" s="25"/>
      <c r="D54" s="25"/>
      <c r="E54" s="25"/>
      <c r="F54" s="37"/>
    </row>
    <row r="55" spans="3:6" x14ac:dyDescent="0.25">
      <c r="C55" s="25"/>
      <c r="D55" s="25"/>
      <c r="E55" s="25"/>
      <c r="F55" s="37"/>
    </row>
    <row r="56" spans="3:6" x14ac:dyDescent="0.25">
      <c r="C56" s="25"/>
      <c r="D56" s="25"/>
      <c r="E56" s="25"/>
      <c r="F56" s="37"/>
    </row>
    <row r="57" spans="3:6" x14ac:dyDescent="0.25">
      <c r="C57" s="25"/>
      <c r="D57" s="25"/>
      <c r="E57" s="25"/>
      <c r="F57" s="37"/>
    </row>
    <row r="58" spans="3:6" x14ac:dyDescent="0.25">
      <c r="C58" s="13"/>
      <c r="D58" s="13"/>
      <c r="E58" s="13"/>
      <c r="F58" s="38"/>
    </row>
  </sheetData>
  <mergeCells count="1">
    <mergeCell ref="B2:B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H16" sqref="H16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4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6.6669999999999998</v>
      </c>
      <c r="D3" s="17">
        <v>14</v>
      </c>
      <c r="E3" s="18">
        <v>754</v>
      </c>
      <c r="F3" s="14">
        <f>SUM(F6:F19)</f>
        <v>16.958299999999998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8" t="s">
        <v>21</v>
      </c>
      <c r="D5" s="29" t="s">
        <v>17</v>
      </c>
      <c r="E5" s="30" t="s">
        <v>79</v>
      </c>
      <c r="F5" s="43" t="s">
        <v>19</v>
      </c>
    </row>
    <row r="6" spans="1:7" x14ac:dyDescent="0.25">
      <c r="A6" s="3"/>
      <c r="B6" s="12" t="s">
        <v>20</v>
      </c>
      <c r="C6" s="27" t="s">
        <v>264</v>
      </c>
      <c r="D6" s="27" t="s">
        <v>75</v>
      </c>
      <c r="E6" s="27" t="s">
        <v>265</v>
      </c>
      <c r="F6" s="41">
        <v>0.99</v>
      </c>
    </row>
    <row r="7" spans="1:7" x14ac:dyDescent="0.25">
      <c r="A7" s="3"/>
      <c r="B7" s="10"/>
      <c r="C7" s="27" t="s">
        <v>266</v>
      </c>
      <c r="D7" s="27" t="s">
        <v>75</v>
      </c>
      <c r="E7" s="27" t="s">
        <v>265</v>
      </c>
      <c r="F7" s="41">
        <v>0.65</v>
      </c>
      <c r="G7" s="10"/>
    </row>
    <row r="8" spans="1:7" x14ac:dyDescent="0.25">
      <c r="A8" s="3"/>
      <c r="B8" s="10"/>
      <c r="C8" s="27" t="s">
        <v>267</v>
      </c>
      <c r="D8" s="27" t="s">
        <v>75</v>
      </c>
      <c r="E8" s="27" t="s">
        <v>265</v>
      </c>
      <c r="F8" s="41">
        <v>1.98</v>
      </c>
      <c r="G8" s="10"/>
    </row>
    <row r="9" spans="1:7" x14ac:dyDescent="0.25">
      <c r="A9" s="3"/>
      <c r="B9" s="3"/>
      <c r="C9" s="27" t="s">
        <v>268</v>
      </c>
      <c r="D9" s="27" t="s">
        <v>75</v>
      </c>
      <c r="E9" s="27" t="s">
        <v>265</v>
      </c>
      <c r="F9" s="41">
        <v>5.5E-2</v>
      </c>
    </row>
    <row r="10" spans="1:7" x14ac:dyDescent="0.25">
      <c r="A10" s="3"/>
      <c r="B10" s="3"/>
      <c r="C10" s="27" t="s">
        <v>269</v>
      </c>
      <c r="D10" s="27" t="s">
        <v>75</v>
      </c>
      <c r="E10" s="27" t="s">
        <v>265</v>
      </c>
      <c r="F10" s="41">
        <v>0.69879999999999998</v>
      </c>
      <c r="G10" s="3"/>
    </row>
    <row r="11" spans="1:7" x14ac:dyDescent="0.25">
      <c r="C11" s="27" t="s">
        <v>270</v>
      </c>
      <c r="D11" s="27" t="s">
        <v>75</v>
      </c>
      <c r="E11" s="27" t="s">
        <v>265</v>
      </c>
      <c r="F11" s="41">
        <v>0.87119999999999997</v>
      </c>
    </row>
    <row r="12" spans="1:7" x14ac:dyDescent="0.25">
      <c r="C12" s="27" t="s">
        <v>271</v>
      </c>
      <c r="D12" s="27" t="s">
        <v>75</v>
      </c>
      <c r="E12" s="27" t="s">
        <v>272</v>
      </c>
      <c r="F12" s="41">
        <v>1.72</v>
      </c>
    </row>
    <row r="13" spans="1:7" x14ac:dyDescent="0.25">
      <c r="C13" s="27" t="s">
        <v>273</v>
      </c>
      <c r="D13" s="27" t="s">
        <v>75</v>
      </c>
      <c r="E13" s="27" t="s">
        <v>272</v>
      </c>
      <c r="F13" s="41">
        <v>0.56000000000000005</v>
      </c>
    </row>
    <row r="14" spans="1:7" x14ac:dyDescent="0.25">
      <c r="C14" s="27" t="s">
        <v>274</v>
      </c>
      <c r="D14" s="27" t="s">
        <v>213</v>
      </c>
      <c r="E14" s="27" t="s">
        <v>275</v>
      </c>
      <c r="F14" s="41">
        <v>1.8</v>
      </c>
    </row>
    <row r="15" spans="1:7" x14ac:dyDescent="0.25">
      <c r="C15" s="27" t="s">
        <v>276</v>
      </c>
      <c r="D15" s="27" t="s">
        <v>213</v>
      </c>
      <c r="E15" s="27" t="s">
        <v>275</v>
      </c>
      <c r="F15" s="41">
        <v>2.27</v>
      </c>
    </row>
    <row r="16" spans="1:7" x14ac:dyDescent="0.25">
      <c r="C16" s="27" t="s">
        <v>277</v>
      </c>
      <c r="D16" s="27" t="s">
        <v>213</v>
      </c>
      <c r="E16" s="27" t="s">
        <v>275</v>
      </c>
      <c r="F16" s="41">
        <v>3.19</v>
      </c>
    </row>
    <row r="17" spans="3:6" x14ac:dyDescent="0.25">
      <c r="C17" s="27" t="s">
        <v>278</v>
      </c>
      <c r="D17" s="27" t="s">
        <v>213</v>
      </c>
      <c r="E17" s="27" t="s">
        <v>275</v>
      </c>
      <c r="F17" s="41">
        <v>0.08</v>
      </c>
    </row>
    <row r="18" spans="3:6" x14ac:dyDescent="0.25">
      <c r="C18" s="27" t="s">
        <v>279</v>
      </c>
      <c r="D18" s="27" t="s">
        <v>213</v>
      </c>
      <c r="E18" s="27" t="s">
        <v>280</v>
      </c>
      <c r="F18" s="41">
        <v>1.7133</v>
      </c>
    </row>
    <row r="19" spans="3:6" x14ac:dyDescent="0.25">
      <c r="C19" s="27" t="s">
        <v>281</v>
      </c>
      <c r="D19" s="27" t="s">
        <v>75</v>
      </c>
      <c r="E19" s="27" t="s">
        <v>265</v>
      </c>
      <c r="F19" s="41">
        <v>0.38</v>
      </c>
    </row>
    <row r="20" spans="3:6" x14ac:dyDescent="0.25">
      <c r="C20" s="25"/>
      <c r="D20" s="25"/>
      <c r="E20" s="25"/>
      <c r="F20" s="37"/>
    </row>
    <row r="21" spans="3:6" x14ac:dyDescent="0.25">
      <c r="C21" s="25"/>
      <c r="D21" s="25"/>
      <c r="E21" s="25"/>
      <c r="F21" s="37"/>
    </row>
    <row r="22" spans="3:6" x14ac:dyDescent="0.25">
      <c r="C22" s="25"/>
      <c r="D22" s="25"/>
      <c r="E22" s="25"/>
      <c r="F22" s="37"/>
    </row>
    <row r="23" spans="3:6" x14ac:dyDescent="0.25">
      <c r="C23" s="25"/>
      <c r="D23" s="25"/>
      <c r="E23" s="25"/>
      <c r="F23" s="37"/>
    </row>
    <row r="24" spans="3:6" x14ac:dyDescent="0.25">
      <c r="C24" s="25"/>
      <c r="D24" s="25"/>
      <c r="E24" s="25"/>
      <c r="F24" s="37"/>
    </row>
    <row r="25" spans="3:6" x14ac:dyDescent="0.25">
      <c r="C25" s="25"/>
      <c r="D25" s="25"/>
      <c r="E25" s="25"/>
      <c r="F25" s="37"/>
    </row>
    <row r="26" spans="3:6" x14ac:dyDescent="0.25">
      <c r="C26" s="25"/>
      <c r="D26" s="25"/>
      <c r="E26" s="25"/>
      <c r="F26" s="37"/>
    </row>
    <row r="27" spans="3:6" x14ac:dyDescent="0.25">
      <c r="C27" s="25"/>
      <c r="D27" s="25"/>
      <c r="E27" s="25"/>
      <c r="F27" s="37"/>
    </row>
    <row r="28" spans="3:6" x14ac:dyDescent="0.25">
      <c r="C28" s="25"/>
      <c r="D28" s="25"/>
      <c r="E28" s="25"/>
      <c r="F28" s="37"/>
    </row>
    <row r="29" spans="3:6" x14ac:dyDescent="0.25">
      <c r="C29" s="25"/>
      <c r="D29" s="25"/>
      <c r="E29" s="25"/>
      <c r="F29" s="37"/>
    </row>
    <row r="30" spans="3:6" x14ac:dyDescent="0.25">
      <c r="C30" s="25"/>
      <c r="D30" s="25"/>
      <c r="E30" s="25"/>
      <c r="F30" s="37"/>
    </row>
    <row r="31" spans="3:6" x14ac:dyDescent="0.25">
      <c r="C31" s="25"/>
      <c r="D31" s="25"/>
      <c r="E31" s="25"/>
      <c r="F31" s="37"/>
    </row>
    <row r="32" spans="3:6" x14ac:dyDescent="0.25">
      <c r="C32" s="25"/>
      <c r="D32" s="25"/>
      <c r="E32" s="25"/>
      <c r="F32" s="37"/>
    </row>
    <row r="33" spans="3:6" x14ac:dyDescent="0.25">
      <c r="C33" s="25"/>
      <c r="D33" s="25"/>
      <c r="E33" s="25"/>
      <c r="F33" s="37"/>
    </row>
    <row r="34" spans="3:6" x14ac:dyDescent="0.25">
      <c r="C34" s="25"/>
      <c r="D34" s="25"/>
      <c r="E34" s="25"/>
      <c r="F34" s="37"/>
    </row>
    <row r="35" spans="3:6" x14ac:dyDescent="0.25">
      <c r="C35" s="25"/>
      <c r="D35" s="25"/>
      <c r="E35" s="25"/>
      <c r="F35" s="37"/>
    </row>
    <row r="36" spans="3:6" x14ac:dyDescent="0.25">
      <c r="C36" s="25"/>
      <c r="D36" s="25"/>
      <c r="E36" s="25"/>
      <c r="F36" s="37"/>
    </row>
    <row r="37" spans="3:6" x14ac:dyDescent="0.25">
      <c r="C37" s="25"/>
      <c r="D37" s="25"/>
      <c r="E37" s="25"/>
      <c r="F37" s="37"/>
    </row>
    <row r="38" spans="3:6" x14ac:dyDescent="0.25">
      <c r="C38" s="25"/>
      <c r="D38" s="25"/>
      <c r="E38" s="25"/>
      <c r="F38" s="37"/>
    </row>
    <row r="39" spans="3:6" x14ac:dyDescent="0.25">
      <c r="C39" s="25"/>
      <c r="D39" s="25"/>
      <c r="E39" s="25"/>
      <c r="F39" s="37"/>
    </row>
    <row r="40" spans="3:6" x14ac:dyDescent="0.25">
      <c r="C40" s="25"/>
      <c r="D40" s="25"/>
      <c r="E40" s="25"/>
      <c r="F40" s="37"/>
    </row>
    <row r="41" spans="3:6" x14ac:dyDescent="0.25">
      <c r="C41" s="25"/>
      <c r="D41" s="25"/>
      <c r="E41" s="25"/>
      <c r="F41" s="37"/>
    </row>
    <row r="42" spans="3:6" x14ac:dyDescent="0.25">
      <c r="C42" s="25"/>
      <c r="D42" s="25"/>
      <c r="E42" s="25"/>
      <c r="F42" s="37"/>
    </row>
    <row r="43" spans="3:6" x14ac:dyDescent="0.25">
      <c r="C43" s="25"/>
      <c r="D43" s="25"/>
      <c r="E43" s="25"/>
      <c r="F43" s="37"/>
    </row>
    <row r="44" spans="3:6" x14ac:dyDescent="0.25">
      <c r="C44" s="25"/>
      <c r="D44" s="25"/>
      <c r="E44" s="25"/>
      <c r="F44" s="37"/>
    </row>
    <row r="45" spans="3:6" x14ac:dyDescent="0.25">
      <c r="C45" s="25"/>
      <c r="D45" s="25"/>
      <c r="E45" s="25"/>
      <c r="F45" s="37"/>
    </row>
    <row r="46" spans="3:6" x14ac:dyDescent="0.25">
      <c r="C46" s="25"/>
      <c r="D46" s="25"/>
      <c r="E46" s="25"/>
      <c r="F46" s="37"/>
    </row>
    <row r="47" spans="3:6" x14ac:dyDescent="0.25">
      <c r="C47" s="25"/>
      <c r="D47" s="25"/>
      <c r="E47" s="25"/>
      <c r="F47" s="37"/>
    </row>
    <row r="48" spans="3:6" x14ac:dyDescent="0.25">
      <c r="C48" s="25"/>
      <c r="D48" s="25"/>
      <c r="E48" s="25"/>
      <c r="F48" s="37"/>
    </row>
    <row r="49" spans="3:6" x14ac:dyDescent="0.25">
      <c r="C49" s="25"/>
      <c r="D49" s="25"/>
      <c r="E49" s="25"/>
      <c r="F49" s="37"/>
    </row>
    <row r="50" spans="3:6" x14ac:dyDescent="0.25">
      <c r="C50" s="25"/>
      <c r="D50" s="25"/>
      <c r="E50" s="25"/>
      <c r="F50" s="37"/>
    </row>
    <row r="51" spans="3:6" x14ac:dyDescent="0.25">
      <c r="C51" s="25"/>
      <c r="D51" s="25"/>
      <c r="E51" s="25"/>
      <c r="F51" s="37"/>
    </row>
    <row r="52" spans="3:6" x14ac:dyDescent="0.25">
      <c r="C52" s="25"/>
      <c r="D52" s="25"/>
      <c r="E52" s="25"/>
      <c r="F52" s="37"/>
    </row>
    <row r="53" spans="3:6" x14ac:dyDescent="0.25">
      <c r="C53" s="25"/>
      <c r="D53" s="25"/>
      <c r="E53" s="25"/>
      <c r="F53" s="37"/>
    </row>
    <row r="54" spans="3:6" x14ac:dyDescent="0.25">
      <c r="C54" s="25"/>
      <c r="D54" s="25"/>
      <c r="E54" s="25"/>
      <c r="F54" s="37"/>
    </row>
    <row r="55" spans="3:6" x14ac:dyDescent="0.25">
      <c r="C55" s="25"/>
      <c r="D55" s="25"/>
      <c r="E55" s="25"/>
      <c r="F55" s="37"/>
    </row>
    <row r="56" spans="3:6" x14ac:dyDescent="0.25">
      <c r="C56" s="25"/>
      <c r="D56" s="25"/>
      <c r="E56" s="25"/>
      <c r="F56" s="37"/>
    </row>
    <row r="57" spans="3:6" x14ac:dyDescent="0.25">
      <c r="C57" s="13"/>
      <c r="D57" s="13"/>
      <c r="E57" s="13"/>
      <c r="F57" s="38"/>
    </row>
  </sheetData>
  <mergeCells count="1">
    <mergeCell ref="B2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activeCell="G13" sqref="G13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5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9.2750000000000004</v>
      </c>
      <c r="D3" s="17">
        <v>33</v>
      </c>
      <c r="E3" s="18">
        <v>576</v>
      </c>
      <c r="F3" s="14">
        <f>SUM(F6:F38)</f>
        <v>12.450600000000001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1" t="s">
        <v>21</v>
      </c>
      <c r="D5" s="22" t="s">
        <v>17</v>
      </c>
      <c r="E5" s="23" t="s">
        <v>79</v>
      </c>
      <c r="F5" s="35" t="s">
        <v>19</v>
      </c>
    </row>
    <row r="6" spans="1:7" x14ac:dyDescent="0.25">
      <c r="A6" s="3"/>
      <c r="B6" s="12" t="s">
        <v>20</v>
      </c>
      <c r="C6" s="19" t="s">
        <v>108</v>
      </c>
      <c r="D6" s="19" t="s">
        <v>141</v>
      </c>
      <c r="E6" s="19" t="s">
        <v>143</v>
      </c>
      <c r="F6" s="36">
        <v>1.8</v>
      </c>
    </row>
    <row r="7" spans="1:7" x14ac:dyDescent="0.25">
      <c r="A7" s="3"/>
      <c r="B7" s="10"/>
      <c r="C7" s="19" t="s">
        <v>109</v>
      </c>
      <c r="D7" s="19" t="s">
        <v>141</v>
      </c>
      <c r="E7" s="19" t="s">
        <v>143</v>
      </c>
      <c r="F7" s="36">
        <v>1.3</v>
      </c>
      <c r="G7" s="10"/>
    </row>
    <row r="8" spans="1:7" x14ac:dyDescent="0.25">
      <c r="A8" s="3"/>
      <c r="B8" s="10"/>
      <c r="C8" s="19" t="s">
        <v>110</v>
      </c>
      <c r="D8" s="19" t="s">
        <v>142</v>
      </c>
      <c r="E8" s="19" t="s">
        <v>142</v>
      </c>
      <c r="F8" s="36">
        <v>0.70050000000000001</v>
      </c>
      <c r="G8" s="10"/>
    </row>
    <row r="9" spans="1:7" x14ac:dyDescent="0.25">
      <c r="A9" s="3"/>
      <c r="B9" s="10"/>
      <c r="C9" s="19" t="s">
        <v>111</v>
      </c>
      <c r="D9" s="19" t="s">
        <v>142</v>
      </c>
      <c r="E9" s="19" t="s">
        <v>142</v>
      </c>
      <c r="F9" s="36">
        <v>1.8599999999999998E-2</v>
      </c>
      <c r="G9" s="10"/>
    </row>
    <row r="10" spans="1:7" x14ac:dyDescent="0.25">
      <c r="A10" s="3"/>
      <c r="B10" s="3"/>
      <c r="C10" s="19" t="s">
        <v>112</v>
      </c>
      <c r="D10" s="19" t="s">
        <v>142</v>
      </c>
      <c r="E10" s="19" t="s">
        <v>142</v>
      </c>
      <c r="F10" s="36">
        <v>1.4200000000000001E-2</v>
      </c>
    </row>
    <row r="11" spans="1:7" x14ac:dyDescent="0.25">
      <c r="A11" s="3"/>
      <c r="B11" s="3"/>
      <c r="C11" s="19" t="s">
        <v>113</v>
      </c>
      <c r="D11" s="19" t="s">
        <v>142</v>
      </c>
      <c r="E11" s="19" t="s">
        <v>142</v>
      </c>
      <c r="F11" s="36">
        <v>6.3E-2</v>
      </c>
      <c r="G11" s="3"/>
    </row>
    <row r="12" spans="1:7" x14ac:dyDescent="0.25">
      <c r="C12" s="19" t="s">
        <v>114</v>
      </c>
      <c r="D12" s="19" t="s">
        <v>142</v>
      </c>
      <c r="E12" s="19" t="s">
        <v>142</v>
      </c>
      <c r="F12" s="36">
        <v>0.127</v>
      </c>
    </row>
    <row r="13" spans="1:7" x14ac:dyDescent="0.25">
      <c r="C13" s="19" t="s">
        <v>115</v>
      </c>
      <c r="D13" s="19" t="s">
        <v>142</v>
      </c>
      <c r="E13" s="19" t="s">
        <v>142</v>
      </c>
      <c r="F13" s="36">
        <v>1.0900000000000001</v>
      </c>
    </row>
    <row r="14" spans="1:7" x14ac:dyDescent="0.25">
      <c r="C14" s="19" t="s">
        <v>116</v>
      </c>
      <c r="D14" s="19" t="s">
        <v>142</v>
      </c>
      <c r="E14" s="19" t="s">
        <v>142</v>
      </c>
      <c r="F14" s="36">
        <v>6.1100000000000002E-2</v>
      </c>
    </row>
    <row r="15" spans="1:7" x14ac:dyDescent="0.25">
      <c r="C15" s="19" t="s">
        <v>117</v>
      </c>
      <c r="D15" s="19" t="s">
        <v>142</v>
      </c>
      <c r="E15" s="19" t="s">
        <v>142</v>
      </c>
      <c r="F15" s="36">
        <v>0.1958</v>
      </c>
    </row>
    <row r="16" spans="1:7" x14ac:dyDescent="0.25">
      <c r="C16" s="19" t="s">
        <v>118</v>
      </c>
      <c r="D16" s="19" t="s">
        <v>142</v>
      </c>
      <c r="E16" s="19" t="s">
        <v>142</v>
      </c>
      <c r="F16" s="36">
        <v>9.2200000000000004E-2</v>
      </c>
    </row>
    <row r="17" spans="3:6" x14ac:dyDescent="0.25">
      <c r="C17" s="19" t="s">
        <v>119</v>
      </c>
      <c r="D17" s="19" t="s">
        <v>142</v>
      </c>
      <c r="E17" s="19" t="s">
        <v>142</v>
      </c>
      <c r="F17" s="36">
        <v>2.6599999999999999E-2</v>
      </c>
    </row>
    <row r="18" spans="3:6" x14ac:dyDescent="0.25">
      <c r="C18" s="19" t="s">
        <v>120</v>
      </c>
      <c r="D18" s="19" t="s">
        <v>142</v>
      </c>
      <c r="E18" s="19" t="s">
        <v>142</v>
      </c>
      <c r="F18" s="36">
        <v>0.10440000000000001</v>
      </c>
    </row>
    <row r="19" spans="3:6" x14ac:dyDescent="0.25">
      <c r="C19" s="19" t="s">
        <v>121</v>
      </c>
      <c r="D19" s="19" t="s">
        <v>142</v>
      </c>
      <c r="E19" s="19" t="s">
        <v>144</v>
      </c>
      <c r="F19" s="36">
        <v>0.1</v>
      </c>
    </row>
    <row r="20" spans="3:6" x14ac:dyDescent="0.25">
      <c r="C20" s="19" t="s">
        <v>122</v>
      </c>
      <c r="D20" s="19" t="s">
        <v>142</v>
      </c>
      <c r="E20" s="19" t="s">
        <v>144</v>
      </c>
      <c r="F20" s="36">
        <v>0.14000000000000001</v>
      </c>
    </row>
    <row r="21" spans="3:6" x14ac:dyDescent="0.25">
      <c r="C21" s="19" t="s">
        <v>123</v>
      </c>
      <c r="D21" s="19" t="s">
        <v>142</v>
      </c>
      <c r="E21" s="19" t="s">
        <v>144</v>
      </c>
      <c r="F21" s="36">
        <v>1.3299999999999999E-2</v>
      </c>
    </row>
    <row r="22" spans="3:6" x14ac:dyDescent="0.25">
      <c r="C22" s="19" t="s">
        <v>124</v>
      </c>
      <c r="D22" s="19" t="s">
        <v>142</v>
      </c>
      <c r="E22" s="19" t="s">
        <v>144</v>
      </c>
      <c r="F22" s="36">
        <v>1.4439</v>
      </c>
    </row>
    <row r="23" spans="3:6" x14ac:dyDescent="0.25">
      <c r="C23" s="19" t="s">
        <v>125</v>
      </c>
      <c r="D23" s="19" t="s">
        <v>142</v>
      </c>
      <c r="E23" s="19" t="s">
        <v>144</v>
      </c>
      <c r="F23" s="36">
        <v>0.5</v>
      </c>
    </row>
    <row r="24" spans="3:6" x14ac:dyDescent="0.25">
      <c r="C24" s="19" t="s">
        <v>126</v>
      </c>
      <c r="D24" s="19" t="s">
        <v>142</v>
      </c>
      <c r="E24" s="19" t="s">
        <v>144</v>
      </c>
      <c r="F24" s="36">
        <v>0.02</v>
      </c>
    </row>
    <row r="25" spans="3:6" x14ac:dyDescent="0.25">
      <c r="C25" s="19" t="s">
        <v>127</v>
      </c>
      <c r="D25" s="19" t="s">
        <v>142</v>
      </c>
      <c r="E25" s="19" t="s">
        <v>144</v>
      </c>
      <c r="F25" s="36">
        <v>0.05</v>
      </c>
    </row>
    <row r="26" spans="3:6" x14ac:dyDescent="0.25">
      <c r="C26" s="19" t="s">
        <v>128</v>
      </c>
      <c r="D26" s="19" t="s">
        <v>142</v>
      </c>
      <c r="E26" s="19" t="s">
        <v>144</v>
      </c>
      <c r="F26" s="36">
        <v>1.02</v>
      </c>
    </row>
    <row r="27" spans="3:6" x14ac:dyDescent="0.25">
      <c r="C27" s="19" t="s">
        <v>129</v>
      </c>
      <c r="D27" s="19" t="s">
        <v>142</v>
      </c>
      <c r="E27" s="19" t="s">
        <v>145</v>
      </c>
      <c r="F27" s="36">
        <v>0.10299999999999999</v>
      </c>
    </row>
    <row r="28" spans="3:6" x14ac:dyDescent="0.25">
      <c r="C28" s="19" t="s">
        <v>130</v>
      </c>
      <c r="D28" s="19" t="s">
        <v>142</v>
      </c>
      <c r="E28" s="19" t="s">
        <v>145</v>
      </c>
      <c r="F28" s="36">
        <v>0.35410000000000003</v>
      </c>
    </row>
    <row r="29" spans="3:6" x14ac:dyDescent="0.25">
      <c r="C29" s="19" t="s">
        <v>131</v>
      </c>
      <c r="D29" s="19" t="s">
        <v>142</v>
      </c>
      <c r="E29" s="19" t="s">
        <v>145</v>
      </c>
      <c r="F29" s="36">
        <v>5.45E-2</v>
      </c>
    </row>
    <row r="30" spans="3:6" x14ac:dyDescent="0.25">
      <c r="C30" s="19" t="s">
        <v>132</v>
      </c>
      <c r="D30" s="19" t="s">
        <v>142</v>
      </c>
      <c r="E30" s="19" t="s">
        <v>145</v>
      </c>
      <c r="F30" s="36">
        <v>8.9399999999999993E-2</v>
      </c>
    </row>
    <row r="31" spans="3:6" x14ac:dyDescent="0.25">
      <c r="C31" s="19" t="s">
        <v>133</v>
      </c>
      <c r="D31" s="19" t="s">
        <v>142</v>
      </c>
      <c r="E31" s="19" t="s">
        <v>145</v>
      </c>
      <c r="F31" s="36">
        <v>0.13400000000000001</v>
      </c>
    </row>
    <row r="32" spans="3:6" x14ac:dyDescent="0.25">
      <c r="C32" s="19" t="s">
        <v>134</v>
      </c>
      <c r="D32" s="19" t="s">
        <v>142</v>
      </c>
      <c r="E32" s="19" t="s">
        <v>145</v>
      </c>
      <c r="F32" s="36">
        <v>4.9500000000000002E-2</v>
      </c>
    </row>
    <row r="33" spans="3:6" x14ac:dyDescent="0.25">
      <c r="C33" s="19" t="s">
        <v>135</v>
      </c>
      <c r="D33" s="19" t="s">
        <v>142</v>
      </c>
      <c r="E33" s="19" t="s">
        <v>145</v>
      </c>
      <c r="F33" s="36">
        <v>9.7699999999999995E-2</v>
      </c>
    </row>
    <row r="34" spans="3:6" x14ac:dyDescent="0.25">
      <c r="C34" s="19" t="s">
        <v>136</v>
      </c>
      <c r="D34" s="19" t="s">
        <v>142</v>
      </c>
      <c r="E34" s="19" t="s">
        <v>145</v>
      </c>
      <c r="F34" s="36">
        <v>1.6400000000000001E-2</v>
      </c>
    </row>
    <row r="35" spans="3:6" x14ac:dyDescent="0.25">
      <c r="C35" s="19" t="s">
        <v>137</v>
      </c>
      <c r="D35" s="19" t="s">
        <v>142</v>
      </c>
      <c r="E35" s="19" t="s">
        <v>145</v>
      </c>
      <c r="F35" s="36">
        <v>3.9699999999999999E-2</v>
      </c>
    </row>
    <row r="36" spans="3:6" x14ac:dyDescent="0.25">
      <c r="C36" s="19" t="s">
        <v>138</v>
      </c>
      <c r="D36" s="19" t="s">
        <v>142</v>
      </c>
      <c r="E36" s="19" t="s">
        <v>145</v>
      </c>
      <c r="F36" s="36">
        <v>1.41</v>
      </c>
    </row>
    <row r="37" spans="3:6" x14ac:dyDescent="0.25">
      <c r="C37" s="19" t="s">
        <v>139</v>
      </c>
      <c r="D37" s="19" t="s">
        <v>142</v>
      </c>
      <c r="E37" s="19" t="s">
        <v>145</v>
      </c>
      <c r="F37" s="36">
        <v>0.255</v>
      </c>
    </row>
    <row r="38" spans="3:6" x14ac:dyDescent="0.25">
      <c r="C38" s="19" t="s">
        <v>140</v>
      </c>
      <c r="D38" s="19" t="s">
        <v>142</v>
      </c>
      <c r="E38" s="19" t="s">
        <v>145</v>
      </c>
      <c r="F38" s="36">
        <v>0.9667</v>
      </c>
    </row>
    <row r="39" spans="3:6" x14ac:dyDescent="0.25">
      <c r="C39" s="25"/>
      <c r="D39" s="25"/>
      <c r="E39" s="25"/>
      <c r="F39" s="37"/>
    </row>
    <row r="40" spans="3:6" x14ac:dyDescent="0.25">
      <c r="C40" s="25"/>
      <c r="D40" s="25"/>
      <c r="E40" s="25"/>
      <c r="F40" s="37"/>
    </row>
    <row r="41" spans="3:6" x14ac:dyDescent="0.25">
      <c r="C41" s="25"/>
      <c r="D41" s="25"/>
      <c r="E41" s="25"/>
      <c r="F41" s="37"/>
    </row>
    <row r="42" spans="3:6" x14ac:dyDescent="0.25">
      <c r="C42" s="25"/>
      <c r="D42" s="25"/>
      <c r="E42" s="25"/>
      <c r="F42" s="37"/>
    </row>
    <row r="43" spans="3:6" x14ac:dyDescent="0.25">
      <c r="C43" s="25"/>
      <c r="D43" s="25"/>
      <c r="E43" s="25"/>
      <c r="F43" s="37"/>
    </row>
    <row r="44" spans="3:6" x14ac:dyDescent="0.25">
      <c r="C44" s="25"/>
      <c r="D44" s="25"/>
      <c r="E44" s="25"/>
      <c r="F44" s="37"/>
    </row>
    <row r="45" spans="3:6" x14ac:dyDescent="0.25">
      <c r="C45" s="25"/>
      <c r="D45" s="25"/>
      <c r="E45" s="25"/>
      <c r="F45" s="37"/>
    </row>
    <row r="46" spans="3:6" x14ac:dyDescent="0.25">
      <c r="C46" s="25"/>
      <c r="D46" s="25"/>
      <c r="E46" s="25"/>
      <c r="F46" s="37"/>
    </row>
    <row r="47" spans="3:6" x14ac:dyDescent="0.25">
      <c r="C47" s="25"/>
      <c r="D47" s="25"/>
      <c r="E47" s="25"/>
      <c r="F47" s="37"/>
    </row>
    <row r="48" spans="3:6" x14ac:dyDescent="0.25">
      <c r="C48" s="25"/>
      <c r="D48" s="25"/>
      <c r="E48" s="25"/>
      <c r="F48" s="37"/>
    </row>
    <row r="49" spans="3:6" x14ac:dyDescent="0.25">
      <c r="C49" s="25"/>
      <c r="D49" s="25"/>
      <c r="E49" s="25"/>
      <c r="F49" s="37"/>
    </row>
    <row r="50" spans="3:6" x14ac:dyDescent="0.25">
      <c r="C50" s="25"/>
      <c r="D50" s="25"/>
      <c r="E50" s="25"/>
      <c r="F50" s="37"/>
    </row>
    <row r="51" spans="3:6" x14ac:dyDescent="0.25">
      <c r="C51" s="25"/>
      <c r="D51" s="25"/>
      <c r="E51" s="25"/>
      <c r="F51" s="37"/>
    </row>
    <row r="52" spans="3:6" x14ac:dyDescent="0.25">
      <c r="C52" s="25"/>
      <c r="D52" s="25"/>
      <c r="E52" s="25"/>
      <c r="F52" s="37"/>
    </row>
    <row r="53" spans="3:6" x14ac:dyDescent="0.25">
      <c r="C53" s="25"/>
      <c r="D53" s="25"/>
      <c r="E53" s="25"/>
      <c r="F53" s="37"/>
    </row>
    <row r="54" spans="3:6" x14ac:dyDescent="0.25">
      <c r="C54" s="25"/>
      <c r="D54" s="25"/>
      <c r="E54" s="25"/>
      <c r="F54" s="37"/>
    </row>
    <row r="55" spans="3:6" x14ac:dyDescent="0.25">
      <c r="C55" s="25"/>
      <c r="D55" s="25"/>
      <c r="E55" s="25"/>
      <c r="F55" s="37"/>
    </row>
    <row r="56" spans="3:6" x14ac:dyDescent="0.25">
      <c r="C56" s="25"/>
      <c r="D56" s="25"/>
      <c r="E56" s="25"/>
      <c r="F56" s="37"/>
    </row>
    <row r="57" spans="3:6" x14ac:dyDescent="0.25">
      <c r="C57" s="25"/>
      <c r="D57" s="25"/>
      <c r="E57" s="25"/>
      <c r="F57" s="37"/>
    </row>
    <row r="58" spans="3:6" x14ac:dyDescent="0.25">
      <c r="C58" s="13"/>
      <c r="D58" s="13"/>
      <c r="E58" s="13"/>
      <c r="F58" s="38"/>
    </row>
  </sheetData>
  <mergeCells count="1">
    <mergeCell ref="B2:B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activeCell="G13" sqref="G13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6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2.5499999999999998</v>
      </c>
      <c r="D3" s="17">
        <v>2</v>
      </c>
      <c r="E3" s="18">
        <v>161</v>
      </c>
      <c r="F3" s="14">
        <f>SUM(F6:F7)</f>
        <v>3.0300000000000002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8" t="s">
        <v>21</v>
      </c>
      <c r="D5" s="29" t="s">
        <v>17</v>
      </c>
      <c r="E5" s="30" t="s">
        <v>79</v>
      </c>
      <c r="F5" s="43" t="s">
        <v>19</v>
      </c>
    </row>
    <row r="6" spans="1:7" x14ac:dyDescent="0.25">
      <c r="A6" s="3"/>
      <c r="B6" s="12" t="s">
        <v>20</v>
      </c>
      <c r="C6" s="27" t="s">
        <v>188</v>
      </c>
      <c r="D6" s="27" t="s">
        <v>142</v>
      </c>
      <c r="E6" s="27" t="s">
        <v>189</v>
      </c>
      <c r="F6" s="41">
        <v>1.3</v>
      </c>
    </row>
    <row r="7" spans="1:7" x14ac:dyDescent="0.25">
      <c r="A7" s="3"/>
      <c r="B7" s="10"/>
      <c r="C7" s="27" t="s">
        <v>190</v>
      </c>
      <c r="D7" s="27" t="s">
        <v>142</v>
      </c>
      <c r="E7" s="27" t="s">
        <v>144</v>
      </c>
      <c r="F7" s="41">
        <v>1.73</v>
      </c>
      <c r="G7" s="10"/>
    </row>
    <row r="8" spans="1:7" x14ac:dyDescent="0.25">
      <c r="A8" s="3"/>
      <c r="B8" s="10"/>
      <c r="C8" s="25"/>
      <c r="D8" s="25"/>
      <c r="E8" s="25"/>
      <c r="F8" s="37"/>
      <c r="G8" s="10"/>
    </row>
    <row r="9" spans="1:7" x14ac:dyDescent="0.25">
      <c r="A9" s="3"/>
      <c r="B9" s="10"/>
      <c r="C9" s="25"/>
      <c r="D9" s="25"/>
      <c r="E9" s="25"/>
      <c r="F9" s="37"/>
      <c r="G9" s="10"/>
    </row>
    <row r="10" spans="1:7" x14ac:dyDescent="0.25">
      <c r="A10" s="3"/>
      <c r="B10" s="3"/>
      <c r="C10" s="25"/>
      <c r="D10" s="25"/>
      <c r="E10" s="25"/>
      <c r="F10" s="37"/>
    </row>
    <row r="11" spans="1:7" x14ac:dyDescent="0.25">
      <c r="A11" s="3"/>
      <c r="B11" s="3"/>
      <c r="C11" s="25"/>
      <c r="D11" s="25"/>
      <c r="E11" s="25"/>
      <c r="F11" s="37"/>
      <c r="G11" s="3"/>
    </row>
    <row r="12" spans="1:7" x14ac:dyDescent="0.25">
      <c r="C12" s="25"/>
      <c r="D12" s="25"/>
      <c r="E12" s="25"/>
      <c r="F12" s="37"/>
    </row>
    <row r="13" spans="1:7" x14ac:dyDescent="0.25">
      <c r="C13" s="25"/>
      <c r="D13" s="25"/>
      <c r="E13" s="25"/>
      <c r="F13" s="37"/>
    </row>
    <row r="14" spans="1:7" x14ac:dyDescent="0.25">
      <c r="C14" s="25"/>
      <c r="D14" s="25"/>
      <c r="E14" s="25"/>
      <c r="F14" s="37"/>
    </row>
    <row r="15" spans="1:7" x14ac:dyDescent="0.25">
      <c r="C15" s="25"/>
      <c r="D15" s="25"/>
      <c r="E15" s="25"/>
      <c r="F15" s="37"/>
    </row>
    <row r="16" spans="1:7" x14ac:dyDescent="0.25">
      <c r="C16" s="25"/>
      <c r="D16" s="25"/>
      <c r="E16" s="25"/>
      <c r="F16" s="37"/>
    </row>
    <row r="17" spans="3:6" x14ac:dyDescent="0.25">
      <c r="C17" s="25"/>
      <c r="D17" s="25"/>
      <c r="E17" s="25"/>
      <c r="F17" s="37"/>
    </row>
    <row r="18" spans="3:6" x14ac:dyDescent="0.25">
      <c r="C18" s="25"/>
      <c r="D18" s="25"/>
      <c r="E18" s="25"/>
      <c r="F18" s="37"/>
    </row>
    <row r="19" spans="3:6" x14ac:dyDescent="0.25">
      <c r="C19" s="25"/>
      <c r="D19" s="25"/>
      <c r="E19" s="25"/>
      <c r="F19" s="37"/>
    </row>
    <row r="20" spans="3:6" x14ac:dyDescent="0.25">
      <c r="C20" s="25"/>
      <c r="D20" s="25"/>
      <c r="E20" s="25"/>
      <c r="F20" s="37"/>
    </row>
    <row r="21" spans="3:6" x14ac:dyDescent="0.25">
      <c r="C21" s="25"/>
      <c r="D21" s="25"/>
      <c r="E21" s="25"/>
      <c r="F21" s="37"/>
    </row>
    <row r="22" spans="3:6" x14ac:dyDescent="0.25">
      <c r="C22" s="25"/>
      <c r="D22" s="25"/>
      <c r="E22" s="25"/>
      <c r="F22" s="37"/>
    </row>
    <row r="23" spans="3:6" x14ac:dyDescent="0.25">
      <c r="C23" s="25"/>
      <c r="D23" s="25"/>
      <c r="E23" s="25"/>
      <c r="F23" s="37"/>
    </row>
    <row r="24" spans="3:6" x14ac:dyDescent="0.25">
      <c r="C24" s="25"/>
      <c r="D24" s="25"/>
      <c r="E24" s="25"/>
      <c r="F24" s="37"/>
    </row>
    <row r="25" spans="3:6" x14ac:dyDescent="0.25">
      <c r="C25" s="25"/>
      <c r="D25" s="25"/>
      <c r="E25" s="25"/>
      <c r="F25" s="37"/>
    </row>
    <row r="26" spans="3:6" x14ac:dyDescent="0.25">
      <c r="C26" s="25"/>
      <c r="D26" s="25"/>
      <c r="E26" s="25"/>
      <c r="F26" s="37"/>
    </row>
    <row r="27" spans="3:6" x14ac:dyDescent="0.25">
      <c r="C27" s="25"/>
      <c r="D27" s="25"/>
      <c r="E27" s="25"/>
      <c r="F27" s="37"/>
    </row>
    <row r="28" spans="3:6" x14ac:dyDescent="0.25">
      <c r="C28" s="25"/>
      <c r="D28" s="25"/>
      <c r="E28" s="25"/>
      <c r="F28" s="37"/>
    </row>
    <row r="29" spans="3:6" x14ac:dyDescent="0.25">
      <c r="C29" s="25"/>
      <c r="D29" s="25"/>
      <c r="E29" s="25"/>
      <c r="F29" s="37"/>
    </row>
    <row r="30" spans="3:6" x14ac:dyDescent="0.25">
      <c r="C30" s="25"/>
      <c r="D30" s="25"/>
      <c r="E30" s="25"/>
      <c r="F30" s="37"/>
    </row>
    <row r="31" spans="3:6" x14ac:dyDescent="0.25">
      <c r="C31" s="25"/>
      <c r="D31" s="25"/>
      <c r="E31" s="25"/>
      <c r="F31" s="37"/>
    </row>
    <row r="32" spans="3:6" x14ac:dyDescent="0.25">
      <c r="C32" s="25"/>
      <c r="D32" s="25"/>
      <c r="E32" s="25"/>
      <c r="F32" s="37"/>
    </row>
    <row r="33" spans="3:6" x14ac:dyDescent="0.25">
      <c r="C33" s="25"/>
      <c r="D33" s="25"/>
      <c r="E33" s="25"/>
      <c r="F33" s="37"/>
    </row>
    <row r="34" spans="3:6" x14ac:dyDescent="0.25">
      <c r="C34" s="25"/>
      <c r="D34" s="25"/>
      <c r="E34" s="25"/>
      <c r="F34" s="37"/>
    </row>
    <row r="35" spans="3:6" x14ac:dyDescent="0.25">
      <c r="C35" s="25"/>
      <c r="D35" s="25"/>
      <c r="E35" s="25"/>
      <c r="F35" s="37"/>
    </row>
    <row r="36" spans="3:6" x14ac:dyDescent="0.25">
      <c r="C36" s="25"/>
      <c r="D36" s="25"/>
      <c r="E36" s="25"/>
      <c r="F36" s="37"/>
    </row>
    <row r="37" spans="3:6" x14ac:dyDescent="0.25">
      <c r="C37" s="25"/>
      <c r="D37" s="25"/>
      <c r="E37" s="25"/>
      <c r="F37" s="37"/>
    </row>
    <row r="38" spans="3:6" x14ac:dyDescent="0.25">
      <c r="C38" s="25"/>
      <c r="D38" s="25"/>
      <c r="E38" s="25"/>
      <c r="F38" s="37"/>
    </row>
    <row r="39" spans="3:6" x14ac:dyDescent="0.25">
      <c r="C39" s="25"/>
      <c r="D39" s="25"/>
      <c r="E39" s="25"/>
      <c r="F39" s="37"/>
    </row>
    <row r="40" spans="3:6" x14ac:dyDescent="0.25">
      <c r="C40" s="25"/>
      <c r="D40" s="25"/>
      <c r="E40" s="25"/>
      <c r="F40" s="37"/>
    </row>
    <row r="41" spans="3:6" x14ac:dyDescent="0.25">
      <c r="C41" s="25"/>
      <c r="D41" s="25"/>
      <c r="E41" s="25"/>
      <c r="F41" s="37"/>
    </row>
    <row r="42" spans="3:6" x14ac:dyDescent="0.25">
      <c r="C42" s="25"/>
      <c r="D42" s="25"/>
      <c r="E42" s="25"/>
      <c r="F42" s="37"/>
    </row>
    <row r="43" spans="3:6" x14ac:dyDescent="0.25">
      <c r="C43" s="25"/>
      <c r="D43" s="25"/>
      <c r="E43" s="25"/>
      <c r="F43" s="37"/>
    </row>
    <row r="44" spans="3:6" x14ac:dyDescent="0.25">
      <c r="C44" s="25"/>
      <c r="D44" s="25"/>
      <c r="E44" s="25"/>
      <c r="F44" s="37"/>
    </row>
    <row r="45" spans="3:6" x14ac:dyDescent="0.25">
      <c r="C45" s="25"/>
      <c r="D45" s="25"/>
      <c r="E45" s="25"/>
      <c r="F45" s="37"/>
    </row>
    <row r="46" spans="3:6" x14ac:dyDescent="0.25">
      <c r="C46" s="25"/>
      <c r="D46" s="25"/>
      <c r="E46" s="25"/>
      <c r="F46" s="37"/>
    </row>
    <row r="47" spans="3:6" x14ac:dyDescent="0.25">
      <c r="C47" s="25"/>
      <c r="D47" s="25"/>
      <c r="E47" s="25"/>
      <c r="F47" s="37"/>
    </row>
    <row r="48" spans="3:6" x14ac:dyDescent="0.25">
      <c r="C48" s="25"/>
      <c r="D48" s="25"/>
      <c r="E48" s="25"/>
      <c r="F48" s="37"/>
    </row>
    <row r="49" spans="3:6" x14ac:dyDescent="0.25">
      <c r="C49" s="25"/>
      <c r="D49" s="25"/>
      <c r="E49" s="25"/>
      <c r="F49" s="37"/>
    </row>
    <row r="50" spans="3:6" x14ac:dyDescent="0.25">
      <c r="C50" s="25"/>
      <c r="D50" s="25"/>
      <c r="E50" s="25"/>
      <c r="F50" s="37"/>
    </row>
    <row r="51" spans="3:6" x14ac:dyDescent="0.25">
      <c r="C51" s="25"/>
      <c r="D51" s="25"/>
      <c r="E51" s="25"/>
      <c r="F51" s="37"/>
    </row>
    <row r="52" spans="3:6" x14ac:dyDescent="0.25">
      <c r="C52" s="25"/>
      <c r="D52" s="25"/>
      <c r="E52" s="25"/>
      <c r="F52" s="37"/>
    </row>
    <row r="53" spans="3:6" x14ac:dyDescent="0.25">
      <c r="C53" s="25"/>
      <c r="D53" s="25"/>
      <c r="E53" s="25"/>
      <c r="F53" s="37"/>
    </row>
    <row r="54" spans="3:6" x14ac:dyDescent="0.25">
      <c r="C54" s="25"/>
      <c r="D54" s="25"/>
      <c r="E54" s="25"/>
      <c r="F54" s="37"/>
    </row>
    <row r="55" spans="3:6" x14ac:dyDescent="0.25">
      <c r="C55" s="25"/>
      <c r="D55" s="25"/>
      <c r="E55" s="25"/>
      <c r="F55" s="37"/>
    </row>
    <row r="56" spans="3:6" x14ac:dyDescent="0.25">
      <c r="C56" s="25"/>
      <c r="D56" s="25"/>
      <c r="E56" s="25"/>
      <c r="F56" s="37"/>
    </row>
    <row r="57" spans="3:6" x14ac:dyDescent="0.25">
      <c r="C57" s="25"/>
      <c r="D57" s="25"/>
      <c r="E57" s="25"/>
      <c r="F57" s="37"/>
    </row>
    <row r="58" spans="3:6" x14ac:dyDescent="0.25">
      <c r="C58" s="13"/>
      <c r="D58" s="13"/>
      <c r="E58" s="13"/>
      <c r="F58" s="38"/>
    </row>
  </sheetData>
  <mergeCells count="1">
    <mergeCell ref="B2:B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G18" sqref="G18"/>
    </sheetView>
  </sheetViews>
  <sheetFormatPr defaultRowHeight="15" x14ac:dyDescent="0.25"/>
  <cols>
    <col min="1" max="1" width="3.5703125" customWidth="1"/>
    <col min="2" max="2" width="56.28515625" customWidth="1"/>
    <col min="3" max="3" width="23.42578125" customWidth="1"/>
    <col min="4" max="4" width="16.5703125" customWidth="1"/>
    <col min="5" max="5" width="21.42578125" customWidth="1"/>
    <col min="6" max="6" width="16.140625" style="39" customWidth="1"/>
    <col min="7" max="7" width="13.85546875" customWidth="1"/>
  </cols>
  <sheetData>
    <row r="1" spans="1:7" ht="15.75" thickBot="1" x14ac:dyDescent="0.3">
      <c r="A1" s="3"/>
      <c r="B1" s="3"/>
      <c r="C1" s="5"/>
      <c r="D1" s="3"/>
      <c r="E1" s="3"/>
      <c r="F1" s="15"/>
      <c r="G1" s="3"/>
    </row>
    <row r="2" spans="1:7" ht="75.75" customHeight="1" thickBot="1" x14ac:dyDescent="0.3">
      <c r="A2" s="1"/>
      <c r="B2" s="53" t="s">
        <v>7</v>
      </c>
      <c r="C2" s="6" t="s">
        <v>15</v>
      </c>
      <c r="D2" s="7" t="s">
        <v>16</v>
      </c>
      <c r="E2" s="8" t="s">
        <v>22</v>
      </c>
      <c r="F2" s="34" t="s">
        <v>297</v>
      </c>
      <c r="G2" s="11"/>
    </row>
    <row r="3" spans="1:7" ht="15.75" thickBot="1" x14ac:dyDescent="0.3">
      <c r="A3" s="3"/>
      <c r="B3" s="54"/>
      <c r="C3" s="16">
        <v>1.952</v>
      </c>
      <c r="D3" s="17">
        <v>1</v>
      </c>
      <c r="E3" s="18">
        <v>67</v>
      </c>
      <c r="F3" s="14">
        <f>SUM(F6)</f>
        <v>1.58</v>
      </c>
      <c r="G3" s="10"/>
    </row>
    <row r="4" spans="1:7" x14ac:dyDescent="0.25">
      <c r="A4" s="3"/>
      <c r="B4" s="10"/>
      <c r="C4" s="9"/>
      <c r="D4" s="10"/>
      <c r="E4" s="10"/>
      <c r="F4" s="14"/>
      <c r="G4" s="10"/>
    </row>
    <row r="5" spans="1:7" ht="75" customHeight="1" x14ac:dyDescent="0.25">
      <c r="A5" s="3"/>
      <c r="B5" s="10"/>
      <c r="C5" s="28" t="s">
        <v>21</v>
      </c>
      <c r="D5" s="29" t="s">
        <v>17</v>
      </c>
      <c r="E5" s="30" t="s">
        <v>79</v>
      </c>
      <c r="F5" s="43" t="s">
        <v>19</v>
      </c>
    </row>
    <row r="6" spans="1:7" x14ac:dyDescent="0.25">
      <c r="A6" s="3"/>
      <c r="B6" s="12" t="s">
        <v>20</v>
      </c>
      <c r="C6" s="27" t="s">
        <v>221</v>
      </c>
      <c r="D6" s="27" t="s">
        <v>141</v>
      </c>
      <c r="E6" s="27" t="s">
        <v>222</v>
      </c>
      <c r="F6" s="41">
        <v>1.58</v>
      </c>
    </row>
    <row r="7" spans="1:7" x14ac:dyDescent="0.25">
      <c r="A7" s="3"/>
      <c r="B7" s="10"/>
      <c r="C7" s="25"/>
      <c r="D7" s="25"/>
      <c r="E7" s="25"/>
      <c r="F7" s="37"/>
      <c r="G7" s="10"/>
    </row>
    <row r="8" spans="1:7" x14ac:dyDescent="0.25">
      <c r="A8" s="3"/>
      <c r="B8" s="10"/>
      <c r="C8" s="25"/>
      <c r="D8" s="25"/>
      <c r="E8" s="25"/>
      <c r="F8" s="37"/>
      <c r="G8" s="10"/>
    </row>
    <row r="9" spans="1:7" x14ac:dyDescent="0.25">
      <c r="A9" s="3"/>
      <c r="B9" s="3"/>
      <c r="C9" s="25"/>
      <c r="D9" s="25"/>
      <c r="E9" s="25"/>
      <c r="F9" s="37"/>
    </row>
    <row r="10" spans="1:7" x14ac:dyDescent="0.25">
      <c r="A10" s="3"/>
      <c r="B10" s="3"/>
      <c r="C10" s="25"/>
      <c r="D10" s="25"/>
      <c r="E10" s="25"/>
      <c r="F10" s="37"/>
      <c r="G10" s="3"/>
    </row>
    <row r="11" spans="1:7" x14ac:dyDescent="0.25">
      <c r="C11" s="25"/>
      <c r="D11" s="25"/>
      <c r="E11" s="25"/>
      <c r="F11" s="37"/>
    </row>
    <row r="12" spans="1:7" x14ac:dyDescent="0.25">
      <c r="C12" s="25"/>
      <c r="D12" s="25"/>
      <c r="E12" s="25"/>
      <c r="F12" s="37"/>
    </row>
    <row r="13" spans="1:7" x14ac:dyDescent="0.25">
      <c r="C13" s="25"/>
      <c r="D13" s="25"/>
      <c r="E13" s="25"/>
      <c r="F13" s="37"/>
    </row>
    <row r="14" spans="1:7" x14ac:dyDescent="0.25">
      <c r="C14" s="25"/>
      <c r="D14" s="25"/>
      <c r="E14" s="25"/>
      <c r="F14" s="37"/>
    </row>
    <row r="15" spans="1:7" x14ac:dyDescent="0.25">
      <c r="C15" s="25"/>
      <c r="D15" s="25"/>
      <c r="E15" s="25"/>
      <c r="F15" s="37"/>
    </row>
    <row r="16" spans="1:7" x14ac:dyDescent="0.25">
      <c r="C16" s="25"/>
      <c r="D16" s="25"/>
      <c r="E16" s="25"/>
      <c r="F16" s="37"/>
    </row>
    <row r="17" spans="3:6" x14ac:dyDescent="0.25">
      <c r="C17" s="25"/>
      <c r="D17" s="25"/>
      <c r="E17" s="25"/>
      <c r="F17" s="37"/>
    </row>
    <row r="18" spans="3:6" x14ac:dyDescent="0.25">
      <c r="C18" s="25"/>
      <c r="D18" s="25"/>
      <c r="E18" s="25"/>
      <c r="F18" s="37"/>
    </row>
    <row r="19" spans="3:6" x14ac:dyDescent="0.25">
      <c r="C19" s="25"/>
      <c r="D19" s="25"/>
      <c r="E19" s="25"/>
      <c r="F19" s="37"/>
    </row>
    <row r="20" spans="3:6" x14ac:dyDescent="0.25">
      <c r="C20" s="25"/>
      <c r="D20" s="25"/>
      <c r="E20" s="25"/>
      <c r="F20" s="37"/>
    </row>
    <row r="21" spans="3:6" x14ac:dyDescent="0.25">
      <c r="C21" s="25"/>
      <c r="D21" s="25"/>
      <c r="E21" s="25"/>
      <c r="F21" s="37"/>
    </row>
    <row r="22" spans="3:6" x14ac:dyDescent="0.25">
      <c r="C22" s="25"/>
      <c r="D22" s="25"/>
      <c r="E22" s="25"/>
      <c r="F22" s="37"/>
    </row>
    <row r="23" spans="3:6" x14ac:dyDescent="0.25">
      <c r="C23" s="25"/>
      <c r="D23" s="25"/>
      <c r="E23" s="25"/>
      <c r="F23" s="37"/>
    </row>
    <row r="24" spans="3:6" x14ac:dyDescent="0.25">
      <c r="C24" s="25"/>
      <c r="D24" s="25"/>
      <c r="E24" s="25"/>
      <c r="F24" s="37"/>
    </row>
    <row r="25" spans="3:6" x14ac:dyDescent="0.25">
      <c r="C25" s="25"/>
      <c r="D25" s="25"/>
      <c r="E25" s="25"/>
      <c r="F25" s="37"/>
    </row>
    <row r="26" spans="3:6" x14ac:dyDescent="0.25">
      <c r="C26" s="25"/>
      <c r="D26" s="25"/>
      <c r="E26" s="25"/>
      <c r="F26" s="37"/>
    </row>
    <row r="27" spans="3:6" x14ac:dyDescent="0.25">
      <c r="C27" s="25"/>
      <c r="D27" s="25"/>
      <c r="E27" s="25"/>
      <c r="F27" s="37"/>
    </row>
    <row r="28" spans="3:6" x14ac:dyDescent="0.25">
      <c r="C28" s="25"/>
      <c r="D28" s="25"/>
      <c r="E28" s="25"/>
      <c r="F28" s="37"/>
    </row>
    <row r="29" spans="3:6" x14ac:dyDescent="0.25">
      <c r="C29" s="25"/>
      <c r="D29" s="25"/>
      <c r="E29" s="25"/>
      <c r="F29" s="37"/>
    </row>
    <row r="30" spans="3:6" x14ac:dyDescent="0.25">
      <c r="C30" s="25"/>
      <c r="D30" s="25"/>
      <c r="E30" s="25"/>
      <c r="F30" s="37"/>
    </row>
    <row r="31" spans="3:6" x14ac:dyDescent="0.25">
      <c r="C31" s="25"/>
      <c r="D31" s="25"/>
      <c r="E31" s="25"/>
      <c r="F31" s="37"/>
    </row>
    <row r="32" spans="3:6" x14ac:dyDescent="0.25">
      <c r="C32" s="25"/>
      <c r="D32" s="25"/>
      <c r="E32" s="25"/>
      <c r="F32" s="37"/>
    </row>
    <row r="33" spans="3:6" x14ac:dyDescent="0.25">
      <c r="C33" s="25"/>
      <c r="D33" s="25"/>
      <c r="E33" s="25"/>
      <c r="F33" s="37"/>
    </row>
    <row r="34" spans="3:6" x14ac:dyDescent="0.25">
      <c r="C34" s="25"/>
      <c r="D34" s="25"/>
      <c r="E34" s="25"/>
      <c r="F34" s="37"/>
    </row>
    <row r="35" spans="3:6" x14ac:dyDescent="0.25">
      <c r="C35" s="25"/>
      <c r="D35" s="25"/>
      <c r="E35" s="25"/>
      <c r="F35" s="37"/>
    </row>
    <row r="36" spans="3:6" x14ac:dyDescent="0.25">
      <c r="C36" s="25"/>
      <c r="D36" s="25"/>
      <c r="E36" s="25"/>
      <c r="F36" s="37"/>
    </row>
    <row r="37" spans="3:6" x14ac:dyDescent="0.25">
      <c r="C37" s="25"/>
      <c r="D37" s="25"/>
      <c r="E37" s="25"/>
      <c r="F37" s="37"/>
    </row>
    <row r="38" spans="3:6" x14ac:dyDescent="0.25">
      <c r="C38" s="25"/>
      <c r="D38" s="25"/>
      <c r="E38" s="25"/>
      <c r="F38" s="37"/>
    </row>
    <row r="39" spans="3:6" x14ac:dyDescent="0.25">
      <c r="C39" s="25"/>
      <c r="D39" s="25"/>
      <c r="E39" s="25"/>
      <c r="F39" s="37"/>
    </row>
    <row r="40" spans="3:6" x14ac:dyDescent="0.25">
      <c r="C40" s="25"/>
      <c r="D40" s="25"/>
      <c r="E40" s="25"/>
      <c r="F40" s="37"/>
    </row>
    <row r="41" spans="3:6" x14ac:dyDescent="0.25">
      <c r="C41" s="25"/>
      <c r="D41" s="25"/>
      <c r="E41" s="25"/>
      <c r="F41" s="37"/>
    </row>
    <row r="42" spans="3:6" x14ac:dyDescent="0.25">
      <c r="C42" s="25"/>
      <c r="D42" s="25"/>
      <c r="E42" s="25"/>
      <c r="F42" s="37"/>
    </row>
    <row r="43" spans="3:6" x14ac:dyDescent="0.25">
      <c r="C43" s="25"/>
      <c r="D43" s="25"/>
      <c r="E43" s="25"/>
      <c r="F43" s="37"/>
    </row>
    <row r="44" spans="3:6" x14ac:dyDescent="0.25">
      <c r="C44" s="25"/>
      <c r="D44" s="25"/>
      <c r="E44" s="25"/>
      <c r="F44" s="37"/>
    </row>
    <row r="45" spans="3:6" x14ac:dyDescent="0.25">
      <c r="C45" s="25"/>
      <c r="D45" s="25"/>
      <c r="E45" s="25"/>
      <c r="F45" s="37"/>
    </row>
    <row r="46" spans="3:6" x14ac:dyDescent="0.25">
      <c r="C46" s="25"/>
      <c r="D46" s="25"/>
      <c r="E46" s="25"/>
      <c r="F46" s="37"/>
    </row>
    <row r="47" spans="3:6" x14ac:dyDescent="0.25">
      <c r="C47" s="25"/>
      <c r="D47" s="25"/>
      <c r="E47" s="25"/>
      <c r="F47" s="37"/>
    </row>
    <row r="48" spans="3:6" x14ac:dyDescent="0.25">
      <c r="C48" s="25"/>
      <c r="D48" s="25"/>
      <c r="E48" s="25"/>
      <c r="F48" s="37"/>
    </row>
    <row r="49" spans="3:6" x14ac:dyDescent="0.25">
      <c r="C49" s="25"/>
      <c r="D49" s="25"/>
      <c r="E49" s="25"/>
      <c r="F49" s="37"/>
    </row>
    <row r="50" spans="3:6" x14ac:dyDescent="0.25">
      <c r="C50" s="25"/>
      <c r="D50" s="25"/>
      <c r="E50" s="25"/>
      <c r="F50" s="37"/>
    </row>
    <row r="51" spans="3:6" x14ac:dyDescent="0.25">
      <c r="C51" s="25"/>
      <c r="D51" s="25"/>
      <c r="E51" s="25"/>
      <c r="F51" s="37"/>
    </row>
    <row r="52" spans="3:6" x14ac:dyDescent="0.25">
      <c r="C52" s="25"/>
      <c r="D52" s="25"/>
      <c r="E52" s="25"/>
      <c r="F52" s="37"/>
    </row>
    <row r="53" spans="3:6" x14ac:dyDescent="0.25">
      <c r="C53" s="25"/>
      <c r="D53" s="25"/>
      <c r="E53" s="25"/>
      <c r="F53" s="37"/>
    </row>
    <row r="54" spans="3:6" x14ac:dyDescent="0.25">
      <c r="C54" s="25"/>
      <c r="D54" s="25"/>
      <c r="E54" s="25"/>
      <c r="F54" s="37"/>
    </row>
    <row r="55" spans="3:6" x14ac:dyDescent="0.25">
      <c r="C55" s="25"/>
      <c r="D55" s="25"/>
      <c r="E55" s="25"/>
      <c r="F55" s="37"/>
    </row>
    <row r="56" spans="3:6" x14ac:dyDescent="0.25">
      <c r="C56" s="25"/>
      <c r="D56" s="25"/>
      <c r="E56" s="25"/>
      <c r="F56" s="37"/>
    </row>
    <row r="57" spans="3:6" x14ac:dyDescent="0.25">
      <c r="C57" s="13"/>
      <c r="D57" s="13"/>
      <c r="E57" s="13"/>
      <c r="F57" s="38"/>
    </row>
  </sheetData>
  <mergeCells count="1">
    <mergeCell ref="B2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20</vt:i4>
      </vt:variant>
    </vt:vector>
  </HeadingPairs>
  <TitlesOfParts>
    <vt:vector size="20" baseType="lpstr">
      <vt:lpstr>Zestawienie</vt:lpstr>
      <vt:lpstr>1049C</vt:lpstr>
      <vt:lpstr>1203C</vt:lpstr>
      <vt:lpstr>1206C</vt:lpstr>
      <vt:lpstr>1216C</vt:lpstr>
      <vt:lpstr>1225C</vt:lpstr>
      <vt:lpstr>1233C</vt:lpstr>
      <vt:lpstr>1237C</vt:lpstr>
      <vt:lpstr>1239C</vt:lpstr>
      <vt:lpstr>1243C</vt:lpstr>
      <vt:lpstr>1246C</vt:lpstr>
      <vt:lpstr>1250C</vt:lpstr>
      <vt:lpstr>1251C</vt:lpstr>
      <vt:lpstr>1253C</vt:lpstr>
      <vt:lpstr>1261C</vt:lpstr>
      <vt:lpstr>1265C</vt:lpstr>
      <vt:lpstr>1266C</vt:lpstr>
      <vt:lpstr>1267C</vt:lpstr>
      <vt:lpstr>1269C</vt:lpstr>
      <vt:lpstr>1278C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Andrik</dc:creator>
  <cp:lastModifiedBy>Jakub Kuśnierz</cp:lastModifiedBy>
  <dcterms:created xsi:type="dcterms:W3CDTF">2022-05-13T07:14:03Z</dcterms:created>
  <dcterms:modified xsi:type="dcterms:W3CDTF">2023-10-09T10:46:31Z</dcterms:modified>
</cp:coreProperties>
</file>