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'Arkusz1'!$A$2:$G$15,'Arkusz1'!#REF!</definedName>
  </definedNames>
  <calcPr fullCalcOnLoad="1"/>
</workbook>
</file>

<file path=xl/sharedStrings.xml><?xml version="1.0" encoding="utf-8"?>
<sst xmlns="http://schemas.openxmlformats.org/spreadsheetml/2006/main" count="24" uniqueCount="19">
  <si>
    <t>RAZEM NETTO</t>
  </si>
  <si>
    <t xml:space="preserve">PODATEK VAT </t>
  </si>
  <si>
    <t xml:space="preserve">RAZEM BRUTTO </t>
  </si>
  <si>
    <t xml:space="preserve">ASORTYMENT </t>
  </si>
  <si>
    <t xml:space="preserve">JEDNOSTKA </t>
  </si>
  <si>
    <r>
      <t>m</t>
    </r>
    <r>
      <rPr>
        <sz val="10"/>
        <rFont val="Arial"/>
        <family val="2"/>
      </rPr>
      <t>²</t>
    </r>
  </si>
  <si>
    <t xml:space="preserve">Wyznaczenie niewidocznych linii i kształtów elementów oznakowania </t>
  </si>
  <si>
    <t xml:space="preserve">Wykonanie linii segregacyjnych ciągłych i przerywanych - odblaskowych </t>
  </si>
  <si>
    <t xml:space="preserve">Wykonanie linii na skrzyżowaniach, przejściach dla pieszych oraz strzałek i innych symboli -  odblaskowych  </t>
  </si>
  <si>
    <t xml:space="preserve">wykonanie oznakowania poziomego grubowarstwowego w kolorze czerwonym </t>
  </si>
  <si>
    <t>usunięcie starego oznakowania</t>
  </si>
  <si>
    <t xml:space="preserve">KOSZTORYS OFERTOWY </t>
  </si>
  <si>
    <t>Wykonanie oznakowania poziomego cienkowarstwowego w kolorze niebieskim (miejsca parkingowe dla osób niepełnosprawnych)</t>
  </si>
  <si>
    <t>CENA JEDNOSTK. NETTO</t>
  </si>
  <si>
    <t>WARTOŚĆ NETTO</t>
  </si>
  <si>
    <t>Załącznik nr 1a do SWZ</t>
  </si>
  <si>
    <t>DO ZAMÓWIENIA PUBLICZNEGO NA WYKONANIE ODNOWY OZNAKOWANIA POZIOMEGO DRÓG I ULIC MIASTA LESZNA W 2024 ROKU ORAZ WYKONANIE NOWEGO OZNAKOWANIA POZIOMEGO GRUBOWARSTWOWEGO NA WYBRANYCH ULICACH MIASTA LESZNA</t>
  </si>
  <si>
    <t>Lp.</t>
  </si>
  <si>
    <t>ORIRNTACYJNA ILOŚĆ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</si>
</sst>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_ ;[Red]\-0.00\ "/>
    <numFmt numFmtId="171" formatCode="_-[$€-2]\ * #,##0.00_-;\-[$€-2]\ * #,##0.00_-;_-[$€-2]\ * &quot;-&quot;??_-;_-@_-"/>
    <numFmt numFmtId="172" formatCode="[$-415]d\ mmmm\ yyyy"/>
    <numFmt numFmtId="173" formatCode="0.0000"/>
    <numFmt numFmtId="174" formatCode="_-* #,##0.0000\ &quot;zł&quot;_-;\-* #,##0.0000\ &quot;zł&quot;_-;_-* &quot;-&quot;????\ &quot;zł&quot;_-;_-@_-"/>
    <numFmt numFmtId="175" formatCode="#,##0.00\ &quot;zł&quot;"/>
    <numFmt numFmtId="176" formatCode="[$-415]dddd\,\ d\ mmmm\ yyyy"/>
    <numFmt numFmtId="177" formatCode="#,##0.00&quot; zł&quot;;[Red]\-#,##0.00&quot; zł&quot;"/>
    <numFmt numFmtId="178" formatCode="_-* #,##0.00&quot; zł&quot;_-;\-* #,##0.00&quot; zł&quot;_-;_-* \-??&quot; zł&quot;_-;_-@_-"/>
    <numFmt numFmtId="179" formatCode="_-[$€-2]\ * #,##0.00_-;\-[$€-2]\ * #,##0.00_-;_-[$€-2]\ * \-??_-;_-@_-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8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7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10" xfId="67" applyFont="1" applyBorder="1" applyAlignment="1">
      <alignment vertical="center"/>
    </xf>
    <xf numFmtId="171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/>
    </xf>
    <xf numFmtId="44" fontId="0" fillId="0" borderId="10" xfId="77" applyFon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>
      <alignment vertical="center"/>
    </xf>
    <xf numFmtId="170" fontId="0" fillId="0" borderId="12" xfId="0" applyNumberFormat="1" applyBorder="1" applyAlignment="1">
      <alignment vertical="center"/>
    </xf>
    <xf numFmtId="8" fontId="9" fillId="0" borderId="0" xfId="0" applyNumberFormat="1" applyFont="1" applyAlignment="1">
      <alignment horizontal="right"/>
    </xf>
    <xf numFmtId="8" fontId="7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170" fontId="0" fillId="0" borderId="14" xfId="0" applyNumberFormat="1" applyBorder="1" applyAlignment="1">
      <alignment vertical="center"/>
    </xf>
    <xf numFmtId="44" fontId="0" fillId="0" borderId="14" xfId="77" applyFont="1" applyBorder="1" applyAlignment="1" applyProtection="1">
      <alignment horizontal="center" vertical="center"/>
      <protection locked="0"/>
    </xf>
    <xf numFmtId="44" fontId="0" fillId="0" borderId="14" xfId="67" applyFont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/>
    </xf>
    <xf numFmtId="170" fontId="9" fillId="34" borderId="15" xfId="0" applyNumberFormat="1" applyFont="1" applyFill="1" applyBorder="1" applyAlignment="1">
      <alignment horizontal="center" vertical="center" wrapText="1"/>
    </xf>
  </cellXfs>
  <cellStyles count="28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10" xfId="69"/>
    <cellStyle name="Walutowy 10 2" xfId="70"/>
    <cellStyle name="Walutowy 10 2 2" xfId="71"/>
    <cellStyle name="Walutowy 10 2 3" xfId="72"/>
    <cellStyle name="Walutowy 10 3" xfId="73"/>
    <cellStyle name="Walutowy 10 3 2" xfId="74"/>
    <cellStyle name="Walutowy 10 4" xfId="75"/>
    <cellStyle name="Walutowy 10 5" xfId="76"/>
    <cellStyle name="Walutowy 11" xfId="77"/>
    <cellStyle name="Walutowy 11 2" xfId="78"/>
    <cellStyle name="Walutowy 11 2 2" xfId="79"/>
    <cellStyle name="Walutowy 11 3" xfId="80"/>
    <cellStyle name="Walutowy 11 4" xfId="81"/>
    <cellStyle name="Walutowy 12" xfId="82"/>
    <cellStyle name="Walutowy 12 2" xfId="83"/>
    <cellStyle name="Walutowy 12 3" xfId="84"/>
    <cellStyle name="Walutowy 13" xfId="85"/>
    <cellStyle name="Walutowy 13 2" xfId="86"/>
    <cellStyle name="Walutowy 13 3" xfId="87"/>
    <cellStyle name="Walutowy 14" xfId="88"/>
    <cellStyle name="Walutowy 14 2" xfId="89"/>
    <cellStyle name="Walutowy 15" xfId="90"/>
    <cellStyle name="Walutowy 16" xfId="91"/>
    <cellStyle name="Walutowy 2" xfId="92"/>
    <cellStyle name="Walutowy 2 2" xfId="93"/>
    <cellStyle name="Walutowy 2 2 2" xfId="94"/>
    <cellStyle name="Walutowy 2 2 2 2" xfId="95"/>
    <cellStyle name="Walutowy 2 2 2 2 2" xfId="96"/>
    <cellStyle name="Walutowy 2 2 2 2 2 2" xfId="97"/>
    <cellStyle name="Walutowy 2 2 2 2 2 3" xfId="98"/>
    <cellStyle name="Walutowy 2 2 2 2 3" xfId="99"/>
    <cellStyle name="Walutowy 2 2 2 2 3 2" xfId="100"/>
    <cellStyle name="Walutowy 2 2 2 2 4" xfId="101"/>
    <cellStyle name="Walutowy 2 2 2 2 5" xfId="102"/>
    <cellStyle name="Walutowy 2 2 2 3" xfId="103"/>
    <cellStyle name="Walutowy 2 2 2 3 2" xfId="104"/>
    <cellStyle name="Walutowy 2 2 2 3 3" xfId="105"/>
    <cellStyle name="Walutowy 2 2 2 4" xfId="106"/>
    <cellStyle name="Walutowy 2 2 2 4 2" xfId="107"/>
    <cellStyle name="Walutowy 2 2 2 5" xfId="108"/>
    <cellStyle name="Walutowy 2 2 2 6" xfId="109"/>
    <cellStyle name="Walutowy 2 2 3" xfId="110"/>
    <cellStyle name="Walutowy 2 2 3 2" xfId="111"/>
    <cellStyle name="Walutowy 2 2 3 2 2" xfId="112"/>
    <cellStyle name="Walutowy 2 2 3 2 3" xfId="113"/>
    <cellStyle name="Walutowy 2 2 3 3" xfId="114"/>
    <cellStyle name="Walutowy 2 2 3 3 2" xfId="115"/>
    <cellStyle name="Walutowy 2 2 3 4" xfId="116"/>
    <cellStyle name="Walutowy 2 2 3 5" xfId="117"/>
    <cellStyle name="Walutowy 2 2 4" xfId="118"/>
    <cellStyle name="Walutowy 2 2 4 2" xfId="119"/>
    <cellStyle name="Walutowy 2 2 4 3" xfId="120"/>
    <cellStyle name="Walutowy 2 2 5" xfId="121"/>
    <cellStyle name="Walutowy 2 2 5 2" xfId="122"/>
    <cellStyle name="Walutowy 2 2 6" xfId="123"/>
    <cellStyle name="Walutowy 2 2 7" xfId="124"/>
    <cellStyle name="Walutowy 2 3" xfId="125"/>
    <cellStyle name="Walutowy 2 3 2" xfId="126"/>
    <cellStyle name="Walutowy 2 3 2 2" xfId="127"/>
    <cellStyle name="Walutowy 2 3 2 2 2" xfId="128"/>
    <cellStyle name="Walutowy 2 3 2 2 3" xfId="129"/>
    <cellStyle name="Walutowy 2 3 2 3" xfId="130"/>
    <cellStyle name="Walutowy 2 3 2 3 2" xfId="131"/>
    <cellStyle name="Walutowy 2 3 2 4" xfId="132"/>
    <cellStyle name="Walutowy 2 3 2 5" xfId="133"/>
    <cellStyle name="Walutowy 2 3 3" xfId="134"/>
    <cellStyle name="Walutowy 2 3 3 2" xfId="135"/>
    <cellStyle name="Walutowy 2 3 3 3" xfId="136"/>
    <cellStyle name="Walutowy 2 3 4" xfId="137"/>
    <cellStyle name="Walutowy 2 3 4 2" xfId="138"/>
    <cellStyle name="Walutowy 2 3 5" xfId="139"/>
    <cellStyle name="Walutowy 2 3 6" xfId="140"/>
    <cellStyle name="Walutowy 2 4" xfId="141"/>
    <cellStyle name="Walutowy 2 4 2" xfId="142"/>
    <cellStyle name="Walutowy 2 4 2 2" xfId="143"/>
    <cellStyle name="Walutowy 2 4 2 3" xfId="144"/>
    <cellStyle name="Walutowy 2 4 3" xfId="145"/>
    <cellStyle name="Walutowy 2 4 3 2" xfId="146"/>
    <cellStyle name="Walutowy 2 4 4" xfId="147"/>
    <cellStyle name="Walutowy 2 4 5" xfId="148"/>
    <cellStyle name="Walutowy 2 5" xfId="149"/>
    <cellStyle name="Walutowy 2 5 2" xfId="150"/>
    <cellStyle name="Walutowy 2 5 3" xfId="151"/>
    <cellStyle name="Walutowy 2 6" xfId="152"/>
    <cellStyle name="Walutowy 2 6 2" xfId="153"/>
    <cellStyle name="Walutowy 2 7" xfId="154"/>
    <cellStyle name="Walutowy 2 8" xfId="155"/>
    <cellStyle name="Walutowy 3" xfId="156"/>
    <cellStyle name="Walutowy 3 2" xfId="157"/>
    <cellStyle name="Walutowy 3 2 2" xfId="158"/>
    <cellStyle name="Walutowy 3 2 2 2" xfId="159"/>
    <cellStyle name="Walutowy 3 2 2 2 2" xfId="160"/>
    <cellStyle name="Walutowy 3 2 2 2 3" xfId="161"/>
    <cellStyle name="Walutowy 3 2 2 3" xfId="162"/>
    <cellStyle name="Walutowy 3 2 2 3 2" xfId="163"/>
    <cellStyle name="Walutowy 3 2 2 4" xfId="164"/>
    <cellStyle name="Walutowy 3 2 2 5" xfId="165"/>
    <cellStyle name="Walutowy 3 2 3" xfId="166"/>
    <cellStyle name="Walutowy 3 2 3 2" xfId="167"/>
    <cellStyle name="Walutowy 3 2 3 3" xfId="168"/>
    <cellStyle name="Walutowy 3 2 4" xfId="169"/>
    <cellStyle name="Walutowy 3 2 4 2" xfId="170"/>
    <cellStyle name="Walutowy 3 2 5" xfId="171"/>
    <cellStyle name="Walutowy 3 2 6" xfId="172"/>
    <cellStyle name="Walutowy 3 3" xfId="173"/>
    <cellStyle name="Walutowy 3 3 2" xfId="174"/>
    <cellStyle name="Walutowy 3 3 2 2" xfId="175"/>
    <cellStyle name="Walutowy 3 3 2 3" xfId="176"/>
    <cellStyle name="Walutowy 3 3 3" xfId="177"/>
    <cellStyle name="Walutowy 3 3 3 2" xfId="178"/>
    <cellStyle name="Walutowy 3 3 4" xfId="179"/>
    <cellStyle name="Walutowy 3 3 5" xfId="180"/>
    <cellStyle name="Walutowy 3 4" xfId="181"/>
    <cellStyle name="Walutowy 3 4 2" xfId="182"/>
    <cellStyle name="Walutowy 3 4 3" xfId="183"/>
    <cellStyle name="Walutowy 3 5" xfId="184"/>
    <cellStyle name="Walutowy 3 5 2" xfId="185"/>
    <cellStyle name="Walutowy 3 6" xfId="186"/>
    <cellStyle name="Walutowy 3 7" xfId="187"/>
    <cellStyle name="Walutowy 4" xfId="188"/>
    <cellStyle name="Walutowy 4 2" xfId="189"/>
    <cellStyle name="Walutowy 4 2 2" xfId="190"/>
    <cellStyle name="Walutowy 4 2 2 2" xfId="191"/>
    <cellStyle name="Walutowy 4 2 2 2 2" xfId="192"/>
    <cellStyle name="Walutowy 4 2 2 2 3" xfId="193"/>
    <cellStyle name="Walutowy 4 2 2 3" xfId="194"/>
    <cellStyle name="Walutowy 4 2 2 3 2" xfId="195"/>
    <cellStyle name="Walutowy 4 2 2 4" xfId="196"/>
    <cellStyle name="Walutowy 4 2 2 5" xfId="197"/>
    <cellStyle name="Walutowy 4 2 3" xfId="198"/>
    <cellStyle name="Walutowy 4 2 3 2" xfId="199"/>
    <cellStyle name="Walutowy 4 2 3 3" xfId="200"/>
    <cellStyle name="Walutowy 4 2 4" xfId="201"/>
    <cellStyle name="Walutowy 4 2 4 2" xfId="202"/>
    <cellStyle name="Walutowy 4 2 5" xfId="203"/>
    <cellStyle name="Walutowy 4 2 6" xfId="204"/>
    <cellStyle name="Walutowy 4 3" xfId="205"/>
    <cellStyle name="Walutowy 4 3 2" xfId="206"/>
    <cellStyle name="Walutowy 4 3 2 2" xfId="207"/>
    <cellStyle name="Walutowy 4 3 2 3" xfId="208"/>
    <cellStyle name="Walutowy 4 3 3" xfId="209"/>
    <cellStyle name="Walutowy 4 3 3 2" xfId="210"/>
    <cellStyle name="Walutowy 4 3 4" xfId="211"/>
    <cellStyle name="Walutowy 4 3 5" xfId="212"/>
    <cellStyle name="Walutowy 4 4" xfId="213"/>
    <cellStyle name="Walutowy 4 4 2" xfId="214"/>
    <cellStyle name="Walutowy 4 4 3" xfId="215"/>
    <cellStyle name="Walutowy 4 5" xfId="216"/>
    <cellStyle name="Walutowy 4 5 2" xfId="217"/>
    <cellStyle name="Walutowy 4 6" xfId="218"/>
    <cellStyle name="Walutowy 4 7" xfId="219"/>
    <cellStyle name="Walutowy 5" xfId="220"/>
    <cellStyle name="Walutowy 5 2" xfId="221"/>
    <cellStyle name="Walutowy 5 2 2" xfId="222"/>
    <cellStyle name="Walutowy 5 2 2 2" xfId="223"/>
    <cellStyle name="Walutowy 5 2 2 2 2" xfId="224"/>
    <cellStyle name="Walutowy 5 2 2 2 3" xfId="225"/>
    <cellStyle name="Walutowy 5 2 2 3" xfId="226"/>
    <cellStyle name="Walutowy 5 2 2 3 2" xfId="227"/>
    <cellStyle name="Walutowy 5 2 2 4" xfId="228"/>
    <cellStyle name="Walutowy 5 2 2 5" xfId="229"/>
    <cellStyle name="Walutowy 5 2 3" xfId="230"/>
    <cellStyle name="Walutowy 5 2 3 2" xfId="231"/>
    <cellStyle name="Walutowy 5 2 3 3" xfId="232"/>
    <cellStyle name="Walutowy 5 2 4" xfId="233"/>
    <cellStyle name="Walutowy 5 2 4 2" xfId="234"/>
    <cellStyle name="Walutowy 5 2 5" xfId="235"/>
    <cellStyle name="Walutowy 5 2 6" xfId="236"/>
    <cellStyle name="Walutowy 5 3" xfId="237"/>
    <cellStyle name="Walutowy 5 3 2" xfId="238"/>
    <cellStyle name="Walutowy 5 3 2 2" xfId="239"/>
    <cellStyle name="Walutowy 5 3 2 3" xfId="240"/>
    <cellStyle name="Walutowy 5 3 3" xfId="241"/>
    <cellStyle name="Walutowy 5 3 3 2" xfId="242"/>
    <cellStyle name="Walutowy 5 3 4" xfId="243"/>
    <cellStyle name="Walutowy 5 3 5" xfId="244"/>
    <cellStyle name="Walutowy 5 4" xfId="245"/>
    <cellStyle name="Walutowy 5 4 2" xfId="246"/>
    <cellStyle name="Walutowy 5 4 3" xfId="247"/>
    <cellStyle name="Walutowy 5 5" xfId="248"/>
    <cellStyle name="Walutowy 5 5 2" xfId="249"/>
    <cellStyle name="Walutowy 5 6" xfId="250"/>
    <cellStyle name="Walutowy 5 7" xfId="251"/>
    <cellStyle name="Walutowy 6" xfId="252"/>
    <cellStyle name="Walutowy 6 2" xfId="253"/>
    <cellStyle name="Walutowy 6 2 2" xfId="254"/>
    <cellStyle name="Walutowy 6 2 2 2" xfId="255"/>
    <cellStyle name="Walutowy 6 2 2 3" xfId="256"/>
    <cellStyle name="Walutowy 6 2 3" xfId="257"/>
    <cellStyle name="Walutowy 6 2 3 2" xfId="258"/>
    <cellStyle name="Walutowy 6 2 4" xfId="259"/>
    <cellStyle name="Walutowy 6 2 5" xfId="260"/>
    <cellStyle name="Walutowy 6 3" xfId="261"/>
    <cellStyle name="Walutowy 6 3 2" xfId="262"/>
    <cellStyle name="Walutowy 6 3 3" xfId="263"/>
    <cellStyle name="Walutowy 6 4" xfId="264"/>
    <cellStyle name="Walutowy 6 4 2" xfId="265"/>
    <cellStyle name="Walutowy 6 5" xfId="266"/>
    <cellStyle name="Walutowy 6 6" xfId="267"/>
    <cellStyle name="Walutowy 7" xfId="268"/>
    <cellStyle name="Walutowy 7 2" xfId="269"/>
    <cellStyle name="Walutowy 7 2 2" xfId="270"/>
    <cellStyle name="Walutowy 7 2 2 2" xfId="271"/>
    <cellStyle name="Walutowy 7 2 2 3" xfId="272"/>
    <cellStyle name="Walutowy 7 2 3" xfId="273"/>
    <cellStyle name="Walutowy 7 2 3 2" xfId="274"/>
    <cellStyle name="Walutowy 7 2 4" xfId="275"/>
    <cellStyle name="Walutowy 7 2 5" xfId="276"/>
    <cellStyle name="Walutowy 7 3" xfId="277"/>
    <cellStyle name="Walutowy 7 3 2" xfId="278"/>
    <cellStyle name="Walutowy 7 3 3" xfId="279"/>
    <cellStyle name="Walutowy 7 4" xfId="280"/>
    <cellStyle name="Walutowy 7 4 2" xfId="281"/>
    <cellStyle name="Walutowy 7 5" xfId="282"/>
    <cellStyle name="Walutowy 7 6" xfId="283"/>
    <cellStyle name="Walutowy 8" xfId="284"/>
    <cellStyle name="Walutowy 8 2" xfId="285"/>
    <cellStyle name="Walutowy 8 2 2" xfId="286"/>
    <cellStyle name="Walutowy 8 2 3" xfId="287"/>
    <cellStyle name="Walutowy 8 3" xfId="288"/>
    <cellStyle name="Walutowy 8 3 2" xfId="289"/>
    <cellStyle name="Walutowy 8 4" xfId="290"/>
    <cellStyle name="Walutowy 8 5" xfId="291"/>
    <cellStyle name="Walutowy 9" xfId="292"/>
    <cellStyle name="Zły" xfId="2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625" style="12" customWidth="1"/>
    <col min="2" max="2" width="40.375" style="1" customWidth="1"/>
    <col min="3" max="3" width="12.25390625" style="5" customWidth="1"/>
    <col min="4" max="4" width="14.25390625" style="7" customWidth="1"/>
    <col min="5" max="5" width="11.00390625" style="8" customWidth="1"/>
    <col min="6" max="6" width="18.375" style="8" customWidth="1"/>
    <col min="8" max="8" width="17.125" style="0" customWidth="1"/>
    <col min="10" max="10" width="12.125" style="0" bestFit="1" customWidth="1"/>
  </cols>
  <sheetData>
    <row r="1" spans="5:6" ht="12.75">
      <c r="E1" s="20" t="s">
        <v>15</v>
      </c>
      <c r="F1" s="21"/>
    </row>
    <row r="2" spans="1:6" ht="18">
      <c r="A2" s="25" t="s">
        <v>11</v>
      </c>
      <c r="B2" s="26"/>
      <c r="C2" s="26"/>
      <c r="D2" s="26"/>
      <c r="E2" s="26"/>
      <c r="F2" s="26"/>
    </row>
    <row r="3" spans="1:6" ht="24.75" customHeight="1">
      <c r="A3" s="27" t="s">
        <v>16</v>
      </c>
      <c r="B3" s="28"/>
      <c r="C3" s="28"/>
      <c r="D3" s="28"/>
      <c r="E3" s="28"/>
      <c r="F3" s="29"/>
    </row>
    <row r="4" spans="1:6" ht="24.75" customHeight="1">
      <c r="A4" s="3"/>
      <c r="B4" s="4"/>
      <c r="C4" s="4"/>
      <c r="D4" s="4"/>
      <c r="E4" s="4"/>
      <c r="F4"/>
    </row>
    <row r="6" spans="1:6" ht="36">
      <c r="A6" s="37" t="s">
        <v>17</v>
      </c>
      <c r="B6" s="38" t="s">
        <v>3</v>
      </c>
      <c r="C6" s="39" t="s">
        <v>4</v>
      </c>
      <c r="D6" s="42" t="s">
        <v>18</v>
      </c>
      <c r="E6" s="40" t="s">
        <v>13</v>
      </c>
      <c r="F6" s="41" t="s">
        <v>14</v>
      </c>
    </row>
    <row r="7" spans="1:6" s="2" customFormat="1" ht="45" customHeight="1">
      <c r="A7" s="32">
        <v>1</v>
      </c>
      <c r="B7" s="33" t="s">
        <v>7</v>
      </c>
      <c r="C7" s="32" t="s">
        <v>5</v>
      </c>
      <c r="D7" s="34">
        <v>7000</v>
      </c>
      <c r="E7" s="35"/>
      <c r="F7" s="36">
        <f aca="true" t="shared" si="0" ref="F7:F12">ROUND(D7*E7,2)</f>
        <v>0</v>
      </c>
    </row>
    <row r="8" spans="1:6" s="2" customFormat="1" ht="45" customHeight="1">
      <c r="A8" s="6">
        <v>2</v>
      </c>
      <c r="B8" s="9" t="s">
        <v>8</v>
      </c>
      <c r="C8" s="6" t="s">
        <v>5</v>
      </c>
      <c r="D8" s="18">
        <v>13000</v>
      </c>
      <c r="E8" s="17"/>
      <c r="F8" s="13">
        <f t="shared" si="0"/>
        <v>0</v>
      </c>
    </row>
    <row r="9" spans="1:6" s="2" customFormat="1" ht="45" customHeight="1">
      <c r="A9" s="6">
        <v>3</v>
      </c>
      <c r="B9" s="9" t="s">
        <v>12</v>
      </c>
      <c r="C9" s="6" t="s">
        <v>5</v>
      </c>
      <c r="D9" s="18">
        <v>800</v>
      </c>
      <c r="E9" s="17"/>
      <c r="F9" s="13">
        <f t="shared" si="0"/>
        <v>0</v>
      </c>
    </row>
    <row r="10" spans="1:6" s="2" customFormat="1" ht="45" customHeight="1">
      <c r="A10" s="6">
        <v>4</v>
      </c>
      <c r="B10" s="15" t="s">
        <v>9</v>
      </c>
      <c r="C10" s="16" t="s">
        <v>5</v>
      </c>
      <c r="D10" s="18">
        <v>100</v>
      </c>
      <c r="E10" s="17"/>
      <c r="F10" s="13">
        <f t="shared" si="0"/>
        <v>0</v>
      </c>
    </row>
    <row r="11" spans="1:6" s="2" customFormat="1" ht="45" customHeight="1">
      <c r="A11" s="6">
        <v>5</v>
      </c>
      <c r="B11" s="9" t="s">
        <v>10</v>
      </c>
      <c r="C11" s="6" t="s">
        <v>5</v>
      </c>
      <c r="D11" s="19">
        <v>70</v>
      </c>
      <c r="E11" s="17"/>
      <c r="F11" s="13">
        <f t="shared" si="0"/>
        <v>0</v>
      </c>
    </row>
    <row r="12" spans="1:6" s="2" customFormat="1" ht="45" customHeight="1">
      <c r="A12" s="6">
        <v>6</v>
      </c>
      <c r="B12" s="10" t="s">
        <v>6</v>
      </c>
      <c r="C12" s="6" t="s">
        <v>5</v>
      </c>
      <c r="D12" s="19">
        <v>450</v>
      </c>
      <c r="E12" s="17"/>
      <c r="F12" s="13">
        <f t="shared" si="0"/>
        <v>0</v>
      </c>
    </row>
    <row r="13" spans="1:8" s="2" customFormat="1" ht="45" customHeight="1">
      <c r="A13" s="22" t="s">
        <v>0</v>
      </c>
      <c r="B13" s="30"/>
      <c r="C13" s="30"/>
      <c r="D13" s="30"/>
      <c r="E13" s="31"/>
      <c r="F13" s="13">
        <f>SUM(F7:F12)</f>
        <v>0</v>
      </c>
      <c r="H13" s="14"/>
    </row>
    <row r="14" spans="1:6" s="2" customFormat="1" ht="45" customHeight="1">
      <c r="A14" s="22" t="s">
        <v>1</v>
      </c>
      <c r="B14" s="30"/>
      <c r="C14" s="30"/>
      <c r="D14" s="30"/>
      <c r="E14" s="11"/>
      <c r="F14" s="13">
        <f>F13*0.23</f>
        <v>0</v>
      </c>
    </row>
    <row r="15" spans="1:10" ht="45" customHeight="1">
      <c r="A15" s="22" t="s">
        <v>2</v>
      </c>
      <c r="B15" s="23"/>
      <c r="C15" s="23"/>
      <c r="D15" s="23"/>
      <c r="E15" s="24"/>
      <c r="F15" s="13">
        <f>F13+F14</f>
        <v>0</v>
      </c>
      <c r="J15" s="8"/>
    </row>
  </sheetData>
  <sheetProtection sheet="1" formatCells="0" formatColumns="0" formatRows="0" selectLockedCells="1"/>
  <mergeCells count="6">
    <mergeCell ref="E1:F1"/>
    <mergeCell ref="A15:E15"/>
    <mergeCell ref="A2:F2"/>
    <mergeCell ref="A3:F3"/>
    <mergeCell ref="A13:E13"/>
    <mergeCell ref="A14:D14"/>
  </mergeCells>
  <printOptions/>
  <pageMargins left="0.3937007874015748" right="0.1968503937007874" top="0.984251968503937" bottom="0.984251968503937" header="0.5118110236220472" footer="0.5118110236220472"/>
  <pageSetup fitToHeight="2" fitToWidth="1" horizontalDpi="300" verticalDpi="300" orientation="portrait" paperSize="9" scale="8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Góra-Żymierska Anna</cp:lastModifiedBy>
  <cp:lastPrinted>2020-03-09T15:17:08Z</cp:lastPrinted>
  <dcterms:created xsi:type="dcterms:W3CDTF">1997-02-26T13:46:56Z</dcterms:created>
  <dcterms:modified xsi:type="dcterms:W3CDTF">2024-04-09T08:02:09Z</dcterms:modified>
  <cp:category/>
  <cp:version/>
  <cp:contentType/>
  <cp:contentStatus/>
</cp:coreProperties>
</file>