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6\home\ZP_POSTĘPOWANIA_JACEK\2022\10.8. DA_VIII_2022_DRUK_WIELKOFORMATOWY_PP\"/>
    </mc:Choice>
  </mc:AlternateContent>
  <bookViews>
    <workbookView xWindow="0" yWindow="0" windowWidth="28800" windowHeight="12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J9" i="1"/>
  <c r="H9" i="1"/>
  <c r="E9" i="1" l="1"/>
  <c r="I9" i="1"/>
  <c r="I10" i="1"/>
  <c r="I11" i="1"/>
  <c r="H10" i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E10" i="1"/>
  <c r="J10" i="1" s="1"/>
  <c r="E11" i="1"/>
  <c r="J11" i="1" s="1"/>
  <c r="E12" i="1"/>
  <c r="J12" i="1" s="1"/>
  <c r="E13" i="1"/>
  <c r="J13" i="1" s="1"/>
  <c r="E14" i="1"/>
  <c r="J14" i="1" s="1"/>
  <c r="E15" i="1"/>
  <c r="E16" i="1"/>
  <c r="J16" i="1" s="1"/>
  <c r="E17" i="1"/>
  <c r="J17" i="1" s="1"/>
  <c r="E18" i="1"/>
  <c r="J18" i="1" s="1"/>
  <c r="E19" i="1"/>
  <c r="J19" i="1" s="1"/>
  <c r="E20" i="1"/>
  <c r="J20" i="1" s="1"/>
  <c r="E21" i="1"/>
  <c r="J21" i="1" s="1"/>
  <c r="E22" i="1"/>
  <c r="J22" i="1" s="1"/>
  <c r="E23" i="1"/>
  <c r="J23" i="1" s="1"/>
  <c r="E24" i="1"/>
  <c r="J24" i="1" s="1"/>
  <c r="E25" i="1"/>
  <c r="J25" i="1" s="1"/>
  <c r="E26" i="1"/>
  <c r="J26" i="1" s="1"/>
  <c r="E27" i="1"/>
  <c r="J27" i="1" s="1"/>
  <c r="E28" i="1"/>
  <c r="J28" i="1" s="1"/>
  <c r="E29" i="1"/>
  <c r="J29" i="1" s="1"/>
  <c r="E30" i="1"/>
  <c r="J30" i="1" s="1"/>
  <c r="E31" i="1"/>
  <c r="J31" i="1" s="1"/>
  <c r="E32" i="1"/>
  <c r="J32" i="1" s="1"/>
  <c r="H35" i="1" l="1"/>
  <c r="J35" i="1"/>
  <c r="I35" i="1" l="1"/>
</calcChain>
</file>

<file path=xl/sharedStrings.xml><?xml version="1.0" encoding="utf-8"?>
<sst xmlns="http://schemas.openxmlformats.org/spreadsheetml/2006/main" count="90" uniqueCount="69">
  <si>
    <t>L.p.</t>
  </si>
  <si>
    <t>1.</t>
  </si>
  <si>
    <t>2.</t>
  </si>
  <si>
    <t>3.</t>
  </si>
  <si>
    <t>4.</t>
  </si>
  <si>
    <t>5.</t>
  </si>
  <si>
    <t>..............................................</t>
  </si>
  <si>
    <t>miejscowość, data</t>
  </si>
  <si>
    <t>PRZEDMIOT ZAMÓWIENIA</t>
  </si>
  <si>
    <t>STAWKA PODATKU VAT
 (%)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</si>
  <si>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</si>
  <si>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</si>
  <si>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</si>
  <si>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</si>
  <si>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</si>
  <si>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</si>
  <si>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</si>
  <si>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</si>
  <si>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</si>
  <si>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</si>
  <si>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</si>
  <si>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</si>
  <si>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</si>
  <si>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</si>
  <si>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</si>
  <si>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</si>
  <si>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</si>
  <si>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</si>
  <si>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</si>
  <si>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DRUK NA PAPIERZE CITYLIGHT, PLAKATOWYM, FOTOGRAFICZNYM</t>
  </si>
  <si>
    <t>DRUK NA FOLII SAMOPRZYLEPNEJ</t>
  </si>
  <si>
    <t>DRUK NA OWV</t>
  </si>
  <si>
    <t>DRUK NA FOLII WYLEWOWEJ</t>
  </si>
  <si>
    <t>DRUK NA PAPIERZE BILLBOARDOWYM + NAKLEJANIE</t>
  </si>
  <si>
    <t>DRUK NA FOLII, OKEJANIE SAMOCHODU (OPEL MOVANO) WRAZ Z DEMONATŻEM FOLII</t>
  </si>
  <si>
    <t>STOJAK REKLAMOWY TYPU ROLL UP (DRUK, MONTAŻ, KASETA NP. TYPU PROMIUM)</t>
  </si>
  <si>
    <t>DRUK NA FOLII I NAKLEJANIE NA PIANKĘ O GRUBOŚCI 10 MM</t>
  </si>
  <si>
    <t>DRUK NA FOLII I NAKLEJANIE NA PIANKĘ O GRUBOŚCI 5 MM</t>
  </si>
  <si>
    <t>MONTAŻ I DEMONTAŻ FOLII (DOT. POZYCJI 3. I 4.)</t>
  </si>
  <si>
    <t>SIATKI NA SCENĘ: RÓZNE WYMIARY (ZALEŻNIE OD SCENY)</t>
  </si>
  <si>
    <t>SIATKI NA AKUSTYCZNE: RÓZNE WYMIARY (ZALEŻNIE OD SCENY)</t>
  </si>
  <si>
    <t>BANER: FRONTLIGHT POWLEKANY</t>
  </si>
  <si>
    <t>MONTAŻ POJEDYNCZEJ SIATKI WEJŚCIE "A"</t>
  </si>
  <si>
    <t>DRUK - WEJŚCIE "A": 2,3 M x 7 M, WRAZ Z MONTAŻEM (15 SZTUK)</t>
  </si>
  <si>
    <t>DRUK - WEJŚCIE "B": 2,7 M x 9,5 M, WRAZ Z MONTAŻEM (2 SZTUKI)</t>
  </si>
  <si>
    <t>DEMONTAŻ POJEDYNCZEJ SIATKI WEJŚCIE "A"</t>
  </si>
  <si>
    <t>PRZEWIESZKA POJEDYNCZEJ SIATKI WEJŚCIE "A" (JEDNOCZESNY DEMONTAŻ POPRZEDNIEJ I MONTAZ KOLEJNEJ)</t>
  </si>
  <si>
    <t>MONTAŻ PODWÓJNEJ SIATKI WEJŚCIE "A"</t>
  </si>
  <si>
    <t>DEMONTAŻ PODWÓJNEJ SIATKI WEJŚCIE "A"</t>
  </si>
  <si>
    <t>PRZEWIESZKA PODWÓJENJ SIATKI WEJŚCIE "A" (JEDNOCZESNY DEMONTAŻ POPRZEDNIEJ I MONTAZ KOLEJNEJ)</t>
  </si>
  <si>
    <t>MONTAŻ SIATKI WEJŚCIE "B"</t>
  </si>
  <si>
    <t>DEMONTAŻ SIATKI WEJŚCIE "B"</t>
  </si>
  <si>
    <t>MONITORING (PRZEZ OKRES 24 MIESIĘCY)</t>
  </si>
  <si>
    <r>
      <t>Załącznik nr 2A do SWZ – DA/VIII</t>
    </r>
    <r>
      <rPr>
        <b/>
        <i/>
        <sz val="12"/>
        <color rgb="FF000000"/>
        <rFont val="Century Gothic"/>
        <family val="2"/>
        <charset val="238"/>
      </rPr>
      <t>/</t>
    </r>
    <r>
      <rPr>
        <b/>
        <sz val="12"/>
        <color rgb="FF000000"/>
        <rFont val="Century Gothic"/>
        <family val="2"/>
        <charset val="238"/>
      </rPr>
      <t xml:space="preserve">2022 </t>
    </r>
  </si>
  <si>
    <t>……………………………………………………..……………………………………………….</t>
  </si>
  <si>
    <t xml:space="preserve">  (podpisy osób uprawnionych do reprezentowania Wykonawcy/ów)</t>
  </si>
  <si>
    <t xml:space="preserve">     Podpis Wykonawcy zgodny z zapisami SWZ</t>
  </si>
  <si>
    <t>RAZEM</t>
  </si>
  <si>
    <t>CENA JEDNOSTKOWA NETTO
ZA M²/SZTUKĘ/USŁUGĘ 
 (ZŁ)</t>
  </si>
  <si>
    <t>CENA NETTO 
(ZŁ)
[3x6]</t>
  </si>
  <si>
    <t>CENA JEDNOSTKOWA BRUTTO
ZA M²/SZTUKĘ/USŁUGĘ
 (ZŁ)
[3x4]</t>
  </si>
  <si>
    <t xml:space="preserve">WARTOŚC PODATKU VAT 
(ZŁ)
</t>
  </si>
  <si>
    <t>CENA BRUTTO 
(ZŁ)
[5x6]</t>
  </si>
  <si>
    <r>
      <rPr>
        <b/>
        <sz val="20"/>
        <color rgb="FF000000"/>
        <rFont val="Century Gothic"/>
        <family val="2"/>
        <charset val="238"/>
      </rPr>
      <t xml:space="preserve">FORMULARZ CENOWY
</t>
    </r>
    <r>
      <rPr>
        <b/>
        <sz val="16"/>
        <color rgb="FF000000"/>
        <rFont val="Century Gothic"/>
        <family val="2"/>
        <charset val="238"/>
      </rPr>
      <t xml:space="preserve">
</t>
    </r>
    <r>
      <rPr>
        <b/>
        <sz val="12"/>
        <color rgb="FF000000"/>
        <rFont val="Century Gothic"/>
        <family val="2"/>
        <charset val="238"/>
      </rPr>
      <t xml:space="preserve">„USŁUGA DRUKU WIELKOFORMATOWEGO UV I EKO SOLWENTOWEGO MATERIAŁÓW INFORMACYJNO-PROMOCYJNYCH WRAZ Z DOSTAWĄ I NAKLEJANIEM BILLBOARDÓW (OBEJMUJE PRZYGOTOWANIE PODŁOŻA, USUNIĘCIE POPRZEDNICH, ITP.), ORAZ NA SIATCE TYPU MESH, BANERZE FRONTLIGHT POWLEKANYM WRAZ Z MONTAŻEM, DEMONTAŻEM I MONITORINGIEM (BIEŻĄCĄ KONTROLĄ PRAWIDŁOWOŚCI MONTAŻU) NA POTRZEBY CENTRUM KULTURY ZAMEK W POZNANIU”
OBLICZANIE WARTOŚCI ZAMÓWIENIA:
</t>
    </r>
    <r>
      <rPr>
        <sz val="10"/>
        <color rgb="FF000000"/>
        <rFont val="Century Gothic"/>
        <family val="2"/>
        <charset val="238"/>
      </rPr>
      <t>- do przedmiotu zamówienia zastosowanie ma stawka podatku VAT w wysokości 23%. W przypadku zastosowania innych stawek podatku VAT niż 23% Zamawiający wymaga załączenia przez Wykonawcę stosownych wyjaśnień w tym zakresie</t>
    </r>
    <r>
      <rPr>
        <b/>
        <sz val="12"/>
        <color rgb="FF000000"/>
        <rFont val="Century Gothic"/>
        <family val="2"/>
        <charset val="238"/>
      </rPr>
      <t xml:space="preserve">
</t>
    </r>
    <r>
      <rPr>
        <b/>
        <sz val="12"/>
        <color rgb="FFFF0000"/>
        <rFont val="Century Gothic"/>
        <family val="2"/>
        <charset val="238"/>
      </rPr>
      <t xml:space="preserve">WYKONAWCA UZUPEŁNIA KOLUMNĘ NR 3 </t>
    </r>
  </si>
  <si>
    <t xml:space="preserve">SZACUNKOWA ILOŚĆ 
</t>
  </si>
  <si>
    <t xml:space="preserve">JEDNOSTKA MIARY
M²/SZTUKA/USŁUGA </t>
  </si>
  <si>
    <t>M²</t>
  </si>
  <si>
    <t>USŁUGA</t>
  </si>
  <si>
    <t>SZTUKA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</si>
</sst>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6"/>
      <color rgb="FF000000"/>
      <name val="Century Gothic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000000"/>
      <name val="Century Gothic"/>
      <family val="2"/>
      <charset val="238"/>
    </font>
    <font>
      <b/>
      <sz val="20"/>
      <color rgb="FF000000"/>
      <name val="Century Gothic"/>
      <family val="2"/>
      <charset val="238"/>
    </font>
    <font>
      <b/>
      <sz val="12"/>
      <color rgb="FFFF000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i/>
      <sz val="12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8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4" fontId="0" fillId="0" borderId="0" xfId="0" applyNumberFormat="1" applyFont="1"/>
    <xf numFmtId="2" fontId="9" fillId="0" borderId="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</xdr:col>
      <xdr:colOff>841375</xdr:colOff>
      <xdr:row>3</xdr:row>
      <xdr:rowOff>152400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0572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L38"/>
  <sheetViews>
    <sheetView tabSelected="1" topLeftCell="A16" zoomScale="75" zoomScaleNormal="75" workbookViewId="0">
      <selection activeCell="T20" sqref="T20"/>
    </sheetView>
  </sheetViews>
  <sheetFormatPr defaultRowHeight="15" x14ac:dyDescent="0.25"/>
  <cols>
    <col min="1" max="1" width="5.42578125" style="1" customWidth="1"/>
    <col min="2" max="2" width="30.85546875" style="1" bestFit="1" customWidth="1"/>
    <col min="3" max="3" width="20.85546875" style="1" bestFit="1" customWidth="1"/>
    <col min="4" max="4" width="11.42578125" style="1"/>
    <col min="5" max="5" width="20.85546875" style="1" bestFit="1" customWidth="1"/>
    <col min="6" max="6" width="20.5703125" style="1" bestFit="1" customWidth="1"/>
    <col min="7" max="7" width="20.5703125" style="1" customWidth="1"/>
    <col min="8" max="8" width="25" style="1" customWidth="1"/>
    <col min="9" max="9" width="20.7109375" style="1" customWidth="1"/>
    <col min="10" max="10" width="39.42578125" style="1" customWidth="1"/>
    <col min="11" max="11" width="9.140625" style="1" customWidth="1"/>
    <col min="12" max="12" width="9.85546875" style="1" bestFit="1" customWidth="1"/>
    <col min="13" max="1026" width="9.140625" style="1" customWidth="1"/>
  </cols>
  <sheetData>
    <row r="2" spans="1:12" x14ac:dyDescent="0.25">
      <c r="J2" s="2"/>
    </row>
    <row r="3" spans="1:12" ht="17.25" x14ac:dyDescent="0.25">
      <c r="J3" s="11" t="s">
        <v>53</v>
      </c>
    </row>
    <row r="4" spans="1:12" ht="15.75" thickBot="1" x14ac:dyDescent="0.3">
      <c r="J4" s="2"/>
    </row>
    <row r="5" spans="1:12" ht="73.5" customHeight="1" x14ac:dyDescent="0.25">
      <c r="A5" s="31" t="s">
        <v>63</v>
      </c>
      <c r="B5" s="32"/>
      <c r="C5" s="32"/>
      <c r="D5" s="32"/>
      <c r="E5" s="32"/>
      <c r="F5" s="32"/>
      <c r="G5" s="32"/>
      <c r="H5" s="32"/>
      <c r="I5" s="32"/>
      <c r="J5" s="33"/>
    </row>
    <row r="6" spans="1:12" ht="123.75" customHeight="1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6"/>
    </row>
    <row r="7" spans="1:12" ht="89.25" x14ac:dyDescent="0.25">
      <c r="A7" s="5" t="s">
        <v>0</v>
      </c>
      <c r="B7" s="6" t="s">
        <v>8</v>
      </c>
      <c r="C7" s="7" t="s">
        <v>58</v>
      </c>
      <c r="D7" s="6" t="s">
        <v>9</v>
      </c>
      <c r="E7" s="15" t="s">
        <v>60</v>
      </c>
      <c r="F7" s="15" t="s">
        <v>64</v>
      </c>
      <c r="G7" s="15" t="s">
        <v>65</v>
      </c>
      <c r="H7" s="15" t="s">
        <v>59</v>
      </c>
      <c r="I7" s="15" t="s">
        <v>61</v>
      </c>
      <c r="J7" s="15" t="s">
        <v>62</v>
      </c>
    </row>
    <row r="8" spans="1:12" s="27" customFormat="1" x14ac:dyDescent="0.25">
      <c r="A8" s="42">
        <v>1</v>
      </c>
      <c r="B8" s="43">
        <v>2</v>
      </c>
      <c r="C8" s="44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6">
        <v>10</v>
      </c>
    </row>
    <row r="9" spans="1:12" ht="38.25" x14ac:dyDescent="0.25">
      <c r="A9" s="8" t="s">
        <v>1</v>
      </c>
      <c r="B9" s="4" t="s">
        <v>29</v>
      </c>
      <c r="C9" s="25">
        <v>0</v>
      </c>
      <c r="D9" s="21">
        <v>23</v>
      </c>
      <c r="E9" s="12">
        <f>C9*(D9/100+1)</f>
        <v>0</v>
      </c>
      <c r="F9" s="14">
        <v>1200</v>
      </c>
      <c r="G9" s="40" t="s">
        <v>66</v>
      </c>
      <c r="H9" s="12">
        <f>C9*F9</f>
        <v>0</v>
      </c>
      <c r="I9" s="17">
        <f>H9*(D9/100)</f>
        <v>0</v>
      </c>
      <c r="J9" s="18">
        <f>E9*F9</f>
        <v>0</v>
      </c>
      <c r="L9" s="23"/>
    </row>
    <row r="10" spans="1:12" ht="25.5" x14ac:dyDescent="0.25">
      <c r="A10" s="8" t="s">
        <v>2</v>
      </c>
      <c r="B10" s="4" t="s">
        <v>30</v>
      </c>
      <c r="C10" s="25">
        <v>0</v>
      </c>
      <c r="D10" s="21">
        <v>23</v>
      </c>
      <c r="E10" s="12">
        <f t="shared" ref="E10:E32" si="0">C10*(D10/100+1)</f>
        <v>0</v>
      </c>
      <c r="F10" s="14">
        <v>150</v>
      </c>
      <c r="G10" s="40" t="s">
        <v>66</v>
      </c>
      <c r="H10" s="12">
        <f t="shared" ref="H10:H32" si="1">C10*F10</f>
        <v>0</v>
      </c>
      <c r="I10" s="17">
        <f t="shared" ref="I10:I32" si="2">H10*(D10/100)</f>
        <v>0</v>
      </c>
      <c r="J10" s="18">
        <f t="shared" ref="J10:J32" si="3">E10*F10</f>
        <v>0</v>
      </c>
    </row>
    <row r="11" spans="1:12" x14ac:dyDescent="0.25">
      <c r="A11" s="8" t="s">
        <v>3</v>
      </c>
      <c r="B11" s="4" t="s">
        <v>31</v>
      </c>
      <c r="C11" s="25">
        <v>0</v>
      </c>
      <c r="D11" s="21">
        <v>23</v>
      </c>
      <c r="E11" s="12">
        <f t="shared" si="0"/>
        <v>0</v>
      </c>
      <c r="F11" s="14">
        <v>50</v>
      </c>
      <c r="G11" s="40" t="s">
        <v>66</v>
      </c>
      <c r="H11" s="12">
        <f t="shared" si="1"/>
        <v>0</v>
      </c>
      <c r="I11" s="17">
        <f t="shared" si="2"/>
        <v>0</v>
      </c>
      <c r="J11" s="18">
        <f t="shared" si="3"/>
        <v>0</v>
      </c>
    </row>
    <row r="12" spans="1:12" x14ac:dyDescent="0.25">
      <c r="A12" s="8" t="s">
        <v>4</v>
      </c>
      <c r="B12" s="4" t="s">
        <v>32</v>
      </c>
      <c r="C12" s="25">
        <v>0</v>
      </c>
      <c r="D12" s="21">
        <v>23</v>
      </c>
      <c r="E12" s="12">
        <f t="shared" si="0"/>
        <v>0</v>
      </c>
      <c r="F12" s="14">
        <v>30</v>
      </c>
      <c r="G12" s="40" t="s">
        <v>66</v>
      </c>
      <c r="H12" s="12">
        <f t="shared" si="1"/>
        <v>0</v>
      </c>
      <c r="I12" s="17">
        <f t="shared" si="2"/>
        <v>0</v>
      </c>
      <c r="J12" s="18">
        <f t="shared" si="3"/>
        <v>0</v>
      </c>
    </row>
    <row r="13" spans="1:12" ht="25.5" x14ac:dyDescent="0.25">
      <c r="A13" s="8" t="s">
        <v>5</v>
      </c>
      <c r="B13" s="4" t="s">
        <v>38</v>
      </c>
      <c r="C13" s="25">
        <v>0</v>
      </c>
      <c r="D13" s="21">
        <v>23</v>
      </c>
      <c r="E13" s="12">
        <f t="shared" si="0"/>
        <v>0</v>
      </c>
      <c r="F13" s="14">
        <v>80</v>
      </c>
      <c r="G13" s="40" t="s">
        <v>66</v>
      </c>
      <c r="H13" s="12">
        <f t="shared" si="1"/>
        <v>0</v>
      </c>
      <c r="I13" s="17">
        <f t="shared" si="2"/>
        <v>0</v>
      </c>
      <c r="J13" s="18">
        <f t="shared" si="3"/>
        <v>0</v>
      </c>
    </row>
    <row r="14" spans="1:12" ht="38.25" x14ac:dyDescent="0.25">
      <c r="A14" s="8" t="s">
        <v>10</v>
      </c>
      <c r="B14" s="4" t="s">
        <v>33</v>
      </c>
      <c r="C14" s="25">
        <v>0</v>
      </c>
      <c r="D14" s="21">
        <v>23</v>
      </c>
      <c r="E14" s="12">
        <f t="shared" si="0"/>
        <v>0</v>
      </c>
      <c r="F14" s="14">
        <v>25</v>
      </c>
      <c r="G14" s="40" t="s">
        <v>68</v>
      </c>
      <c r="H14" s="12">
        <f t="shared" si="1"/>
        <v>0</v>
      </c>
      <c r="I14" s="17">
        <f t="shared" si="2"/>
        <v>0</v>
      </c>
      <c r="J14" s="18">
        <f t="shared" si="3"/>
        <v>0</v>
      </c>
    </row>
    <row r="15" spans="1:12" ht="38.25" x14ac:dyDescent="0.25">
      <c r="A15" s="8" t="s">
        <v>11</v>
      </c>
      <c r="B15" s="4" t="s">
        <v>34</v>
      </c>
      <c r="C15" s="25">
        <v>0</v>
      </c>
      <c r="D15" s="21">
        <v>23</v>
      </c>
      <c r="E15" s="12">
        <f t="shared" si="0"/>
        <v>0</v>
      </c>
      <c r="F15" s="14">
        <v>40</v>
      </c>
      <c r="G15" s="41" t="s">
        <v>66</v>
      </c>
      <c r="H15" s="12">
        <f t="shared" si="1"/>
        <v>0</v>
      </c>
      <c r="I15" s="17">
        <f t="shared" si="2"/>
        <v>0</v>
      </c>
      <c r="J15" s="18">
        <f t="shared" si="3"/>
        <v>0</v>
      </c>
    </row>
    <row r="16" spans="1:12" ht="38.25" x14ac:dyDescent="0.25">
      <c r="A16" s="8" t="s">
        <v>12</v>
      </c>
      <c r="B16" s="4" t="s">
        <v>35</v>
      </c>
      <c r="C16" s="25">
        <v>0</v>
      </c>
      <c r="D16" s="21">
        <v>23</v>
      </c>
      <c r="E16" s="12">
        <f t="shared" si="0"/>
        <v>0</v>
      </c>
      <c r="F16" s="14">
        <v>2</v>
      </c>
      <c r="G16" s="40" t="s">
        <v>68</v>
      </c>
      <c r="H16" s="12">
        <f t="shared" si="1"/>
        <v>0</v>
      </c>
      <c r="I16" s="17">
        <f t="shared" si="2"/>
        <v>0</v>
      </c>
      <c r="J16" s="18">
        <f t="shared" si="3"/>
        <v>0</v>
      </c>
    </row>
    <row r="17" spans="1:10" ht="25.5" x14ac:dyDescent="0.25">
      <c r="A17" s="8" t="s">
        <v>13</v>
      </c>
      <c r="B17" s="4" t="s">
        <v>36</v>
      </c>
      <c r="C17" s="25">
        <v>0</v>
      </c>
      <c r="D17" s="21">
        <v>23</v>
      </c>
      <c r="E17" s="12">
        <f t="shared" si="0"/>
        <v>0</v>
      </c>
      <c r="F17" s="14">
        <v>50</v>
      </c>
      <c r="G17" s="40" t="s">
        <v>66</v>
      </c>
      <c r="H17" s="12">
        <f t="shared" si="1"/>
        <v>0</v>
      </c>
      <c r="I17" s="17">
        <f t="shared" si="2"/>
        <v>0</v>
      </c>
      <c r="J17" s="18">
        <f t="shared" si="3"/>
        <v>0</v>
      </c>
    </row>
    <row r="18" spans="1:10" ht="25.5" x14ac:dyDescent="0.25">
      <c r="A18" s="8" t="s">
        <v>14</v>
      </c>
      <c r="B18" s="4" t="s">
        <v>37</v>
      </c>
      <c r="C18" s="25">
        <v>0</v>
      </c>
      <c r="D18" s="21">
        <v>23</v>
      </c>
      <c r="E18" s="12">
        <f t="shared" si="0"/>
        <v>0</v>
      </c>
      <c r="F18" s="14">
        <v>50</v>
      </c>
      <c r="G18" s="40" t="s">
        <v>66</v>
      </c>
      <c r="H18" s="12">
        <f t="shared" si="1"/>
        <v>0</v>
      </c>
      <c r="I18" s="17">
        <f t="shared" si="2"/>
        <v>0</v>
      </c>
      <c r="J18" s="18">
        <f t="shared" si="3"/>
        <v>0</v>
      </c>
    </row>
    <row r="19" spans="1:10" ht="39" x14ac:dyDescent="0.25">
      <c r="A19" s="8" t="s">
        <v>15</v>
      </c>
      <c r="B19" s="10" t="s">
        <v>43</v>
      </c>
      <c r="C19" s="25">
        <v>0</v>
      </c>
      <c r="D19" s="21">
        <v>23</v>
      </c>
      <c r="E19" s="12">
        <f t="shared" si="0"/>
        <v>0</v>
      </c>
      <c r="F19" s="14">
        <v>241.5</v>
      </c>
      <c r="G19" s="40" t="s">
        <v>66</v>
      </c>
      <c r="H19" s="12">
        <f t="shared" si="1"/>
        <v>0</v>
      </c>
      <c r="I19" s="17">
        <f t="shared" si="2"/>
        <v>0</v>
      </c>
      <c r="J19" s="18">
        <f t="shared" si="3"/>
        <v>0</v>
      </c>
    </row>
    <row r="20" spans="1:10" ht="39" x14ac:dyDescent="0.25">
      <c r="A20" s="8" t="s">
        <v>16</v>
      </c>
      <c r="B20" s="10" t="s">
        <v>44</v>
      </c>
      <c r="C20" s="25">
        <v>0</v>
      </c>
      <c r="D20" s="21">
        <v>23</v>
      </c>
      <c r="E20" s="12">
        <f t="shared" si="0"/>
        <v>0</v>
      </c>
      <c r="F20" s="14">
        <v>51.3</v>
      </c>
      <c r="G20" s="40" t="s">
        <v>66</v>
      </c>
      <c r="H20" s="12">
        <f t="shared" si="1"/>
        <v>0</v>
      </c>
      <c r="I20" s="17">
        <f t="shared" si="2"/>
        <v>0</v>
      </c>
      <c r="J20" s="18">
        <f t="shared" si="3"/>
        <v>0</v>
      </c>
    </row>
    <row r="21" spans="1:10" ht="38.25" x14ac:dyDescent="0.25">
      <c r="A21" s="8" t="s">
        <v>17</v>
      </c>
      <c r="B21" s="4" t="s">
        <v>39</v>
      </c>
      <c r="C21" s="25">
        <v>0</v>
      </c>
      <c r="D21" s="21">
        <v>23</v>
      </c>
      <c r="E21" s="12">
        <f t="shared" si="0"/>
        <v>0</v>
      </c>
      <c r="F21" s="14">
        <v>150</v>
      </c>
      <c r="G21" s="40" t="s">
        <v>66</v>
      </c>
      <c r="H21" s="12">
        <f t="shared" si="1"/>
        <v>0</v>
      </c>
      <c r="I21" s="17">
        <f t="shared" si="2"/>
        <v>0</v>
      </c>
      <c r="J21" s="18">
        <f t="shared" si="3"/>
        <v>0</v>
      </c>
    </row>
    <row r="22" spans="1:10" ht="38.25" x14ac:dyDescent="0.25">
      <c r="A22" s="8" t="s">
        <v>18</v>
      </c>
      <c r="B22" s="4" t="s">
        <v>40</v>
      </c>
      <c r="C22" s="25">
        <v>0</v>
      </c>
      <c r="D22" s="21">
        <v>23</v>
      </c>
      <c r="E22" s="12">
        <f t="shared" si="0"/>
        <v>0</v>
      </c>
      <c r="F22" s="14">
        <v>100</v>
      </c>
      <c r="G22" s="40" t="s">
        <v>66</v>
      </c>
      <c r="H22" s="12">
        <f t="shared" si="1"/>
        <v>0</v>
      </c>
      <c r="I22" s="17">
        <f t="shared" si="2"/>
        <v>0</v>
      </c>
      <c r="J22" s="18">
        <f t="shared" si="3"/>
        <v>0</v>
      </c>
    </row>
    <row r="23" spans="1:10" ht="25.5" x14ac:dyDescent="0.25">
      <c r="A23" s="8" t="s">
        <v>19</v>
      </c>
      <c r="B23" s="4" t="s">
        <v>41</v>
      </c>
      <c r="C23" s="25">
        <v>0</v>
      </c>
      <c r="D23" s="21">
        <v>23</v>
      </c>
      <c r="E23" s="12">
        <f t="shared" si="0"/>
        <v>0</v>
      </c>
      <c r="F23" s="14">
        <v>200</v>
      </c>
      <c r="G23" s="40" t="s">
        <v>66</v>
      </c>
      <c r="H23" s="12">
        <f t="shared" si="1"/>
        <v>0</v>
      </c>
      <c r="I23" s="17">
        <f t="shared" si="2"/>
        <v>0</v>
      </c>
      <c r="J23" s="18">
        <f t="shared" si="3"/>
        <v>0</v>
      </c>
    </row>
    <row r="24" spans="1:10" ht="25.5" x14ac:dyDescent="0.25">
      <c r="A24" s="8" t="s">
        <v>20</v>
      </c>
      <c r="B24" s="4" t="s">
        <v>42</v>
      </c>
      <c r="C24" s="25">
        <v>0</v>
      </c>
      <c r="D24" s="21">
        <v>23</v>
      </c>
      <c r="E24" s="12">
        <f t="shared" si="0"/>
        <v>0</v>
      </c>
      <c r="F24" s="14">
        <v>7</v>
      </c>
      <c r="G24" s="40" t="s">
        <v>67</v>
      </c>
      <c r="H24" s="12">
        <f t="shared" si="1"/>
        <v>0</v>
      </c>
      <c r="I24" s="17">
        <f t="shared" si="2"/>
        <v>0</v>
      </c>
      <c r="J24" s="18">
        <f t="shared" si="3"/>
        <v>0</v>
      </c>
    </row>
    <row r="25" spans="1:10" ht="25.5" x14ac:dyDescent="0.25">
      <c r="A25" s="8" t="s">
        <v>21</v>
      </c>
      <c r="B25" s="4" t="s">
        <v>45</v>
      </c>
      <c r="C25" s="25">
        <v>0</v>
      </c>
      <c r="D25" s="21">
        <v>23</v>
      </c>
      <c r="E25" s="12">
        <f t="shared" si="0"/>
        <v>0</v>
      </c>
      <c r="F25" s="14">
        <v>7</v>
      </c>
      <c r="G25" s="40" t="s">
        <v>67</v>
      </c>
      <c r="H25" s="12">
        <f t="shared" si="1"/>
        <v>0</v>
      </c>
      <c r="I25" s="17">
        <f t="shared" si="2"/>
        <v>0</v>
      </c>
      <c r="J25" s="18">
        <f t="shared" si="3"/>
        <v>0</v>
      </c>
    </row>
    <row r="26" spans="1:10" ht="63.75" x14ac:dyDescent="0.25">
      <c r="A26" s="8" t="s">
        <v>22</v>
      </c>
      <c r="B26" s="4" t="s">
        <v>46</v>
      </c>
      <c r="C26" s="25">
        <v>0</v>
      </c>
      <c r="D26" s="21">
        <v>23</v>
      </c>
      <c r="E26" s="12">
        <f t="shared" si="0"/>
        <v>0</v>
      </c>
      <c r="F26" s="14">
        <v>3</v>
      </c>
      <c r="G26" s="40" t="s">
        <v>67</v>
      </c>
      <c r="H26" s="12">
        <f t="shared" si="1"/>
        <v>0</v>
      </c>
      <c r="I26" s="17">
        <f t="shared" si="2"/>
        <v>0</v>
      </c>
      <c r="J26" s="18">
        <f t="shared" si="3"/>
        <v>0</v>
      </c>
    </row>
    <row r="27" spans="1:10" ht="25.5" x14ac:dyDescent="0.25">
      <c r="A27" s="8" t="s">
        <v>23</v>
      </c>
      <c r="B27" s="4" t="s">
        <v>47</v>
      </c>
      <c r="C27" s="25">
        <v>0</v>
      </c>
      <c r="D27" s="21">
        <v>23</v>
      </c>
      <c r="E27" s="12">
        <f t="shared" si="0"/>
        <v>0</v>
      </c>
      <c r="F27" s="14">
        <v>2</v>
      </c>
      <c r="G27" s="40" t="s">
        <v>67</v>
      </c>
      <c r="H27" s="12">
        <f t="shared" si="1"/>
        <v>0</v>
      </c>
      <c r="I27" s="17">
        <f t="shared" si="2"/>
        <v>0</v>
      </c>
      <c r="J27" s="18">
        <f t="shared" si="3"/>
        <v>0</v>
      </c>
    </row>
    <row r="28" spans="1:10" ht="25.5" x14ac:dyDescent="0.25">
      <c r="A28" s="8" t="s">
        <v>24</v>
      </c>
      <c r="B28" s="4" t="s">
        <v>48</v>
      </c>
      <c r="C28" s="25">
        <v>0</v>
      </c>
      <c r="D28" s="21">
        <v>23</v>
      </c>
      <c r="E28" s="12">
        <f t="shared" si="0"/>
        <v>0</v>
      </c>
      <c r="F28" s="14">
        <v>2</v>
      </c>
      <c r="G28" s="40" t="s">
        <v>67</v>
      </c>
      <c r="H28" s="12">
        <f t="shared" si="1"/>
        <v>0</v>
      </c>
      <c r="I28" s="17">
        <f t="shared" si="2"/>
        <v>0</v>
      </c>
      <c r="J28" s="18">
        <f t="shared" si="3"/>
        <v>0</v>
      </c>
    </row>
    <row r="29" spans="1:10" ht="63.75" x14ac:dyDescent="0.25">
      <c r="A29" s="8" t="s">
        <v>25</v>
      </c>
      <c r="B29" s="4" t="s">
        <v>49</v>
      </c>
      <c r="C29" s="25">
        <v>0</v>
      </c>
      <c r="D29" s="21">
        <v>23</v>
      </c>
      <c r="E29" s="12">
        <f t="shared" si="0"/>
        <v>0</v>
      </c>
      <c r="F29" s="14">
        <v>1</v>
      </c>
      <c r="G29" s="40" t="s">
        <v>67</v>
      </c>
      <c r="H29" s="12">
        <f t="shared" si="1"/>
        <v>0</v>
      </c>
      <c r="I29" s="17">
        <f t="shared" si="2"/>
        <v>0</v>
      </c>
      <c r="J29" s="18">
        <f t="shared" si="3"/>
        <v>0</v>
      </c>
    </row>
    <row r="30" spans="1:10" x14ac:dyDescent="0.25">
      <c r="A30" s="8" t="s">
        <v>26</v>
      </c>
      <c r="B30" s="4" t="s">
        <v>50</v>
      </c>
      <c r="C30" s="25">
        <v>0</v>
      </c>
      <c r="D30" s="21">
        <v>23</v>
      </c>
      <c r="E30" s="12">
        <f t="shared" si="0"/>
        <v>0</v>
      </c>
      <c r="F30" s="14">
        <v>2</v>
      </c>
      <c r="G30" s="40" t="s">
        <v>67</v>
      </c>
      <c r="H30" s="12">
        <f t="shared" si="1"/>
        <v>0</v>
      </c>
      <c r="I30" s="17">
        <f t="shared" si="2"/>
        <v>0</v>
      </c>
      <c r="J30" s="18">
        <f t="shared" si="3"/>
        <v>0</v>
      </c>
    </row>
    <row r="31" spans="1:10" x14ac:dyDescent="0.25">
      <c r="A31" s="8" t="s">
        <v>27</v>
      </c>
      <c r="B31" s="4" t="s">
        <v>51</v>
      </c>
      <c r="C31" s="25">
        <v>0</v>
      </c>
      <c r="D31" s="21">
        <v>23</v>
      </c>
      <c r="E31" s="12">
        <f t="shared" si="0"/>
        <v>0</v>
      </c>
      <c r="F31" s="14">
        <v>2</v>
      </c>
      <c r="G31" s="40" t="s">
        <v>67</v>
      </c>
      <c r="H31" s="12">
        <f t="shared" si="1"/>
        <v>0</v>
      </c>
      <c r="I31" s="17">
        <f t="shared" si="2"/>
        <v>0</v>
      </c>
      <c r="J31" s="18">
        <f t="shared" si="3"/>
        <v>0</v>
      </c>
    </row>
    <row r="32" spans="1:10" ht="26.25" thickBot="1" x14ac:dyDescent="0.3">
      <c r="A32" s="8" t="s">
        <v>28</v>
      </c>
      <c r="B32" s="9" t="s">
        <v>52</v>
      </c>
      <c r="C32" s="26">
        <v>0</v>
      </c>
      <c r="D32" s="22">
        <v>23</v>
      </c>
      <c r="E32" s="13">
        <f t="shared" si="0"/>
        <v>0</v>
      </c>
      <c r="F32" s="20">
        <v>1</v>
      </c>
      <c r="G32" s="40" t="s">
        <v>67</v>
      </c>
      <c r="H32" s="13">
        <f t="shared" si="1"/>
        <v>0</v>
      </c>
      <c r="I32" s="17">
        <f t="shared" si="2"/>
        <v>0</v>
      </c>
      <c r="J32" s="19">
        <f t="shared" si="3"/>
        <v>0</v>
      </c>
    </row>
    <row r="33" spans="1:12" ht="81.75" hidden="1" customHeight="1" x14ac:dyDescent="0.25"/>
    <row r="34" spans="1:12" ht="90.75" hidden="1" customHeight="1" x14ac:dyDescent="0.25"/>
    <row r="35" spans="1:12" ht="90.75" customHeight="1" thickBot="1" x14ac:dyDescent="0.3">
      <c r="A35" s="37" t="s">
        <v>57</v>
      </c>
      <c r="B35" s="38"/>
      <c r="C35" s="38"/>
      <c r="D35" s="38"/>
      <c r="E35" s="38"/>
      <c r="F35" s="38"/>
      <c r="G35" s="39"/>
      <c r="H35" s="16">
        <f>SUM(H9:H32)</f>
        <v>0</v>
      </c>
      <c r="I35" s="16">
        <f t="shared" ref="I35:J35" si="4">SUM(I9:I32)</f>
        <v>0</v>
      </c>
      <c r="J35" s="16">
        <f t="shared" si="4"/>
        <v>0</v>
      </c>
      <c r="L35" s="24"/>
    </row>
    <row r="36" spans="1:12" ht="50.25" customHeight="1" x14ac:dyDescent="0.25">
      <c r="B36" s="27" t="s">
        <v>6</v>
      </c>
      <c r="C36" s="27"/>
      <c r="I36" s="29" t="s">
        <v>54</v>
      </c>
      <c r="J36" s="29"/>
    </row>
    <row r="37" spans="1:12" ht="18.75" x14ac:dyDescent="0.3">
      <c r="B37" s="30" t="s">
        <v>7</v>
      </c>
      <c r="C37" s="30"/>
      <c r="I37" s="3" t="s">
        <v>56</v>
      </c>
    </row>
    <row r="38" spans="1:12" ht="33" customHeight="1" x14ac:dyDescent="0.25">
      <c r="I38" s="28" t="s">
        <v>55</v>
      </c>
      <c r="J38" s="28"/>
    </row>
  </sheetData>
  <mergeCells count="5">
    <mergeCell ref="I38:J38"/>
    <mergeCell ref="I36:J36"/>
    <mergeCell ref="B37:C37"/>
    <mergeCell ref="A5:J6"/>
    <mergeCell ref="A35:G35"/>
  </mergeCells>
  <pageMargins left="0.7" right="0.7" top="0.75" bottom="0.75" header="0.51180555555555496" footer="0.51180555555555496"/>
  <pageSetup paperSize="9" scale="4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Jacek</cp:lastModifiedBy>
  <cp:revision>2</cp:revision>
  <cp:lastPrinted>2022-04-25T06:34:15Z</cp:lastPrinted>
  <dcterms:created xsi:type="dcterms:W3CDTF">2018-06-29T06:11:17Z</dcterms:created>
  <dcterms:modified xsi:type="dcterms:W3CDTF">2022-04-25T06:34:37Z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