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2\17-ZP-2022 Plastiki i szkło\3. SWZ i załączniki\"/>
    </mc:Choice>
  </mc:AlternateContent>
  <xr:revisionPtr revIDLastSave="0" documentId="13_ncr:1_{21B387B3-762D-4DAB-8A95-07CDFFEBBC5B}" xr6:coauthVersionLast="47" xr6:coauthVersionMax="47" xr10:uidLastSave="{00000000-0000-0000-0000-000000000000}"/>
  <bookViews>
    <workbookView xWindow="-120" yWindow="-120" windowWidth="29040" windowHeight="15840" tabRatio="470" xr2:uid="{00000000-000D-0000-FFFF-FFFF00000000}"/>
  </bookViews>
  <sheets>
    <sheet name="Arkusz 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2" i="13" l="1"/>
  <c r="J253" i="13"/>
  <c r="J664" i="13" l="1"/>
  <c r="J663" i="13"/>
  <c r="J659" i="13"/>
  <c r="J655" i="13"/>
  <c r="L655" i="13" s="1"/>
  <c r="M655" i="13" s="1"/>
  <c r="J654" i="13"/>
  <c r="J653" i="13"/>
  <c r="J652" i="13"/>
  <c r="J651" i="13"/>
  <c r="L651" i="13" s="1"/>
  <c r="M651" i="13" s="1"/>
  <c r="J647" i="13"/>
  <c r="J646" i="13"/>
  <c r="L646" i="13" s="1"/>
  <c r="J645" i="13"/>
  <c r="L645" i="13" s="1"/>
  <c r="M645" i="13" s="1"/>
  <c r="J641" i="13"/>
  <c r="J640" i="13"/>
  <c r="L640" i="13" s="1"/>
  <c r="J639" i="13"/>
  <c r="L639" i="13" s="1"/>
  <c r="M639" i="13" s="1"/>
  <c r="J638" i="13"/>
  <c r="J637" i="13"/>
  <c r="J633" i="13"/>
  <c r="L633" i="13" s="1"/>
  <c r="J629" i="13"/>
  <c r="J628" i="13"/>
  <c r="J627" i="13"/>
  <c r="L627" i="13" s="1"/>
  <c r="M627" i="13" s="1"/>
  <c r="J626" i="13"/>
  <c r="J625" i="13"/>
  <c r="J621" i="13"/>
  <c r="L621" i="13" s="1"/>
  <c r="M621" i="13" s="1"/>
  <c r="M622" i="13" s="1"/>
  <c r="J617" i="13"/>
  <c r="J618" i="13" s="1"/>
  <c r="J613" i="13"/>
  <c r="L613" i="13" s="1"/>
  <c r="J609" i="13"/>
  <c r="L609" i="13" s="1"/>
  <c r="M609" i="13" s="1"/>
  <c r="J608" i="13"/>
  <c r="J607" i="13"/>
  <c r="L607" i="13" s="1"/>
  <c r="M607" i="13" s="1"/>
  <c r="J606" i="13"/>
  <c r="J605" i="13"/>
  <c r="L605" i="13" s="1"/>
  <c r="M605" i="13" s="1"/>
  <c r="J604" i="13"/>
  <c r="L604" i="13" s="1"/>
  <c r="M604" i="13" s="1"/>
  <c r="J603" i="13"/>
  <c r="L603" i="13" s="1"/>
  <c r="M603" i="13" s="1"/>
  <c r="J602" i="13"/>
  <c r="J601" i="13"/>
  <c r="L601" i="13" s="1"/>
  <c r="M601" i="13" s="1"/>
  <c r="J600" i="13"/>
  <c r="J599" i="13"/>
  <c r="L599" i="13" s="1"/>
  <c r="M599" i="13" s="1"/>
  <c r="J598" i="13"/>
  <c r="L598" i="13" s="1"/>
  <c r="J597" i="13"/>
  <c r="L597" i="13" s="1"/>
  <c r="M597" i="13" s="1"/>
  <c r="J596" i="13"/>
  <c r="J595" i="13"/>
  <c r="L595" i="13" s="1"/>
  <c r="M595" i="13" s="1"/>
  <c r="J594" i="13"/>
  <c r="J593" i="13"/>
  <c r="L593" i="13" s="1"/>
  <c r="M593" i="13" s="1"/>
  <c r="J592" i="13"/>
  <c r="J588" i="13"/>
  <c r="L588" i="13" s="1"/>
  <c r="J587" i="13"/>
  <c r="L587" i="13" s="1"/>
  <c r="M587" i="13" s="1"/>
  <c r="J586" i="13"/>
  <c r="J585" i="13"/>
  <c r="J581" i="13"/>
  <c r="L581" i="13" s="1"/>
  <c r="M581" i="13" s="1"/>
  <c r="J580" i="13"/>
  <c r="J576" i="13"/>
  <c r="L576" i="13" s="1"/>
  <c r="M576" i="13" s="1"/>
  <c r="J575" i="13"/>
  <c r="L575" i="13" s="1"/>
  <c r="M575" i="13" s="1"/>
  <c r="J574" i="13"/>
  <c r="L574" i="13" s="1"/>
  <c r="J573" i="13"/>
  <c r="L573" i="13" s="1"/>
  <c r="M573" i="13" s="1"/>
  <c r="J572" i="13"/>
  <c r="J568" i="13"/>
  <c r="L568" i="13" s="1"/>
  <c r="J567" i="13"/>
  <c r="L567" i="13" s="1"/>
  <c r="M567" i="13" s="1"/>
  <c r="J566" i="13"/>
  <c r="L566" i="13" s="1"/>
  <c r="M566" i="13" s="1"/>
  <c r="J562" i="13"/>
  <c r="L562" i="13" s="1"/>
  <c r="J561" i="13"/>
  <c r="J557" i="13"/>
  <c r="L557" i="13" s="1"/>
  <c r="M557" i="13" s="1"/>
  <c r="J556" i="13"/>
  <c r="L556" i="13" s="1"/>
  <c r="J555" i="13"/>
  <c r="L555" i="13" s="1"/>
  <c r="M555" i="13" s="1"/>
  <c r="J554" i="13"/>
  <c r="L554" i="13" s="1"/>
  <c r="M554" i="13" s="1"/>
  <c r="J553" i="13"/>
  <c r="J552" i="13"/>
  <c r="L552" i="13" s="1"/>
  <c r="J551" i="13"/>
  <c r="L551" i="13" s="1"/>
  <c r="M551" i="13" s="1"/>
  <c r="J550" i="13"/>
  <c r="L550" i="13" s="1"/>
  <c r="M550" i="13" s="1"/>
  <c r="J549" i="13"/>
  <c r="J548" i="13"/>
  <c r="J547" i="13"/>
  <c r="L547" i="13" s="1"/>
  <c r="M547" i="13" s="1"/>
  <c r="J546" i="13"/>
  <c r="L546" i="13" s="1"/>
  <c r="M546" i="13" s="1"/>
  <c r="J295" i="13"/>
  <c r="J542" i="13"/>
  <c r="J541" i="13"/>
  <c r="L541" i="13" s="1"/>
  <c r="M541" i="13" s="1"/>
  <c r="J537" i="13"/>
  <c r="L537" i="13" s="1"/>
  <c r="M537" i="13" s="1"/>
  <c r="J536" i="13"/>
  <c r="L536" i="13" s="1"/>
  <c r="M536" i="13" s="1"/>
  <c r="J535" i="13"/>
  <c r="J534" i="13"/>
  <c r="L534" i="13" s="1"/>
  <c r="M534" i="13" s="1"/>
  <c r="J533" i="13"/>
  <c r="J529" i="13"/>
  <c r="J528" i="13"/>
  <c r="L528" i="13" s="1"/>
  <c r="M528" i="13" s="1"/>
  <c r="J527" i="13"/>
  <c r="J526" i="13"/>
  <c r="J525" i="13"/>
  <c r="J524" i="13"/>
  <c r="J520" i="13"/>
  <c r="L520" i="13" s="1"/>
  <c r="M520" i="13" s="1"/>
  <c r="J519" i="13"/>
  <c r="L519" i="13" s="1"/>
  <c r="J518" i="13"/>
  <c r="L518" i="13" s="1"/>
  <c r="J514" i="13"/>
  <c r="L514" i="13" s="1"/>
  <c r="M514" i="13" s="1"/>
  <c r="J513" i="13"/>
  <c r="J512" i="13"/>
  <c r="L512" i="13" s="1"/>
  <c r="M512" i="13" s="1"/>
  <c r="J511" i="13"/>
  <c r="L511" i="13" s="1"/>
  <c r="M511" i="13" s="1"/>
  <c r="J510" i="13"/>
  <c r="L510" i="13" s="1"/>
  <c r="M510" i="13" s="1"/>
  <c r="J509" i="13"/>
  <c r="J508" i="13"/>
  <c r="L508" i="13" s="1"/>
  <c r="M508" i="13" s="1"/>
  <c r="J507" i="13"/>
  <c r="J506" i="13"/>
  <c r="L506" i="13" s="1"/>
  <c r="M506" i="13" s="1"/>
  <c r="J505" i="13"/>
  <c r="J504" i="13"/>
  <c r="L504" i="13" s="1"/>
  <c r="M504" i="13" s="1"/>
  <c r="J503" i="13"/>
  <c r="L503" i="13" s="1"/>
  <c r="M503" i="13" s="1"/>
  <c r="J502" i="13"/>
  <c r="L502" i="13" s="1"/>
  <c r="M502" i="13" s="1"/>
  <c r="J501" i="13"/>
  <c r="J500" i="13"/>
  <c r="L500" i="13" s="1"/>
  <c r="M500" i="13" s="1"/>
  <c r="J499" i="13"/>
  <c r="L499" i="13" s="1"/>
  <c r="M499" i="13" s="1"/>
  <c r="J498" i="13"/>
  <c r="L498" i="13" s="1"/>
  <c r="M498" i="13" s="1"/>
  <c r="J497" i="13"/>
  <c r="J496" i="13"/>
  <c r="L496" i="13" s="1"/>
  <c r="M496" i="13" s="1"/>
  <c r="J495" i="13"/>
  <c r="J494" i="13"/>
  <c r="L494" i="13" s="1"/>
  <c r="J490" i="13"/>
  <c r="L490" i="13" s="1"/>
  <c r="M490" i="13" s="1"/>
  <c r="J489" i="13"/>
  <c r="L489" i="13" s="1"/>
  <c r="M489" i="13" s="1"/>
  <c r="J488" i="13"/>
  <c r="L488" i="13" s="1"/>
  <c r="J484" i="13"/>
  <c r="L484" i="13" s="1"/>
  <c r="M484" i="13" s="1"/>
  <c r="J483" i="13"/>
  <c r="J482" i="13"/>
  <c r="L482" i="13" s="1"/>
  <c r="M482" i="13" s="1"/>
  <c r="J481" i="13"/>
  <c r="J480" i="13"/>
  <c r="L480" i="13" s="1"/>
  <c r="M480" i="13" s="1"/>
  <c r="J479" i="13"/>
  <c r="L479" i="13" s="1"/>
  <c r="M479" i="13" s="1"/>
  <c r="J478" i="13"/>
  <c r="L478" i="13" s="1"/>
  <c r="M478" i="13" s="1"/>
  <c r="J477" i="13"/>
  <c r="J476" i="13"/>
  <c r="L476" i="13" s="1"/>
  <c r="M476" i="13" s="1"/>
  <c r="J475" i="13"/>
  <c r="L475" i="13" s="1"/>
  <c r="M475" i="13" s="1"/>
  <c r="J474" i="13"/>
  <c r="L474" i="13" s="1"/>
  <c r="M474" i="13" s="1"/>
  <c r="J473" i="13"/>
  <c r="J472" i="13"/>
  <c r="J471" i="13"/>
  <c r="J470" i="13"/>
  <c r="L470" i="13" s="1"/>
  <c r="J466" i="13"/>
  <c r="J467" i="13" s="1"/>
  <c r="J462" i="13"/>
  <c r="L462" i="13" s="1"/>
  <c r="J458" i="13"/>
  <c r="L458" i="13" s="1"/>
  <c r="M458" i="13" s="1"/>
  <c r="J457" i="13"/>
  <c r="L457" i="13" s="1"/>
  <c r="J453" i="13"/>
  <c r="J454" i="13" s="1"/>
  <c r="J449" i="13"/>
  <c r="L449" i="13" s="1"/>
  <c r="M449" i="13" s="1"/>
  <c r="J448" i="13"/>
  <c r="L448" i="13" s="1"/>
  <c r="M448" i="13" s="1"/>
  <c r="J444" i="13"/>
  <c r="J445" i="13" s="1"/>
  <c r="J440" i="13"/>
  <c r="L440" i="13" s="1"/>
  <c r="M440" i="13" s="1"/>
  <c r="J439" i="13"/>
  <c r="J438" i="13"/>
  <c r="L438" i="13" s="1"/>
  <c r="J437" i="13"/>
  <c r="L437" i="13" s="1"/>
  <c r="J433" i="13"/>
  <c r="L433" i="13" s="1"/>
  <c r="J432" i="13"/>
  <c r="L432" i="13" s="1"/>
  <c r="J431" i="13"/>
  <c r="J427" i="13"/>
  <c r="L427" i="13" s="1"/>
  <c r="J426" i="13"/>
  <c r="J425" i="13"/>
  <c r="L425" i="13" s="1"/>
  <c r="M425" i="13" s="1"/>
  <c r="J424" i="13"/>
  <c r="L424" i="13" s="1"/>
  <c r="M424" i="13" s="1"/>
  <c r="J423" i="13"/>
  <c r="J422" i="13"/>
  <c r="L422" i="13" s="1"/>
  <c r="J421" i="13"/>
  <c r="L421" i="13" s="1"/>
  <c r="M421" i="13" s="1"/>
  <c r="J420" i="13"/>
  <c r="L420" i="13" s="1"/>
  <c r="M420" i="13" s="1"/>
  <c r="J419" i="13"/>
  <c r="L419" i="13" s="1"/>
  <c r="J418" i="13"/>
  <c r="L418" i="13" s="1"/>
  <c r="J417" i="13"/>
  <c r="L417" i="13" s="1"/>
  <c r="M417" i="13" s="1"/>
  <c r="J416" i="13"/>
  <c r="L416" i="13" s="1"/>
  <c r="M416" i="13" s="1"/>
  <c r="J415" i="13"/>
  <c r="L415" i="13" s="1"/>
  <c r="J414" i="13"/>
  <c r="L414" i="13" s="1"/>
  <c r="J413" i="13"/>
  <c r="J412" i="13"/>
  <c r="L412" i="13" s="1"/>
  <c r="M412" i="13" s="1"/>
  <c r="J411" i="13"/>
  <c r="L411" i="13" s="1"/>
  <c r="J410" i="13"/>
  <c r="J409" i="13"/>
  <c r="L409" i="13" s="1"/>
  <c r="M409" i="13" s="1"/>
  <c r="J408" i="13"/>
  <c r="L408" i="13" s="1"/>
  <c r="M408" i="13" s="1"/>
  <c r="J407" i="13"/>
  <c r="J406" i="13"/>
  <c r="L406" i="13" s="1"/>
  <c r="J405" i="13"/>
  <c r="L405" i="13" s="1"/>
  <c r="J404" i="13"/>
  <c r="L404" i="13" s="1"/>
  <c r="M404" i="13" s="1"/>
  <c r="J403" i="13"/>
  <c r="L403" i="13" s="1"/>
  <c r="M403" i="13" s="1"/>
  <c r="J402" i="13"/>
  <c r="L402" i="13" s="1"/>
  <c r="J401" i="13"/>
  <c r="L401" i="13" s="1"/>
  <c r="M401" i="13" s="1"/>
  <c r="J400" i="13"/>
  <c r="L400" i="13" s="1"/>
  <c r="M400" i="13" s="1"/>
  <c r="J399" i="13"/>
  <c r="J398" i="13"/>
  <c r="L398" i="13" s="1"/>
  <c r="J397" i="13"/>
  <c r="L397" i="13" s="1"/>
  <c r="M397" i="13" s="1"/>
  <c r="J396" i="13"/>
  <c r="L396" i="13" s="1"/>
  <c r="M396" i="13" s="1"/>
  <c r="J395" i="13"/>
  <c r="L395" i="13" s="1"/>
  <c r="M395" i="13" s="1"/>
  <c r="J394" i="13"/>
  <c r="L394" i="13" s="1"/>
  <c r="J393" i="13"/>
  <c r="L393" i="13" s="1"/>
  <c r="M393" i="13" s="1"/>
  <c r="J392" i="13"/>
  <c r="L392" i="13" s="1"/>
  <c r="M392" i="13" s="1"/>
  <c r="J391" i="13"/>
  <c r="L391" i="13" s="1"/>
  <c r="M391" i="13" s="1"/>
  <c r="J390" i="13"/>
  <c r="L390" i="13" s="1"/>
  <c r="J389" i="13"/>
  <c r="L389" i="13" s="1"/>
  <c r="M389" i="13" s="1"/>
  <c r="J388" i="13"/>
  <c r="L388" i="13" s="1"/>
  <c r="M388" i="13" s="1"/>
  <c r="J387" i="13"/>
  <c r="L387" i="13" s="1"/>
  <c r="M387" i="13" s="1"/>
  <c r="J386" i="13"/>
  <c r="J385" i="13"/>
  <c r="L385" i="13" s="1"/>
  <c r="M385" i="13" s="1"/>
  <c r="J384" i="13"/>
  <c r="L384" i="13" s="1"/>
  <c r="M384" i="13" s="1"/>
  <c r="J383" i="13"/>
  <c r="J382" i="13"/>
  <c r="J381" i="13"/>
  <c r="L381" i="13" s="1"/>
  <c r="M381" i="13" s="1"/>
  <c r="J380" i="13"/>
  <c r="L380" i="13" s="1"/>
  <c r="M380" i="13" s="1"/>
  <c r="J379" i="13"/>
  <c r="L379" i="13" s="1"/>
  <c r="J378" i="13"/>
  <c r="L378" i="13" s="1"/>
  <c r="J377" i="13"/>
  <c r="L377" i="13" s="1"/>
  <c r="M377" i="13" s="1"/>
  <c r="J376" i="13"/>
  <c r="L376" i="13" s="1"/>
  <c r="M376" i="13" s="1"/>
  <c r="J375" i="13"/>
  <c r="J374" i="13"/>
  <c r="J373" i="13"/>
  <c r="L373" i="13" s="1"/>
  <c r="M373" i="13" s="1"/>
  <c r="J372" i="13"/>
  <c r="L372" i="13" s="1"/>
  <c r="M372" i="13" s="1"/>
  <c r="J371" i="13"/>
  <c r="L371" i="13" s="1"/>
  <c r="J370" i="13"/>
  <c r="L370" i="13" s="1"/>
  <c r="J369" i="13"/>
  <c r="J368" i="13"/>
  <c r="L368" i="13" s="1"/>
  <c r="M368" i="13" s="1"/>
  <c r="J367" i="13"/>
  <c r="J366" i="13"/>
  <c r="L366" i="13" s="1"/>
  <c r="J365" i="13"/>
  <c r="J364" i="13"/>
  <c r="L364" i="13" s="1"/>
  <c r="M364" i="13" s="1"/>
  <c r="J363" i="13"/>
  <c r="L363" i="13" s="1"/>
  <c r="J362" i="13"/>
  <c r="L362" i="13" s="1"/>
  <c r="J361" i="13"/>
  <c r="L361" i="13" s="1"/>
  <c r="M361" i="13" s="1"/>
  <c r="J360" i="13"/>
  <c r="L360" i="13" s="1"/>
  <c r="M360" i="13" s="1"/>
  <c r="J359" i="13"/>
  <c r="L359" i="13" s="1"/>
  <c r="J358" i="13"/>
  <c r="J357" i="13"/>
  <c r="L357" i="13" s="1"/>
  <c r="M357" i="13" s="1"/>
  <c r="J356" i="13"/>
  <c r="L356" i="13" s="1"/>
  <c r="M356" i="13" s="1"/>
  <c r="J355" i="13"/>
  <c r="J354" i="13"/>
  <c r="L354" i="13" s="1"/>
  <c r="J353" i="13"/>
  <c r="L353" i="13" s="1"/>
  <c r="M353" i="13" s="1"/>
  <c r="J352" i="13"/>
  <c r="L352" i="13" s="1"/>
  <c r="M352" i="13" s="1"/>
  <c r="J351" i="13"/>
  <c r="J350" i="13"/>
  <c r="J349" i="13"/>
  <c r="L349" i="13" s="1"/>
  <c r="M349" i="13" s="1"/>
  <c r="J348" i="13"/>
  <c r="L348" i="13" s="1"/>
  <c r="M348" i="13" s="1"/>
  <c r="J347" i="13"/>
  <c r="J346" i="13"/>
  <c r="L346" i="13" s="1"/>
  <c r="J345" i="13"/>
  <c r="L345" i="13" s="1"/>
  <c r="M345" i="13" s="1"/>
  <c r="J344" i="13"/>
  <c r="L344" i="13" s="1"/>
  <c r="M344" i="13" s="1"/>
  <c r="J343" i="13"/>
  <c r="L343" i="13" s="1"/>
  <c r="J339" i="13"/>
  <c r="L339" i="13" s="1"/>
  <c r="M339" i="13" s="1"/>
  <c r="J338" i="13"/>
  <c r="L338" i="13" s="1"/>
  <c r="M338" i="13" s="1"/>
  <c r="J337" i="13"/>
  <c r="L337" i="13" s="1"/>
  <c r="J336" i="13"/>
  <c r="L336" i="13" s="1"/>
  <c r="J332" i="13"/>
  <c r="L332" i="13" s="1"/>
  <c r="M332" i="13" s="1"/>
  <c r="J331" i="13"/>
  <c r="J330" i="13"/>
  <c r="L330" i="13" s="1"/>
  <c r="J329" i="13"/>
  <c r="J328" i="13"/>
  <c r="L328" i="13" s="1"/>
  <c r="M328" i="13" s="1"/>
  <c r="J327" i="13"/>
  <c r="J326" i="13"/>
  <c r="J325" i="13"/>
  <c r="J324" i="13"/>
  <c r="L324" i="13" s="1"/>
  <c r="M324" i="13" s="1"/>
  <c r="J323" i="13"/>
  <c r="L323" i="13" s="1"/>
  <c r="J322" i="13"/>
  <c r="L322" i="13" s="1"/>
  <c r="J321" i="13"/>
  <c r="L321" i="13" s="1"/>
  <c r="M321" i="13" s="1"/>
  <c r="J320" i="13"/>
  <c r="L320" i="13" s="1"/>
  <c r="M320" i="13" s="1"/>
  <c r="J319" i="13"/>
  <c r="L319" i="13" s="1"/>
  <c r="J318" i="13"/>
  <c r="L318" i="13" s="1"/>
  <c r="J317" i="13"/>
  <c r="L317" i="13" s="1"/>
  <c r="J316" i="13"/>
  <c r="L316" i="13" s="1"/>
  <c r="M316" i="13" s="1"/>
  <c r="J315" i="13"/>
  <c r="L315" i="13" s="1"/>
  <c r="J314" i="13"/>
  <c r="L314" i="13" s="1"/>
  <c r="J313" i="13"/>
  <c r="J312" i="13"/>
  <c r="L312" i="13" s="1"/>
  <c r="M312" i="13" s="1"/>
  <c r="J311" i="13"/>
  <c r="L311" i="13" s="1"/>
  <c r="J310" i="13"/>
  <c r="L310" i="13" s="1"/>
  <c r="J309" i="13"/>
  <c r="L309" i="13" s="1"/>
  <c r="M309" i="13" s="1"/>
  <c r="J305" i="13"/>
  <c r="J306" i="13" s="1"/>
  <c r="J301" i="13"/>
  <c r="J300" i="13"/>
  <c r="L300" i="13" s="1"/>
  <c r="M300" i="13" s="1"/>
  <c r="J299" i="13"/>
  <c r="L299" i="13" s="1"/>
  <c r="J294" i="13"/>
  <c r="J293" i="13"/>
  <c r="L293" i="13" s="1"/>
  <c r="M293" i="13" s="1"/>
  <c r="J292" i="13"/>
  <c r="L292" i="13" s="1"/>
  <c r="M292" i="13" s="1"/>
  <c r="J291" i="13"/>
  <c r="L291" i="13" s="1"/>
  <c r="M291" i="13" s="1"/>
  <c r="J290" i="13"/>
  <c r="L290" i="13" s="1"/>
  <c r="J289" i="13"/>
  <c r="L289" i="13" s="1"/>
  <c r="J288" i="13"/>
  <c r="J287" i="13"/>
  <c r="L287" i="13" s="1"/>
  <c r="M287" i="13" s="1"/>
  <c r="J286" i="13"/>
  <c r="J285" i="13"/>
  <c r="L285" i="13" s="1"/>
  <c r="J284" i="13"/>
  <c r="J283" i="13"/>
  <c r="L283" i="13" s="1"/>
  <c r="M283" i="13" s="1"/>
  <c r="J282" i="13"/>
  <c r="J281" i="13"/>
  <c r="L281" i="13" s="1"/>
  <c r="J280" i="13"/>
  <c r="L280" i="13" s="1"/>
  <c r="J279" i="13"/>
  <c r="L279" i="13" s="1"/>
  <c r="M279" i="13" s="1"/>
  <c r="J278" i="13"/>
  <c r="J277" i="13"/>
  <c r="J276" i="13"/>
  <c r="J275" i="13"/>
  <c r="L275" i="13" s="1"/>
  <c r="M275" i="13" s="1"/>
  <c r="J274" i="13"/>
  <c r="L274" i="13" s="1"/>
  <c r="J273" i="13"/>
  <c r="L273" i="13" s="1"/>
  <c r="J272" i="13"/>
  <c r="J271" i="13"/>
  <c r="L271" i="13" s="1"/>
  <c r="M271" i="13" s="1"/>
  <c r="J270" i="13"/>
  <c r="J266" i="13"/>
  <c r="J265" i="13"/>
  <c r="J264" i="13"/>
  <c r="J263" i="13"/>
  <c r="L263" i="13" s="1"/>
  <c r="J262" i="13"/>
  <c r="J258" i="13"/>
  <c r="L258" i="13" s="1"/>
  <c r="M258" i="13" s="1"/>
  <c r="J257" i="13"/>
  <c r="L253" i="13"/>
  <c r="J248" i="13"/>
  <c r="L248" i="13" s="1"/>
  <c r="M248" i="13" s="1"/>
  <c r="J247" i="13"/>
  <c r="L247" i="13" s="1"/>
  <c r="J246" i="13"/>
  <c r="J245" i="13"/>
  <c r="J244" i="13"/>
  <c r="L244" i="13" s="1"/>
  <c r="M244" i="13" s="1"/>
  <c r="J243" i="13"/>
  <c r="L243" i="13" s="1"/>
  <c r="J242" i="13"/>
  <c r="L242" i="13" s="1"/>
  <c r="M242" i="13" s="1"/>
  <c r="J241" i="13"/>
  <c r="J240" i="13"/>
  <c r="L240" i="13" s="1"/>
  <c r="M240" i="13" s="1"/>
  <c r="J239" i="13"/>
  <c r="L239" i="13" s="1"/>
  <c r="J238" i="13"/>
  <c r="J237" i="13"/>
  <c r="J236" i="13"/>
  <c r="L236" i="13" s="1"/>
  <c r="M236" i="13" s="1"/>
  <c r="J235" i="13"/>
  <c r="L235" i="13" s="1"/>
  <c r="J234" i="13"/>
  <c r="J233" i="13"/>
  <c r="J232" i="13"/>
  <c r="L232" i="13" s="1"/>
  <c r="M232" i="13" s="1"/>
  <c r="J231" i="13"/>
  <c r="L231" i="13" s="1"/>
  <c r="J230" i="13"/>
  <c r="J229" i="13"/>
  <c r="J228" i="13"/>
  <c r="L228" i="13" s="1"/>
  <c r="M228" i="13" s="1"/>
  <c r="J227" i="13"/>
  <c r="J226" i="13"/>
  <c r="J225" i="13"/>
  <c r="J224" i="13"/>
  <c r="L224" i="13" s="1"/>
  <c r="M224" i="13" s="1"/>
  <c r="J223" i="13"/>
  <c r="L223" i="13" s="1"/>
  <c r="J222" i="13"/>
  <c r="L222" i="13" s="1"/>
  <c r="M222" i="13" s="1"/>
  <c r="J221" i="13"/>
  <c r="J220" i="13"/>
  <c r="L220" i="13" s="1"/>
  <c r="M220" i="13" s="1"/>
  <c r="J219" i="13"/>
  <c r="L219" i="13" s="1"/>
  <c r="J218" i="13"/>
  <c r="J217" i="13"/>
  <c r="J216" i="13"/>
  <c r="L216" i="13" s="1"/>
  <c r="M216" i="13" s="1"/>
  <c r="J215" i="13"/>
  <c r="J214" i="13"/>
  <c r="J213" i="13"/>
  <c r="J212" i="13"/>
  <c r="J211" i="13"/>
  <c r="L211" i="13" s="1"/>
  <c r="M211" i="13" s="1"/>
  <c r="J210" i="13"/>
  <c r="J209" i="13"/>
  <c r="J208" i="13"/>
  <c r="J207" i="13"/>
  <c r="L207" i="13" s="1"/>
  <c r="M207" i="13" s="1"/>
  <c r="J206" i="13"/>
  <c r="J205" i="13"/>
  <c r="L205" i="13" s="1"/>
  <c r="J204" i="13"/>
  <c r="L204" i="13" s="1"/>
  <c r="M204" i="13" s="1"/>
  <c r="J203" i="13"/>
  <c r="L203" i="13" s="1"/>
  <c r="M203" i="13" s="1"/>
  <c r="J202" i="13"/>
  <c r="J201" i="13"/>
  <c r="J200" i="13"/>
  <c r="J199" i="13"/>
  <c r="L199" i="13" s="1"/>
  <c r="M199" i="13" s="1"/>
  <c r="J198" i="13"/>
  <c r="J197" i="13"/>
  <c r="J196" i="13"/>
  <c r="J195" i="13"/>
  <c r="L195" i="13" s="1"/>
  <c r="M195" i="13" s="1"/>
  <c r="J194" i="13"/>
  <c r="J193" i="13"/>
  <c r="J192" i="13"/>
  <c r="L192" i="13" s="1"/>
  <c r="M192" i="13" s="1"/>
  <c r="J191" i="13"/>
  <c r="L191" i="13" s="1"/>
  <c r="M191" i="13" s="1"/>
  <c r="J190" i="13"/>
  <c r="J189" i="13"/>
  <c r="J188" i="13"/>
  <c r="L188" i="13" s="1"/>
  <c r="M188" i="13" s="1"/>
  <c r="J187" i="13"/>
  <c r="L187" i="13" s="1"/>
  <c r="M187" i="13" s="1"/>
  <c r="J186" i="13"/>
  <c r="J185" i="13"/>
  <c r="J184" i="13"/>
  <c r="L184" i="13" s="1"/>
  <c r="M184" i="13" s="1"/>
  <c r="J183" i="13"/>
  <c r="L183" i="13" s="1"/>
  <c r="M183" i="13" s="1"/>
  <c r="J182" i="13"/>
  <c r="J181" i="13"/>
  <c r="L181" i="13" s="1"/>
  <c r="J180" i="13"/>
  <c r="L180" i="13" s="1"/>
  <c r="M180" i="13" s="1"/>
  <c r="J179" i="13"/>
  <c r="J178" i="13"/>
  <c r="J177" i="13"/>
  <c r="J176" i="13"/>
  <c r="L176" i="13" s="1"/>
  <c r="M176" i="13" s="1"/>
  <c r="J175" i="13"/>
  <c r="J174" i="13"/>
  <c r="J173" i="13"/>
  <c r="L173" i="13" s="1"/>
  <c r="J172" i="13"/>
  <c r="L172" i="13" s="1"/>
  <c r="M172" i="13" s="1"/>
  <c r="J171" i="13"/>
  <c r="J170" i="13"/>
  <c r="J169" i="13"/>
  <c r="L169" i="13" s="1"/>
  <c r="J168" i="13"/>
  <c r="L168" i="13" s="1"/>
  <c r="M168" i="13" s="1"/>
  <c r="J167" i="13"/>
  <c r="J166" i="13"/>
  <c r="J165" i="13"/>
  <c r="J164" i="13"/>
  <c r="L164" i="13" s="1"/>
  <c r="M164" i="13" s="1"/>
  <c r="J163" i="13"/>
  <c r="J162" i="13"/>
  <c r="J161" i="13"/>
  <c r="L161" i="13" s="1"/>
  <c r="J160" i="13"/>
  <c r="L160" i="13" s="1"/>
  <c r="M160" i="13" s="1"/>
  <c r="J159" i="13"/>
  <c r="J158" i="13"/>
  <c r="J157" i="13"/>
  <c r="L157" i="13" s="1"/>
  <c r="J156" i="13"/>
  <c r="L156" i="13" s="1"/>
  <c r="M156" i="13" s="1"/>
  <c r="J155" i="13"/>
  <c r="J154" i="13"/>
  <c r="J153" i="13"/>
  <c r="J152" i="13"/>
  <c r="L152" i="13" s="1"/>
  <c r="M152" i="13" s="1"/>
  <c r="J151" i="13"/>
  <c r="J150" i="13"/>
  <c r="J149" i="13"/>
  <c r="J148" i="13"/>
  <c r="L148" i="13" s="1"/>
  <c r="M148" i="13" s="1"/>
  <c r="J147" i="13"/>
  <c r="J146" i="13"/>
  <c r="J145" i="13"/>
  <c r="L145" i="13" s="1"/>
  <c r="J144" i="13"/>
  <c r="L144" i="13" s="1"/>
  <c r="M144" i="13" s="1"/>
  <c r="J143" i="13"/>
  <c r="L143" i="13" s="1"/>
  <c r="M143" i="13" s="1"/>
  <c r="J142" i="13"/>
  <c r="J141" i="13"/>
  <c r="L141" i="13" s="1"/>
  <c r="J140" i="13"/>
  <c r="L140" i="13" s="1"/>
  <c r="M140" i="13" s="1"/>
  <c r="J139" i="13"/>
  <c r="L139" i="13" s="1"/>
  <c r="M139" i="13" s="1"/>
  <c r="J138" i="13"/>
  <c r="J137" i="13"/>
  <c r="J136" i="13"/>
  <c r="L136" i="13" s="1"/>
  <c r="M136" i="13" s="1"/>
  <c r="J135" i="13"/>
  <c r="L135" i="13" s="1"/>
  <c r="M135" i="13" s="1"/>
  <c r="J134" i="13"/>
  <c r="J133" i="13"/>
  <c r="L133" i="13" s="1"/>
  <c r="J132" i="13"/>
  <c r="L132" i="13" s="1"/>
  <c r="M132" i="13" s="1"/>
  <c r="J131" i="13"/>
  <c r="L131" i="13" s="1"/>
  <c r="M131" i="13" s="1"/>
  <c r="J130" i="13"/>
  <c r="J129" i="13"/>
  <c r="J128" i="13"/>
  <c r="L128" i="13" s="1"/>
  <c r="M128" i="13" s="1"/>
  <c r="J127" i="13"/>
  <c r="L127" i="13" s="1"/>
  <c r="M127" i="13" s="1"/>
  <c r="J126" i="13"/>
  <c r="J125" i="13"/>
  <c r="L125" i="13" s="1"/>
  <c r="J124" i="13"/>
  <c r="L124" i="13" s="1"/>
  <c r="M124" i="13" s="1"/>
  <c r="J123" i="13"/>
  <c r="L123" i="13" s="1"/>
  <c r="M123" i="13" s="1"/>
  <c r="J122" i="13"/>
  <c r="J121" i="13"/>
  <c r="L121" i="13" s="1"/>
  <c r="J120" i="13"/>
  <c r="L120" i="13" s="1"/>
  <c r="M120" i="13" s="1"/>
  <c r="J119" i="13"/>
  <c r="L119" i="13" s="1"/>
  <c r="M119" i="13" s="1"/>
  <c r="J118" i="13"/>
  <c r="J117" i="13"/>
  <c r="L117" i="13" s="1"/>
  <c r="J116" i="13"/>
  <c r="L116" i="13" s="1"/>
  <c r="M116" i="13" s="1"/>
  <c r="J115" i="13"/>
  <c r="L115" i="13" s="1"/>
  <c r="M115" i="13" s="1"/>
  <c r="J114" i="13"/>
  <c r="J113" i="13"/>
  <c r="L113" i="13" s="1"/>
  <c r="J112" i="13"/>
  <c r="L112" i="13" s="1"/>
  <c r="M112" i="13" s="1"/>
  <c r="J111" i="13"/>
  <c r="L111" i="13" s="1"/>
  <c r="M111" i="13" s="1"/>
  <c r="J110" i="13"/>
  <c r="J109" i="13"/>
  <c r="L109" i="13" s="1"/>
  <c r="J108" i="13"/>
  <c r="L108" i="13" s="1"/>
  <c r="M108" i="13" s="1"/>
  <c r="J107" i="13"/>
  <c r="L107" i="13" s="1"/>
  <c r="M107" i="13" s="1"/>
  <c r="J106" i="13"/>
  <c r="J105" i="13"/>
  <c r="J104" i="13"/>
  <c r="L104" i="13" s="1"/>
  <c r="M104" i="13" s="1"/>
  <c r="J103" i="13"/>
  <c r="L103" i="13" s="1"/>
  <c r="M103" i="13" s="1"/>
  <c r="J102" i="13"/>
  <c r="J101" i="13"/>
  <c r="L101" i="13" s="1"/>
  <c r="J100" i="13"/>
  <c r="L100" i="13" s="1"/>
  <c r="M100" i="13" s="1"/>
  <c r="J99" i="13"/>
  <c r="L99" i="13" s="1"/>
  <c r="M99" i="13" s="1"/>
  <c r="J98" i="13"/>
  <c r="J97" i="13"/>
  <c r="J93" i="13"/>
  <c r="J94" i="13" s="1"/>
  <c r="J89" i="13"/>
  <c r="L89" i="13" s="1"/>
  <c r="J88" i="13"/>
  <c r="L88" i="13" s="1"/>
  <c r="M88" i="13" s="1"/>
  <c r="J87" i="13"/>
  <c r="J86" i="13"/>
  <c r="J85" i="13"/>
  <c r="L85" i="13" s="1"/>
  <c r="J84" i="13"/>
  <c r="L84" i="13" s="1"/>
  <c r="J80" i="13"/>
  <c r="J79" i="13"/>
  <c r="L79" i="13" s="1"/>
  <c r="J78" i="13"/>
  <c r="L78" i="13" s="1"/>
  <c r="M78" i="13" s="1"/>
  <c r="J77" i="13"/>
  <c r="J76" i="13"/>
  <c r="J75" i="13"/>
  <c r="L75" i="13" s="1"/>
  <c r="J74" i="13"/>
  <c r="L74" i="13" s="1"/>
  <c r="M74" i="13" s="1"/>
  <c r="J73" i="13"/>
  <c r="J72" i="13"/>
  <c r="J71" i="13"/>
  <c r="L71" i="13" s="1"/>
  <c r="J70" i="13"/>
  <c r="L70" i="13" s="1"/>
  <c r="M70" i="13" s="1"/>
  <c r="J69" i="13"/>
  <c r="J68" i="13"/>
  <c r="J67" i="13"/>
  <c r="L67" i="13" s="1"/>
  <c r="J66" i="13"/>
  <c r="L66" i="13" s="1"/>
  <c r="M66" i="13" s="1"/>
  <c r="J65" i="13"/>
  <c r="J64" i="13"/>
  <c r="J63" i="13"/>
  <c r="L63" i="13" s="1"/>
  <c r="J62" i="13"/>
  <c r="L62" i="13" s="1"/>
  <c r="M62" i="13" s="1"/>
  <c r="J61" i="13"/>
  <c r="J60" i="13"/>
  <c r="J59" i="13"/>
  <c r="J58" i="13"/>
  <c r="L58" i="13" s="1"/>
  <c r="M58" i="13" s="1"/>
  <c r="J57" i="13"/>
  <c r="J56" i="13"/>
  <c r="J55" i="13"/>
  <c r="J54" i="13"/>
  <c r="L54" i="13" s="1"/>
  <c r="M54" i="13" s="1"/>
  <c r="J53" i="13"/>
  <c r="J52" i="13"/>
  <c r="J51" i="13"/>
  <c r="J50" i="13"/>
  <c r="L50" i="13" s="1"/>
  <c r="M50" i="13" s="1"/>
  <c r="J49" i="13"/>
  <c r="J48" i="13"/>
  <c r="J47" i="13"/>
  <c r="J46" i="13"/>
  <c r="L46" i="13" s="1"/>
  <c r="M46" i="13" s="1"/>
  <c r="J45" i="13"/>
  <c r="J44" i="13"/>
  <c r="J43" i="13"/>
  <c r="J42" i="13"/>
  <c r="L42" i="13" s="1"/>
  <c r="M42" i="13" s="1"/>
  <c r="J41" i="13"/>
  <c r="J40" i="13"/>
  <c r="J39" i="13"/>
  <c r="J38" i="13"/>
  <c r="L38" i="13" s="1"/>
  <c r="M38" i="13" s="1"/>
  <c r="J37" i="13"/>
  <c r="J36" i="13"/>
  <c r="J35" i="13"/>
  <c r="J34" i="13"/>
  <c r="L34" i="13" s="1"/>
  <c r="J30" i="13"/>
  <c r="J31" i="13" s="1"/>
  <c r="J26" i="13"/>
  <c r="L26" i="13" s="1"/>
  <c r="J22" i="13"/>
  <c r="J21" i="13"/>
  <c r="J20" i="13"/>
  <c r="L20" i="13" s="1"/>
  <c r="M20" i="13" s="1"/>
  <c r="J19" i="13"/>
  <c r="J18" i="13"/>
  <c r="J17" i="13"/>
  <c r="J16" i="13"/>
  <c r="L16" i="13" s="1"/>
  <c r="M16" i="13" s="1"/>
  <c r="J15" i="13"/>
  <c r="J11" i="13"/>
  <c r="J10" i="13"/>
  <c r="L10" i="13" s="1"/>
  <c r="M10" i="13" s="1"/>
  <c r="J9" i="13"/>
  <c r="K7" i="13"/>
  <c r="B7" i="13"/>
  <c r="C7" i="13" s="1"/>
  <c r="D7" i="13" s="1"/>
  <c r="J296" i="13" l="1"/>
  <c r="J665" i="13"/>
  <c r="J254" i="13"/>
  <c r="J634" i="13"/>
  <c r="L270" i="13"/>
  <c r="M270" i="13" s="1"/>
  <c r="J259" i="13"/>
  <c r="J12" i="13"/>
  <c r="M317" i="13"/>
  <c r="L305" i="13"/>
  <c r="L306" i="13" s="1"/>
  <c r="L592" i="13"/>
  <c r="M592" i="13" s="1"/>
  <c r="M280" i="13"/>
  <c r="L340" i="13"/>
  <c r="J563" i="13"/>
  <c r="L252" i="13"/>
  <c r="L254" i="13" s="1"/>
  <c r="L617" i="13"/>
  <c r="M617" i="13" s="1"/>
  <c r="M618" i="13" s="1"/>
  <c r="J577" i="13"/>
  <c r="L200" i="13"/>
  <c r="M200" i="13" s="1"/>
  <c r="L526" i="13"/>
  <c r="M526" i="13" s="1"/>
  <c r="L234" i="13"/>
  <c r="M234" i="13" s="1"/>
  <c r="J515" i="13"/>
  <c r="L561" i="13"/>
  <c r="L563" i="13" s="1"/>
  <c r="L212" i="13"/>
  <c r="M212" i="13" s="1"/>
  <c r="L218" i="13"/>
  <c r="M218" i="13" s="1"/>
  <c r="L325" i="13"/>
  <c r="M325" i="13" s="1"/>
  <c r="L542" i="13"/>
  <c r="M542" i="13" s="1"/>
  <c r="M543" i="13" s="1"/>
  <c r="L663" i="13"/>
  <c r="M663" i="13" s="1"/>
  <c r="M405" i="13"/>
  <c r="J538" i="13"/>
  <c r="L295" i="13"/>
  <c r="M295" i="13" s="1"/>
  <c r="J434" i="13"/>
  <c r="L230" i="13"/>
  <c r="M230" i="13" s="1"/>
  <c r="L39" i="13"/>
  <c r="M39" i="13" s="1"/>
  <c r="J521" i="13"/>
  <c r="J614" i="13"/>
  <c r="M633" i="13"/>
  <c r="M634" i="13" s="1"/>
  <c r="L634" i="13"/>
  <c r="J267" i="13"/>
  <c r="M556" i="13"/>
  <c r="M598" i="13"/>
  <c r="L35" i="13"/>
  <c r="M35" i="13" s="1"/>
  <c r="J90" i="13"/>
  <c r="M101" i="13"/>
  <c r="L129" i="13"/>
  <c r="M129" i="13" s="1"/>
  <c r="L177" i="13"/>
  <c r="M177" i="13" s="1"/>
  <c r="L196" i="13"/>
  <c r="M196" i="13" s="1"/>
  <c r="L209" i="13"/>
  <c r="M209" i="13" s="1"/>
  <c r="L214" i="13"/>
  <c r="M214" i="13" s="1"/>
  <c r="L227" i="13"/>
  <c r="M227" i="13" s="1"/>
  <c r="M263" i="13"/>
  <c r="L286" i="13"/>
  <c r="M286" i="13" s="1"/>
  <c r="J333" i="13"/>
  <c r="M315" i="13"/>
  <c r="L327" i="13"/>
  <c r="M327" i="13" s="1"/>
  <c r="M337" i="13"/>
  <c r="L358" i="13"/>
  <c r="M358" i="13" s="1"/>
  <c r="L365" i="13"/>
  <c r="M365" i="13" s="1"/>
  <c r="M371" i="13"/>
  <c r="L383" i="13"/>
  <c r="M383" i="13" s="1"/>
  <c r="M415" i="13"/>
  <c r="L426" i="13"/>
  <c r="M426" i="13" s="1"/>
  <c r="M437" i="13"/>
  <c r="L466" i="13"/>
  <c r="L467" i="13" s="1"/>
  <c r="L481" i="13"/>
  <c r="M481" i="13" s="1"/>
  <c r="L505" i="13"/>
  <c r="M505" i="13" s="1"/>
  <c r="J530" i="13"/>
  <c r="J589" i="13"/>
  <c r="L17" i="13"/>
  <c r="M17" i="13" s="1"/>
  <c r="L55" i="13"/>
  <c r="M55" i="13" s="1"/>
  <c r="M75" i="13"/>
  <c r="M121" i="13"/>
  <c r="L149" i="13"/>
  <c r="M149" i="13" s="1"/>
  <c r="M169" i="13"/>
  <c r="M235" i="13"/>
  <c r="M359" i="13"/>
  <c r="M422" i="13"/>
  <c r="M427" i="13"/>
  <c r="M438" i="13"/>
  <c r="L450" i="13"/>
  <c r="L524" i="13"/>
  <c r="M524" i="13" s="1"/>
  <c r="L529" i="13"/>
  <c r="M529" i="13" s="1"/>
  <c r="M552" i="13"/>
  <c r="M568" i="13"/>
  <c r="M569" i="13" s="1"/>
  <c r="L585" i="13"/>
  <c r="L47" i="13"/>
  <c r="M47" i="13" s="1"/>
  <c r="M67" i="13"/>
  <c r="M89" i="13"/>
  <c r="M113" i="13"/>
  <c r="M161" i="13"/>
  <c r="L189" i="13"/>
  <c r="M189" i="13" s="1"/>
  <c r="L197" i="13"/>
  <c r="M197" i="13" s="1"/>
  <c r="L215" i="13"/>
  <c r="M215" i="13" s="1"/>
  <c r="M243" i="13"/>
  <c r="L264" i="13"/>
  <c r="M264" i="13" s="1"/>
  <c r="M281" i="13"/>
  <c r="L288" i="13"/>
  <c r="M288" i="13" s="1"/>
  <c r="M323" i="13"/>
  <c r="L329" i="13"/>
  <c r="M329" i="13" s="1"/>
  <c r="L347" i="13"/>
  <c r="M347" i="13" s="1"/>
  <c r="M379" i="13"/>
  <c r="M398" i="13"/>
  <c r="L410" i="13"/>
  <c r="M410" i="13" s="1"/>
  <c r="L453" i="13"/>
  <c r="L454" i="13" s="1"/>
  <c r="L471" i="13"/>
  <c r="M471" i="13" s="1"/>
  <c r="L483" i="13"/>
  <c r="M483" i="13" s="1"/>
  <c r="L495" i="13"/>
  <c r="M495" i="13" s="1"/>
  <c r="L507" i="13"/>
  <c r="M507" i="13" s="1"/>
  <c r="L525" i="13"/>
  <c r="M525" i="13" s="1"/>
  <c r="L533" i="13"/>
  <c r="M533" i="13" s="1"/>
  <c r="L600" i="13"/>
  <c r="M600" i="13" s="1"/>
  <c r="M133" i="13"/>
  <c r="M181" i="13"/>
  <c r="M205" i="13"/>
  <c r="M223" i="13"/>
  <c r="M253" i="13"/>
  <c r="M289" i="13"/>
  <c r="M311" i="13"/>
  <c r="M411" i="13"/>
  <c r="L423" i="13"/>
  <c r="M423" i="13" s="1"/>
  <c r="L431" i="13"/>
  <c r="L439" i="13"/>
  <c r="L441" i="13" s="1"/>
  <c r="J459" i="13"/>
  <c r="L477" i="13"/>
  <c r="M477" i="13" s="1"/>
  <c r="L501" i="13"/>
  <c r="M501" i="13" s="1"/>
  <c r="L513" i="13"/>
  <c r="M513" i="13" s="1"/>
  <c r="L548" i="13"/>
  <c r="M548" i="13" s="1"/>
  <c r="L553" i="13"/>
  <c r="M553" i="13" s="1"/>
  <c r="L572" i="13"/>
  <c r="L577" i="13" s="1"/>
  <c r="L586" i="13"/>
  <c r="M586" i="13" s="1"/>
  <c r="L594" i="13"/>
  <c r="M594" i="13" s="1"/>
  <c r="L606" i="13"/>
  <c r="M606" i="13" s="1"/>
  <c r="J622" i="13"/>
  <c r="L664" i="13"/>
  <c r="M664" i="13" s="1"/>
  <c r="L367" i="13"/>
  <c r="M367" i="13" s="1"/>
  <c r="L386" i="13"/>
  <c r="M386" i="13" s="1"/>
  <c r="M141" i="13"/>
  <c r="L21" i="13"/>
  <c r="M21" i="13" s="1"/>
  <c r="L59" i="13"/>
  <c r="M59" i="13" s="1"/>
  <c r="M79" i="13"/>
  <c r="L105" i="13"/>
  <c r="M105" i="13" s="1"/>
  <c r="M125" i="13"/>
  <c r="L153" i="13"/>
  <c r="M153" i="13" s="1"/>
  <c r="M173" i="13"/>
  <c r="M231" i="13"/>
  <c r="L238" i="13"/>
  <c r="M238" i="13" s="1"/>
  <c r="L266" i="13"/>
  <c r="M266" i="13" s="1"/>
  <c r="L276" i="13"/>
  <c r="M276" i="13" s="1"/>
  <c r="L282" i="13"/>
  <c r="M282" i="13" s="1"/>
  <c r="M290" i="13"/>
  <c r="M299" i="13"/>
  <c r="J428" i="13"/>
  <c r="L355" i="13"/>
  <c r="M355" i="13" s="1"/>
  <c r="M362" i="13"/>
  <c r="L374" i="13"/>
  <c r="M374" i="13" s="1"/>
  <c r="L399" i="13"/>
  <c r="M399" i="13" s="1"/>
  <c r="M432" i="13"/>
  <c r="M457" i="13"/>
  <c r="M459" i="13" s="1"/>
  <c r="L472" i="13"/>
  <c r="M472" i="13" s="1"/>
  <c r="L549" i="13"/>
  <c r="M549" i="13" s="1"/>
  <c r="M562" i="13"/>
  <c r="J582" i="13"/>
  <c r="L596" i="13"/>
  <c r="M596" i="13" s="1"/>
  <c r="L608" i="13"/>
  <c r="L652" i="13"/>
  <c r="M652" i="13" s="1"/>
  <c r="L11" i="13"/>
  <c r="M11" i="13" s="1"/>
  <c r="L51" i="13"/>
  <c r="M51" i="13" s="1"/>
  <c r="M71" i="13"/>
  <c r="L97" i="13"/>
  <c r="M97" i="13" s="1"/>
  <c r="M117" i="13"/>
  <c r="L193" i="13"/>
  <c r="M193" i="13" s="1"/>
  <c r="M239" i="13"/>
  <c r="L246" i="13"/>
  <c r="M246" i="13" s="1"/>
  <c r="L277" i="13"/>
  <c r="M277" i="13" s="1"/>
  <c r="L313" i="13"/>
  <c r="M319" i="13"/>
  <c r="L331" i="13"/>
  <c r="M331" i="13" s="1"/>
  <c r="L350" i="13"/>
  <c r="M350" i="13" s="1"/>
  <c r="M363" i="13"/>
  <c r="L369" i="13"/>
  <c r="M369" i="13" s="1"/>
  <c r="L375" i="13"/>
  <c r="M375" i="13" s="1"/>
  <c r="L413" i="13"/>
  <c r="M413" i="13" s="1"/>
  <c r="M419" i="13"/>
  <c r="M433" i="13"/>
  <c r="L444" i="13"/>
  <c r="L445" i="13" s="1"/>
  <c r="L473" i="13"/>
  <c r="M473" i="13" s="1"/>
  <c r="L497" i="13"/>
  <c r="M497" i="13" s="1"/>
  <c r="L509" i="13"/>
  <c r="M509" i="13" s="1"/>
  <c r="M519" i="13"/>
  <c r="L527" i="13"/>
  <c r="M527" i="13" s="1"/>
  <c r="L535" i="13"/>
  <c r="M535" i="13" s="1"/>
  <c r="J569" i="13"/>
  <c r="M574" i="13"/>
  <c r="L580" i="13"/>
  <c r="M588" i="13"/>
  <c r="L602" i="13"/>
  <c r="M602" i="13" s="1"/>
  <c r="L165" i="13"/>
  <c r="M165" i="13" s="1"/>
  <c r="L208" i="13"/>
  <c r="M208" i="13" s="1"/>
  <c r="M219" i="13"/>
  <c r="L226" i="13"/>
  <c r="M226" i="13" s="1"/>
  <c r="M145" i="13"/>
  <c r="L43" i="13"/>
  <c r="M43" i="13" s="1"/>
  <c r="M63" i="13"/>
  <c r="M85" i="13"/>
  <c r="M109" i="13"/>
  <c r="L137" i="13"/>
  <c r="M137" i="13" s="1"/>
  <c r="M157" i="13"/>
  <c r="L185" i="13"/>
  <c r="M185" i="13" s="1"/>
  <c r="L201" i="13"/>
  <c r="M201" i="13" s="1"/>
  <c r="M247" i="13"/>
  <c r="L278" i="13"/>
  <c r="M278" i="13" s="1"/>
  <c r="M314" i="13"/>
  <c r="L326" i="13"/>
  <c r="M326" i="13" s="1"/>
  <c r="L351" i="13"/>
  <c r="M351" i="13" s="1"/>
  <c r="M370" i="13"/>
  <c r="L382" i="13"/>
  <c r="M382" i="13" s="1"/>
  <c r="L407" i="13"/>
  <c r="M407" i="13" s="1"/>
  <c r="J441" i="13"/>
  <c r="J463" i="13"/>
  <c r="J558" i="13"/>
  <c r="J610" i="13"/>
  <c r="L628" i="13"/>
  <c r="M628" i="13" s="1"/>
  <c r="L27" i="13"/>
  <c r="M26" i="13"/>
  <c r="M27" i="13" s="1"/>
  <c r="M84" i="13"/>
  <c r="M34" i="13"/>
  <c r="J27" i="13"/>
  <c r="L301" i="13"/>
  <c r="L302" i="13" s="1"/>
  <c r="M318" i="13"/>
  <c r="M330" i="13"/>
  <c r="M488" i="13"/>
  <c r="M491" i="13" s="1"/>
  <c r="L491" i="13"/>
  <c r="J648" i="13"/>
  <c r="J660" i="13"/>
  <c r="L659" i="13"/>
  <c r="L660" i="13" s="1"/>
  <c r="L262" i="13"/>
  <c r="M354" i="13"/>
  <c r="M366" i="13"/>
  <c r="M378" i="13"/>
  <c r="M390" i="13"/>
  <c r="M402" i="13"/>
  <c r="M414" i="13"/>
  <c r="M450" i="13"/>
  <c r="M462" i="13"/>
  <c r="M463" i="13" s="1"/>
  <c r="L463" i="13"/>
  <c r="M518" i="13"/>
  <c r="L521" i="13"/>
  <c r="L18" i="13"/>
  <c r="M18" i="13" s="1"/>
  <c r="L22" i="13"/>
  <c r="M22" i="13" s="1"/>
  <c r="L30" i="13"/>
  <c r="L31" i="13" s="1"/>
  <c r="L36" i="13"/>
  <c r="M36" i="13" s="1"/>
  <c r="L40" i="13"/>
  <c r="M40" i="13" s="1"/>
  <c r="L44" i="13"/>
  <c r="M44" i="13" s="1"/>
  <c r="L48" i="13"/>
  <c r="M48" i="13" s="1"/>
  <c r="L52" i="13"/>
  <c r="M52" i="13" s="1"/>
  <c r="L56" i="13"/>
  <c r="M56" i="13" s="1"/>
  <c r="L60" i="13"/>
  <c r="M60" i="13" s="1"/>
  <c r="L64" i="13"/>
  <c r="M64" i="13" s="1"/>
  <c r="L68" i="13"/>
  <c r="M68" i="13" s="1"/>
  <c r="L72" i="13"/>
  <c r="M72" i="13" s="1"/>
  <c r="L76" i="13"/>
  <c r="M76" i="13" s="1"/>
  <c r="L80" i="13"/>
  <c r="M80" i="13" s="1"/>
  <c r="L86" i="13"/>
  <c r="M86" i="13" s="1"/>
  <c r="L98" i="13"/>
  <c r="L102" i="13"/>
  <c r="M102" i="13" s="1"/>
  <c r="L106" i="13"/>
  <c r="M106" i="13" s="1"/>
  <c r="L110" i="13"/>
  <c r="M110" i="13" s="1"/>
  <c r="L114" i="13"/>
  <c r="M114" i="13" s="1"/>
  <c r="L118" i="13"/>
  <c r="M118" i="13" s="1"/>
  <c r="L122" i="13"/>
  <c r="M122" i="13" s="1"/>
  <c r="L126" i="13"/>
  <c r="M126" i="13" s="1"/>
  <c r="L130" i="13"/>
  <c r="M130" i="13" s="1"/>
  <c r="L134" i="13"/>
  <c r="M134" i="13" s="1"/>
  <c r="L138" i="13"/>
  <c r="M138" i="13" s="1"/>
  <c r="L142" i="13"/>
  <c r="M142" i="13" s="1"/>
  <c r="L146" i="13"/>
  <c r="M146" i="13" s="1"/>
  <c r="L150" i="13"/>
  <c r="M150" i="13" s="1"/>
  <c r="L154" i="13"/>
  <c r="M154" i="13" s="1"/>
  <c r="L158" i="13"/>
  <c r="M158" i="13" s="1"/>
  <c r="L162" i="13"/>
  <c r="M162" i="13" s="1"/>
  <c r="L166" i="13"/>
  <c r="M166" i="13" s="1"/>
  <c r="L170" i="13"/>
  <c r="M170" i="13" s="1"/>
  <c r="L174" i="13"/>
  <c r="M174" i="13" s="1"/>
  <c r="L178" i="13"/>
  <c r="M178" i="13" s="1"/>
  <c r="L182" i="13"/>
  <c r="M182" i="13" s="1"/>
  <c r="L186" i="13"/>
  <c r="M186" i="13" s="1"/>
  <c r="L190" i="13"/>
  <c r="M190" i="13" s="1"/>
  <c r="L194" i="13"/>
  <c r="M194" i="13" s="1"/>
  <c r="L198" i="13"/>
  <c r="M198" i="13" s="1"/>
  <c r="L202" i="13"/>
  <c r="M202" i="13" s="1"/>
  <c r="L206" i="13"/>
  <c r="M206" i="13" s="1"/>
  <c r="L210" i="13"/>
  <c r="M210" i="13" s="1"/>
  <c r="J249" i="13"/>
  <c r="L622" i="13"/>
  <c r="J642" i="13"/>
  <c r="L637" i="13"/>
  <c r="M637" i="13" s="1"/>
  <c r="L213" i="13"/>
  <c r="M213" i="13" s="1"/>
  <c r="L217" i="13"/>
  <c r="M217" i="13" s="1"/>
  <c r="L221" i="13"/>
  <c r="M221" i="13" s="1"/>
  <c r="L225" i="13"/>
  <c r="M225" i="13" s="1"/>
  <c r="L229" i="13"/>
  <c r="M229" i="13" s="1"/>
  <c r="L233" i="13"/>
  <c r="M233" i="13" s="1"/>
  <c r="L237" i="13"/>
  <c r="M237" i="13" s="1"/>
  <c r="L241" i="13"/>
  <c r="M241" i="13" s="1"/>
  <c r="L245" i="13"/>
  <c r="M245" i="13" s="1"/>
  <c r="L257" i="13"/>
  <c r="L259" i="13" s="1"/>
  <c r="L272" i="13"/>
  <c r="M272" i="13" s="1"/>
  <c r="L284" i="13"/>
  <c r="M284" i="13" s="1"/>
  <c r="L294" i="13"/>
  <c r="M294" i="13" s="1"/>
  <c r="J630" i="13"/>
  <c r="L625" i="13"/>
  <c r="M625" i="13" s="1"/>
  <c r="J23" i="13"/>
  <c r="J81" i="13"/>
  <c r="L569" i="13"/>
  <c r="L9" i="13"/>
  <c r="L15" i="13"/>
  <c r="M15" i="13" s="1"/>
  <c r="L19" i="13"/>
  <c r="M19" i="13" s="1"/>
  <c r="L37" i="13"/>
  <c r="M37" i="13" s="1"/>
  <c r="L41" i="13"/>
  <c r="M41" i="13" s="1"/>
  <c r="L45" i="13"/>
  <c r="M45" i="13" s="1"/>
  <c r="L49" i="13"/>
  <c r="M49" i="13" s="1"/>
  <c r="L53" i="13"/>
  <c r="M53" i="13" s="1"/>
  <c r="L57" i="13"/>
  <c r="M57" i="13" s="1"/>
  <c r="L61" i="13"/>
  <c r="M61" i="13" s="1"/>
  <c r="L65" i="13"/>
  <c r="M65" i="13" s="1"/>
  <c r="L69" i="13"/>
  <c r="M69" i="13" s="1"/>
  <c r="L73" i="13"/>
  <c r="M73" i="13" s="1"/>
  <c r="L77" i="13"/>
  <c r="M77" i="13" s="1"/>
  <c r="L87" i="13"/>
  <c r="M87" i="13" s="1"/>
  <c r="L93" i="13"/>
  <c r="L94" i="13" s="1"/>
  <c r="L147" i="13"/>
  <c r="M147" i="13" s="1"/>
  <c r="L151" i="13"/>
  <c r="M151" i="13" s="1"/>
  <c r="L155" i="13"/>
  <c r="M155" i="13" s="1"/>
  <c r="L159" i="13"/>
  <c r="M159" i="13" s="1"/>
  <c r="L163" i="13"/>
  <c r="M163" i="13" s="1"/>
  <c r="L167" i="13"/>
  <c r="M167" i="13" s="1"/>
  <c r="L171" i="13"/>
  <c r="M171" i="13" s="1"/>
  <c r="L175" i="13"/>
  <c r="M175" i="13" s="1"/>
  <c r="L179" i="13"/>
  <c r="M179" i="13" s="1"/>
  <c r="M273" i="13"/>
  <c r="M285" i="13"/>
  <c r="M336" i="13"/>
  <c r="M340" i="13" s="1"/>
  <c r="M470" i="13"/>
  <c r="M494" i="13"/>
  <c r="M310" i="13"/>
  <c r="M322" i="13"/>
  <c r="M613" i="13"/>
  <c r="L614" i="13"/>
  <c r="M640" i="13"/>
  <c r="L653" i="13"/>
  <c r="M653" i="13" s="1"/>
  <c r="L647" i="13"/>
  <c r="M647" i="13" s="1"/>
  <c r="M274" i="13"/>
  <c r="M346" i="13"/>
  <c r="M394" i="13"/>
  <c r="M406" i="13"/>
  <c r="M418" i="13"/>
  <c r="L459" i="13"/>
  <c r="L641" i="13"/>
  <c r="M641" i="13" s="1"/>
  <c r="L629" i="13"/>
  <c r="M629" i="13" s="1"/>
  <c r="J656" i="13"/>
  <c r="J302" i="13"/>
  <c r="J340" i="13"/>
  <c r="J450" i="13"/>
  <c r="J543" i="13"/>
  <c r="M646" i="13"/>
  <c r="J485" i="13"/>
  <c r="J491" i="13"/>
  <c r="M343" i="13"/>
  <c r="M453" i="13"/>
  <c r="M454" i="13" s="1"/>
  <c r="L626" i="13"/>
  <c r="M626" i="13" s="1"/>
  <c r="L638" i="13"/>
  <c r="M638" i="13" s="1"/>
  <c r="L654" i="13"/>
  <c r="M654" i="13" s="1"/>
  <c r="L265" i="13"/>
  <c r="M265" i="13" s="1"/>
  <c r="L530" i="13" l="1"/>
  <c r="M665" i="13"/>
  <c r="M305" i="13"/>
  <c r="M306" i="13" s="1"/>
  <c r="L618" i="13"/>
  <c r="M296" i="13"/>
  <c r="L543" i="13"/>
  <c r="L296" i="13"/>
  <c r="M538" i="13"/>
  <c r="L333" i="13"/>
  <c r="M301" i="13"/>
  <c r="M302" i="13" s="1"/>
  <c r="L12" i="13"/>
  <c r="M257" i="13"/>
  <c r="M259" i="13" s="1"/>
  <c r="M558" i="13"/>
  <c r="L665" i="13"/>
  <c r="M444" i="13"/>
  <c r="M445" i="13" s="1"/>
  <c r="L90" i="13"/>
  <c r="L610" i="13"/>
  <c r="L428" i="13"/>
  <c r="M561" i="13"/>
  <c r="M563" i="13" s="1"/>
  <c r="M252" i="13"/>
  <c r="M254" i="13" s="1"/>
  <c r="M466" i="13"/>
  <c r="M467" i="13" s="1"/>
  <c r="L558" i="13"/>
  <c r="L515" i="13"/>
  <c r="M656" i="13"/>
  <c r="L434" i="13"/>
  <c r="M431" i="13"/>
  <c r="M434" i="13" s="1"/>
  <c r="M30" i="13"/>
  <c r="M31" i="13" s="1"/>
  <c r="L648" i="13"/>
  <c r="L589" i="13"/>
  <c r="M585" i="13"/>
  <c r="M589" i="13" s="1"/>
  <c r="M515" i="13"/>
  <c r="M313" i="13"/>
  <c r="M333" i="13" s="1"/>
  <c r="M439" i="13"/>
  <c r="M441" i="13" s="1"/>
  <c r="M485" i="13"/>
  <c r="L582" i="13"/>
  <c r="M580" i="13"/>
  <c r="M582" i="13" s="1"/>
  <c r="L485" i="13"/>
  <c r="M630" i="13"/>
  <c r="M521" i="13"/>
  <c r="L538" i="13"/>
  <c r="M608" i="13"/>
  <c r="M610" i="13" s="1"/>
  <c r="M530" i="13"/>
  <c r="M572" i="13"/>
  <c r="M577" i="13" s="1"/>
  <c r="L249" i="13"/>
  <c r="M648" i="13"/>
  <c r="M23" i="13"/>
  <c r="L23" i="13"/>
  <c r="M659" i="13"/>
  <c r="M660" i="13" s="1"/>
  <c r="M262" i="13"/>
  <c r="M267" i="13" s="1"/>
  <c r="L267" i="13"/>
  <c r="M93" i="13"/>
  <c r="M94" i="13" s="1"/>
  <c r="L630" i="13"/>
  <c r="M428" i="13"/>
  <c r="L656" i="13"/>
  <c r="L642" i="13"/>
  <c r="M9" i="13"/>
  <c r="M12" i="13" s="1"/>
  <c r="M642" i="13"/>
  <c r="M98" i="13"/>
  <c r="M249" i="13" s="1"/>
  <c r="M90" i="13"/>
  <c r="M81" i="13"/>
  <c r="M614" i="13"/>
  <c r="L81" i="13"/>
</calcChain>
</file>

<file path=xl/sharedStrings.xml><?xml version="1.0" encoding="utf-8"?>
<sst xmlns="http://schemas.openxmlformats.org/spreadsheetml/2006/main" count="2160" uniqueCount="1207">
  <si>
    <t>Lp.</t>
  </si>
  <si>
    <t>Wielkość opakowania</t>
  </si>
  <si>
    <t>Numer katalogowy</t>
  </si>
  <si>
    <t>Nazwa producenta</t>
  </si>
  <si>
    <t>Millipore</t>
  </si>
  <si>
    <t>1 szt.</t>
  </si>
  <si>
    <t>10 szt.</t>
  </si>
  <si>
    <t>zestaw</t>
  </si>
  <si>
    <t>250 szt</t>
  </si>
  <si>
    <t>Carl Roth</t>
  </si>
  <si>
    <t xml:space="preserve"> 100 szt.</t>
  </si>
  <si>
    <t>Qiagen</t>
  </si>
  <si>
    <t>Mettler Toledo</t>
  </si>
  <si>
    <t xml:space="preserve">Folia samoprzylepna aluminiowa do PCR,  arkusze: 135 x 80 mm i do przechowywania próbek, przekłuwalna, zakres temp. od -40°C do 120°C  </t>
  </si>
  <si>
    <t>4ti-0550</t>
  </si>
  <si>
    <t>4titude Ltd.</t>
  </si>
  <si>
    <t>200 szt.</t>
  </si>
  <si>
    <t>Płytki do PCR 96 dołkowe, zawierające perforacje do łatwego oddzielania mniejszych pasków, przezroczyste płytki</t>
  </si>
  <si>
    <t>4ti-0750/TA</t>
  </si>
  <si>
    <t>50 szt.</t>
  </si>
  <si>
    <t xml:space="preserve">Zamknięcia płaskie w paskach do płytek 96-dołkowych, na 8 studzienek, optycznie neutralne, pasujące do płytek </t>
  </si>
  <si>
    <t>4ti-0751</t>
  </si>
  <si>
    <t>300 szt.</t>
  </si>
  <si>
    <t>1012</t>
  </si>
  <si>
    <t>Bochem</t>
  </si>
  <si>
    <t xml:space="preserve">Eza ze stali nierdzewnej 18/10, o długości 100 mm, średnicy oczka 1,5 mm </t>
  </si>
  <si>
    <t>Bionovo</t>
  </si>
  <si>
    <t>Kosz laboratoryjny ze stali nierdzewnej o wymiarach 16 x 16 x 16 cm (± 0.5cm). Autoklawowalne.</t>
  </si>
  <si>
    <t>B-0211</t>
  </si>
  <si>
    <t>Marker - czarny, do opisywania na różnych powierzchniach np. metal, szkło, plastik, końcówka  (1,5mm-3,00mm), wodoodporny, szybkoschnący,nieścieralny</t>
  </si>
  <si>
    <t>B-0218</t>
  </si>
  <si>
    <t>Butelka laboratoryjna ze szkła Duran z szeroką szyją 500 ml</t>
  </si>
  <si>
    <t xml:space="preserve">B-0305  </t>
  </si>
  <si>
    <t>Butelki laboratoryjne ze szkła Duran z szeroką szyją poj. 1000 ml</t>
  </si>
  <si>
    <t>B-0306</t>
  </si>
  <si>
    <t>Marker Staedtler Lumocolor permanent - typ 313 S, śr. końcówki 0,4 mm, czarny</t>
  </si>
  <si>
    <t>B-0491</t>
  </si>
  <si>
    <t>Końcówki do pipet sterylne w pudełkach, pojemność do 1000 ul, niebieskie</t>
  </si>
  <si>
    <t>B-0748</t>
  </si>
  <si>
    <t>6 x 100 szt.</t>
  </si>
  <si>
    <t>Szkiełka podstawowe z polem opisowym matowym</t>
  </si>
  <si>
    <t>B-1198</t>
  </si>
  <si>
    <t>B-1218</t>
  </si>
  <si>
    <t>100 szt.</t>
  </si>
  <si>
    <t xml:space="preserve">Szkiełka nakrywkowe o wymiarach 24 x 50 mm </t>
  </si>
  <si>
    <t>B-1220</t>
  </si>
  <si>
    <t>B-1222</t>
  </si>
  <si>
    <t>B-1274</t>
  </si>
  <si>
    <t>B-1500</t>
  </si>
  <si>
    <t>B-1501</t>
  </si>
  <si>
    <t>B-1502</t>
  </si>
  <si>
    <t>Markery permanentne typu " Sharpie Ultra-Fine" 0,5 mm, czarny, czerwony, niebieski, zielony</t>
  </si>
  <si>
    <t>B-1540</t>
  </si>
  <si>
    <t xml:space="preserve">Szczotka laboratoryjna do czyszczenia probówek i innych naczyń laboratoryjnych, o wymiarach 15,5cm x 10,5 cm ±1 cm, pędzel śr 30mm ± 5 mm; z naturalną szczeciną i ocynkowanym, drucianym trzonkiem. Do stosowania ze wszystkimi koncentratami czyszczącymi i środkami dezynfekującymi </t>
  </si>
  <si>
    <t>B-1562</t>
  </si>
  <si>
    <t>Szczotka laboratoryjna do czyszczenia szkła laboratoryjnego o wymiarach 21 cm x 9 cm ±0,5 cm, pędzel śr 50 mm ±5 mm; z naturalną szczeciną i ocynkowanym, drucianym trzonkiem. Do stosowania ze wszystkimi koncentratami czyszczącymi i środkami dezynfekującymi</t>
  </si>
  <si>
    <t>B-1563</t>
  </si>
  <si>
    <t>Szczotka laboratoryjna do czyszczenia szkła laboratoryjnego, o wymiarach 28 cm x 13 cm ±0,5 cm, pędzel śr 65 mm ± 5 mm; z naturalną szczeciną i ocynkowanym, drucianym trzonkiem. Do stosowania ze wszystkimi koncentratami czyszczącymi i środkami dezynfekującymi</t>
  </si>
  <si>
    <t>B-1564</t>
  </si>
  <si>
    <t>Markery permanentne typu "Sharpie Twin Tip", średnica końcówki 1 mm i 0,5 mm, czarny</t>
  </si>
  <si>
    <t>B-1690</t>
  </si>
  <si>
    <t>Markery permanentne o szerokości linii 0,75 mm ±0,1 mm, wodoodporne, prawie bezwonne, szybkoschnące. Cienkopis, do szkła, metalu i plastiku, w kolorze czarnym</t>
  </si>
  <si>
    <t>B-1740</t>
  </si>
  <si>
    <t xml:space="preserve"> 500 szt.</t>
  </si>
  <si>
    <t>Probówki typu Falcon stożkowe z  zakrętką i podziałką: od 1 do 14 ml - co 1 ml, poj. 15 ml, sterylne</t>
  </si>
  <si>
    <t>B-2326</t>
  </si>
  <si>
    <t xml:space="preserve">150 szt. </t>
  </si>
  <si>
    <t>Probówki typu Falcon stożkowe, z zakrętką, podziałka: od 5 do 50 ml - co 5 ml, poj. 50 ml, materiał PP, wymary 30 x 115 mm</t>
  </si>
  <si>
    <t>B-2327</t>
  </si>
  <si>
    <t>B-2329</t>
  </si>
  <si>
    <t>B-2384</t>
  </si>
  <si>
    <t>B-2426</t>
  </si>
  <si>
    <t>1000 szt.</t>
  </si>
  <si>
    <t>Etykiety samoprzylepne, wykonane z chemicznie obojętnego poliestru, przeznaczone do naklejania na probówki 1,5/2 ml. białe. 32 mm x 13mm</t>
  </si>
  <si>
    <t>B-3580</t>
  </si>
  <si>
    <t>Etykiety samoprzylepne, wykonane z chemicznie obojętnego poliestru, przeznaczone do naklejania na probówki 0,5 ml. białe, 23mm x13mm,</t>
  </si>
  <si>
    <t>B-3604</t>
  </si>
  <si>
    <t>B-3622</t>
  </si>
  <si>
    <t xml:space="preserve">Szczotka laboratoryjna - włosie z naturalnej szczeciny, śr. główki 12 mm, </t>
  </si>
  <si>
    <t>B-3625</t>
  </si>
  <si>
    <t>Zapasowy knot do palnika spirytusowego Ø 6 mm - dł. 10 cm</t>
  </si>
  <si>
    <t>B-3646</t>
  </si>
  <si>
    <t>5 szt.</t>
  </si>
  <si>
    <t>B-3918</t>
  </si>
  <si>
    <t>Worki strunowe z LDPE na próbki, bez pola opisowego, szer x dłu 70 x 100 mm</t>
  </si>
  <si>
    <t>B-7121</t>
  </si>
  <si>
    <t>100 szt</t>
  </si>
  <si>
    <t xml:space="preserve">Kriopudełko kartonowe, 81-miejscowe, laminowany wodoodporny karton  </t>
  </si>
  <si>
    <t>Kolby Erlenmeyera – DURAN z szeroką szyjką, podziałką i wywiniętym brzegiem. poj. 100 ml</t>
  </si>
  <si>
    <t>D-1447</t>
  </si>
  <si>
    <t>Kolby Erlenmeyera – DURAN z szeroką szyjką, podziałką i wywiniętym brzegiem.poj 1000 ml</t>
  </si>
  <si>
    <t>D-1452</t>
  </si>
  <si>
    <t>Kolby Erlenmeyera – DURAN z szeroką szyjką, podziałką i wywiniętym brzegiem. Poj. 500 ml</t>
  </si>
  <si>
    <t xml:space="preserve">Butelka laboratoryjna ze szkła Duran z zakrętką 25 ml </t>
  </si>
  <si>
    <t xml:space="preserve">D-1458 </t>
  </si>
  <si>
    <t>op.</t>
  </si>
  <si>
    <t xml:space="preserve">Butelka laboratoryjna ze szkła Duran z zakrętką 50 ml </t>
  </si>
  <si>
    <t xml:space="preserve">D-1459 </t>
  </si>
  <si>
    <t>Butelki laboratoryjne materiał: szkło borokrzemowe 3.3 z zakrętką z PP i pierścieniem wylewowym, śr. szyjki GL 45,  Autoklawowalne do 20 min. w 140°C, Wymiary śr.86 x wys.181 mm, poj. 100 ml</t>
  </si>
  <si>
    <t>D-1460</t>
  </si>
  <si>
    <t xml:space="preserve">Butelki laboratoryjne materiał: szkło borokrzemowe 3.3 z zakrętką z PP i pierścieniem wylewowym, śr. szyjki GL 45, z możliwością wielokrotnego autoklawowania bez uszczerbku dla produktu  Autoklawowalne od. 20 min. do 40 min. w 140°C, Wymiary śr. 86 x wys.181 mm, poj. 250 ml  </t>
  </si>
  <si>
    <t>D-1461</t>
  </si>
  <si>
    <t>Butelka laboratoryjna ze szkła Duran z zakrętką 250 ml</t>
  </si>
  <si>
    <t xml:space="preserve">D-1461 </t>
  </si>
  <si>
    <t>Butelka laboratoryjna ze szkła Duran z zakrętką 500 ml</t>
  </si>
  <si>
    <t xml:space="preserve">D-1462 </t>
  </si>
  <si>
    <t>Butelka laboratoryjna ze szkła Duran z zakrętką 1000 ml</t>
  </si>
  <si>
    <t>D-1463</t>
  </si>
  <si>
    <t>E-1510</t>
  </si>
  <si>
    <t>Tryskawka z LDPE, pojemność 250 ml</t>
  </si>
  <si>
    <t>Cylinder pomiarowy (PP), wysoki, klasa B, 25 ml</t>
  </si>
  <si>
    <t>Cylinder pomiarowy (PP), wysoki, klasa B, 50 ml</t>
  </si>
  <si>
    <t>Cylinder pomiarowy (PP), wysoki, klasa B, 250 ml</t>
  </si>
  <si>
    <t>E-1622</t>
  </si>
  <si>
    <t>K-1092</t>
  </si>
  <si>
    <t xml:space="preserve">Czasomierz laboratoryjny z magnesem, z wyświetlaczem LCD, z funkcją odliczania w przód i wstecz (99 min. 59 sek.), powleczony gumą </t>
  </si>
  <si>
    <t>L-1317</t>
  </si>
  <si>
    <t>Spryskiwacz Turn n Spray poj. 250ml</t>
  </si>
  <si>
    <t>N-0164</t>
  </si>
  <si>
    <t>Zlewka pomiarowa ze skalą  100 ml</t>
  </si>
  <si>
    <t>N-1629</t>
  </si>
  <si>
    <t>Zlewka pomiarowa ze sklalą 150 ml</t>
  </si>
  <si>
    <t>N-1630</t>
  </si>
  <si>
    <t>Cylinder miarowy kl. B ze szklaną stopką sześciokątną,  wykonany ze szkła borokrzemowego, poj. 250 ml, wys. 300 mm, skala 5 ml</t>
  </si>
  <si>
    <t>08-139.202.56</t>
  </si>
  <si>
    <t>Zlewka o niskim profilu, ze szkła borokrzemowego typu 3.3, o pojemności 600 ml, z uchwytem i podziałką</t>
  </si>
  <si>
    <t>08-229.202.41</t>
  </si>
  <si>
    <t>08-229.202.43</t>
  </si>
  <si>
    <t>Termometr o zakresie od -50°C do +200°C</t>
  </si>
  <si>
    <t>T-2013</t>
  </si>
  <si>
    <t>7-2220</t>
  </si>
  <si>
    <t>Dwustronny statyw typu Combi-Rack z pokrywką. Przeznaczony na 96 miejsc (8 x 12 miejsc), Jedna strona przeznaczona na probówki o poj. 1,5 i 2 ml, druga strona na probówki o poj. 0,5 ml. Wykonany z PP. Autoklawowalny do 121°C.  Wymiary nie większe niż  210 x 115 x 30 mm</t>
  </si>
  <si>
    <t>2-2573</t>
  </si>
  <si>
    <t>1-6157</t>
  </si>
  <si>
    <t>500 szt.</t>
  </si>
  <si>
    <t>1-6595</t>
  </si>
  <si>
    <t>2-3065</t>
  </si>
  <si>
    <t>7-1903</t>
  </si>
  <si>
    <t xml:space="preserve"> 1000 szt.</t>
  </si>
  <si>
    <t>1-6597</t>
  </si>
  <si>
    <t>100 m</t>
  </si>
  <si>
    <t>Folia przeźroczysta (PE) szer. 30cm</t>
  </si>
  <si>
    <t>1-6602</t>
  </si>
  <si>
    <t>50 cm</t>
  </si>
  <si>
    <t>Etykiety samoprzylepne 41x25 mm. Do opisywania. Nie pozostawiają śladów po odklejeniu. Do znakowania  butelek, pudełek</t>
  </si>
  <si>
    <t>1-6741</t>
  </si>
  <si>
    <t>307 szt.</t>
  </si>
  <si>
    <t>Etykiety samoprzylepne 52x26 mm. Do opisywania. Nie pozostawiają śladów po odklejeniu. Do znakowania  butelek, pudełek</t>
  </si>
  <si>
    <t>1-6750</t>
  </si>
  <si>
    <t>Zestaw szczotek laboratoryjnych, wyposażonych w druciany trzonek pokryty tworzywem sztucznym, zestaw składa się z 10 szczotek o śr. od 10 do 80 mm, m. in., w zestawie musi być szczotka z drewnianym trzonkiem i szczotka zmywająca</t>
  </si>
  <si>
    <t>1-7032</t>
  </si>
  <si>
    <t>1-7052</t>
  </si>
  <si>
    <t>2-1048</t>
  </si>
  <si>
    <t>2-1050</t>
  </si>
  <si>
    <t>2-1051</t>
  </si>
  <si>
    <t>Filtry strzykawkowe, z membraną z octanu celulozy (CA), sterylne o średnicy porów 0.22 um, średnica filtra 25 mm. Podłączenia (wlot/wylot): Luer-Lock żeński/Luer męski; odporność na temperatury do 100˚C; wolne od azotanów, DNA, DNaz, RNaz i pirogenów; stabilne przy pH 3-7. Obudowa filtra wykonana z polipropylenu (PP), odporna na ciśnienie minimum 6.5 bar</t>
  </si>
  <si>
    <t>6-0012</t>
  </si>
  <si>
    <t>A-732309</t>
  </si>
  <si>
    <t xml:space="preserve">5 szt. </t>
  </si>
  <si>
    <t>Szalki Petriego 35 mm z wentylacją, sterylne, wysokość 12,5 mm</t>
  </si>
  <si>
    <t>C-8111</t>
  </si>
  <si>
    <t>Szalki Petriego wykonane z polistyrenu. sterylne - sterylizowane radiacyjnie promieniami gamma. Wielkość (śr x wys.) 90 x 14 mm</t>
  </si>
  <si>
    <t>P-1062</t>
  </si>
  <si>
    <t xml:space="preserve">600 szt. </t>
  </si>
  <si>
    <t>Kanister z uchwytem 5l</t>
  </si>
  <si>
    <t>E-1687</t>
  </si>
  <si>
    <t>1-2116</t>
  </si>
  <si>
    <t>Zlewki wysokie szklane 50 ml</t>
  </si>
  <si>
    <t>08-230.202.02</t>
  </si>
  <si>
    <t>Zlewki wysokie szklane 100 ml</t>
  </si>
  <si>
    <t>S-1225</t>
  </si>
  <si>
    <t>Mikroskopowe szkiełka podstawowe, szlifowane krawędzie, gładkie, optycznie czyste, wymiary 76x26x1 mm</t>
  </si>
  <si>
    <t>461M</t>
  </si>
  <si>
    <t>MenzelGlaser</t>
  </si>
  <si>
    <t>Duran</t>
  </si>
  <si>
    <t>Kolba pomiarowa z korkiem PP, klasa A ze szkła  borowokrzemowe 3.3 typu DURAN poj. 20 ml</t>
  </si>
  <si>
    <t>01-130.202B52</t>
  </si>
  <si>
    <t>Glassco</t>
  </si>
  <si>
    <t>Nakrętki do butelek laboratoryjnych, z gwintem GL32, z pełną uszczelką. Autoklawowalne.</t>
  </si>
  <si>
    <t>Z232335-10EA</t>
  </si>
  <si>
    <t>Chemland</t>
  </si>
  <si>
    <t>Probówki typu Falcon o poj. 50ml z dnem stożkowym  z zakrętką, polem opisowym skalowana, wykonany z  PP 17 x 120 mm</t>
  </si>
  <si>
    <t>02-63302</t>
  </si>
  <si>
    <t>25 szt.</t>
  </si>
  <si>
    <t>02-63302/25</t>
  </si>
  <si>
    <t>Probówki typu Falcon, samostojące, o pojemności. 50 ml, materiał polipropylen, z zakrętką. Podziałka: od 5 do 50 ml - co 5 ml, poj. 50 ml. Wymiar 30 x 115 mm. Autoklawowalne</t>
  </si>
  <si>
    <t>02-63304</t>
  </si>
  <si>
    <t>Pipeta Pasteura PE, poj. 3ml, niesterylna</t>
  </si>
  <si>
    <t>02-63602</t>
  </si>
  <si>
    <t xml:space="preserve">100 szt. </t>
  </si>
  <si>
    <t>02-65102-2</t>
  </si>
  <si>
    <t>Statyw z PP na probówki typu Falcon o pojemności 15 i 50 ml, rozkładany. Ilość miejsc: 30 na probówki 15 ml i 20 miejsc na próbówki 50 ml</t>
  </si>
  <si>
    <t>02-77.710-50</t>
  </si>
  <si>
    <t>Zlewka niska, z uchem, o pojemności 1000 ml. Materiał: polipropylen, skala tłoczona z podziałką co 20-25 ml. Autoklawowalna w temp do 121 st. C</t>
  </si>
  <si>
    <t>02-811103</t>
  </si>
  <si>
    <t>Zlewki pomiarowe z uchwytem (PP), 2000 ml; Skala pomiarowa tłoczona. Z wylewem. Pojemność 2000ml, wykonane z PP, z uchwytem</t>
  </si>
  <si>
    <t>02-811104</t>
  </si>
  <si>
    <t>02-81736</t>
  </si>
  <si>
    <t>02-81737</t>
  </si>
  <si>
    <t>03-310 0307</t>
  </si>
  <si>
    <t>03-310 0406</t>
  </si>
  <si>
    <t>Łyżeczka dwustronna, stal nierdzewna, dł. 210 mm</t>
  </si>
  <si>
    <t>03-631.303.51</t>
  </si>
  <si>
    <t>04-298.202.03</t>
  </si>
  <si>
    <t>04-298.202.07</t>
  </si>
  <si>
    <t>06-00A101.055</t>
  </si>
  <si>
    <t>06-00A101.070</t>
  </si>
  <si>
    <t>Sączki jakościowe średnie, śr. 15 cm</t>
  </si>
  <si>
    <t>06-00A101.150</t>
  </si>
  <si>
    <t xml:space="preserve">Probówki typu Falcon stożkowe, o pojemności 50 ml, jałowe, z zakrętką,i polem opisowym; rodzaj materiału: tworzywo sztuczne </t>
  </si>
  <si>
    <t>06-14P10416</t>
  </si>
  <si>
    <t xml:space="preserve">Szpatułka podwójna, jednostronnie zgięta, materiał: stal 18-8, dł 180 mm, szer 5 mm długość ostrza 50 mm </t>
  </si>
  <si>
    <t>06-521114-18</t>
  </si>
  <si>
    <t>Łyżeczka - szpatułka chemiczna, materiał: stal 18-8 dł 120mm</t>
  </si>
  <si>
    <t>06-521224-12</t>
  </si>
  <si>
    <t>Łyżeczka - szpatułka chemiczna, materiał: stal 18-8 dł 150mm</t>
  </si>
  <si>
    <t>06-521224-15</t>
  </si>
  <si>
    <t>Pincety wykonane ze stali szlachetnej (18/8). Polerowane. Końcówki z rowkami. Długość 200 mm, końcówka szpiczasta</t>
  </si>
  <si>
    <t>06-521302-18</t>
  </si>
  <si>
    <t>06-521302-20</t>
  </si>
  <si>
    <t>06-53205/45</t>
  </si>
  <si>
    <t>06-585.1250.A</t>
  </si>
  <si>
    <t>06-811202</t>
  </si>
  <si>
    <t>Zlewka (PP) pomiarowa z wylewem i z uchwytem. Skala pomiarowa tłoczona w kolorze niebieskim, poj. 1000 ml</t>
  </si>
  <si>
    <t>06-811203</t>
  </si>
  <si>
    <t>Rozdzielacz squiba 500 ml ze szkła borokrzemowego 3.3, kran wykonany z PTEF, szlif 29/32</t>
  </si>
  <si>
    <t>08-149.302.05</t>
  </si>
  <si>
    <t>Zlewka szklana 50 ml, niska z wylewem</t>
  </si>
  <si>
    <t>08-229.202.04</t>
  </si>
  <si>
    <t>08-229.202.06</t>
  </si>
  <si>
    <t>08-229.202.07</t>
  </si>
  <si>
    <t>Zlewka niska, poj. 2 l, z wylewem, skalowana, ze szkła borokrzemowego typ 3.3</t>
  </si>
  <si>
    <t>08-229.202.14</t>
  </si>
  <si>
    <t>Zlewka wysoka, z wylewem, skalowana, poj. 100 ml ze szkła borokrzemowego typ 3.3</t>
  </si>
  <si>
    <t>08-230.202.03</t>
  </si>
  <si>
    <t>Zlewka, 150 ml, wysoka z wylewem, szkło borokrzemowe typ 3.3</t>
  </si>
  <si>
    <t>08-230.202.04</t>
  </si>
  <si>
    <t>Zlewka szklana, 1000 ml,wysoka, z podziałką i wylewem</t>
  </si>
  <si>
    <t>08-230.202.09</t>
  </si>
  <si>
    <t>Zlewka wysoka, poj. 2 l, z wylewem, bez ucha, skalowana, ze szkła borokrzemowego</t>
  </si>
  <si>
    <t>08-230.202.10</t>
  </si>
  <si>
    <t>08-232.202.01</t>
  </si>
  <si>
    <t>08-232.202.02</t>
  </si>
  <si>
    <t>Lejek laboratoryjny szklany, średnica 50 mm</t>
  </si>
  <si>
    <t>08-238.202.50</t>
  </si>
  <si>
    <t>Lejek laboratoryjny szklany, średnica 75 mm</t>
  </si>
  <si>
    <t>08-238.202.75</t>
  </si>
  <si>
    <t>Lejek laboratoryjny szklany, średnica 80 mm</t>
  </si>
  <si>
    <t>08-238.202.80</t>
  </si>
  <si>
    <t>08-238.300100</t>
  </si>
  <si>
    <t>08-238.300260</t>
  </si>
  <si>
    <t>Naczynka wagowe ze szlifem 30 x 30  (z pokrywkami)</t>
  </si>
  <si>
    <t>08-263</t>
  </si>
  <si>
    <t>Butelki laboratoryjna wykonana ze szkła  borokrzemowego  3.3, o poj. 500 ml, z zakrętką z PP i pierścieniem wylewowym, śr. szyjki GL 45, autoklawowalne do 20 min. w 140°C, Wymiary śr.86 x wys.181 mm</t>
  </si>
  <si>
    <t>08-275.202.23</t>
  </si>
  <si>
    <t>Bagietki szklane długość 300mm, szerokość 7mm</t>
  </si>
  <si>
    <t>08-520.7-8x30</t>
  </si>
  <si>
    <t>01-130.20206Q</t>
  </si>
  <si>
    <t>01-130.20207Q</t>
  </si>
  <si>
    <t>Zlewka niska polipropylenowa, trwała tłoczona skala, o poj. 1000ml; autoklawowalna w temp. 121°C, odporna chemicznie</t>
  </si>
  <si>
    <t>02-11105</t>
  </si>
  <si>
    <t>Filtry strzykawkowe Nylon 0,45 µm, śr, 13 mm lub 15 mm, obudowa filtra z plastiku</t>
  </si>
  <si>
    <t>SFNY013045N</t>
  </si>
  <si>
    <t>Termometr bagietkowy szklany bezrtęciowy 0 +100°C</t>
  </si>
  <si>
    <t>08-342-110</t>
  </si>
  <si>
    <t>Filtr strzykawkowy hydrofobowy o średnicy 25 mm, membrana  z PTFE, średnica porów 0,22 mikrometry; jałowe.</t>
  </si>
  <si>
    <t>SFPTFE025022SB</t>
  </si>
  <si>
    <t xml:space="preserve">Filtry strzykawkowe Nylon 0,22 µm/13 mm, </t>
  </si>
  <si>
    <t>SFNY013022N</t>
  </si>
  <si>
    <t>Kolba miarowa, kl. A, niebieska skala, korek z PP, ze szlifem 14/23, poj. 100 ml</t>
  </si>
  <si>
    <t>01-130.202.55</t>
  </si>
  <si>
    <t>Kolba miarowa, kl. A, niebieska skala, korek z PP, ze szlifem 19/26, poj. 500 ml</t>
  </si>
  <si>
    <t>01-130.202.58</t>
  </si>
  <si>
    <t>Kolba miarowa, kl. A, korek z PP, ze szlifem 24/29, poj. 1000 ml</t>
  </si>
  <si>
    <t>01-130.202.59</t>
  </si>
  <si>
    <t>Kolba miarowa, kl A, ze szkła, korek z PP, szlif 10/19, oranżowa, poj. 25ml</t>
  </si>
  <si>
    <t>01-130.202.64</t>
  </si>
  <si>
    <t xml:space="preserve">Kolba miarowa, kl A, ze szkła, korek z PP, szlif 12/21, oranżowa, poj. 100 ml </t>
  </si>
  <si>
    <t>01-130.202.66</t>
  </si>
  <si>
    <t xml:space="preserve">Kolba miarowa, kl A, ze szkła, korek z PP, szlif 14/23, oranżowa, poj. 50 ml </t>
  </si>
  <si>
    <t>01-130.20265A</t>
  </si>
  <si>
    <t xml:space="preserve">Kran wykonany z polipropylenu. Kluczyk wykonany z PTFE. Posiada ząbkowane króćce do nakładania węży o średnicy 6-10 mm. </t>
  </si>
  <si>
    <t>02-120.303.01</t>
  </si>
  <si>
    <t>02-194.303.05</t>
  </si>
  <si>
    <t>02-81701</t>
  </si>
  <si>
    <t>02-81702</t>
  </si>
  <si>
    <t>01-130.202B54</t>
  </si>
  <si>
    <t>Lejek z tworzywa sztucznego do dozowania proszku, średnica górna 100 mm, średnica szyjki 24 mm</t>
  </si>
  <si>
    <t>E-1662</t>
  </si>
  <si>
    <t>Lejek z tworzywa sztucznego do dozowania proszku, średnica górna 150 mm, średnica szyjki 28 mm</t>
  </si>
  <si>
    <t>E-1664</t>
  </si>
  <si>
    <t>Tacki laboratoryjne wykonane z polerowanej melaminy (MF) wymiary: 428 x 288 x 17 mm ± 2 mm. Posiadają stopki na spodzie. Z oznaczeniem CE</t>
  </si>
  <si>
    <t>2 szt.</t>
  </si>
  <si>
    <t>Zlewka z uchem, 500 ml, skala wytłaczana, PP</t>
  </si>
  <si>
    <t>Cylinder z tworzywa z podziałką (100 ml)</t>
  </si>
  <si>
    <t>Cylinder miarowy plastikowy (PP), skala tłoczona 500 ml</t>
  </si>
  <si>
    <t>Filtry membranowe o wielkość porów - 0,22 µm, materiał - hydrofilowy polieterosulfon, średnica - 47 mm, autoklawowalne.</t>
  </si>
  <si>
    <t>GPWP04700</t>
  </si>
  <si>
    <t>SCGPU02RE</t>
  </si>
  <si>
    <t>Sterylne filtry strzykawkowe. Parametry: sterylizowane promieniowaniem gamma, średnica porów 0,22  µm, średnica filtra 33 mm (powierzchnia filtrująca około 4.5 cm2), materiał membrany filtrującej: polieterosulfon (hydrofilowy), materiał obudowy modyfikowany akryl, złącze typu Luer Lok. Filtry przystosowane do filtraci cieczy o temperaturze nie mniejszej niż 45 °C i ciśnieniu 10 barów.</t>
  </si>
  <si>
    <t>SLGP033RS</t>
  </si>
  <si>
    <t>2679.1</t>
  </si>
  <si>
    <t>1000 szt</t>
  </si>
  <si>
    <t>Filtry do strzykawek PTFE 0,2 µm/13 mm</t>
  </si>
  <si>
    <t>CCY2.1</t>
  </si>
  <si>
    <t xml:space="preserve">Końcówki do pipet, Standard 0,5 - 5 ml, w worku niesterylne </t>
  </si>
  <si>
    <t>HL73.1</t>
  </si>
  <si>
    <t>Tryskawka Typ 2422 z LDPE. Zakrętka oraz rurka ssąca z PP. Kolorowe zakrętki ułatwiające identyfikację. Pojemność 500 ml</t>
  </si>
  <si>
    <t>K668.1</t>
  </si>
  <si>
    <t xml:space="preserve">1 szt. </t>
  </si>
  <si>
    <t>Tłuczki do możdzierzy, ze szkliwionej porcelany, gładka powierzchnia trąca, autoklawowalne. D/L [mm] - 23/84</t>
  </si>
  <si>
    <t>Strzykawka dwuczęściowa Tuberkulinowa INJEKT F 1 ml</t>
  </si>
  <si>
    <t>9166017V</t>
  </si>
  <si>
    <t xml:space="preserve">B Braun </t>
  </si>
  <si>
    <t>Torebka strunowa 100 ml 85x50x145 mm PET12/ALU8/PE80</t>
  </si>
  <si>
    <t>Torebka strunowa 1000 ml 180x90x290 mm PET12/ALU8/PE100</t>
  </si>
  <si>
    <t>Torebka strunowa 250 ml 110x65x185 mm PET 12/ALU8/PE80 kpi.</t>
  </si>
  <si>
    <t>Torebka strunowa 250 ml 110x65x185 mm PET12/ALU8/PE80</t>
  </si>
  <si>
    <t>Torebka strunowa 500 ml 130x70x225 mm PET12/ALU8/PE90</t>
  </si>
  <si>
    <t>Torebka strunowa 750 ml 160x80x270 mm PET12/ALU8/PE80</t>
  </si>
  <si>
    <t>Lejki z PP, przezroczyste, ø górna (mm)-50, wys.(mm)-85,</t>
  </si>
  <si>
    <t>YA47.1</t>
  </si>
  <si>
    <t>Sączki ilościowe typ: 11A, średnica: 70mm</t>
  </si>
  <si>
    <t xml:space="preserve">AP19.1 </t>
  </si>
  <si>
    <t>Sączki ilościowe typ: 11A, średnica 125mm</t>
  </si>
  <si>
    <t>AP22.1</t>
  </si>
  <si>
    <t>Uchwyty do skalpeli, autoklawowalne, stal nierdzewna, typ nr 3, dł. 125 mm, do ostrzy typu 10-16</t>
  </si>
  <si>
    <t>CE16.1</t>
  </si>
  <si>
    <t>Filtry strzykawkowe membrana PTFE,  śr porów 0,45 um; o śr. 15 mm (niesterylne)</t>
  </si>
  <si>
    <t>KC95.1</t>
  </si>
  <si>
    <t>Nakrętka z uszczelką do butelek z gwintem GL 45. Nakrętka z dwoma portami (kroćcami) wykonanymi ze stali nierdzewnej pozwalającymi na podłączenie węzy silikonowych i aseptyczne przetaczanie cieczy z buteli. Autoklawowalna</t>
  </si>
  <si>
    <t>KCL6.1</t>
  </si>
  <si>
    <t xml:space="preserve">Igły preparacyjne z drutu Ni Cr 80 20 przewodzącego ciepło, śr drutu 0,6 mm, autoklawowalne </t>
  </si>
  <si>
    <t>6183.1</t>
  </si>
  <si>
    <t>Uchwyt do ez i igieł preparacyjnych o maks. Śr. 1,0 mm z częścią górną ze stali szlachetnej Wironit i aluminiowym uchwytem (śr. 5 mm), długość 170 mm, autoklawowalny</t>
  </si>
  <si>
    <t>HCN8.1</t>
  </si>
  <si>
    <t>Sączki jakościowe twarde z celulozy i puchu bawełnianego, gramatura: 80 g/m2, czas filtracji: 120s wielkość porów &gt;4 um, średnica  150 mm</t>
  </si>
  <si>
    <t>FQLD 150</t>
  </si>
  <si>
    <t>EUROCHEM</t>
  </si>
  <si>
    <t>Sączki jakościowe średnie z celulozy i puchu bawełnianego,   gramatura: 80 g/m2, czas filtracji: 32s   średnica: 150 mm</t>
  </si>
  <si>
    <t>FQLM 150</t>
  </si>
  <si>
    <t>Sączki jakościowe średnie z celulozy i puchu bawełnianego, gramatura: 80 g/m2, czas filtracji: 32s   średnica: 185 mm</t>
  </si>
  <si>
    <t>FQLM 185</t>
  </si>
  <si>
    <t>Taśma do kontroli sterylizacji parą wodną</t>
  </si>
  <si>
    <t>Kartell</t>
  </si>
  <si>
    <t>2s-3/Al/2,00/52</t>
  </si>
  <si>
    <t>Munktell</t>
  </si>
  <si>
    <t>Sączki jakościowe karbowane średnie, śr. 150 mm, gramatura min. 65 g/m2, typ: 3m/N Grade</t>
  </si>
  <si>
    <t>4.305.150</t>
  </si>
  <si>
    <t>Sączki jakościowe karbowane średnie, śr. 185 mm, gramatura min. 65 g/m2, typ: 3m/N Grade</t>
  </si>
  <si>
    <t>4.305.185</t>
  </si>
  <si>
    <t>Ostrze do skalpela Nr 24, do rękojeści nr 4</t>
  </si>
  <si>
    <t> SCB 024</t>
  </si>
  <si>
    <t>Paradox Company</t>
  </si>
  <si>
    <t>FPS 100</t>
  </si>
  <si>
    <t>Pęseta, precyzyjna długość 110 mm, końcówka 0,4 mm prosta, delikatnie ząbkowana.</t>
  </si>
  <si>
    <t>FPS 110</t>
  </si>
  <si>
    <t>Pęseta anatomiczna długość 120 mm, końcówka 1 mm prosta</t>
  </si>
  <si>
    <t>FSA 120</t>
  </si>
  <si>
    <t>Pęseta anatomiczna, długość 130 mm, końcówka 1,5 mm prosta</t>
  </si>
  <si>
    <t>FSA 130</t>
  </si>
  <si>
    <t>Pęseta anatomiczna,długość 140 mm, końcówka 1,5 mm prosta</t>
  </si>
  <si>
    <t>FSA 140</t>
  </si>
  <si>
    <t>Pęseta precyzyjna, długość 130 mm, końcówka prosta, zaostrzona, gładka</t>
  </si>
  <si>
    <t>FSF 003</t>
  </si>
  <si>
    <t>Lupa z rączką, powiększenie 2,5x, soczewka szklana Ø90 mm,oprawa plastikowa czarna</t>
  </si>
  <si>
    <t>MGL 090</t>
  </si>
  <si>
    <t>Igła preparacyjna z drewnianą rączką, końcówka 0,2 mm, prosta</t>
  </si>
  <si>
    <t>PNI 002</t>
  </si>
  <si>
    <t>Igła preparacyjna z drewnianą rączką, końcówka 0,65 mm, prosta</t>
  </si>
  <si>
    <t>PNI 003</t>
  </si>
  <si>
    <t>Rękojeść do skalpela Nr 4, długość 138 mm, ze stali nierdzewnej, matowana</t>
  </si>
  <si>
    <t>SCH 004</t>
  </si>
  <si>
    <t>Nożyczki ze stali nierdzewnej, długość całkowita 125 mm,długość ostrza 30mm</t>
  </si>
  <si>
    <t>SCI 045</t>
  </si>
  <si>
    <t>Igła prepracyjna prosta, ze stali chirurgicznej, do autoklawowania,  długość końcówki 0,75 mm, długość całkowita ok. 133 mm</t>
  </si>
  <si>
    <t>PNI 011</t>
  </si>
  <si>
    <t>Rękojeść do skalpela Nr 3 – precyzyjna długość 125 mm, ze stali nierdzewnej</t>
  </si>
  <si>
    <t>SCH 033</t>
  </si>
  <si>
    <t>Pęseta precyzyjna, długość 115 mm, końcówka prosta, zaostrzona, gładka</t>
  </si>
  <si>
    <t>FSF 005</t>
  </si>
  <si>
    <t>Pęseta precyzyjna, długość 115 mm, końcówka zaostrzona, gładka, półokrągło wygięta</t>
  </si>
  <si>
    <t>FSF 007</t>
  </si>
  <si>
    <t>Paradox-Conipany</t>
  </si>
  <si>
    <t>Nożyczki precyzyjne ze stali nierdzewnej, długość ostrza 15 mm</t>
  </si>
  <si>
    <t>SCI 015</t>
  </si>
  <si>
    <t>Kuwety spektrofotometryczne semi-mikro PMMA (1,6 ml)</t>
  </si>
  <si>
    <t>Ratiolab</t>
  </si>
  <si>
    <t xml:space="preserve">Macherey- Nagel </t>
  </si>
  <si>
    <t xml:space="preserve"> MV23111112</t>
  </si>
  <si>
    <t>Chmes</t>
  </si>
  <si>
    <t>Gosselin</t>
  </si>
  <si>
    <t>Worki do autoklawowania PP, 21000 ml, 400x780, 500 szt.</t>
  </si>
  <si>
    <t>SA21-01</t>
  </si>
  <si>
    <t>Płynny środek czyszczący i nabłyszczający do zmywarki laboratoryjnej,  środek posiadający bardzo dobre właściwości myjące, nie zawierający związków powierzchniowo czynnych, polecany do maszynowego usuwania resztek pożywek hodowlanych i kultur tkankowych.</t>
  </si>
  <si>
    <t>DR WEIGERT</t>
  </si>
  <si>
    <t>5 l</t>
  </si>
  <si>
    <t>CIECH</t>
  </si>
  <si>
    <t xml:space="preserve">25 kg </t>
  </si>
  <si>
    <t>5128 i 5480</t>
  </si>
  <si>
    <t>Zestaw pipet o pojemnościach 10, 20, 200 i 1000 mikrolitrów. Pipety powinny być wyposażone w blokadę nastawy pojemności. Do zestawu powinien być dołączony stojak na pipety</t>
  </si>
  <si>
    <t xml:space="preserve">zestaw </t>
  </si>
  <si>
    <t>Szalki Petriego, z PS, śr. 60 mm, wys. 14 mm, z wentylacją, sterylne</t>
  </si>
  <si>
    <t>51-0060-0S</t>
  </si>
  <si>
    <t>Anicrin</t>
  </si>
  <si>
    <t>Probówki typu Eppendorf, poj. 0,6 ml, różnokolorowe (posortowane)</t>
  </si>
  <si>
    <t>MCT-060-A</t>
  </si>
  <si>
    <t>Axygen</t>
  </si>
  <si>
    <t>MCT-150-A</t>
  </si>
  <si>
    <t xml:space="preserve">500 szt. </t>
  </si>
  <si>
    <t>Probówki typu Eppendorf o poj. 1,5 ml z płaskim wieczkiem, skalowane, matowe pole do opisu, wolne od Dnaz i Rnaz i inhibitorów PCR</t>
  </si>
  <si>
    <t>CellPro</t>
  </si>
  <si>
    <t>MCT-200-A</t>
  </si>
  <si>
    <t>Probówki typu Eppendorf o poj. 2,0 ml z płaskim wieczkiem, skalowane, matowe pole do opisu, sterylne, wolne od Dnaz i Rnaz i inhibitorów PCR</t>
  </si>
  <si>
    <t>1310-00S</t>
  </si>
  <si>
    <t>Probówki o poj. 0.2 ml, do PCR, cienkościenne, po 8 w stripie, z wypukłymi wieczkami, przezroczyste</t>
  </si>
  <si>
    <t>PCR-0208-C+PCR-02CP-C</t>
  </si>
  <si>
    <t>RGCT-02F</t>
  </si>
  <si>
    <t xml:space="preserve">Biocom </t>
  </si>
  <si>
    <t>Probówki cienkościenne bezbarwne o poj. 0.2 ml do PCR wykonane w 99,9% z czystego polipropylenu wolne od RNaz, DNaz i endotoksyn. Płaskie wieczko probówki wyposażone w wydłużony kapsel uniemożliwiający odprowanie próbki podczas reakcji PCR</t>
  </si>
  <si>
    <t>PCR-TS</t>
  </si>
  <si>
    <t xml:space="preserve">Probówki zakręcane, z zakrętką (w komplecie), sterylne i wolne od OD DNAZ I RNAZ, ze skalą i podziałką, poj. 5 ml, bezbarwne, samostojące </t>
  </si>
  <si>
    <t>SCT-5ml-S</t>
  </si>
  <si>
    <t>Końcówki do pipet Ependorf (w posiadaniu Zamawiającego), poj. 1000µl, niebieskie</t>
  </si>
  <si>
    <t>T-1000-B-R-S</t>
  </si>
  <si>
    <t>Końcówki o poj. 1000 µl, do pipety typu Eppendorf (w posiadaniu Zamawiającego), przezroczyste</t>
  </si>
  <si>
    <t xml:space="preserve">AT-100-S-L-B </t>
  </si>
  <si>
    <t>Accumax</t>
  </si>
  <si>
    <t xml:space="preserve">Uniwersalne końcówki 1-200 ul, żółte, wykonane z polipropylenu, posiadające fazowane zakończenie. Długość końcówki 50,63 mm, długość kołnierza 16,15 mm </t>
  </si>
  <si>
    <t>T-200-Y</t>
  </si>
  <si>
    <t>Tipsy do pipet o poj. 0.1-10µl; Końcówka krótkie do pipet typu Gilson (w posiadaniu Zamawiającego) zaprojektowana jest tak, aby pasowała do pipet jednokanałowych i wielokanałowych, pzezroczyste, niesterylne, wolne od RNazy, Dnaza pakowane w workach</t>
  </si>
  <si>
    <t>T-300</t>
  </si>
  <si>
    <t xml:space="preserve">AT-100-S-F-B </t>
  </si>
  <si>
    <t xml:space="preserve">Końcówki o poj. 1000 µl, uniwersalne, z filtrem, przezroczyste </t>
  </si>
  <si>
    <t>TF-1000</t>
  </si>
  <si>
    <t>Końcówki o poj. 100 µl, uniwersalne, sterylne, z filtrem, w rakach, przezroczyste</t>
  </si>
  <si>
    <t>FTRS-100S</t>
  </si>
  <si>
    <t>YankBio</t>
  </si>
  <si>
    <t>960 szt.</t>
  </si>
  <si>
    <r>
      <t xml:space="preserve">Uniwersalne końcówki z polipropylenu, bezbarwne, z filtrem o poj.1-200 ul. Końcówka z fazowanym zakończeniem. </t>
    </r>
    <r>
      <rPr>
        <strike/>
        <sz val="12"/>
        <rFont val="Times New Roman"/>
        <family val="1"/>
        <charset val="238"/>
      </rPr>
      <t/>
    </r>
  </si>
  <si>
    <t>TF-200</t>
  </si>
  <si>
    <t xml:space="preserve">Końcówki o poj. 0,5-10 ul, do pipet Eppendorf Ultramicro (w posiadaniu Zamawiającego), z filtrem, przezroczyste </t>
  </si>
  <si>
    <t>TF-300</t>
  </si>
  <si>
    <t>Końcówki o poj. 0,5-10 µl, uniwersalne, sterylne, z filtrem, w rakach</t>
  </si>
  <si>
    <t>AT-10XL-L-B</t>
  </si>
  <si>
    <t>Końcówki o poj. 0.1-10 µl, sterylne, z filtrem, do pipet P2/P10 i Eppendorf Research/Reference (w posiadaniu Zamawiającego), w rakach</t>
  </si>
  <si>
    <t>Probówki typu Eppendorf o poj. 1,5 ml z płaskim wieczkiem, skalowane, matowe pole do opisu, sterylne, wolne od Dnaz i Rnaz i inhibitorów PCR</t>
  </si>
  <si>
    <t>SSIBio</t>
  </si>
  <si>
    <t>PCR-96-HS-AC-C</t>
  </si>
  <si>
    <t>PCR-96-LC480-W</t>
  </si>
  <si>
    <t>5x10 szt.</t>
  </si>
  <si>
    <t>Końcówki do pipet 200µl; Końcówka do pipet zaprojektowana jest tak, aby pasowała do  pipet jednokanałowych i wielokanałowych. Wielkość: 200μL,Color: pzezroczyste; Typ: niesterylne wolne od  RNazy, DNaza 1000 końcówek</t>
  </si>
  <si>
    <t>T-200-C</t>
  </si>
  <si>
    <t>Końcówki o poj. 5000 µl, do pipety typu Eppendorf (w posiadaniu Zamawiającego), przezroczyste</t>
  </si>
  <si>
    <t>T-5000-C</t>
  </si>
  <si>
    <t>250 szt.</t>
  </si>
  <si>
    <t>4337NSFS</t>
  </si>
  <si>
    <t>Końcówki do pipet Eppendorf (w posiadaniu Zamawiającego), sterylne, z filtrem, w rakach o poj. 100 µl</t>
  </si>
  <si>
    <t>Końcówki z polipropylenu, bezbarwne, z filtrem, niesterylne, o poj. 20 ul. Końcówka z fazowanym zakończeniem pasujące do  pipet  (Eppendorf Research/ Reference, Gilson Pipetman P20) (w posiadaniu Zamawiającego)</t>
  </si>
  <si>
    <t>AT-20-L-F-B</t>
  </si>
  <si>
    <t>AT-20-S-L-F-R</t>
  </si>
  <si>
    <t>TXL-10</t>
  </si>
  <si>
    <t>AT-10XL-L-F-B</t>
  </si>
  <si>
    <t xml:space="preserve"> 960 szt.</t>
  </si>
  <si>
    <t>MCT-060-C</t>
  </si>
  <si>
    <t>Heathrow Scientific</t>
  </si>
  <si>
    <t>Statyw dwustronny na probówki, 96-miejscowy, z PP, pozwala na umieszczenie probówek o poj. 0,5 ml z jednej strony oraz probówek o poj. 1,5 do 2,0 ml z drugiej strony, 8 x 12 miejsc, autoklawowalny</t>
  </si>
  <si>
    <t xml:space="preserve">LLG-6237620 </t>
  </si>
  <si>
    <t>Folia aluminiowa, szer. 50 cm, grubość 0,05 mm, rolka 100 m</t>
  </si>
  <si>
    <t>LLG</t>
  </si>
  <si>
    <t>Fiolki typu  Amber do Agilent HPLC (w posiadaniu Zamawiającego), poj. 1,5 ml, skalowane, z polem do opisu, zakręcane, z zakrętkami z septą z PTFE i silikonu</t>
  </si>
  <si>
    <t>11090520+09150838</t>
  </si>
  <si>
    <t>La-Pha-Pack</t>
  </si>
  <si>
    <t>Zatyczka butylowa, średnica 20 mm</t>
  </si>
  <si>
    <t>20 10 0290</t>
  </si>
  <si>
    <t>Pojemnik typu moczówka z nakrętką, poj. 200 ml</t>
  </si>
  <si>
    <t>520.200</t>
  </si>
  <si>
    <t>Profilab</t>
  </si>
  <si>
    <t>Omnitip</t>
  </si>
  <si>
    <t>Końcówki do pipet  Omnitip (w posiadaniu Zamawiającego) - wysoka klarowność ostro zakończone, odpornośc na wyginanie, kolor żółty bez filtra 1-200ul</t>
  </si>
  <si>
    <t>83110</t>
  </si>
  <si>
    <t>Końcówki  do pitet Omnitip (w posiadaniu Zamawiającego) - wysoka klarowność z filtrem w rakach odpornośc na wyginanie, 1-200 ul</t>
  </si>
  <si>
    <t>Końcówki do pipet OMNITIP (w posiadaniu Zamawiającego) o pojemności 100 –1000 µl, wysoka klarowność  ostro zakończone, odpornośc na wyginanie, niebieskie, długość 84 mm</t>
  </si>
  <si>
    <t xml:space="preserve"> 250 szt.</t>
  </si>
  <si>
    <t>80 szt.</t>
  </si>
  <si>
    <t xml:space="preserve">Igły do strzykawek, sterylne 22Gx 11/4 - Nr 12, 0,7x30 mm </t>
  </si>
  <si>
    <t>Strzykawki jednorazowe bez igieł, 2 ml</t>
  </si>
  <si>
    <t>300928</t>
  </si>
  <si>
    <t>Strzykawki jednorazowe bez igieł, 5 ml</t>
  </si>
  <si>
    <t>309050</t>
  </si>
  <si>
    <t>Strzykawki jednorazowe bez igieł, poj. 10 ml</t>
  </si>
  <si>
    <t>Końcówki do pipety Eppendorf Quality™, 0,5 – 10 mL, śr. 1,6 cm, dł. Do 170mm. Z podziałką co 1ml ,turkusowy, końcówki bezbarwne,model: Research Plus (w posiadaniu Zamawiającego)</t>
  </si>
  <si>
    <t>Eppendorf</t>
  </si>
  <si>
    <t>2 x 100 szt.</t>
  </si>
  <si>
    <t>Pipeta typu Eppendorf Research plus, 3-pak, jednokanałowa, zmienna, zawiera Pudełko lub torebkę próbek i długopis, pojemności: 2 – 20 µL, 20 – 200 µL, 100 – 1 000 µL</t>
  </si>
  <si>
    <t>3881000031</t>
  </si>
  <si>
    <t>Pipeta jednokanałową o zmiennej objętości 1 - 10 ml . Pipeta powinna posiadać możliwość regulacji ułatwiającą pipetowanie różnych cieczy bez konieczności przeprowadzenia pełnej kalibracji. Pipeta powinna posiadać: sprężynujący stożek końcowy, gładką powierzchnię ułatwiające czyszczenie; aktywną redukcję powstawania aerozoli;  4-cyfrowy wskaźnik objętości pipetowanej cieczy; wbudowany chip pozwalający na identyfikację; być autoklawowalna</t>
  </si>
  <si>
    <t>0203</t>
  </si>
  <si>
    <t>Swann Morton</t>
  </si>
  <si>
    <t>20501005</t>
  </si>
  <si>
    <t>OST-10-SM</t>
  </si>
  <si>
    <t>OST-23-SM</t>
  </si>
  <si>
    <t>Probówki typu Eppendorf poj. 2 ml, z dnem soczewkowym, z podziałka i polem do opisu, z płaskim wieczkiem, bezbarwne, z PP</t>
  </si>
  <si>
    <t>25-2000-1</t>
  </si>
  <si>
    <t>Medlab</t>
  </si>
  <si>
    <t>Probówki typu  Eppendorf o poj. 1,5 ml, z PP, bezbarwne, z dnem stożkowym i płaskim wieczkiem na zawiasie, z podziałką 0,1; 0,5; 1,0; 1,5 i polem do opisu, autoklawowalne</t>
  </si>
  <si>
    <t>25-1500-0</t>
  </si>
  <si>
    <t>51-0090-OSR</t>
  </si>
  <si>
    <t>600 szt.</t>
  </si>
  <si>
    <t>Mikrokońcówki do pipet o poj. 0,1-10 µl, typu Eppendorf Cristal, długie, bezbarwne, z PP, w torbie foliowej</t>
  </si>
  <si>
    <t>80-0010-0</t>
  </si>
  <si>
    <t>Końcówki typu Eppendorf, poj. 200 µl, ostro zakończone o "krótkiej falbance" do pipet automatycznych 1-kanałowych: Eppendorf Research, Eppendorf Research Plus (2-20ul); materiał; plastik</t>
  </si>
  <si>
    <t>80-0100-1</t>
  </si>
  <si>
    <t>Końcówki do pipet automatycznych o pojemności 200μl bezbarwne</t>
  </si>
  <si>
    <t>80-0200-0</t>
  </si>
  <si>
    <t xml:space="preserve">Probówki typu Falcone o poj. całkowitej 50ml, z PP, z zakrętką, z dnem stożkowym i nadrukowaną podziałką co 2,5ml w zakresie 5-45 ml, wodoszczelne </t>
  </si>
  <si>
    <t>24-3050-1</t>
  </si>
  <si>
    <t xml:space="preserve">Końcówki do pipet o poj. do 200 ul, z kapilarnym zakończeniem o poj. 4 µl, bezbarwne z PP </t>
  </si>
  <si>
    <t xml:space="preserve"> 80-0104-0</t>
  </si>
  <si>
    <t xml:space="preserve">Szkiełka nakrywkowe o wymiarze 18 x 18 </t>
  </si>
  <si>
    <t>Szalki Petriego o śr. 55 mm i wys. 15 mm, bez wentylacji, aseptyczne</t>
  </si>
  <si>
    <t>51-0056-OA-NX</t>
  </si>
  <si>
    <t>Pisaki laboratoryjne typu "SHARPIE", 0,5 mm gr. rysy-czarne, plastik</t>
  </si>
  <si>
    <t>92-9011-8</t>
  </si>
  <si>
    <t>Sanford</t>
  </si>
  <si>
    <t>12 szt.</t>
  </si>
  <si>
    <r>
      <t>Szkiełka nakrywkowe o wymiarach 24 x 32 mm</t>
    </r>
    <r>
      <rPr>
        <strike/>
        <sz val="10"/>
        <rFont val="Calibri"/>
        <family val="2"/>
        <charset val="238"/>
        <scheme val="minor"/>
      </rPr>
      <t xml:space="preserve"> </t>
    </r>
  </si>
  <si>
    <t>Phenomenex</t>
  </si>
  <si>
    <t>1 szt</t>
  </si>
  <si>
    <t>Standardowe mieszadełko magnetyczne z teflonu 40 x 8 mm</t>
  </si>
  <si>
    <t>Standardowe mieszadełko magnetyczne z teflonu 15 x 6mm</t>
  </si>
  <si>
    <t>TC72</t>
  </si>
  <si>
    <t>2-3067</t>
  </si>
  <si>
    <t>Probówki o poj. 0.2 ml, do PCR, cienkościenne, po 8 w stripie, z wieczkami w osobnym pasku, przezroczyste,125 x 8 szt.</t>
  </si>
  <si>
    <t>PCR-0208-CP-C</t>
  </si>
  <si>
    <t>Probówki typu Eppendorf o poj. 2,0 ml z płaskim wieczkiem, skalowane co 100 µl, matowe pole do opisu, sterylne, wolne od Dnaz i Rnaz i inhibitorów PCR, skalowane co 100 µl, optyczna przejrzystość zapewnia maksymalną widoczność próbki</t>
  </si>
  <si>
    <t xml:space="preserve"> 1310-00S</t>
  </si>
  <si>
    <t>10x96 szt.</t>
  </si>
  <si>
    <t xml:space="preserve">Probówki typu Eppendorf, o poj. 0,6 ml, przezroczyste,  skalowane, matowe pole do opisu na wieczku i z boku probówki,  wolne od DNaz, RNaz i pirogenów, </t>
  </si>
  <si>
    <t>0030000765</t>
  </si>
  <si>
    <t>Sączki jakościowe miękkie o śr. 125 mm</t>
  </si>
  <si>
    <t>06-00A101.125</t>
  </si>
  <si>
    <t>Sączki jakościowe miękkie o śr. 180 mm</t>
  </si>
  <si>
    <t>06-00A101.180</t>
  </si>
  <si>
    <t>732-1430</t>
  </si>
  <si>
    <t>BIOTIX</t>
  </si>
  <si>
    <t>732-1433</t>
  </si>
  <si>
    <t>732-3397</t>
  </si>
  <si>
    <t>732-1432</t>
  </si>
  <si>
    <t>2-3066</t>
  </si>
  <si>
    <t>2-3068</t>
  </si>
  <si>
    <t>Pierścienie wylewowe wykonane z PP. Autoklawowalne, pasują do butelek z gwintem GL45; 10 szt./op.</t>
  </si>
  <si>
    <t>E-1434</t>
  </si>
  <si>
    <t>Statyw z PP na 12 uchwytów do ez – okrągły – 6 otworów o średnicy 7 mm i 6 otworów o średnicy 9 mm. Cały statyw ma średnicę 120 mm.</t>
  </si>
  <si>
    <t>1-2120</t>
  </si>
  <si>
    <t>Spryskiwacz Turn n Spray poj. 1000 ml</t>
  </si>
  <si>
    <t>N-0166</t>
  </si>
  <si>
    <t>Spryskiwacz Turn n Spray poj. 500 ml</t>
  </si>
  <si>
    <t>N-0165</t>
  </si>
  <si>
    <t>Naczynka wagowe jednorazowego użytku, wykonane z PS, antystatyczne, odporne na temperatury do +93 st. C o poj. 100 ml, czarne</t>
  </si>
  <si>
    <t>B-3315</t>
  </si>
  <si>
    <t>Naczynka wagowe jednorazowego użytku, wykonane z PS, antystatyczne, odporne na temperatury do +93 st. C o poj. 7 ml, czarne</t>
  </si>
  <si>
    <t>B-3314</t>
  </si>
  <si>
    <t xml:space="preserve">Naczynka wagowe jednorazowego użytku, wykonane z PS, prostokatny kształt zakończony dzióbkiem ułatwiającym wylewanie lub wysypywanie substancji ważonej, odporne na temperatury do +60 st. C, wym. 56 x 41 x 8 mm </t>
  </si>
  <si>
    <t>1-1136</t>
  </si>
  <si>
    <t>Sześciokątne naczynka wagowe jednorazowego uzytku o poj. 50 ml, wykonane z PS, białe, lekko przeźroczyste, przeznaczone do substancji stałych i ciekłych, atystatyczne</t>
  </si>
  <si>
    <t>1-1366</t>
  </si>
  <si>
    <t>2-1049</t>
  </si>
  <si>
    <t>2-1052</t>
  </si>
  <si>
    <t>PCR-96-FLT-C</t>
  </si>
  <si>
    <t>MCT-150-C</t>
  </si>
  <si>
    <t>Probówki typu Eppendorf, o poj. 1.5 ml, przezroczyste, 500 szt., wolne od DNaz, RNaz i pirogenów, skalowane, matowe pole do opisu na wieczku i z boku probówki, niebieskie</t>
  </si>
  <si>
    <t>MCT-150-B</t>
  </si>
  <si>
    <t>Probówki typu Eppendorf, o poj. 1.5 ml, przezroczyste, 500 szt., wolne od DNaz, RNaz i pirogenów, skalowane, matowe pole do opisu na wieczku i z boku probówki, fioletowe</t>
  </si>
  <si>
    <t>MCT-150-V</t>
  </si>
  <si>
    <t>Probówki typu Eppendorf, o poj. 1.5 ml, przezroczyste, 500 szt., wolne od DNaz, RNaz i pirogenów, skalowane, matowe pole do opisu na wieczku i z boku probówki, zielone</t>
  </si>
  <si>
    <t>MCT-150-G</t>
  </si>
  <si>
    <t>Probówki typu Eppendorf, o poj. 1.5 ml, przezroczyste, 500 szt., wolne od DNaz, RNaz i pirogenów, skalowane, matowe pole do opisu na wieczku i z boku probówki, różnokolorowe</t>
  </si>
  <si>
    <t>MCT-150-SP</t>
  </si>
  <si>
    <t>Probówki typu Eppendorf, o poj. 1.5 ml, przezroczyste, 500 szt., wolne od DNaz, RNaz i pirogenów, skalowane, matowe pole do opisu, wytrzymałe do 23000 g</t>
  </si>
  <si>
    <t>80-1500</t>
  </si>
  <si>
    <t xml:space="preserve">Biologix </t>
  </si>
  <si>
    <t>Film adhezyjny o grubości 60 µm, do płytek 96-dołkowych o okrągłych dołkach, wykonana z polipropylenu</t>
  </si>
  <si>
    <t>Kompresyjna mata silikonowa, do płytek 96-dołkowych o okrągłych dołkach</t>
  </si>
  <si>
    <t>CM-96-RD</t>
  </si>
  <si>
    <t>Kompresyjna mata silikonowa, płaska, do płytek 96-dołkowych o okrągłych dołkach</t>
  </si>
  <si>
    <t>CM-FLAT</t>
  </si>
  <si>
    <t>AT-10-S-L-F-R</t>
  </si>
  <si>
    <t>Końcówki o poj. 0.5-10 ul, niskoretencyjne, do pipet P-2, Ultramicro, sterylne z filtrem, w rakach, 960 szt., wolne od RNaz, DNaz, DNA inhibitorów PCR i pirogenów</t>
  </si>
  <si>
    <t>TF-300-L-R-S</t>
  </si>
  <si>
    <t>4237NBFS</t>
  </si>
  <si>
    <t>Końcówki o poj. 100ul, uniwersalne, niskoretencyjne, sterylne, z filtrem, w rakach,960 szt., wolne od RNaz, DNaz i pirogenów</t>
  </si>
  <si>
    <t>TF-100-L-R-S</t>
  </si>
  <si>
    <t>MRF-100-L-R-S</t>
  </si>
  <si>
    <t>T-200-C-L-STK</t>
  </si>
  <si>
    <t>480 szt.</t>
  </si>
  <si>
    <t>Końcówki opoj. 200 ul, żółte, w stosach, 480 szt., niesterylne,  wolne od RNaz, DNaz i pirogenów</t>
  </si>
  <si>
    <t>T-200-Y-STK</t>
  </si>
  <si>
    <t xml:space="preserve">480 szt. </t>
  </si>
  <si>
    <t>RFL-222-C</t>
  </si>
  <si>
    <t>Końcówki o poj. 200ul uniwersalne, żółte, referencyjne, w rakach do wielokrotnego użytku,960 szt.</t>
  </si>
  <si>
    <t>T-200-Y-R</t>
  </si>
  <si>
    <t>Końcówki o poj. 200ul, uniwersalne, niskoretencyjne, sterylne, z filtrem, w rakach,960 szt., wolne od RNaz, DNaz i pirogenów</t>
  </si>
  <si>
    <t>TF-200-L-R-S</t>
  </si>
  <si>
    <t>Końcówki Axygen MultiRack o poj. 200uL NX, niskoretencyjne, sterylne, z filtrem, w rakach,960 szt., wolne od RNaz, DNaz i pirogenów</t>
  </si>
  <si>
    <t>MRF-200NX-L-R-S</t>
  </si>
  <si>
    <t>4237NSFS</t>
  </si>
  <si>
    <t>Końcówki o poj. 1000ul, uniwersalne, niskoretencyjne, sterylne, z filtrem, w rakach,1000 szt., wolne od RNaz, DNaz i pirogenów</t>
  </si>
  <si>
    <t>TF-1000-L-R-S</t>
  </si>
  <si>
    <t>Szalki Petriego, z PS, śr. 60 mm, 55 x 14,2 mm, z wentylacją, sterylne</t>
  </si>
  <si>
    <t>P-1058</t>
  </si>
  <si>
    <t>1005 szt.</t>
  </si>
  <si>
    <t>Bibuła filtracyjna jakościowa miękka 580mmx580mm</t>
  </si>
  <si>
    <t>CHEM*429720310*100SZ</t>
  </si>
  <si>
    <t>Kwadratowe szalki Petriego wykonane z polistyrenu.  Posiadają żebra wentylacyjne. Wymiary: 120 x 120 x 17 mm.</t>
  </si>
  <si>
    <t>B-4020</t>
  </si>
  <si>
    <t>240 szt.</t>
  </si>
  <si>
    <t xml:space="preserve">Biureta prosta z paskiem Schellbacha 10 ml </t>
  </si>
  <si>
    <t xml:space="preserve">Biureta prosta z paskiem Schellbacha 25 ml </t>
  </si>
  <si>
    <t>Butelka laboratoryjna ze szkła Simax 100 ml</t>
  </si>
  <si>
    <t>Butelka laboratoryjna ze szkła Simax 250 ml</t>
  </si>
  <si>
    <t>Butelka laboratoryjna ze szkła Simax 500 ml</t>
  </si>
  <si>
    <t>Butelka laboratoryjna ze szkła Simax 1000 ml</t>
  </si>
  <si>
    <t>Fiolki gwintowane ND 10 (1,5 ml)</t>
  </si>
  <si>
    <t>Fiolki gwintowane ND 13 (4 ml)</t>
  </si>
  <si>
    <t>Nakrętki gwintowane  ND 13 zamknięte</t>
  </si>
  <si>
    <t>Końcówki o poj. 100 ul, uniwersalne, z filtrem,1000 szt.</t>
  </si>
  <si>
    <t>TF-100</t>
  </si>
  <si>
    <t>TF-20</t>
  </si>
  <si>
    <t>Probówki o poj. 0,1 ml, z wieczkami, po 4 w stripie, do termocyklera RotorGene 6000</t>
  </si>
  <si>
    <t>1000szt.</t>
  </si>
  <si>
    <t xml:space="preserve">Końcówki do pipet epTIPS bezbarwne,  pojemność: 50 – 1 250 µL, długość:  76 mm, kod barwny: zielony </t>
  </si>
  <si>
    <t xml:space="preserve">Mettler Toledo </t>
  </si>
  <si>
    <t xml:space="preserve">Zestaw startowy PCR-Cooler 0,2 mL , 1 różowy, 1 niebieski </t>
  </si>
  <si>
    <t>2-2435</t>
  </si>
  <si>
    <t>Butla HDPE z kranem zakręcana bez podziałki; butla z kranem z polietylenu o wysokiej gęstości, o ściankach grubości 2 mm, posiada pojedynczy uchwyt, wyposażona w zawór 3/4, pojemność butli 5 l</t>
  </si>
  <si>
    <t>Filtr strzykawkowy o średnicy 25 mm, membrana z CA, średnica porów 022 mikrometry; sterylne</t>
  </si>
  <si>
    <t>SFCA025022S</t>
  </si>
  <si>
    <t>Końcówki do pipet w pudełkach, pojemność 200 mikrolitrów, sterylne, żółte</t>
  </si>
  <si>
    <t>B-0747</t>
  </si>
  <si>
    <t>Końcówki do pipet w pudełkach, pojemność do 10 mikrolitrów, sterylne, bezbarwne</t>
  </si>
  <si>
    <t>B-0746</t>
  </si>
  <si>
    <t xml:space="preserve">Kolorowa taśma do opisywania, pomarańczowa, szerokość 12,5 mm, długość rolki 36 m, </t>
  </si>
  <si>
    <t xml:space="preserve"> 6-2496</t>
  </si>
  <si>
    <t>36 m</t>
  </si>
  <si>
    <t>Pudełko 96-miejscowe na probówki PCR, żółte, w komplecie z przeźroczystą, pyłoszczelną pokrywką, przystosowane do probówek o pojemności 0,2 ml, autoklawowalne do 121 stopni</t>
  </si>
  <si>
    <t xml:space="preserve"> 2-2600</t>
  </si>
  <si>
    <t>Pudełko 96-miejscowe na probówki PCR, zielone, w komplecie z przeźroczystą, pyłoszczelną pokrywką, przystosowane do probówek o pojemności 0,2 ml, autoklawowalne do 121 stopni</t>
  </si>
  <si>
    <t xml:space="preserve"> 2-2601</t>
  </si>
  <si>
    <t>Kriopudełka kartonowe, wykonane z trwałej, odpornej chemicznie tektury z wodoodporną powłoką, odpowiednie dla probówek o pojemnosci 0,5 ml, 1,5 ml oraz 2,0 ml, białe, żółte, różowe, zielone, niebieskie</t>
  </si>
  <si>
    <t>B-0355</t>
  </si>
  <si>
    <t>Kartonowe kriopudełko na probówki typu Falcon o poj. 15 ml, z polem do opisu i przegrodami, 36 miejsc</t>
  </si>
  <si>
    <t>B-0351</t>
  </si>
  <si>
    <t>Kartonowe kriopudełko na probówki typu Falcon o poj. 50 ml, z polem do opisu i przegrodami, 16 miejsc</t>
  </si>
  <si>
    <t>B-0352</t>
  </si>
  <si>
    <t xml:space="preserve">N-0167 </t>
  </si>
  <si>
    <t xml:space="preserve">Butle z tworzywa LDPE z nakrętką z tworzywa PP - wąska szyjka                          Pojemność: 500ml, Wys.180 mm, Śr. zew. 74 mm </t>
  </si>
  <si>
    <t>N-6484</t>
  </si>
  <si>
    <t>Zestaw łyżek pomiarowych, stal szlachetna</t>
  </si>
  <si>
    <t xml:space="preserve">1-7030 </t>
  </si>
  <si>
    <t>E-1701</t>
  </si>
  <si>
    <t>B-3741</t>
  </si>
  <si>
    <t>Zakrętki z HDPE do kanistrów z atestem UN do kanistra o poj. 20/25/30 l</t>
  </si>
  <si>
    <t>N-3750</t>
  </si>
  <si>
    <t>Statywy na probówki stożkowe 15 ml, 90 gniazd</t>
  </si>
  <si>
    <t>02-65101-2</t>
  </si>
  <si>
    <t>Statywy na probówki stożkowe 50 ml, 50 gniazd</t>
  </si>
  <si>
    <t>Zlewka porcelanowa z wysokim wylewem, wysokość 157 mm, średnica 101 mm, pojemność 1100 ml.</t>
  </si>
  <si>
    <t>1-7217</t>
  </si>
  <si>
    <t>Stripy do PCR o poj. 0,1ml. czteroprobówkowe z pokrywką kompatybylne do systemu ROTORGEN QIAGEN (w posiadaniu Zamawiającego)</t>
  </si>
  <si>
    <t xml:space="preserve">250 stripów </t>
  </si>
  <si>
    <t>PCR-02-C</t>
  </si>
  <si>
    <t>B-3205</t>
  </si>
  <si>
    <t>Niebieskie zakrętki, gwint GL 45 (do +140°C). Na butelki laboratoryjne</t>
  </si>
  <si>
    <t>E-1433</t>
  </si>
  <si>
    <t>Pęseta anatomiczna, długośc 200 mm, końcówka 2,5 mm prosta</t>
  </si>
  <si>
    <t>FSA 200</t>
  </si>
  <si>
    <t>Paradox-Company</t>
  </si>
  <si>
    <t>Pęseta anatomiczna, 20,5 cm</t>
  </si>
  <si>
    <t>Denmax</t>
  </si>
  <si>
    <t>VIT67704</t>
  </si>
  <si>
    <t>01-130.202.51</t>
  </si>
  <si>
    <t>06-513.202050</t>
  </si>
  <si>
    <t>06-513.202070</t>
  </si>
  <si>
    <t>Brand</t>
  </si>
  <si>
    <t>S-2156</t>
  </si>
  <si>
    <t>Supelco</t>
  </si>
  <si>
    <t>2ML-9-V1002</t>
  </si>
  <si>
    <t>Alwsci Technologies</t>
  </si>
  <si>
    <t xml:space="preserve">1000 szt. </t>
  </si>
  <si>
    <t>Mikroszpatułki dwustronne, kanciaste, ze stali szlachetnej, długość 210mm, szer. cz. płaskiej 6mm, dł. cz. płaskiej 55mm</t>
  </si>
  <si>
    <t>YL.41.1</t>
  </si>
  <si>
    <t>Kuwety szlane precyzyjne- Rotilabo, szkło kwarcowe, poj. 3,5 mm, szer. wewn. 10mm, przykrywka ze szwem</t>
  </si>
  <si>
    <t>X852.1</t>
  </si>
  <si>
    <t>Końcówki do pipet, Standard, 2-200 µl, luzem w torbie, niesterylne</t>
  </si>
  <si>
    <t>HL67.1</t>
  </si>
  <si>
    <t xml:space="preserve">Brand </t>
  </si>
  <si>
    <t>LC32.1</t>
  </si>
  <si>
    <t>Zakrętki bez otworu, z septą: silikon kremowy/PTFE czerwony, grub. 1,5mm</t>
  </si>
  <si>
    <t>NN04.1</t>
  </si>
  <si>
    <t>Kolby miarowe, szkło DURAN, klasa A, poj. 5ml, szkło bezbarwne, niebieska podziałka, z szeroką szyjką (szlif NS- 10/19)</t>
  </si>
  <si>
    <t>Y232.1</t>
  </si>
  <si>
    <t>Kolby miarowe, szkło DURAN, klasa A, poj. 50 ml, szkło bezbarwne, niebieska podziałka, z szeroką szyjką (szlif NS- 14/23)</t>
  </si>
  <si>
    <t>Y235.1</t>
  </si>
  <si>
    <t>Łyżeczka plastikowa obustronna ATAGO</t>
  </si>
  <si>
    <t>272-47-RE-8511</t>
  </si>
  <si>
    <t>Conbest</t>
  </si>
  <si>
    <t>Kolby miarowe, szkło DURAN, klasa A, poj. 100 ml, szkło bezbarwne, niebieska podziałka, z szeroką szyjką (szlif NS 14/23)</t>
  </si>
  <si>
    <t>Y236.1</t>
  </si>
  <si>
    <t>Kolby miarowe, szkło DURAN, klasa A, poj. 10 ml, szkło bezbarwne, niebieska podziałka, z szeroką szyjką (szlif NS 10/19)</t>
  </si>
  <si>
    <t>Y233.1</t>
  </si>
  <si>
    <t>AF0-2102-12</t>
  </si>
  <si>
    <t>9-0622</t>
  </si>
  <si>
    <t>Zlewka, 300 ml, wysoka z wylewem, szkło borokrzemowe typ 3.3</t>
  </si>
  <si>
    <t>08-230.202.11</t>
  </si>
  <si>
    <t>S-1259</t>
  </si>
  <si>
    <t>S-1224</t>
  </si>
  <si>
    <t>S-1228</t>
  </si>
  <si>
    <t>Końcówki do pipet w worku - bezbarwne 0,5-10ml</t>
  </si>
  <si>
    <t>K-6809</t>
  </si>
  <si>
    <t>Pudełko PP na probówki 100 miejsc, 140x140x54 mm</t>
  </si>
  <si>
    <t>90-9100</t>
  </si>
  <si>
    <t>Biologix</t>
  </si>
  <si>
    <t>04-296.202.09</t>
  </si>
  <si>
    <t>Sito laboratoryjne, średnica oczka 25µm PN-ISO 3310-1:2000</t>
  </si>
  <si>
    <t>EKOLAB</t>
  </si>
  <si>
    <t>Szczotka do okrągłych kolb</t>
  </si>
  <si>
    <t>1-6010</t>
  </si>
  <si>
    <t>Zapasowa końcówka do szczotki do okrągłych kolb</t>
  </si>
  <si>
    <t>1-6011</t>
  </si>
  <si>
    <t>Szczotka do naczyń lab. z bawełnianą końcówką śr.główki 2cm</t>
  </si>
  <si>
    <t>B-1560</t>
  </si>
  <si>
    <t>Szczotka do naczyń lab. z bawełnianą końcówką śr.główki 3cm</t>
  </si>
  <si>
    <t>B-1561</t>
  </si>
  <si>
    <t>Worki strunowe z LDPE na próbki 40x60mm</t>
  </si>
  <si>
    <t>L-0178</t>
  </si>
  <si>
    <t>Worki strunowe z LDPE na próbki 60x80mm</t>
  </si>
  <si>
    <t>B-7120</t>
  </si>
  <si>
    <t>Worki strunowe z LDPE na próbki 180x250mm</t>
  </si>
  <si>
    <t>B-7124</t>
  </si>
  <si>
    <t>Końcówki o poj. 200 ul, szeroko zakończone, bezbarwne,1000 szt.</t>
  </si>
  <si>
    <t>T-205-WB-C</t>
  </si>
  <si>
    <t>S-1845</t>
  </si>
  <si>
    <t>Zlewka (PP) pomiarowa z uchwytem i wylewem z niebieską skalą, poj. 250 ml</t>
  </si>
  <si>
    <t xml:space="preserve">06-811201 </t>
  </si>
  <si>
    <t>Końcówki o pojemność 0,1-10ul. Sterylne z filtrem , do pipet P2/P10 i Eppendorf Research / Reference, w rakach</t>
  </si>
  <si>
    <t>TXLF-10-R-S</t>
  </si>
  <si>
    <t>HSP-9601</t>
  </si>
  <si>
    <t>BioRad</t>
  </si>
  <si>
    <t xml:space="preserve">Folia uszczelniająca do o płytek PCR 96-dołkowych typu Hard-Shell. Materiał: przeźroczysty poliester. Folia powinna pozwalać na: pracę z małą objętością cieczy reakcyjnej 5 µl dla płytki 384 dołkowej i 10 µl dla płytki 96 dołkowej, odczyt wyników przy użyciu czytnika automatycznego. Lepkość kleju mocującego do -40°C. Wolne od DNazy, RNazy i ludzkiego DNA. </t>
  </si>
  <si>
    <t>MSB1001</t>
  </si>
  <si>
    <t>Probówki wirówkowe (PP) 50 ml z zieloną nakrętką (PE), czarna precyzyjna podziałka co 2,5ml, białe pole opisu, stożkowe, sterylność R, wolne od Rnas, Dnas</t>
  </si>
  <si>
    <t>02-572-3001</t>
  </si>
  <si>
    <t>Nerbe Plus</t>
  </si>
  <si>
    <t xml:space="preserve">250 szt. </t>
  </si>
  <si>
    <t>Probówki wirówkowe (PP) 15 ml z zieloną nakrętką (PE), czarna precyzyjna podziałka co 0,5ml, białe pole opisu, stożkowe, sterylność R, Wolne od RNaz DNaz, toksyn (pyrogenów) i DNA</t>
  </si>
  <si>
    <t>02-502-3001</t>
  </si>
  <si>
    <t>Końcówki filtracyjne uTIP o pojemności 10 ul, wydłużone (10XL), z filtrem w rakach, sterylne</t>
  </si>
  <si>
    <t>10XL uTip</t>
  </si>
  <si>
    <t>Pipetki Pasteura dł 155mm, poj. użytkowa 3 ml z podziałką do 3,0 ml co 0,5 ml, z PE pakowane zbiorczo</t>
  </si>
  <si>
    <t>76-1303-2</t>
  </si>
  <si>
    <t>Kolba Erlenmeyera z szeroką szyjką 50 ml</t>
  </si>
  <si>
    <t>bionovo</t>
  </si>
  <si>
    <t>Tryskawki z LDPE</t>
  </si>
  <si>
    <t>Pinceta xe  stali nierdz. Prosta 20mm</t>
  </si>
  <si>
    <t>Zlewka z uchem PP skala niebieska 1000 ml</t>
  </si>
  <si>
    <t>Zlewka z uchem PP skala niebieska 2000ml</t>
  </si>
  <si>
    <t>Probówki typu falkon z PP samostojące 50ml niesterylne</t>
  </si>
  <si>
    <t>Standardowe mieszadełko magnetyczne 50x8mm</t>
  </si>
  <si>
    <t>6-2007</t>
  </si>
  <si>
    <t xml:space="preserve">Płytki F96 MaxiSorp Nunc-Immuno Plate </t>
  </si>
  <si>
    <t>60 szt</t>
  </si>
  <si>
    <t>04-296.202.08</t>
  </si>
  <si>
    <t>Zlewka o pojemności 5000 ml, materiał: szkło borokrzemowe</t>
  </si>
  <si>
    <t>08-229.202.16</t>
  </si>
  <si>
    <t>K094.1</t>
  </si>
  <si>
    <t xml:space="preserve">Złącza śrubowe z gwintem GL 14, przeznaczone do węży o średnicy zewnętrznej 6 mm. Autoklawowalne. </t>
  </si>
  <si>
    <t>HX89.1</t>
  </si>
  <si>
    <t>Wąż silikonowy (autoklawowalny), fi wewnętrzne 5 mm, fi zewnętrzne 9mm, grubość ścianki 2mm.</t>
  </si>
  <si>
    <t>03-310 0509</t>
  </si>
  <si>
    <t>Wąż silikonowy (autoklawowalny), fi wewnętrzne 4 mm, fi zewnętrzne 6 mm, grubość ścianki 1mm.</t>
  </si>
  <si>
    <t>Wąż silikonowy (autoklawowalny), fi wewnętrzne 5 mm, fi zewnętrzne 8mm, grubość ścianki 1,5 mm.</t>
  </si>
  <si>
    <t>03-310 0508</t>
  </si>
  <si>
    <t>Kuweta laboratoryjna o wymiarach 450x350x75 mm (±10 mm). Materiał polipropylen</t>
  </si>
  <si>
    <t>02-186.303.01</t>
  </si>
  <si>
    <t>Nożyczki wykonane ze stali szlachetnej do cięcia, drutu, drewna, elementów gumowych. Muszą posiadać wgłębienie na jednym z ramion. Długość około 160 mm (± 10 mm).</t>
  </si>
  <si>
    <t xml:space="preserve"> 2-3270</t>
  </si>
  <si>
    <t>TC62</t>
  </si>
  <si>
    <t>TC66</t>
  </si>
  <si>
    <t>ST01</t>
  </si>
  <si>
    <t>ST02</t>
  </si>
  <si>
    <t>VITLAB</t>
  </si>
  <si>
    <t>Moździerz z melaminy MF pojemność  300 ml, wys. 75 mm, śr 125 mm</t>
  </si>
  <si>
    <t>Tłuczek szorstki, wykonany z wysokiej jakości specjalnego gatunku porcelany śr główki 42-45 mm, długość 170-175- mm</t>
  </si>
  <si>
    <t>Puste pudełka TipBox, z wewnętrzną tacką na końcówki do pipet do 50 µl. Wykonane z polipropylenu.</t>
  </si>
  <si>
    <t>K-8403</t>
  </si>
  <si>
    <t>Puste pudełka TipBox, z wewnętrzną tacką na końcówki do pipet1000 µl. Wykonane z polipropylenu.</t>
  </si>
  <si>
    <t>K-8406</t>
  </si>
  <si>
    <t xml:space="preserve">Szufelki LLG,wykonane z polipropylenu HDPE o zwiększonej ścieralności, poj. 250 ml, długości 250 mm. </t>
  </si>
  <si>
    <t>LLG-9201091</t>
  </si>
  <si>
    <t>BDL BEITH DEKEL</t>
  </si>
  <si>
    <t>Szufelki LLG, HDPE, 500 ml, o długości 300 mm, odpowiednie do kontaktu z żywnością. Szufelki wykonane z polipropylenu, koloru białego o pojemnościach 500 ml</t>
  </si>
  <si>
    <t>LLG-9201092</t>
  </si>
  <si>
    <t>Szufelki PE-HD, LLG, 1500 ml, o długości 400 mm Odpowiednie do kontaktu z żywnością. Szufelki wykonane z polipropylenu, koloru białego o pojemnościach 1500 ml</t>
  </si>
  <si>
    <t>LLG-9201093</t>
  </si>
  <si>
    <t>Łyżeczko -szpatułka, mikro: dł. 150 mm, miseczka (dł. X szer.) 9 x 5 mm. Na jednym końcu płaska szpatułka, na drugim mikro łyżeczka.</t>
  </si>
  <si>
    <t>LLG-9150565</t>
  </si>
  <si>
    <t xml:space="preserve">Bochem </t>
  </si>
  <si>
    <t xml:space="preserve">Łyżeczka jednostronna, stal 18/10, wymiary: dł. 210 mm, miseczka 40 x 29 mm. </t>
  </si>
  <si>
    <t>LLG-6052929</t>
  </si>
  <si>
    <t xml:space="preserve">Łyżeczka jednostronna, stal 18/10, wymiary: dł. 250 mm, miseczka 48 x 35 mm. </t>
  </si>
  <si>
    <t>LLG-6058525</t>
  </si>
  <si>
    <t xml:space="preserve">Łyżeczka jednostronna, stal 18/10, wymiary: dł. 120 mm, miseczka 30 x 22 mm. </t>
  </si>
  <si>
    <t>LLG-6076545</t>
  </si>
  <si>
    <t xml:space="preserve">Łyżeczka jednostronna, stal 18/10, wymiary: dł. 180 mm, miseczka 40 x 29 mm. </t>
  </si>
  <si>
    <t>LLG-6076546</t>
  </si>
  <si>
    <t xml:space="preserve">Łyżeczka jednostronna, stal 18/10, wymiary: dł. 150 mm, miseczka 30 x 22 mm. </t>
  </si>
  <si>
    <t>LLG-6077725</t>
  </si>
  <si>
    <t>LLG-9200117</t>
  </si>
  <si>
    <t xml:space="preserve">LLG-9150218 </t>
  </si>
  <si>
    <t>Burkle</t>
  </si>
  <si>
    <t>Probówki Duran z prostym brzegiem 20z150 mm</t>
  </si>
  <si>
    <t>B-3203</t>
  </si>
  <si>
    <t>Pipeta ośmiokanałowa o zmiennej objętości w zakresie 20 - 200 mikrolitrów, dwie możliwości nastawiania objętości - pokrętłem bądź przyciskiem pipetowania, odporna na sterylizację za pomocą promieniowania UV oraz w pełni autoklawowalna</t>
  </si>
  <si>
    <t>Razem Pakiet nr 1</t>
  </si>
  <si>
    <t>Razem Pakiet nr 2</t>
  </si>
  <si>
    <t>Razem Pakiet nr 3</t>
  </si>
  <si>
    <t>Razem Pakiet nr 4</t>
  </si>
  <si>
    <t>Razem Pakiet nr 5</t>
  </si>
  <si>
    <t>Razem Pakiet nr 6</t>
  </si>
  <si>
    <t>Razem Pakiet nr 7</t>
  </si>
  <si>
    <t>Komora zliczeniowa Bűrkera</t>
  </si>
  <si>
    <t xml:space="preserve">Łyżeczko-szpatułka, otwarta, stal 18/10, dł.200 mm </t>
  </si>
  <si>
    <t xml:space="preserve">LLG-9150050 </t>
  </si>
  <si>
    <t xml:space="preserve">LLG-9150073 </t>
  </si>
  <si>
    <t xml:space="preserve">Łyżeczka, stal nierdzewna 18/10, dł.135m, miseczka (dł.x szer.) 45x31 mm </t>
  </si>
  <si>
    <t xml:space="preserve">LLG-9150213 </t>
  </si>
  <si>
    <t xml:space="preserve">Łyżeczka, stal nierdzewna 18/10, dł.180 mm, miseczka (dł.x szer.) 55x38 mm </t>
  </si>
  <si>
    <t xml:space="preserve">Łyżeczka do proszków, wąska, dł.170 mm, miseczka (dł.x szer.) 40x10 mm </t>
  </si>
  <si>
    <t xml:space="preserve">LLG-9150620 </t>
  </si>
  <si>
    <t xml:space="preserve">Łyżeczka do płynów, 50 mL, dł.260 mm, śr.70 mm </t>
  </si>
  <si>
    <t xml:space="preserve">LLG-9150665 </t>
  </si>
  <si>
    <t xml:space="preserve">Łyżeczka do płynów, 125 mL, dł.380 mm, śr. 90 mm </t>
  </si>
  <si>
    <t xml:space="preserve">LLG-9150685 </t>
  </si>
  <si>
    <t>Kuweta szklana z pokrywą ze stali nierdzewnej, szer.90 mm, dł.170 mm, wys.45 mm</t>
  </si>
  <si>
    <t>Kuweta szklana z pokrywą ze stali nierdzewnej, szer.150 mm, dł.280 mm, wys.60 mm</t>
  </si>
  <si>
    <t xml:space="preserve">LLG-9200128 </t>
  </si>
  <si>
    <t>Kuweta szklana z pokrywą ze stali nierdzewnej, szer.100 mm, dł.200 mm, wys.100 mm</t>
  </si>
  <si>
    <t xml:space="preserve">LLG-9200137 </t>
  </si>
  <si>
    <t>Łyżeczko-szpatułka, stal 18/10, wąskie, dł. 250 mm, łyżeczka 48x35 mm, szpatułka 70x14mm</t>
  </si>
  <si>
    <t xml:space="preserve">LLG-9220474 </t>
  </si>
  <si>
    <t xml:space="preserve">LLG-6284547 </t>
  </si>
  <si>
    <t>Razem Pakiet nr 9</t>
  </si>
  <si>
    <t>Razem Pakiet nr 11</t>
  </si>
  <si>
    <t>Razem Pakiet nr 13</t>
  </si>
  <si>
    <t>Razem Pakiet nr 14</t>
  </si>
  <si>
    <t>Razem Pakiet nr 15</t>
  </si>
  <si>
    <t>Razem Pakiet nr 17</t>
  </si>
  <si>
    <t>Razem Pakiet nr 18</t>
  </si>
  <si>
    <t>Razem Pakiet nr 19</t>
  </si>
  <si>
    <t>Razem Pakiet nr 20</t>
  </si>
  <si>
    <t>Razem Pakiet nr 21</t>
  </si>
  <si>
    <t>Razem Pakiet nr 22</t>
  </si>
  <si>
    <t>Razem Pakiet nr 23</t>
  </si>
  <si>
    <t>Razem Pakiet nr 25</t>
  </si>
  <si>
    <t>Razem Pakiet nr 26</t>
  </si>
  <si>
    <t>Razem Pakiet nr 27</t>
  </si>
  <si>
    <t>Razem Pakiet nr 28</t>
  </si>
  <si>
    <t>Razem Pakiet nr 29</t>
  </si>
  <si>
    <t>Razem Pakiet nr 31</t>
  </si>
  <si>
    <t>Razem Pakiet nr 32</t>
  </si>
  <si>
    <t>Razem Pakiet nr 33</t>
  </si>
  <si>
    <t>JIPo</t>
  </si>
  <si>
    <t>Razem Pakiet nr 35</t>
  </si>
  <si>
    <t>Razem Pakiet nr 36</t>
  </si>
  <si>
    <t>Razem Pakiet nr 38</t>
  </si>
  <si>
    <t>Razem Pakiet nr 41</t>
  </si>
  <si>
    <t>Razem Pakiet nr 42</t>
  </si>
  <si>
    <t>Razem Pakiet nr 43</t>
  </si>
  <si>
    <t>Razem Pakiet nr 44</t>
  </si>
  <si>
    <t>Razem Pakiet nr 45</t>
  </si>
  <si>
    <t>Razem Pakiet nr 46</t>
  </si>
  <si>
    <t>Razem Pakiet nr 47</t>
  </si>
  <si>
    <t>Razem Pakiet nr 48</t>
  </si>
  <si>
    <t>Razem Pakiet nr 49</t>
  </si>
  <si>
    <t>TIGRET Sp. z o.o.</t>
  </si>
  <si>
    <t>Strzykawka 20 ml dwuczęściowa, umożliwiająca dokładne dawkowanie. Strzykawka jednorazowa z przezroczystym cylindrem oraz nierozmazującą się skalą. Sterylne opakowanie jednostkowe.</t>
  </si>
  <si>
    <t xml:space="preserve">Strzykawka 3-częściowa, jednorazowa ze złączem typu Luer Lock 10 ml </t>
  </si>
  <si>
    <t>Becton Dickinson</t>
  </si>
  <si>
    <t>Końcówki filtracyjne, uTIP o pojemności 10 ul, wydłużone, pasujące do pipety Eppendorf Research 0.1-2.5 ul. Końcówki o niskiej retencji wykonane z X-Resin. Właściwości: PP, sterylne, przezroczyste; FlexFit, technologia Blade; Certyfikowane bez DNA, DNazy, RNazy i endotoksyn (pirogenów).</t>
  </si>
  <si>
    <t>Końcówki filtracyjne, uTIP o pojemności 20 ul; Końcówki o niskiej retencji są wykonane z X-Resin. Właściwości: PP, sterylne, przezroczyste; FlexFit , technologia Blade; Certyfikowane bez DNA, DNazy, RNazy i endotoksyn (pirogenów).</t>
  </si>
  <si>
    <t>Końcówki filtracyjne, uTIP o pojemności 100 ul; Końcówki o niskiej retencji są wykonane z X-Resin. Właściwości: PP, sterylne, przezroczyste; FlexFit, technologia Blade; Certyfikowane bez DNA, DNazy, RNazy i endotoksyn (pirogenów).</t>
  </si>
  <si>
    <t>Końcówki filtracyjne, uTIP o pojemności 200 ul; Końcówki o niskiej retencji są wykonane z X-Resin. Właściwości: PP, sterylne, przezroczyste; FlexFit, technologia Blade; Certyfikowany bez DNA, DNazy, RNazy i endotoksyn (pirogenów).</t>
  </si>
  <si>
    <t>Płytki 96-dołkowe, do przeprowadzania reakcji real-time PCR, białe z przezroczystymi studzienkami, stabilne przy przyklejaniu folii termozgrzewalnej, o składzie polimeru zapobiegającemu wiązaniu się DNA, wolne od DNAz i RNAz, wysokość płytki 16,06mm, głębokość studzienki 14,81mm, średnica studzienki u wlotu 5,46mm.</t>
  </si>
  <si>
    <t xml:space="preserve">Łyżeczko-szpatułka jedna strona z zakrzywioną łyżką, stal 18/10, dł.250mm, Do Dłoni prawej </t>
  </si>
  <si>
    <t>Pipeta o pojemności 100-1000 µl, regulacja nastawy co 1 µl; precyzja pipetowania ≤± 0,6 do 1 %; współczynnik wariancji: ≤ 0,2 do 0,5 % w odniesieniu do pojemności nominalnej podanej na pipecie. Odseparowanie przycisku pipetowania od przycisku wyrzucania końcówek; tłok i wyrzutnik końcówek odporne na korozję; czterocyfrowy wskaźnik pojemności pipetowanej cieczy; możliwość autoklawowania w całości do 121 st C (przez 20 minut).</t>
  </si>
  <si>
    <t>Pipeta o pojemności 500-5000 µl, regulacja nastawy co 5 µl; precyzja pipetowania ≤± 0,6 do 1 %; współczynnik wariancji: ≤ 0,2 do 0,5 % w odniesieniu do pojemności nominalnej podanej na pipecie. Odseparowanie przycisku pipetowania od przycisku wyrzucania końcówek; tłok i wyrzutnik końcówek odporne na korozję; czterocyfrowy wskaźnik pojemności pipetowanej cieczy; możliwość autoklawowania w całości do 121 st C (przez 20 minut).</t>
  </si>
  <si>
    <t>Pipety o pojemności 20-200 µl, regulacja nastawy co 0,2 µl; precyzja pipetowania ≤± 0,6 do 1 %; współczynnik wariancji: ≤ 0,2 do 0,5 % w odniesieniu do pojemności nominalnej podanej na pipecie. Odseparowanie przycisku pipetowania od przycisku wyrzucania końcówek; tłok i wyrzutnik końcówek odporne na korozję; czterocyfrowy wskaźnik pojemności pipetowanej cieczy; możliwość autoklawowania w całości do 121 st C (przez 20 minut).</t>
  </si>
  <si>
    <t xml:space="preserve">Skrobak biały do usuwania, wygładzania, czyszczenia; wymiary: 200x80 mm, wykonany z PS, pakowane indywidualnie, 10/Box </t>
  </si>
  <si>
    <t>10 szt./opak.</t>
  </si>
  <si>
    <t>K-8512</t>
  </si>
  <si>
    <t>D-1451</t>
  </si>
  <si>
    <t>Nakrętka z uszczelką do butelek z gwintem GL 45. Nakrętka z dwoma przyłączami o gwińcie GL 14. Materiał: PFA (Perfluoroalkoks) i Polisulfid fenylenu. Autoklawowalna</t>
  </si>
  <si>
    <t>PY55.1</t>
  </si>
  <si>
    <t>Uniwersalne końcówki z polipropylenu o poj. 1-200 µl, sterylne, bezbarwne, z filtrem, w rakach. Końcówka z fazowanym zakończeniem.</t>
  </si>
  <si>
    <t>Sączki z bibuły olejowej średnica 8,5 cm, gram. 250g/m2</t>
  </si>
  <si>
    <t>AG E 188-189</t>
  </si>
  <si>
    <t>-</t>
  </si>
  <si>
    <t>Probówki szklane, bez obrzeży średnica 16 mm, wysokość 160 mm, grubość ścianki 1-1,2 mm</t>
  </si>
  <si>
    <t>1,5 kg</t>
  </si>
  <si>
    <t>MARBA</t>
  </si>
  <si>
    <t>FILIP</t>
  </si>
  <si>
    <t>Płynny środek neutralizujacy do zmywarki laboratoryjnej, do maszynowego mycia jako środek myjący w etapie kwaśnego mycia podczas maszynowej obróbki szkła laboratoryjnego i innego wyposażenia w laboratoriach oraz analizach wody.</t>
  </si>
  <si>
    <t>342-475226</t>
  </si>
  <si>
    <t>342-461030</t>
  </si>
  <si>
    <t>Sól w tabletkach do zmywarki laboratoryjnej i autoklawu, nr CAS 7647-14-5</t>
  </si>
  <si>
    <t>Sól (granulki) do zmywarki laboratoryjnej chroniąca przed osadem.</t>
  </si>
  <si>
    <t>Conatex</t>
  </si>
  <si>
    <t>Pipeta jednokanałowa o regulowanej objętości w zakresie 0,1-2,5 µl. Pipeta powinna być wyposażona w mechanizm ułatwiający zakładanie końcówek. Siła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Pipeta kompatybilna z końcówkami epT.I.P.S (0. µl – 10 µl, 34 mm).</t>
  </si>
  <si>
    <t>Pipeta jednokanałowa o regulowanej objętości w zakresie 20-200 µl. Pipeta powinna być wyposażona w mechanizm ułatwiający zakładanie końcówek. Siła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 Pipeta kompatybilna z końcówkami epT.I.P.S (2 µl – 200 µl, 53 mm).</t>
  </si>
  <si>
    <t>Pipeta jednokanałowa o regulowanej objętości w zakresie 100-1000 µl. Pipeta z wyporem powietrznym do dokładnego pipetowania cieczy.  Pipeta powinna być wyposażona w mechanizm ułatwiający zakładanie końcówek. Sila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Pipeta kompatybilna z końcówkami epT.I.P.S (50 µl – 1000 µl, 71 mm).</t>
  </si>
  <si>
    <t>Blok chłodniczy do PCR na płytki 96 dołkowe lub probówki PCR 0,2 ml, umożliwia pracę w niskich temperaturach ok. 7°C, bez przykrywki.</t>
  </si>
  <si>
    <t>0030125150</t>
  </si>
  <si>
    <t>0030124537</t>
  </si>
  <si>
    <t>0030000935</t>
  </si>
  <si>
    <t>0030119401</t>
  </si>
  <si>
    <t xml:space="preserve">Kuweta laboratoryjna 375 x 300 x 75 mm (± 10 mm). Materiał: polipropylen. </t>
  </si>
  <si>
    <t>Tacki wykonane z polerowanej melaminy (MF), wymiary: 190 x 150 x 17 mm ± 2 mm.</t>
  </si>
  <si>
    <t>Cylinder z PP. Wykonany z przeźroczystego polipropylenu. Klasa B. Z niebieską skalą. Sześciokątna podstawa. Pojemność 2000 ml</t>
  </si>
  <si>
    <t>Łącznik z polipropylenu z trzema końcówkami (kształt T), posiadający prążki uniemożliwiające ześlizgnięcie się węża. Do węzy ośrednicy 6 mm ± 1mm.</t>
  </si>
  <si>
    <t>Zlewka porcelanowa z wysokim wylewem, wysokość 106mm, średnica 57mm, Pojemność 225 ml.</t>
  </si>
  <si>
    <t>Parownica porcelanowa głęboka,glazurowana</t>
  </si>
  <si>
    <t>Zlewka PP miarowa z uchem, niska - pojemność 500 ml. Trwała podziałka wytłoczona w ściance zlewki. Autoklawowalna w temp do 121 st. C. Średnica: 90 mm; wysokość: 116 mm.</t>
  </si>
  <si>
    <t>Zlewka niska z polipropylenu. Pojemność 3000 ml. Trwała podziałka wytłoczona w ściance zlewki. Autoklawowalna w temp do 121 st. C. Średnicz:165 mm; Wysokość: 180mm.</t>
  </si>
  <si>
    <t>Zlewka niska z polipropylenu. Pojemność 2000 ml . Trwała podziałka wytłoczona w ściance zlewki. Autoklawowalna w temp do 121 st. C. Średnica: 116 mm; Wysokość:165 mm.</t>
  </si>
  <si>
    <t xml:space="preserve">42-1818-0-ML </t>
  </si>
  <si>
    <t>Szalki Petriego 90 mm z wentylacją, sterylne o średnicy 90 mm i wysokości 16 mm.</t>
  </si>
  <si>
    <t xml:space="preserve">Sączki jakościowe  rodzaj: 132; średnica 150 mm; gramatura 80 g/m2; </t>
  </si>
  <si>
    <t>3.329.150</t>
  </si>
  <si>
    <t>3.308.125</t>
  </si>
  <si>
    <t xml:space="preserve">Sączki filtracyjne średnie do analiz jakościowych średnica 70 mm, typ 3m/N </t>
  </si>
  <si>
    <t>3.305.070</t>
  </si>
  <si>
    <t>Końcówki do pipet Omnitip (w posiadaniu Zamawiającego) - wysoka klarowność z filtrem, odpornośc na wyginanie, bezbarwne, w rakach 1-100 ul</t>
  </si>
  <si>
    <t>Thermo Fisher Scientific</t>
  </si>
  <si>
    <t>S-2071</t>
  </si>
  <si>
    <t>S-2072</t>
  </si>
  <si>
    <t>S-2073</t>
  </si>
  <si>
    <t>S-2074</t>
  </si>
  <si>
    <t>S-1568</t>
  </si>
  <si>
    <t>S-1567</t>
  </si>
  <si>
    <t>7-0727</t>
  </si>
  <si>
    <t>7-0767</t>
  </si>
  <si>
    <t>7-0779</t>
  </si>
  <si>
    <t>Pęseta  precyzyjna  długość 100 mm, końcówka 0,5 mm prosta, delikatnie ząbkowana.</t>
  </si>
  <si>
    <t>Fiolki gwintowane ND13- Rotilabo, szkło przezroczyste, poj. 4ml, wymiary: wys. 45mm, średnica 14,7 mm</t>
  </si>
  <si>
    <t xml:space="preserve">Statyw laboratoryjny bez wyposażenia, długość pręta min. 900 mm </t>
  </si>
  <si>
    <t>B-3259</t>
  </si>
  <si>
    <t>Łapa do biurety podwójna, chromowana</t>
  </si>
  <si>
    <t>B-3260</t>
  </si>
  <si>
    <t xml:space="preserve">Biureta szklana z zaworem kurkowym, pojeność 25ml. </t>
  </si>
  <si>
    <t>S-1252</t>
  </si>
  <si>
    <t>N-1205</t>
  </si>
  <si>
    <t>S-1328</t>
  </si>
  <si>
    <t>Cylinder miarowy kl. B ze szklaną stopką sześciokątną, wykonany ze szkła borokrzemowego, poj. 100 ml, skala 1 ml</t>
  </si>
  <si>
    <t>Zlewka miarowa z wagą. Zakres pomiaru wagi: od 0 do 3000 g, rozdzielczość: 1 g, max objętość: 1000 ml, zasilanie: bateria CR2450 (zawarta w zakresie dostawy). Wymiary: 230 x 141 x 152 mm, kolor: zielony.</t>
  </si>
  <si>
    <t>E-1575</t>
  </si>
  <si>
    <t>B-3694</t>
  </si>
  <si>
    <t>Zamykana kasetka na 100 szkiełek podstawowych</t>
  </si>
  <si>
    <t>1-1357</t>
  </si>
  <si>
    <t>L-3050</t>
  </si>
  <si>
    <t>Szklane tygle filtracyjne ze szkła Duran, porowatość 3, poj.50 ml, średnica 46mm.</t>
  </si>
  <si>
    <t>Pipety Pasteura z polietylenu końcówka standardowa poj 3,0 ml wielkość kropli ok. 40 ul dł. 150 mm</t>
  </si>
  <si>
    <t>6-2002</t>
  </si>
  <si>
    <t>6-2003</t>
  </si>
  <si>
    <t>6-2005</t>
  </si>
  <si>
    <t>6-2006</t>
  </si>
  <si>
    <t>Standardowe mieszadełko magnetyczne z teflonu 30 x 8 mm</t>
  </si>
  <si>
    <t>Standardowe mieszadełko magnetyczne z teflonu 20 x 8 mm</t>
  </si>
  <si>
    <t>Końcówki do pipet, 200-1000 µl, w worku, zgodne z DIN 12650, ze zwężonym zakończeniem i podziałką. Końcówki uniwersalne, pasujące kształtem do wszystkich powszechnie znanych typów pipet, w tym  Eppendorf Reference i Research, z certyfikatem zgodności. Materiał: bezbarwny polipropylen, autoklawowalny w temp. 121°C</t>
  </si>
  <si>
    <t>Parafilm M, szerokość 100 mm, długość 75 m.</t>
  </si>
  <si>
    <t>Parafilm M, szerokość 100 mm, długość 38 m.</t>
  </si>
  <si>
    <t>Szkiełka nakrywkowe o wymiarach 22 x 22 mm.</t>
  </si>
  <si>
    <t>Probówki typu Falcon stożkowe,  poj. 50 ml, z podziałką co 5 ml, sterylne, z  zakrętką, indywidualnie pakowane, materiał PP, wymary 30 x 115 mm</t>
  </si>
  <si>
    <t>Probówki średnicy 25 mm wys 150 mm DURAN</t>
  </si>
  <si>
    <t>Kanistry z HDPE, z atestem UN – o poj 20. do użytku laboratoryjnego</t>
  </si>
  <si>
    <t>1-7034</t>
  </si>
  <si>
    <t>Szalki Petriego wykonane z polistyrenu. sterylne - sterylizowane radiacyjnie promieniami gamma. Wielkość (śr x wys.) 55 x 14,2 mm op-15 szt.</t>
  </si>
  <si>
    <t>P-1057</t>
  </si>
  <si>
    <t>Kolba Erlenmeyera z wąską szyjką 50 ml, wymiary średnica szyjki 22mm,  kolby 51mm, wysokość 85 mm</t>
  </si>
  <si>
    <t>Kolby Erlenmeyera ze szkła Simax - z wąską szyjką</t>
  </si>
  <si>
    <t>Krystalizatory szklane z wylewem, pojemność 200 ml</t>
  </si>
  <si>
    <t>T-1000-C</t>
  </si>
  <si>
    <t>PCR-0104-C</t>
  </si>
  <si>
    <t>T-1000-B</t>
  </si>
  <si>
    <t>Końcówki o poj. 0,1-10 µl, do pipet P2/P10 i Eppendorf Research/Reference (w posiadaniu Zamawiającego), przezroczyste.</t>
  </si>
  <si>
    <t>Końcówki o poj. 200 ul, bezbarwne, w stosach, 480 szt.,  niskoretencyjne, niesterylne,  wolne od RNaz, DNaz i pirogenów</t>
  </si>
  <si>
    <t>Płytki 96-dołkowe do PCR, kompatybilne z systemami automatycznymi, z kołnierzem do połowy wysokości, niesterylne, przezroczyste.</t>
  </si>
  <si>
    <t>Płytki 96-dołkowe do PCR, pasujace do aparatu LC480, białe, z filmem uszczelniającym.</t>
  </si>
  <si>
    <t>Płytki 96-dołkowe do PCR, płaski wierzch, przezroczyste; może być uszczelniony za pomocą nakładek 8/12, Axymat lub folii uszczelniającej.</t>
  </si>
  <si>
    <t>Zlewka szklana niska, 150 ml.</t>
  </si>
  <si>
    <t>Kolba miarowa 200 ml, klasa A</t>
  </si>
  <si>
    <t>Kolba miarowa 250 ml, klasa A</t>
  </si>
  <si>
    <t>Szkiełka podst.gotowe.do użycia 76x25x1 2x mat</t>
  </si>
  <si>
    <t>Szkiełka wymiary: 76 x 25 x 1 mm, z 1 łezką.</t>
  </si>
  <si>
    <t>Szkiełka nakrywkowe, wymiary 22 x 22 mm</t>
  </si>
  <si>
    <t>Szkiełka nakrywkowe, wymiary: 24 x 50 mm</t>
  </si>
  <si>
    <t>Sączki jakościowe miękkie, średnica 55 mm</t>
  </si>
  <si>
    <t>Sączki jakościowe miękkie, średnica 70 mm</t>
  </si>
  <si>
    <t>Szkiełka zegarkowe. fi 050 mm krawędzie obtopione</t>
  </si>
  <si>
    <t>Szkiełka zegarkowe. fi 070 mm krawędzie obtopione</t>
  </si>
  <si>
    <t>Mieszadełko owalne o wymiarach 12 x 50 mm; materiał: PTFE</t>
  </si>
  <si>
    <t>Zlewka (PP) pomiarowa z uchwytem i wylewem z niebieską skalą, poj. 500 ml</t>
  </si>
  <si>
    <t xml:space="preserve">Lejek do materiałów sypkich fi 100 </t>
  </si>
  <si>
    <t xml:space="preserve">Lejek do materiałów sypkich fi 160 </t>
  </si>
  <si>
    <t>Kolba miarowa z PMP 10ml klasa A</t>
  </si>
  <si>
    <t xml:space="preserve">Wąż silikonowy fi wewn 03 zewn 07 ścianka 2 mm </t>
  </si>
  <si>
    <t>Kolba miarowa z certyfikatem kl A 0005 ml GLASSCO WS 10/19</t>
  </si>
  <si>
    <t>Kuweta laboratoryjna 220 x 150 x 70 mm z pokrywką</t>
  </si>
  <si>
    <t>Kuweta laboratoryjna 450 x 150 x 70 mm (± 10 mm) z pokrywką. Materiał: tworzywo sztuczne wytrzymujące 80 st. C</t>
  </si>
  <si>
    <t>Kuweta laboratoryjna o wymiarach 375x350x135 mm (±10 mm). Materiał polipropylen</t>
  </si>
  <si>
    <t>Kolba stożkowa Erlenmayera, ze szkła borokrzemowego, szeroka szyjka, poj. 25 ml, śr. 42 mm, wys. 70 mm, skalowana, z pierścieniem wzmacniającym</t>
  </si>
  <si>
    <t>Kolba stożkowa Erlenmayera, ze szkła borokrzemowego, szeroka szyjka, poj. 50ml, śr. 51 mm, wys. 85 mm skalowana, z pierścieniem wzmacniającym</t>
  </si>
  <si>
    <t>Naktętka z gwintem GL45 z pełną uszczelką z PTFE do butelek laboratoryjnych, autoklawowalne.</t>
  </si>
  <si>
    <t>Probówki typu Falcon z dnem stożkowym o pojemności 50 ml, z zakrętką, polem opisowym i podziałką od 5 do 50 ml co 5 ml, niejałowa.</t>
  </si>
  <si>
    <t>Pincety wykonane ze stali szlachetnej (18/8). Polerowane. Końcówki z rowkami. Długość 180 mm, końcówka szpiczasta</t>
  </si>
  <si>
    <r>
      <t>Płytki 96 dołkowe, płaski wierzch, przezroczyste; Płytka 96-dołkowa cienkościenne niskoprofilowa, płaska, objętość robocza: 100μL, Kolor: przezroczysta, Odpowiednie do bloków termicznych o pojemności 0,1 ml,pakowana</t>
    </r>
    <r>
      <rPr>
        <strike/>
        <sz val="10"/>
        <rFont val="Calibri"/>
        <family val="2"/>
        <charset val="238"/>
        <scheme val="minor"/>
      </rPr>
      <t xml:space="preserve"> </t>
    </r>
  </si>
  <si>
    <r>
      <t>Zakrętki i pierścienie wylewowe z PP , gwint GL 45. Możliwość autoklawowania do temperatury 140</t>
    </r>
    <r>
      <rPr>
        <u/>
        <sz val="10"/>
        <rFont val="Calibri"/>
        <family val="2"/>
        <charset val="238"/>
        <scheme val="minor"/>
      </rPr>
      <t>°</t>
    </r>
    <r>
      <rPr>
        <sz val="10"/>
        <rFont val="Calibri"/>
        <family val="2"/>
        <charset val="238"/>
        <scheme val="minor"/>
      </rPr>
      <t>C ; 10 szt./op., żółte.</t>
    </r>
  </si>
  <si>
    <r>
      <t>Zakrętki i pierścienie wylewowe z PP , gwint GL 45. Możliwość autoklawowania do temperatury 140</t>
    </r>
    <r>
      <rPr>
        <u/>
        <sz val="10"/>
        <rFont val="Calibri"/>
        <family val="2"/>
        <charset val="238"/>
        <scheme val="minor"/>
      </rPr>
      <t>°</t>
    </r>
    <r>
      <rPr>
        <sz val="10"/>
        <rFont val="Calibri"/>
        <family val="2"/>
        <charset val="238"/>
        <scheme val="minor"/>
      </rPr>
      <t>C ; 10 szt./op., zielone.</t>
    </r>
  </si>
  <si>
    <r>
      <t>Zakrętki i pierścienie wylewowe z PP , gwint GL 45. Możliwość autoklawowania do temperatury 140</t>
    </r>
    <r>
      <rPr>
        <u/>
        <sz val="10"/>
        <rFont val="Calibri"/>
        <family val="2"/>
        <charset val="238"/>
        <scheme val="minor"/>
      </rPr>
      <t>°</t>
    </r>
    <r>
      <rPr>
        <sz val="10"/>
        <rFont val="Calibri"/>
        <family val="2"/>
        <charset val="238"/>
        <scheme val="minor"/>
      </rPr>
      <t>C ; 10 szt./op., liliowe.</t>
    </r>
  </si>
  <si>
    <r>
      <t>Zakrętki i pierścienie wylewowe z PP , gwint GL 45. Możliwość autoklawowania do temperatury 140</t>
    </r>
    <r>
      <rPr>
        <u/>
        <sz val="10"/>
        <rFont val="Calibri"/>
        <family val="2"/>
        <charset val="238"/>
        <scheme val="minor"/>
      </rPr>
      <t>°</t>
    </r>
    <r>
      <rPr>
        <sz val="10"/>
        <rFont val="Calibri"/>
        <family val="2"/>
        <charset val="238"/>
        <scheme val="minor"/>
      </rPr>
      <t>C ; 10 szt./op., czerwone.</t>
    </r>
  </si>
  <si>
    <t>Probówki typu Eppendorf o pojemności 5ml, z zatrzaskiwaną pokrywką, wykonane z przezroczystego polipropylenu niezawierającego plastyfikatorów, biocydów. Szeroki zakres temperatury roboczej: od -86 °C do +80 °C. Odporność na wirowanie do 25.000 x g</t>
  </si>
  <si>
    <t>Filtr strzykawkowy o następujących parametrach: membrana filtrująca wykonana z hydrofilowego polifluorku winylidenu (PVDF), o średnicy 25 mm (powierzchnia filtracji 4,91 cm2) i średnicy porów 0,45 µm,  złącze typu Luer Lock/Luer tip, martwa objętość nie większa niż 80 µl.</t>
  </si>
  <si>
    <t>Końcówki o poj. 200ul uniwersalne, referencyjne, w rakach do wielokrotnego użytku, 960 szt.</t>
  </si>
  <si>
    <t>Końcówki do pipet Ependorf (w posiadaniu Zamawiającego), poj. 1000µl, niebieskie.</t>
  </si>
  <si>
    <t>Razem Pakiet nr 10</t>
  </si>
  <si>
    <t>Razem Pakiet nr 12</t>
  </si>
  <si>
    <t>Razem Pakiet nr 16</t>
  </si>
  <si>
    <t>Razem Pakiet nr 24</t>
  </si>
  <si>
    <t>Razem Pakiet nr 39</t>
  </si>
  <si>
    <t>Razem Pakiet nr 40</t>
  </si>
  <si>
    <t>Przykładowy produkt spełniający wymagania Zamawiającego</t>
  </si>
  <si>
    <t>Oferowany produkt</t>
  </si>
  <si>
    <t>Wartość netto              (kol. 8 x kol. 9)</t>
  </si>
  <si>
    <t>Wartość podatku VAT (kol. 10 x kol. 11)</t>
  </si>
  <si>
    <t>Watość brutto                     (kol. 10 + kol. 12)</t>
  </si>
  <si>
    <t>4 szt.</t>
  </si>
  <si>
    <t>100 szt./opak.</t>
  </si>
  <si>
    <t>2 szt./zestaw</t>
  </si>
  <si>
    <t xml:space="preserve"> </t>
  </si>
  <si>
    <t>1 m</t>
  </si>
  <si>
    <t>4 szt./zestaw</t>
  </si>
  <si>
    <t>10 x 96 szt.</t>
  </si>
  <si>
    <t>20 l</t>
  </si>
  <si>
    <t>330 szt.</t>
  </si>
  <si>
    <t>Probówki typu Eppendorf, poj. 1,5 ml, przezroczyste bądź różnokolorowe</t>
  </si>
  <si>
    <t>Probówki typu Eppendorf, poj. 2,0 ml, przezroczyste bądź różnokolorowe</t>
  </si>
  <si>
    <t>Końcówki o poj. 100 µl, sterylne, uniwersalne, z filtrem</t>
  </si>
  <si>
    <t>B-1384</t>
  </si>
  <si>
    <t>Pinceta standardowa chirurgiczna ze stali szlachetnej 18/10, szpiczasta, długość 130 mm</t>
  </si>
  <si>
    <t>3 szt./op.</t>
  </si>
  <si>
    <t xml:space="preserve">Pipeta 12 kanałowa o pojemności 50-300 mikrolitrów, wyposażona w blokadę nastawy pojemności. Do pipety powinien być dołączony stojak. 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</si>
  <si>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</si>
  <si>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</si>
  <si>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</si>
  <si>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</si>
  <si>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</si>
  <si>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</si>
  <si>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</si>
  <si>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</si>
  <si>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</si>
  <si>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</si>
  <si>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</si>
  <si>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</si>
  <si>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</si>
  <si>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</si>
  <si>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</si>
  <si>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</si>
  <si>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</si>
  <si>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</si>
  <si>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</si>
  <si>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</si>
  <si>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</si>
  <si>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</si>
  <si>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</si>
  <si>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</si>
  <si>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</si>
  <si>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</si>
  <si>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</si>
  <si>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</si>
  <si>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31</t>
  </si>
  <si>
    <t>Pakiet nr 32</t>
  </si>
  <si>
    <t>Pakiet nr 33</t>
  </si>
  <si>
    <t>Pakiet nr 35</t>
  </si>
  <si>
    <t>Pakiet nr 36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</si>
  <si>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</si>
  <si>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</si>
  <si>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</si>
  <si>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</si>
  <si>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</si>
  <si>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</si>
  <si>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</si>
  <si>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</si>
  <si>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</si>
  <si>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</si>
  <si>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</si>
  <si>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</si>
  <si>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 xml:space="preserve">270-40-502 </t>
  </si>
  <si>
    <t>Naczynko (rynienka) o wymiarach 50x60 mm wykonane z tworzywa sztucznego (polimetakrylanu metylu) z podziałką składającą się z linii ciągłych wyznaczających pola prostokątne umożliwiające wykonanie dokładnych obliczeń fauny glebowej (nicieni) przy różnych powiększeniach.</t>
  </si>
  <si>
    <t>02-80006</t>
  </si>
  <si>
    <t>02-80004</t>
  </si>
  <si>
    <t>LLG-9190171</t>
  </si>
  <si>
    <t>DURAN</t>
  </si>
  <si>
    <t>7901</t>
  </si>
  <si>
    <t>HTL</t>
  </si>
  <si>
    <t>4238N00</t>
  </si>
  <si>
    <t>20 szt.</t>
  </si>
  <si>
    <t>90 szt.</t>
  </si>
  <si>
    <t>Pankowe wkładki (gąbki) utrzymujące wilgoć dla testu Phytotestkit</t>
  </si>
  <si>
    <t>Gube, białe filtry dla testu Phytotestkit</t>
  </si>
  <si>
    <t>Stojaki, każdy dla 6 płytek testowych</t>
  </si>
  <si>
    <t xml:space="preserve">Filtry dla testów Phytotoxkit  </t>
  </si>
  <si>
    <t xml:space="preserve">Płytki testowe (płytka dolna + pokrywka) z filtrami papierowymi </t>
  </si>
  <si>
    <t>SHL</t>
  </si>
  <si>
    <t>Fiolki (2 ml)+ zakrętki+ uszczelki niebieskie silikon/ PTFE (LC 2-SV+8SCJ(W)+8-ST101)</t>
  </si>
  <si>
    <t>8-ST101</t>
  </si>
  <si>
    <t>Uszczelki/ 8mm silicone/ PTFE</t>
  </si>
  <si>
    <t>Thermo Fisher Scientific (Chromacol)</t>
  </si>
  <si>
    <t>Chempur</t>
  </si>
  <si>
    <t>Pakiet nr 8</t>
  </si>
  <si>
    <t>Razem Pakiet nr 8</t>
  </si>
  <si>
    <t>Pakiet nr 30</t>
  </si>
  <si>
    <t>Razem Pakiet nr 30</t>
  </si>
  <si>
    <t>Pakiet nr 34</t>
  </si>
  <si>
    <t>Razem Pakiet nr 34</t>
  </si>
  <si>
    <t>Pakiet nr 37</t>
  </si>
  <si>
    <t>Razem Pakiet nr 37</t>
  </si>
  <si>
    <t>Sączki jakościowe: średnica 125 mm; gramatura 65 g/m2</t>
  </si>
  <si>
    <t xml:space="preserve"> 5x10 szt.</t>
  </si>
  <si>
    <t>OST-11-SM</t>
  </si>
  <si>
    <t xml:space="preserve">Szklane fiolki scyntylacyjne Wheaton z zakrętką (ø 28 x wys. 61 m, śr. nakrętki 24mm), poj. 20 ml, uszczelka z folią metalową -polipropylen.	</t>
  </si>
  <si>
    <r>
      <t xml:space="preserve">Końcówki 10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 z filtrem, sterylne, do pipet P2/P10 i Eppendorf Research/Reference (w posiadaniu Zamawiającego), przezroczyste, niskoretencyjne, pakowane w rakach 10x96szt., wolne od RNAz, DNAz i endotoksyn.</t>
    </r>
  </si>
  <si>
    <t>Końcówki Accumax o poj. 20 µl, uniwersalne, niskoretencyjne, sterylne z filtrem, w rakach, 10 x 96 szt., wolne od RNaz, DNaz, ludzkiego DNA, pirogenów i inhibitorów PCR</t>
  </si>
  <si>
    <t>Końcówki o poj. 0,1-10 µl z filtrem, niesterylne, do pipet P2/P10 i Eppendorf Research/Reference (w posiadaniu Zamawiającego), przezroczyste</t>
  </si>
  <si>
    <t>Końcówki o poj. 0,1-10 µl, do pipet P2/P10 i Eppendorf Research/Reference (w posiadaniu Zamawiającego), przezroczyste</t>
  </si>
  <si>
    <t>Końcówki z polipropylenu, bezbarwne, z filtrem, niesterylne, o poj. 20 µl. Końcówka z fazowanym zakończeniem pasujące do  pipet  (Eppendorf Research/ Reference, Gilson Pipetman P20) (w posiadaniu Zamawiającego)</t>
  </si>
  <si>
    <t xml:space="preserve">Uniwersalne końcówki o poj. 1-100 µl z polipropylenu, bezbarwne, z filtrem. Długość końcówki 50,63 mm, długość kołnierza 16,15 mm. Końcówki z fazowanym zakończeniem. </t>
  </si>
  <si>
    <t>Fiolka z przezroczystego szkła 2 ml 12x32 mm z płaską podstawą 9-425 fiolka z gwintem.</t>
  </si>
  <si>
    <t>Końcówki Axygen MultiRack o poj. 100 uL, niskoretencyjne, sterylne, z filtrem, w rakach,960 szt., wolne od RNaz, DNaz i pirogenów</t>
  </si>
  <si>
    <t xml:space="preserve">Eza ze stali szlachetnej pętla Ø 3 mm, nadająca się do wielokrotnego wyżarzania, pasująca do uchwytów do ez z rączką z tworzywa sztucznego. </t>
  </si>
  <si>
    <t xml:space="preserve">Folie aluminiowe przeznaczone do przykrywania, zamykania, pakowania, izolowania itp. Rozmiar: 45 cm szerokość , 100 m długość, grubość 0,03 mm </t>
  </si>
  <si>
    <t>Folia uszczelniająca do PCR z przeźroczystego PP. Przeznaczone na płytki MTP i płytki Deep-Well z PP. Wytrzymała w temp. od -40°C do +120°C. Wolne od RNaz i DNaz.Wymiary: 120 x 78 mm, z krawędzią do chwytania o szer. 10 mm</t>
  </si>
  <si>
    <t>Igły do strzykawek, jednorazowe, ze złączem typu Luer z tworzywa sztucznego śr. 0.45 x 25mm</t>
  </si>
  <si>
    <t>Końcówki do pipety automatycznej o poj. 1-10 ml</t>
  </si>
  <si>
    <r>
      <t xml:space="preserve">Końcówki niebieskie do pipet, typu Eppendorf, pojemność 100-1000 </t>
    </r>
    <r>
      <rPr>
        <sz val="10"/>
        <rFont val="Calibri"/>
        <family val="2"/>
        <charset val="238"/>
      </rPr>
      <t>µl</t>
    </r>
    <r>
      <rPr>
        <sz val="10"/>
        <rFont val="Calibri"/>
        <family val="2"/>
        <charset val="238"/>
        <scheme val="minor"/>
      </rPr>
      <t xml:space="preserve"> (w posiadaniu Zamawiającego)</t>
    </r>
  </si>
  <si>
    <t>Korki celulozowe do otowrów 23-25 mm autoklawowalne w temp. 200°C</t>
  </si>
  <si>
    <t>Krążki aluminiowe, Ø 100mm; Opkowanie zawiera 1000 sztuk poprzedzielanych bibułą. Grubość folii wynosi 0,03 mm</t>
  </si>
  <si>
    <t>Krążki aluminiowe, Ø 120mm; Opkowanie zawiera 1000 sztuk poprzedzielanych bibułą. Grubość folii wynosi 0,03 mm</t>
  </si>
  <si>
    <t>Krążki aluminiowe, Ø 130mm; Opakowanie zawiera 1000 sztuk poprzedzielanych bibułą. Grubość folii wynosi 0,03 mm</t>
  </si>
  <si>
    <t>Krążki aluminiowe, Ø 150mm; Opakowanie zawiera 1000 sztuk poprzedzielanych bibułą. Grubość folii wynosi 0,03 mm</t>
  </si>
  <si>
    <t>Krążki aluminiowe, Ø 80mm; Opakowanie zawiera 1000 sztuk poprzedzielanych bibułą. Grubość folii wynosi 0,03 mm</t>
  </si>
  <si>
    <t>Nóż laboratoryjny, proste ostrze, rękojeść z tworzywa sztucznego (nóż ceramiczny) ostrze krótkie, średnie</t>
  </si>
  <si>
    <t>Papier do ważenia, blok z 250 arkuszami; papier wagowy najlepszej jakości, w formacie 133 x 100 mm.</t>
  </si>
  <si>
    <t xml:space="preserve">Pędzelki wagowe z koziego włosia o dł. min. 170 mm, nadające się do odkurzania odważników, łódeczek i tacek wagowych, itp. </t>
  </si>
  <si>
    <t>Sterylne woreczki do stomahera o pojemności 400 ml (użytkowa 50-300 ml). Worki wyposażone w przestrzeń z filterm bocznym. Sterylizowane promieniowaniem gamma. Wymiary max. 190x300 mm</t>
  </si>
  <si>
    <t>Szczotka laboratoryjna do czyszczenia probówek i innych naczyń laboratoryjnych. Włosie z naturalnej szczeciny o śr 50mm i ocynkowanym, drucianym trzonkiem. Do stosowania ze wszystkimi koncentratami czyszczącymi i środkami dezynfekującymi.</t>
  </si>
  <si>
    <t>Uchwyty do ez według Kolle wykonanie z mosiądzu, chromowane, nierdzewne, z kolorową rączką z tworzywa sztucznego.</t>
  </si>
  <si>
    <t>Szklana komora do barwienia - z pokrywką, 105 x 85 x 80 mm; wykonane  ze szkła sodowo-wapniowego. Drut wykonany ze stali nierdzewnej. Wkład pomieści 10 szkiełek podstawowych o maks. wym. 76 x 26 mm. Wymiary komory (dł. x szer. x wys.): 105 x 85 x 80 mm</t>
  </si>
  <si>
    <t>Wymazówka z wacikiem bawełnianym, sterylna - R, pakowana indywidulanie.</t>
  </si>
  <si>
    <t>Zestaw pędzli wykonanych z naturalnego i sztucznego włosia. Przeznaczony do czyszczenia wrażliwych elementów aparatury badawczej oraz instrumentów optycznych (np. Kapilary) Zetaw 6 pędzli szpiczastych i płaskich</t>
  </si>
  <si>
    <t>Zestaw statywów na probówki PCR, z przeźroczystą pokrywką, na 96 szt. (8x12) probówek 0,2 ml lub na probówki w paskach. Odporne na temperatury od -80 do +121°C, wykonane z PP. Wymiary: dł. 138 x szer. 98 x wys. 39 mm, ±1mm</t>
  </si>
  <si>
    <t>Zlewka plastikowa  ze skalą 500 ml, pomiarowa z uchwytem.</t>
  </si>
  <si>
    <t xml:space="preserve">Zlewka, 400 ml, wysoka z wylewem, wym. średnica 70 mm wysokość 130 mm </t>
  </si>
  <si>
    <t xml:space="preserve">Zlewka, 50ml, wysoka z wylewem, wym. średnica 38 mm wysokość 70 mm </t>
  </si>
  <si>
    <t>Folia aluminiowa, gr. 0,03 mm, szer. 30 cm, dł rolki min. 100 m</t>
  </si>
  <si>
    <t>Folia na bazie wosków parafinowych do zabezpieczania probówek i innych naczyń reakcyjnych. Folia parafinowa umieszczona na cienkiej bibule woskowanej, rozciągająca się do 200%. Szerokość 100 mm, długość min 75 m.</t>
  </si>
  <si>
    <t>Folia na bazie wosków parafinowych do zabezpieczania probówek i innych naczyń reakcyjnych. Folia parafinowa umieszczona na cienkiej bibule woskowanej, rozciągająca się do 200%. Szerokość 50 mm, długość min.75 m.</t>
  </si>
  <si>
    <t>Uniwesalne końcówki do pipet 100-1200 µl, luzem w torbie, niesterylne</t>
  </si>
  <si>
    <t>Zlewka 250 ml niska, śr.70 mm, wys. 95 mm, szkło borokrzemowe typ 3.3</t>
  </si>
  <si>
    <t>Zlewka ze szkła borokrzemowego typu 3.3 niska, z uchwytem, o poj. 1000 ml, posiadajaca wylew i podziałkę.</t>
  </si>
  <si>
    <t xml:space="preserve">Pipeta typu Eppendorf Research plus, jednokanałowa, zmienna, 0.5 – 5 mL, </t>
  </si>
  <si>
    <t xml:space="preserve">Pipeta wielokanałowa typu Pipeta Research plus 8-kanałowa, zakres pojemności:  120-1200 µl, kod barwny: zielony, Posiadająca zacisk szybkiego montowania, który ułatwia usuwanie dolnej części pipety oraz mechanizm amortyzujący, chroniący trzonek na końcówki do pipet,	</t>
  </si>
  <si>
    <t>Pipeta Research plus 8-kanałowa 0.5-10 µl, wyposażona w ultra-lekki tłok wykonany z tworzywa Fortron, posiadająca zacisk szybkiego montowania, który ułatwia usuwanie dolnej części pipety oraz mechanizm amortyzujący, chroniący trzonek na końcówki do pipet.</t>
  </si>
  <si>
    <t>Probówki typu Eppendorf, o poj. 0,5 ml, przezroczyste, cienkościenne, wolne od DNA ludzkiego, DNaz, RNaz i inhibitorów PCR, pokrywka zmatowiona, do stosowania w termocyklerach z blokiem w formacie 0,5 ml</t>
  </si>
  <si>
    <t>Probówki typu Eppendorf, o poj. 1.5 ml, 3810X,  przezroczyste, wolne od DNaz, RNaz i pirogenów, skalowane, płaski chropowaty korek i duże pole do opisu, wirowanie maks. 30000 x g.</t>
  </si>
  <si>
    <t>Filtry Phenex-PTFE 15mm Syringe Filters 0.45 µ, niejałowe,  Luer/Slip, 100/Pk</t>
  </si>
  <si>
    <t>Końcówki o poj. 200 µl, niskoretencyjne, przezroczyste, w tackach EcoPac 96 szt. w tacce, 10 tacek/op.</t>
  </si>
  <si>
    <t>Końcówki Vertex o poj. 100 ul, niskoretencyjne (specjalna żywica NoStick), sterylne, z filtrem, w rakach,10x96 szt., wolne od RNaz, DNaz, DNA inhibitorów PCR i pirogenów</t>
  </si>
  <si>
    <t>Końcówki Vertex o poj. 200ul, uniwersalne, niskoretencyjne (specjalna żywica NoStick), sterylne, z filtrem, w rakach,10x96 szt.</t>
  </si>
  <si>
    <t>Końcówki Vertex o poj.1000 ul, niskoretencyjne (specjalna żywica NoStick), sterylne, z filtrem, w rakach,10x96 szt.</t>
  </si>
  <si>
    <t>Septa GR 2, średnica 11 mm, do chromatografu gazowego HP 5890, w posiadaniu Zamawiającego.</t>
  </si>
  <si>
    <t>Ostrze nr 11 o trójkątnym kształcie naostrzone wzdłuż jego najdłuższej krawędzi, wyposażone w szpiczastą końcówkę, pasujące do rękojeści 3, 3L, 3. Grawerowane, 5B, 7, 9, B3 oraz B3L.</t>
  </si>
  <si>
    <t>Ostrza chirurgiczne do skalpela, sterylne, ze stali węglowej, rozmiar 11; jałowe, jednorazowe o trójkątnym kształcie, naostrzone wzdłuż jego najdłuższej krawędzi, wyposażone w  szpiczastą końcówkę.</t>
  </si>
  <si>
    <t>Ostrze do skalpeli, nr 11, ostro zakończone, o trójkątnym kształcie, ze stali nierdzewnej.</t>
  </si>
  <si>
    <t>Ostrze nr 10, posiadające zaokrągloną krawędź tnącą, pasujące do rękojeści 3, 3L, 3 Grawerowane, 5B, 7, 9, B3 oraz B3L.</t>
  </si>
  <si>
    <t>Ostrze nr 23, w kształcie liścia, naostrzone wzdłuż jego dłuższej krawędzi, pasujące do rękojeści 4, 4L, 4 Grawerowane oraz 6B.</t>
  </si>
  <si>
    <t xml:space="preserve">Sterylny system filtracji próżniowej, objętość procesowa- 250 ml, wielkość porów - 0,22 µm, membrana - PVDF, sterylizowane radiacyjnie, powierzchnia filtracyjna 40 cm2, objętość przefiltrowanej cieczy 250 ml, sterylizacja roztworów wodnych (od 150 ml do 1 l); jałowa filtracja pożywek hodowlanych i buforów z wysokowartościowym białkiem lub składnikiem o małej cząsteczce. </t>
  </si>
  <si>
    <t>Końcówki do pipet RAININ RT-L250-A Pipette Tips RT LTS 250uL 960A/10 (w posiadaniu Zamawiającego), końcówki kompatybilne z pipeatami, których trzonki mają kształt cylindryczny, bezbarwne, z trwałego polipropylenu, możliwość autoklawowania koncówek, końcówki wyposażone w wytopiony wewnątrz o-ring (uszczelnienie) oraz jednoznaczny punkt zatrzymywania trzonu pipety określający głębokość jego zatrzymania w końcówce.</t>
  </si>
  <si>
    <t>Pipeta 8-kanałowa o zmiennym rozstawie kanałów 9-14 mm, do pracy z płytkami 24-,48-,96-dołkowymi oraz próbówkami do mikrowirówek, wyposażona w metki RFID, o ergonomicznym kształcie, posiadająca technologię końcówki: system LiteTouch LTS.  Zakres objętości: 5 μL – 50 μL, Przyrost objętości (ręczny): 0,05 μL</t>
  </si>
  <si>
    <t>Załącznik nr 2 do SWZ</t>
  </si>
  <si>
    <t>Formularz asortymentowo-cenowy</t>
  </si>
  <si>
    <t>Cena netto/opak.</t>
  </si>
  <si>
    <t>Opis przedmiotu zamówienia</t>
  </si>
  <si>
    <t>Planowana liczba opakowań</t>
  </si>
  <si>
    <t>dot. postępowania pn. Sukcesywne dostawy plastików i szkła laboratoryjnego, nr 17/ZP/2022</t>
  </si>
  <si>
    <t xml:space="preserve">Niniejszy plik należy opatrzyć kwalifikowanym podpisem elektronicznym lub podpisem zaufanym </t>
  </si>
  <si>
    <t>lub podpisem osobistym przez osobę uprawnioną do występowania w imieniu Wykonawcy</t>
  </si>
  <si>
    <t xml:space="preserve">Stawka 
% 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</si>
</sst>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0.000"/>
    <numFmt numFmtId="168" formatCode="#,##0.00&quot;     &quot;"/>
    <numFmt numFmtId="169" formatCode="0.0"/>
    <numFmt numFmtId="170" formatCode="_-* #,##0.00\ &quot;zł&quot;_-;\-* #,##0.00\ &quot;zł&quot;_-;_-* &quot;-&quot;??\ &quot;zł&quot;_-;_-@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zcionka tekstu podstawowego"/>
      <family val="2"/>
      <charset val="238"/>
    </font>
    <font>
      <sz val="11"/>
      <color indexed="8"/>
      <name val="Calibri"/>
      <family val="2"/>
    </font>
    <font>
      <u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4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11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9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66" fontId="14" fillId="0" borderId="0" applyBorder="0" applyProtection="0"/>
    <xf numFmtId="0" fontId="11" fillId="0" borderId="0"/>
    <xf numFmtId="167" fontId="7" fillId="0" borderId="0"/>
    <xf numFmtId="9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0" fontId="9" fillId="0" borderId="0"/>
    <xf numFmtId="0" fontId="11" fillId="0" borderId="0"/>
    <xf numFmtId="0" fontId="7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9" fontId="5" fillId="0" borderId="0" applyFont="0" applyFill="0" applyBorder="0" applyAlignment="0" applyProtection="0"/>
    <xf numFmtId="0" fontId="5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0" fontId="5" fillId="0" borderId="0"/>
    <xf numFmtId="0" fontId="16" fillId="2" borderId="0" applyNumberFormat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166" fontId="24" fillId="0" borderId="0" applyBorder="0" applyProtection="0"/>
    <xf numFmtId="166" fontId="24" fillId="0" borderId="0" applyBorder="0" applyProtection="0"/>
    <xf numFmtId="0" fontId="4" fillId="0" borderId="0"/>
    <xf numFmtId="0" fontId="4" fillId="0" borderId="0"/>
    <xf numFmtId="169" fontId="14" fillId="0" borderId="0" applyBorder="0" applyProtection="0"/>
    <xf numFmtId="0" fontId="2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18">
    <xf numFmtId="0" fontId="0" fillId="0" borderId="0" xfId="0"/>
    <xf numFmtId="0" fontId="20" fillId="0" borderId="3" xfId="0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3" xfId="32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137" applyFont="1" applyFill="1" applyBorder="1" applyAlignment="1" applyProtection="1">
      <alignment horizontal="center" vertical="center" wrapText="1"/>
    </xf>
    <xf numFmtId="0" fontId="20" fillId="0" borderId="3" xfId="136" applyFont="1" applyFill="1" applyBorder="1" applyAlignment="1">
      <alignment horizontal="center" vertical="center" wrapText="1"/>
    </xf>
    <xf numFmtId="168" fontId="20" fillId="0" borderId="3" xfId="136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3" xfId="137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3" xfId="54" applyFont="1" applyFill="1" applyBorder="1" applyAlignment="1" applyProtection="1">
      <alignment horizontal="center" vertical="center" wrapText="1"/>
    </xf>
    <xf numFmtId="165" fontId="20" fillId="0" borderId="3" xfId="136" applyNumberFormat="1" applyFont="1" applyFill="1" applyBorder="1" applyAlignment="1" applyProtection="1">
      <alignment horizontal="left" vertical="center" wrapText="1"/>
    </xf>
    <xf numFmtId="0" fontId="20" fillId="0" borderId="3" xfId="136" applyFont="1" applyFill="1" applyBorder="1" applyAlignment="1" applyProtection="1">
      <alignment horizontal="center" vertical="center" wrapText="1"/>
    </xf>
    <xf numFmtId="165" fontId="20" fillId="0" borderId="3" xfId="136" applyNumberFormat="1" applyFont="1" applyFill="1" applyBorder="1" applyAlignment="1" applyProtection="1">
      <alignment horizontal="center" vertical="center" wrapText="1"/>
    </xf>
    <xf numFmtId="0" fontId="20" fillId="0" borderId="3" xfId="136" applyFont="1" applyFill="1" applyBorder="1" applyAlignment="1" applyProtection="1">
      <alignment horizontal="left" vertical="center" wrapText="1"/>
    </xf>
    <xf numFmtId="0" fontId="20" fillId="0" borderId="3" xfId="32" applyFont="1" applyFill="1" applyBorder="1" applyAlignment="1" applyProtection="1">
      <alignment horizontal="center" vertical="center" wrapText="1"/>
    </xf>
    <xf numFmtId="0" fontId="20" fillId="0" borderId="3" xfId="32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>
      <alignment horizontal="center" vertical="center" wrapText="1"/>
    </xf>
    <xf numFmtId="0" fontId="20" fillId="0" borderId="3" xfId="13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3" xfId="136" applyFont="1" applyFill="1" applyBorder="1" applyAlignment="1" applyProtection="1">
      <alignment horizontal="center" vertical="center"/>
    </xf>
    <xf numFmtId="9" fontId="20" fillId="0" borderId="2" xfId="0" applyNumberFormat="1" applyFont="1" applyFill="1" applyBorder="1" applyAlignment="1">
      <alignment horizontal="center" vertical="center" wrapText="1"/>
    </xf>
    <xf numFmtId="0" fontId="20" fillId="0" borderId="3" xfId="135" applyFont="1" applyFill="1" applyBorder="1" applyAlignment="1" applyProtection="1">
      <alignment horizontal="left" vertical="center" wrapText="1"/>
    </xf>
    <xf numFmtId="0" fontId="20" fillId="0" borderId="3" xfId="135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4" fontId="20" fillId="0" borderId="3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130" applyFont="1" applyFill="1" applyBorder="1" applyAlignment="1">
      <alignment horizontal="left" vertical="center" wrapText="1"/>
    </xf>
    <xf numFmtId="0" fontId="20" fillId="0" borderId="3" xfId="130" applyFont="1" applyFill="1" applyBorder="1" applyAlignment="1" applyProtection="1">
      <alignment horizontal="center" vertical="center" wrapText="1"/>
    </xf>
    <xf numFmtId="0" fontId="20" fillId="0" borderId="3" xfId="23" applyFont="1" applyFill="1" applyBorder="1" applyAlignment="1" applyProtection="1">
      <alignment horizontal="center" vertical="center" wrapText="1"/>
    </xf>
    <xf numFmtId="9" fontId="20" fillId="0" borderId="3" xfId="0" applyNumberFormat="1" applyFont="1" applyFill="1" applyBorder="1" applyAlignment="1">
      <alignment horizontal="center" vertical="center"/>
    </xf>
    <xf numFmtId="0" fontId="20" fillId="0" borderId="3" xfId="25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0" fillId="0" borderId="3" xfId="0" quotePrefix="1" applyFont="1" applyFill="1" applyBorder="1" applyAlignment="1">
      <alignment horizontal="center" vertical="center"/>
    </xf>
    <xf numFmtId="9" fontId="20" fillId="0" borderId="3" xfId="32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9" fontId="20" fillId="4" borderId="3" xfId="0" applyNumberFormat="1" applyFont="1" applyFill="1" applyBorder="1" applyAlignment="1">
      <alignment horizontal="center" vertical="center" wrapText="1"/>
    </xf>
    <xf numFmtId="44" fontId="20" fillId="0" borderId="0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20" fillId="0" borderId="3" xfId="251" applyFont="1" applyFill="1" applyBorder="1" applyAlignment="1" applyProtection="1">
      <alignment horizontal="left" vertical="center" wrapText="1"/>
    </xf>
    <xf numFmtId="0" fontId="20" fillId="0" borderId="3" xfId="54" applyFont="1" applyFill="1" applyBorder="1" applyAlignment="1" applyProtection="1">
      <alignment horizontal="left" vertical="center" wrapText="1"/>
    </xf>
    <xf numFmtId="17" fontId="20" fillId="0" borderId="3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4" xfId="0" applyFont="1" applyFill="1" applyBorder="1" applyAlignment="1">
      <alignment vertical="center" wrapText="1"/>
    </xf>
    <xf numFmtId="0" fontId="20" fillId="0" borderId="3" xfId="146" applyFont="1" applyFill="1" applyBorder="1" applyAlignment="1">
      <alignment horizontal="left" vertical="center" wrapText="1"/>
    </xf>
    <xf numFmtId="0" fontId="20" fillId="0" borderId="3" xfId="146" applyFont="1" applyFill="1" applyBorder="1" applyAlignment="1">
      <alignment horizontal="center" vertical="center" wrapText="1"/>
    </xf>
    <xf numFmtId="9" fontId="20" fillId="0" borderId="3" xfId="146" applyNumberFormat="1" applyFont="1" applyFill="1" applyBorder="1" applyAlignment="1">
      <alignment horizontal="center" vertical="center" wrapText="1"/>
    </xf>
    <xf numFmtId="9" fontId="20" fillId="0" borderId="3" xfId="136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9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132" applyFont="1" applyFill="1" applyBorder="1" applyAlignment="1" applyProtection="1">
      <alignment horizontal="left" vertical="center" wrapText="1"/>
    </xf>
    <xf numFmtId="0" fontId="20" fillId="0" borderId="3" xfId="130" quotePrefix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9" fontId="20" fillId="0" borderId="0" xfId="0" applyNumberFormat="1" applyFont="1" applyFill="1" applyBorder="1" applyAlignment="1">
      <alignment horizontal="center" vertical="center" wrapText="1"/>
    </xf>
    <xf numFmtId="168" fontId="20" fillId="0" borderId="3" xfId="1" applyNumberFormat="1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horizontal="center" vertical="center" wrapText="1"/>
    </xf>
    <xf numFmtId="168" fontId="20" fillId="0" borderId="3" xfId="1" applyNumberFormat="1" applyFont="1" applyFill="1" applyBorder="1" applyAlignment="1">
      <alignment horizontal="center" vertical="center" wrapText="1"/>
    </xf>
    <xf numFmtId="9" fontId="20" fillId="0" borderId="3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  <xf numFmtId="44" fontId="2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center" vertical="center"/>
      <protection locked="0"/>
    </xf>
    <xf numFmtId="8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center" vertical="center" wrapText="1"/>
    </xf>
    <xf numFmtId="170" fontId="20" fillId="0" borderId="0" xfId="0" applyNumberFormat="1" applyFont="1" applyFill="1" applyBorder="1" applyAlignment="1">
      <alignment horizontal="center" vertical="center" wrapText="1"/>
    </xf>
    <xf numFmtId="8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/>
    </xf>
    <xf numFmtId="0" fontId="20" fillId="0" borderId="3" xfId="130" applyFont="1" applyFill="1" applyBorder="1" applyAlignment="1">
      <alignment horizontal="center" vertical="center"/>
    </xf>
    <xf numFmtId="0" fontId="20" fillId="0" borderId="3" xfId="23" applyFont="1" applyFill="1" applyBorder="1" applyAlignment="1" applyProtection="1">
      <alignment horizontal="left" vertical="center" wrapText="1"/>
    </xf>
    <xf numFmtId="0" fontId="2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left" vertical="center" wrapText="1"/>
    </xf>
    <xf numFmtId="9" fontId="20" fillId="0" borderId="0" xfId="0" applyNumberFormat="1" applyFont="1" applyFill="1" applyAlignment="1">
      <alignment horizontal="center" vertical="center"/>
    </xf>
    <xf numFmtId="1" fontId="20" fillId="5" borderId="3" xfId="0" applyNumberFormat="1" applyFont="1" applyFill="1" applyBorder="1" applyAlignment="1">
      <alignment horizontal="center" vertical="center"/>
    </xf>
    <xf numFmtId="1" fontId="20" fillId="0" borderId="3" xfId="13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0" fillId="0" borderId="3" xfId="146" applyNumberFormat="1" applyFont="1" applyFill="1" applyBorder="1" applyAlignment="1">
      <alignment horizontal="center" vertical="center" wrapText="1"/>
    </xf>
    <xf numFmtId="1" fontId="20" fillId="0" borderId="3" xfId="136" applyNumberFormat="1" applyFont="1" applyFill="1" applyBorder="1" applyAlignment="1">
      <alignment horizontal="center" vertical="center" wrapText="1"/>
    </xf>
    <xf numFmtId="1" fontId="20" fillId="0" borderId="3" xfId="23" applyNumberFormat="1" applyFont="1" applyFill="1" applyBorder="1" applyAlignment="1" applyProtection="1">
      <alignment horizontal="center" vertical="center" wrapText="1"/>
    </xf>
    <xf numFmtId="1" fontId="20" fillId="0" borderId="3" xfId="130" applyNumberFormat="1" applyFont="1" applyFill="1" applyBorder="1" applyAlignment="1" applyProtection="1">
      <alignment horizontal="center" vertical="center" wrapText="1"/>
    </xf>
    <xf numFmtId="1" fontId="20" fillId="0" borderId="3" xfId="32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 applyProtection="1">
      <alignment horizontal="center" vertical="center" wrapText="1"/>
    </xf>
    <xf numFmtId="1" fontId="20" fillId="0" borderId="3" xfId="0" applyNumberFormat="1" applyFont="1" applyFill="1" applyBorder="1" applyAlignment="1" applyProtection="1">
      <alignment horizontal="center" vertical="center"/>
    </xf>
    <xf numFmtId="1" fontId="20" fillId="0" borderId="3" xfId="32" applyNumberFormat="1" applyFont="1" applyFill="1" applyBorder="1" applyAlignment="1" applyProtection="1">
      <alignment horizontal="center" vertical="center"/>
    </xf>
    <xf numFmtId="1" fontId="20" fillId="0" borderId="3" xfId="32" applyNumberFormat="1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3" xfId="130" applyNumberFormat="1" applyFont="1" applyFill="1" applyBorder="1" applyAlignment="1">
      <alignment horizontal="center" vertical="center"/>
    </xf>
    <xf numFmtId="1" fontId="20" fillId="0" borderId="3" xfId="136" applyNumberFormat="1" applyFont="1" applyFill="1" applyBorder="1" applyAlignment="1" applyProtection="1">
      <alignment horizontal="center" vertical="center" wrapText="1"/>
    </xf>
    <xf numFmtId="1" fontId="20" fillId="0" borderId="3" xfId="1" applyNumberFormat="1" applyFont="1" applyFill="1" applyBorder="1" applyAlignment="1" applyProtection="1">
      <alignment horizontal="center" vertical="center"/>
    </xf>
    <xf numFmtId="1" fontId="20" fillId="0" borderId="3" xfId="144" applyNumberFormat="1" applyFont="1" applyFill="1" applyBorder="1" applyAlignment="1" applyProtection="1">
      <alignment horizontal="center" vertical="center"/>
    </xf>
    <xf numFmtId="1" fontId="20" fillId="0" borderId="3" xfId="54" applyNumberFormat="1" applyFont="1" applyFill="1" applyBorder="1" applyAlignment="1" applyProtection="1">
      <alignment horizontal="center" vertical="center" wrapText="1"/>
    </xf>
    <xf numFmtId="1" fontId="20" fillId="4" borderId="3" xfId="0" applyNumberFormat="1" applyFont="1" applyFill="1" applyBorder="1" applyAlignment="1">
      <alignment horizontal="center" vertical="center" wrapText="1"/>
    </xf>
    <xf numFmtId="1" fontId="20" fillId="0" borderId="3" xfId="32" applyNumberFormat="1" applyFont="1" applyFill="1" applyBorder="1" applyAlignment="1" applyProtection="1">
      <alignment horizontal="center" vertical="center" wrapText="1"/>
    </xf>
    <xf numFmtId="1" fontId="20" fillId="0" borderId="3" xfId="1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/>
    </xf>
    <xf numFmtId="0" fontId="20" fillId="5" borderId="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Alignment="1">
      <alignment horizontal="right" vertical="center"/>
    </xf>
    <xf numFmtId="44" fontId="19" fillId="0" borderId="1" xfId="0" applyNumberFormat="1" applyFont="1" applyFill="1" applyBorder="1" applyAlignment="1">
      <alignment horizontal="right" vertical="center" wrapText="1"/>
    </xf>
    <xf numFmtId="7" fontId="20" fillId="0" borderId="3" xfId="0" applyNumberFormat="1" applyFont="1" applyFill="1" applyBorder="1" applyAlignment="1">
      <alignment horizontal="right" vertical="center" wrapText="1"/>
    </xf>
    <xf numFmtId="7" fontId="20" fillId="0" borderId="3" xfId="130" applyNumberFormat="1" applyFont="1" applyFill="1" applyBorder="1" applyAlignment="1">
      <alignment horizontal="right" vertical="center" wrapText="1"/>
    </xf>
    <xf numFmtId="7" fontId="19" fillId="0" borderId="3" xfId="0" applyNumberFormat="1" applyFont="1" applyFill="1" applyBorder="1" applyAlignment="1">
      <alignment horizontal="right" vertical="center" wrapText="1"/>
    </xf>
    <xf numFmtId="7" fontId="20" fillId="0" borderId="0" xfId="0" applyNumberFormat="1" applyFont="1" applyFill="1" applyBorder="1" applyAlignment="1">
      <alignment horizontal="right" vertical="center" wrapText="1"/>
    </xf>
    <xf numFmtId="7" fontId="20" fillId="0" borderId="3" xfId="146" applyNumberFormat="1" applyFont="1" applyFill="1" applyBorder="1" applyAlignment="1">
      <alignment horizontal="right" vertical="center" wrapText="1"/>
    </xf>
    <xf numFmtId="7" fontId="20" fillId="0" borderId="3" xfId="0" applyNumberFormat="1" applyFont="1" applyFill="1" applyBorder="1" applyAlignment="1">
      <alignment horizontal="right" vertical="center"/>
    </xf>
    <xf numFmtId="7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7" fontId="20" fillId="0" borderId="3" xfId="143" applyNumberFormat="1" applyFont="1" applyFill="1" applyBorder="1" applyAlignment="1">
      <alignment horizontal="right" vertical="center"/>
    </xf>
    <xf numFmtId="7" fontId="20" fillId="0" borderId="3" xfId="0" applyNumberFormat="1" applyFont="1" applyFill="1" applyBorder="1" applyAlignment="1" applyProtection="1">
      <alignment horizontal="right" vertical="center"/>
      <protection locked="0"/>
    </xf>
    <xf numFmtId="7" fontId="20" fillId="0" borderId="3" xfId="32" applyNumberFormat="1" applyFont="1" applyFill="1" applyBorder="1" applyAlignment="1">
      <alignment horizontal="right" vertical="center" wrapText="1"/>
    </xf>
    <xf numFmtId="7" fontId="20" fillId="0" borderId="2" xfId="0" applyNumberFormat="1" applyFont="1" applyFill="1" applyBorder="1" applyAlignment="1">
      <alignment horizontal="right" vertical="center" wrapText="1"/>
    </xf>
    <xf numFmtId="7" fontId="20" fillId="0" borderId="3" xfId="130" applyNumberFormat="1" applyFont="1" applyFill="1" applyBorder="1" applyAlignment="1">
      <alignment horizontal="right" vertical="center"/>
    </xf>
    <xf numFmtId="7" fontId="19" fillId="0" borderId="1" xfId="0" applyNumberFormat="1" applyFont="1" applyFill="1" applyBorder="1" applyAlignment="1">
      <alignment horizontal="right" vertical="center" wrapText="1"/>
    </xf>
    <xf numFmtId="7" fontId="20" fillId="0" borderId="0" xfId="0" applyNumberFormat="1" applyFont="1" applyFill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7" fontId="29" fillId="0" borderId="0" xfId="0" applyNumberFormat="1" applyFont="1" applyFill="1" applyAlignment="1">
      <alignment horizontal="right" vertical="center"/>
    </xf>
    <xf numFmtId="0" fontId="20" fillId="4" borderId="5" xfId="0" applyFont="1" applyFill="1" applyBorder="1" applyAlignment="1">
      <alignment horizontal="left" vertical="top" wrapText="1"/>
    </xf>
    <xf numFmtId="0" fontId="20" fillId="4" borderId="3" xfId="130" applyFont="1" applyFill="1" applyBorder="1" applyAlignment="1">
      <alignment horizontal="center" vertical="center" wrapText="1"/>
    </xf>
    <xf numFmtId="7" fontId="28" fillId="0" borderId="3" xfId="0" applyNumberFormat="1" applyFont="1" applyFill="1" applyBorder="1" applyAlignment="1">
      <alignment horizontal="right" vertical="center" wrapText="1"/>
    </xf>
    <xf numFmtId="7" fontId="28" fillId="0" borderId="3" xfId="0" applyNumberFormat="1" applyFont="1" applyFill="1" applyBorder="1" applyAlignment="1">
      <alignment horizontal="right" vertical="center"/>
    </xf>
    <xf numFmtId="7" fontId="28" fillId="0" borderId="3" xfId="130" applyNumberFormat="1" applyFont="1" applyFill="1" applyBorder="1" applyAlignment="1">
      <alignment horizontal="right" vertical="center" wrapText="1"/>
    </xf>
    <xf numFmtId="0" fontId="20" fillId="0" borderId="3" xfId="34" applyFont="1" applyFill="1" applyBorder="1" applyAlignment="1" applyProtection="1">
      <alignment horizontal="left" vertical="center" wrapText="1"/>
    </xf>
    <xf numFmtId="0" fontId="20" fillId="0" borderId="3" xfId="143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0" fillId="0" borderId="0" xfId="137" applyFont="1" applyFill="1" applyBorder="1" applyAlignment="1" applyProtection="1">
      <alignment horizontal="left" vertical="center" wrapText="1"/>
    </xf>
    <xf numFmtId="0" fontId="20" fillId="0" borderId="0" xfId="137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7" fontId="20" fillId="0" borderId="0" xfId="0" applyNumberFormat="1" applyFont="1" applyFill="1" applyBorder="1" applyAlignment="1">
      <alignment horizontal="right" vertical="center"/>
    </xf>
    <xf numFmtId="9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19" fillId="5" borderId="3" xfId="0" applyFont="1" applyFill="1" applyBorder="1" applyAlignment="1">
      <alignment horizontal="center" vertical="center" wrapText="1"/>
    </xf>
    <xf numFmtId="7" fontId="19" fillId="0" borderId="0" xfId="0" applyNumberFormat="1" applyFont="1" applyFill="1" applyBorder="1" applyAlignment="1">
      <alignment horizontal="right" vertical="center" wrapText="1"/>
    </xf>
    <xf numFmtId="44" fontId="19" fillId="0" borderId="0" xfId="0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7" fontId="20" fillId="0" borderId="5" xfId="0" applyNumberFormat="1" applyFont="1" applyFill="1" applyBorder="1" applyAlignment="1">
      <alignment horizontal="right" vertical="center" wrapText="1"/>
    </xf>
    <xf numFmtId="0" fontId="20" fillId="0" borderId="1" xfId="32" applyFont="1" applyFill="1" applyBorder="1" applyAlignment="1">
      <alignment horizontal="center" vertical="center" wrapText="1"/>
    </xf>
    <xf numFmtId="1" fontId="20" fillId="0" borderId="1" xfId="32" applyNumberFormat="1" applyFont="1" applyFill="1" applyBorder="1" applyAlignment="1">
      <alignment horizontal="center" vertical="center" wrapText="1"/>
    </xf>
    <xf numFmtId="44" fontId="20" fillId="0" borderId="1" xfId="32" applyNumberFormat="1" applyFont="1" applyFill="1" applyBorder="1" applyAlignment="1">
      <alignment horizontal="right" vertical="center" wrapText="1"/>
    </xf>
    <xf numFmtId="44" fontId="20" fillId="0" borderId="3" xfId="32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44" fontId="31" fillId="0" borderId="3" xfId="0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7" fontId="28" fillId="0" borderId="3" xfId="23" applyNumberFormat="1" applyFont="1" applyFill="1" applyBorder="1" applyAlignment="1" applyProtection="1">
      <alignment horizontal="right" vertical="center" wrapText="1"/>
    </xf>
    <xf numFmtId="7" fontId="28" fillId="0" borderId="3" xfId="0" applyNumberFormat="1" applyFont="1" applyFill="1" applyBorder="1" applyAlignment="1" applyProtection="1">
      <alignment horizontal="right" vertical="center" wrapText="1"/>
    </xf>
    <xf numFmtId="7" fontId="28" fillId="0" borderId="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" xfId="0" applyNumberFormat="1" applyFont="1" applyFill="1" applyBorder="1" applyAlignment="1" applyProtection="1">
      <alignment horizontal="right" vertical="center"/>
      <protection locked="0"/>
    </xf>
    <xf numFmtId="7" fontId="28" fillId="0" borderId="3" xfId="32" applyNumberFormat="1" applyFont="1" applyFill="1" applyBorder="1" applyAlignment="1">
      <alignment horizontal="right" vertical="center" wrapText="1"/>
    </xf>
    <xf numFmtId="7" fontId="28" fillId="4" borderId="3" xfId="0" applyNumberFormat="1" applyFont="1" applyFill="1" applyBorder="1" applyAlignment="1">
      <alignment horizontal="right" vertical="center" wrapText="1"/>
    </xf>
    <xf numFmtId="0" fontId="20" fillId="0" borderId="6" xfId="136" applyFont="1" applyFill="1" applyBorder="1" applyAlignment="1" applyProtection="1">
      <alignment horizontal="left" vertical="center" wrapText="1"/>
    </xf>
    <xf numFmtId="0" fontId="20" fillId="0" borderId="6" xfId="136" applyFont="1" applyFill="1" applyBorder="1" applyAlignment="1" applyProtection="1">
      <alignment horizontal="center" vertical="center" wrapText="1"/>
    </xf>
    <xf numFmtId="0" fontId="20" fillId="0" borderId="6" xfId="32" applyFont="1" applyFill="1" applyBorder="1" applyAlignment="1" applyProtection="1">
      <alignment horizontal="center" vertical="center" wrapText="1"/>
    </xf>
    <xf numFmtId="1" fontId="20" fillId="0" borderId="6" xfId="136" applyNumberFormat="1" applyFont="1" applyFill="1" applyBorder="1" applyAlignment="1">
      <alignment horizontal="center" vertical="center" wrapText="1"/>
    </xf>
    <xf numFmtId="7" fontId="20" fillId="0" borderId="6" xfId="0" applyNumberFormat="1" applyFont="1" applyFill="1" applyBorder="1" applyAlignment="1" applyProtection="1">
      <alignment horizontal="right" vertical="center" wrapText="1"/>
      <protection locked="0"/>
    </xf>
    <xf numFmtId="7" fontId="20" fillId="0" borderId="6" xfId="0" applyNumberFormat="1" applyFont="1" applyFill="1" applyBorder="1" applyAlignment="1">
      <alignment horizontal="right" vertical="center" wrapText="1"/>
    </xf>
    <xf numFmtId="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6" xfId="0" applyNumberFormat="1" applyFont="1" applyFill="1" applyBorder="1" applyAlignment="1">
      <alignment horizontal="right" vertical="center" wrapText="1"/>
    </xf>
    <xf numFmtId="0" fontId="20" fillId="0" borderId="6" xfId="130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9" fontId="20" fillId="0" borderId="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44" fontId="19" fillId="3" borderId="3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right" vertical="center" wrapText="1"/>
    </xf>
    <xf numFmtId="44" fontId="19" fillId="3" borderId="3" xfId="0" applyNumberFormat="1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44" fontId="19" fillId="3" borderId="7" xfId="0" applyNumberFormat="1" applyFont="1" applyFill="1" applyBorder="1" applyAlignment="1">
      <alignment horizontal="center" vertical="center"/>
    </xf>
    <xf numFmtId="44" fontId="19" fillId="3" borderId="5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vertical="center" wrapText="1"/>
    </xf>
    <xf numFmtId="0" fontId="19" fillId="3" borderId="7" xfId="0" applyFont="1" applyFill="1" applyBorder="1" applyAlignment="1">
      <alignment horizontal="right" vertical="center" wrapText="1"/>
    </xf>
    <xf numFmtId="44" fontId="19" fillId="3" borderId="5" xfId="0" applyNumberFormat="1" applyFont="1" applyFill="1" applyBorder="1" applyAlignment="1">
      <alignment horizontal="right" vertical="center" wrapText="1"/>
    </xf>
    <xf numFmtId="3" fontId="19" fillId="5" borderId="3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4" fontId="19" fillId="5" borderId="3" xfId="0" applyNumberFormat="1" applyFont="1" applyFill="1" applyBorder="1" applyAlignment="1">
      <alignment horizontal="center" vertical="center" wrapText="1"/>
    </xf>
    <xf numFmtId="1" fontId="19" fillId="5" borderId="3" xfId="0" applyNumberFormat="1" applyFont="1" applyFill="1" applyBorder="1" applyAlignment="1">
      <alignment horizontal="center" vertical="center" wrapText="1"/>
    </xf>
    <xf numFmtId="7" fontId="19" fillId="5" borderId="6" xfId="0" applyNumberFormat="1" applyFont="1" applyFill="1" applyBorder="1" applyAlignment="1">
      <alignment horizontal="right" vertical="center" wrapText="1"/>
    </xf>
    <xf numFmtId="7" fontId="19" fillId="5" borderId="1" xfId="0" applyNumberFormat="1" applyFont="1" applyFill="1" applyBorder="1" applyAlignment="1">
      <alignment horizontal="right" vertical="center" wrapText="1"/>
    </xf>
    <xf numFmtId="7" fontId="21" fillId="5" borderId="6" xfId="0" applyNumberFormat="1" applyFont="1" applyFill="1" applyBorder="1" applyAlignment="1">
      <alignment horizontal="center" vertical="center" wrapText="1"/>
    </xf>
    <xf numFmtId="7" fontId="21" fillId="5" borderId="1" xfId="0" applyNumberFormat="1" applyFont="1" applyFill="1" applyBorder="1" applyAlignment="1">
      <alignment horizontal="center" vertical="center" wrapText="1"/>
    </xf>
    <xf numFmtId="9" fontId="21" fillId="5" borderId="6" xfId="0" applyNumberFormat="1" applyFont="1" applyFill="1" applyBorder="1" applyAlignment="1">
      <alignment horizontal="center" vertical="center" wrapText="1"/>
    </xf>
    <xf numFmtId="9" fontId="21" fillId="5" borderId="1" xfId="0" applyNumberFormat="1" applyFont="1" applyFill="1" applyBorder="1" applyAlignment="1">
      <alignment horizontal="center" vertical="center" wrapText="1"/>
    </xf>
    <xf numFmtId="166" fontId="21" fillId="5" borderId="6" xfId="0" applyNumberFormat="1" applyFont="1" applyFill="1" applyBorder="1" applyAlignment="1">
      <alignment horizontal="center" vertical="center" wrapText="1"/>
    </xf>
    <xf numFmtId="166" fontId="21" fillId="5" borderId="1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>
      <alignment horizontal="center" vertical="center"/>
    </xf>
  </cellXfs>
  <cellStyles count="254">
    <cellStyle name="Dziesiętny 16" xfId="98" xr:uid="{00000000-0005-0000-0000-000001000000}"/>
    <cellStyle name="Dziesiętny 16 2" xfId="218" xr:uid="{00000000-0005-0000-0000-000001000000}"/>
    <cellStyle name="Dziesiętny 2" xfId="244" xr:uid="{00000000-0005-0000-0000-0000C2000000}"/>
    <cellStyle name="Dziesiętny 2 11" xfId="253" xr:uid="{2C2238BF-5C9D-4028-949E-27A6E4CBD66E}"/>
    <cellStyle name="Dziesiętny 2 11 2" xfId="248" xr:uid="{00000000-0005-0000-0000-000002000000}"/>
    <cellStyle name="Dziesiętny 2 13" xfId="252" xr:uid="{18721BA2-00FF-4543-AD35-3BFB520583EC}"/>
    <cellStyle name="Excel Built-in Normal" xfId="6" xr:uid="{00000000-0005-0000-0000-000002000000}"/>
    <cellStyle name="Excel Built-in Normal 1" xfId="4" xr:uid="{00000000-0005-0000-0000-000003000000}"/>
    <cellStyle name="Excel Built-in Normal 2" xfId="27" xr:uid="{00000000-0005-0000-0000-000004000000}"/>
    <cellStyle name="Excel Built-in Normal 3" xfId="109" xr:uid="{00000000-0005-0000-0000-000005000000}"/>
    <cellStyle name="Excel Built-in Normal 4" xfId="33" xr:uid="{00000000-0005-0000-0000-000006000000}"/>
    <cellStyle name="Excel Built-in Normal 5" xfId="53" xr:uid="{00000000-0005-0000-0000-000007000000}"/>
    <cellStyle name="Excel Built-in Normal 6" xfId="141" xr:uid="{00000000-0005-0000-0000-000008000000}"/>
    <cellStyle name="Excel Built-in Normal 7" xfId="142" xr:uid="{00000000-0005-0000-0000-000009000000}"/>
    <cellStyle name="Excel Built-in Percent" xfId="145" xr:uid="{00000000-0005-0000-0000-00000A000000}"/>
    <cellStyle name="Hiperłącze" xfId="34" builtinId="8"/>
    <cellStyle name="Hiperłącze 2" xfId="132" xr:uid="{00000000-0005-0000-0000-00000C000000}"/>
    <cellStyle name="Normal 2" xfId="128" xr:uid="{00000000-0005-0000-0000-00000D000000}"/>
    <cellStyle name="Normal 3" xfId="139" xr:uid="{00000000-0005-0000-0000-00000E000000}"/>
    <cellStyle name="Normal 3 2" xfId="246" xr:uid="{00000000-0005-0000-0000-00000F000000}"/>
    <cellStyle name="Normalny" xfId="0" builtinId="0"/>
    <cellStyle name="Normalny 10" xfId="28" xr:uid="{00000000-0005-0000-0000-000010000000}"/>
    <cellStyle name="Normalny 10 2" xfId="48" xr:uid="{00000000-0005-0000-0000-000011000000}"/>
    <cellStyle name="Normalny 10 3" xfId="55" xr:uid="{00000000-0005-0000-0000-000012000000}"/>
    <cellStyle name="Normalny 11" xfId="29" xr:uid="{00000000-0005-0000-0000-000013000000}"/>
    <cellStyle name="Normalny 11 2" xfId="49" xr:uid="{00000000-0005-0000-0000-000014000000}"/>
    <cellStyle name="Normalny 11 3" xfId="76" xr:uid="{00000000-0005-0000-0000-000015000000}"/>
    <cellStyle name="Normalny 11 3 2" xfId="196" xr:uid="{00000000-0005-0000-0000-000016000000}"/>
    <cellStyle name="Normalny 12" xfId="30" xr:uid="{00000000-0005-0000-0000-000016000000}"/>
    <cellStyle name="Normalny 12 2" xfId="50" xr:uid="{00000000-0005-0000-0000-000017000000}"/>
    <cellStyle name="Normalny 12 3" xfId="79" xr:uid="{00000000-0005-0000-0000-000018000000}"/>
    <cellStyle name="Normalny 12 3 2" xfId="199" xr:uid="{00000000-0005-0000-0000-000019000000}"/>
    <cellStyle name="Normalny 13" xfId="82" xr:uid="{00000000-0005-0000-0000-000019000000}"/>
    <cellStyle name="Normalny 13 2" xfId="202" xr:uid="{00000000-0005-0000-0000-00001A000000}"/>
    <cellStyle name="Normalny 14" xfId="85" xr:uid="{00000000-0005-0000-0000-00001A000000}"/>
    <cellStyle name="Normalny 14 2" xfId="205" xr:uid="{00000000-0005-0000-0000-00001B000000}"/>
    <cellStyle name="Normalny 15" xfId="88" xr:uid="{00000000-0005-0000-0000-00001B000000}"/>
    <cellStyle name="Normalny 15 2" xfId="208" xr:uid="{00000000-0005-0000-0000-00001C000000}"/>
    <cellStyle name="Normalny 16" xfId="91" xr:uid="{00000000-0005-0000-0000-00001C000000}"/>
    <cellStyle name="Normalny 16 2" xfId="211" xr:uid="{00000000-0005-0000-0000-00001D000000}"/>
    <cellStyle name="Normalny 17" xfId="94" xr:uid="{00000000-0005-0000-0000-00001D000000}"/>
    <cellStyle name="Normalny 17 2" xfId="214" xr:uid="{00000000-0005-0000-0000-00001E000000}"/>
    <cellStyle name="Normalny 18" xfId="97" xr:uid="{00000000-0005-0000-0000-00001E000000}"/>
    <cellStyle name="Normalny 18 2" xfId="217" xr:uid="{00000000-0005-0000-0000-00001F000000}"/>
    <cellStyle name="Normalny 19" xfId="101" xr:uid="{00000000-0005-0000-0000-00001F000000}"/>
    <cellStyle name="Normalny 19 2" xfId="221" xr:uid="{00000000-0005-0000-0000-000020000000}"/>
    <cellStyle name="Normalny 2" xfId="1" xr:uid="{00000000-0005-0000-0000-000020000000}"/>
    <cellStyle name="Normalny 2 10" xfId="80" xr:uid="{00000000-0005-0000-0000-000021000000}"/>
    <cellStyle name="Normalny 2 10 2" xfId="200" xr:uid="{00000000-0005-0000-0000-000022000000}"/>
    <cellStyle name="Normalny 2 11" xfId="83" xr:uid="{00000000-0005-0000-0000-000022000000}"/>
    <cellStyle name="Normalny 2 11 2" xfId="203" xr:uid="{00000000-0005-0000-0000-000023000000}"/>
    <cellStyle name="Normalny 2 12" xfId="86" xr:uid="{00000000-0005-0000-0000-000023000000}"/>
    <cellStyle name="Normalny 2 12 2" xfId="206" xr:uid="{00000000-0005-0000-0000-000024000000}"/>
    <cellStyle name="Normalny 2 13" xfId="87" xr:uid="{00000000-0005-0000-0000-000024000000}"/>
    <cellStyle name="Normalny 2 13 2" xfId="207" xr:uid="{00000000-0005-0000-0000-000025000000}"/>
    <cellStyle name="Normalny 2 14" xfId="90" xr:uid="{00000000-0005-0000-0000-000025000000}"/>
    <cellStyle name="Normalny 2 14 2" xfId="210" xr:uid="{00000000-0005-0000-0000-000026000000}"/>
    <cellStyle name="Normalny 2 15" xfId="93" xr:uid="{00000000-0005-0000-0000-000026000000}"/>
    <cellStyle name="Normalny 2 15 2" xfId="213" xr:uid="{00000000-0005-0000-0000-000027000000}"/>
    <cellStyle name="Normalny 2 16" xfId="99" xr:uid="{00000000-0005-0000-0000-000027000000}"/>
    <cellStyle name="Normalny 2 16 2" xfId="219" xr:uid="{00000000-0005-0000-0000-000028000000}"/>
    <cellStyle name="Normalny 2 17" xfId="100" xr:uid="{00000000-0005-0000-0000-000028000000}"/>
    <cellStyle name="Normalny 2 17 2" xfId="220" xr:uid="{00000000-0005-0000-0000-000029000000}"/>
    <cellStyle name="Normalny 2 18" xfId="105" xr:uid="{00000000-0005-0000-0000-000029000000}"/>
    <cellStyle name="Normalny 2 18 2" xfId="225" xr:uid="{00000000-0005-0000-0000-00002A000000}"/>
    <cellStyle name="Normalny 2 19" xfId="51" xr:uid="{00000000-0005-0000-0000-00002A000000}"/>
    <cellStyle name="Normalny 2 19 2" xfId="174" xr:uid="{00000000-0005-0000-0000-00002B000000}"/>
    <cellStyle name="Normalny 2 2" xfId="3" xr:uid="{00000000-0005-0000-0000-00002B000000}"/>
    <cellStyle name="Normalny 2 2 10" xfId="31" xr:uid="{00000000-0005-0000-0000-00002C000000}"/>
    <cellStyle name="Normalny 2 2 2" xfId="32" xr:uid="{00000000-0005-0000-0000-00002D000000}"/>
    <cellStyle name="Normalny 2 2 3" xfId="107" xr:uid="{00000000-0005-0000-0000-00002E000000}"/>
    <cellStyle name="Normalny 2 2 3 2" xfId="136" xr:uid="{00000000-0005-0000-0000-00002F000000}"/>
    <cellStyle name="Normalny 2 2 3 2 2" xfId="147" xr:uid="{00000000-0005-0000-0000-000030000000}"/>
    <cellStyle name="Normalny 2 2 3 2 2 2" xfId="249" xr:uid="{5129435F-7A1C-46DD-9E94-ED8A2B9565BA}"/>
    <cellStyle name="Normalny 2 2 3 2 3" xfId="143" xr:uid="{00000000-0005-0000-0000-000031000000}"/>
    <cellStyle name="Normalny 2 2 3 2 4" xfId="242" xr:uid="{00000000-0005-0000-0000-000030000000}"/>
    <cellStyle name="Normalny 2 2 3 2 7" xfId="250" xr:uid="{E524C1AD-D086-4C6A-AE19-A0147B29E4A7}"/>
    <cellStyle name="Normalny 2 2 3 3" xfId="144" xr:uid="{00000000-0005-0000-0000-000032000000}"/>
    <cellStyle name="Normalny 2 2 4" xfId="52" xr:uid="{00000000-0005-0000-0000-000033000000}"/>
    <cellStyle name="Normalny 2 2 4 2" xfId="175" xr:uid="{00000000-0005-0000-0000-000031000000}"/>
    <cellStyle name="Normalny 2 2 8" xfId="129" xr:uid="{00000000-0005-0000-0000-000034000000}"/>
    <cellStyle name="Normalny 2 2 8 2" xfId="238" xr:uid="{00000000-0005-0000-0000-000032000000}"/>
    <cellStyle name="Normalny 2 20" xfId="133" xr:uid="{00000000-0005-0000-0000-000035000000}"/>
    <cellStyle name="Normalny 2 20 2" xfId="240" xr:uid="{00000000-0005-0000-0000-000033000000}"/>
    <cellStyle name="Normalny 2 21" xfId="148" xr:uid="{00000000-0005-0000-0000-000021000000}"/>
    <cellStyle name="Normalny 2 3" xfId="15" xr:uid="{00000000-0005-0000-0000-000036000000}"/>
    <cellStyle name="Normalny 2 3 2" xfId="116" xr:uid="{00000000-0005-0000-0000-000037000000}"/>
    <cellStyle name="Normalny 2 3 3" xfId="59" xr:uid="{00000000-0005-0000-0000-000038000000}"/>
    <cellStyle name="Normalny 2 3 3 2" xfId="179" xr:uid="{00000000-0005-0000-0000-000036000000}"/>
    <cellStyle name="Normalny 2 4" xfId="19" xr:uid="{00000000-0005-0000-0000-000039000000}"/>
    <cellStyle name="Normalny 2 4 2" xfId="120" xr:uid="{00000000-0005-0000-0000-00003A000000}"/>
    <cellStyle name="Normalny 2 4 3" xfId="62" xr:uid="{00000000-0005-0000-0000-00003B000000}"/>
    <cellStyle name="Normalny 2 4 3 2" xfId="182" xr:uid="{00000000-0005-0000-0000-000039000000}"/>
    <cellStyle name="Normalny 2 5" xfId="23" xr:uid="{00000000-0005-0000-0000-00003C000000}"/>
    <cellStyle name="Normalny 2 5 2" xfId="124" xr:uid="{00000000-0005-0000-0000-00003D000000}"/>
    <cellStyle name="Normalny 2 5 3" xfId="65" xr:uid="{00000000-0005-0000-0000-00003E000000}"/>
    <cellStyle name="Normalny 2 5 3 2" xfId="185" xr:uid="{00000000-0005-0000-0000-00003C000000}"/>
    <cellStyle name="Normalny 2 6" xfId="35" xr:uid="{00000000-0005-0000-0000-00003F000000}"/>
    <cellStyle name="Normalny 2 6 2" xfId="68" xr:uid="{00000000-0005-0000-0000-000040000000}"/>
    <cellStyle name="Normalny 2 6 2 2" xfId="188" xr:uid="{00000000-0005-0000-0000-00003E000000}"/>
    <cellStyle name="Normalny 2 6 3" xfId="135" xr:uid="{00000000-0005-0000-0000-000041000000}"/>
    <cellStyle name="Normalny 2 6 3 2" xfId="241" xr:uid="{00000000-0005-0000-0000-00003F000000}"/>
    <cellStyle name="Normalny 2 6 4" xfId="161" xr:uid="{00000000-0005-0000-0000-00003D000000}"/>
    <cellStyle name="Normalny 2 7" xfId="71" xr:uid="{00000000-0005-0000-0000-000042000000}"/>
    <cellStyle name="Normalny 2 7 2" xfId="191" xr:uid="{00000000-0005-0000-0000-000040000000}"/>
    <cellStyle name="Normalny 2 8" xfId="74" xr:uid="{00000000-0005-0000-0000-000043000000}"/>
    <cellStyle name="Normalny 2 8 2" xfId="194" xr:uid="{00000000-0005-0000-0000-000041000000}"/>
    <cellStyle name="Normalny 2 9" xfId="77" xr:uid="{00000000-0005-0000-0000-000044000000}"/>
    <cellStyle name="Normalny 2 9 2" xfId="197" xr:uid="{00000000-0005-0000-0000-000042000000}"/>
    <cellStyle name="Normalny 20" xfId="131" xr:uid="{00000000-0005-0000-0000-000045000000}"/>
    <cellStyle name="Normalny 20 2" xfId="239" xr:uid="{00000000-0005-0000-0000-000043000000}"/>
    <cellStyle name="Normalny 21" xfId="146" xr:uid="{00000000-0005-0000-0000-000046000000}"/>
    <cellStyle name="Normalny 3" xfId="9" xr:uid="{00000000-0005-0000-0000-000047000000}"/>
    <cellStyle name="Normalny 3 2" xfId="10" xr:uid="{00000000-0005-0000-0000-000048000000}"/>
    <cellStyle name="Normalny 3 2 2" xfId="112" xr:uid="{00000000-0005-0000-0000-000049000000}"/>
    <cellStyle name="Normalny 3 2 3" xfId="111" xr:uid="{00000000-0005-0000-0000-00004A000000}"/>
    <cellStyle name="Normalny 3 3" xfId="58" xr:uid="{00000000-0005-0000-0000-00004B000000}"/>
    <cellStyle name="Normalny 3 3 2" xfId="178" xr:uid="{00000000-0005-0000-0000-000048000000}"/>
    <cellStyle name="Normalny 4" xfId="7" xr:uid="{00000000-0005-0000-0000-00004C000000}"/>
    <cellStyle name="Normalny 4 2" xfId="110" xr:uid="{00000000-0005-0000-0000-00004D000000}"/>
    <cellStyle name="Normalny 4 3" xfId="54" xr:uid="{00000000-0005-0000-0000-00004E000000}"/>
    <cellStyle name="Normalny 5" xfId="11" xr:uid="{00000000-0005-0000-0000-00004F000000}"/>
    <cellStyle name="Normalny 5 2" xfId="113" xr:uid="{00000000-0005-0000-0000-000050000000}"/>
    <cellStyle name="Normalny 5 3" xfId="61" xr:uid="{00000000-0005-0000-0000-000051000000}"/>
    <cellStyle name="Normalny 5 3 2" xfId="181" xr:uid="{00000000-0005-0000-0000-00004E000000}"/>
    <cellStyle name="Normalny 6" xfId="13" xr:uid="{00000000-0005-0000-0000-000052000000}"/>
    <cellStyle name="Normalny 6 2" xfId="38" xr:uid="{00000000-0005-0000-0000-000053000000}"/>
    <cellStyle name="Normalny 6 2 2" xfId="114" xr:uid="{00000000-0005-0000-0000-000054000000}"/>
    <cellStyle name="Normalny 6 2 2 2" xfId="228" xr:uid="{00000000-0005-0000-0000-000051000000}"/>
    <cellStyle name="Normalny 6 2 3" xfId="164" xr:uid="{00000000-0005-0000-0000-000050000000}"/>
    <cellStyle name="Normalny 6 3" xfId="64" xr:uid="{00000000-0005-0000-0000-000055000000}"/>
    <cellStyle name="Normalny 6 3 2" xfId="184" xr:uid="{00000000-0005-0000-0000-000052000000}"/>
    <cellStyle name="Normalny 6 4" xfId="151" xr:uid="{00000000-0005-0000-0000-00004F000000}"/>
    <cellStyle name="Normalny 7" xfId="17" xr:uid="{00000000-0005-0000-0000-000056000000}"/>
    <cellStyle name="Normalny 7 2" xfId="41" xr:uid="{00000000-0005-0000-0000-000057000000}"/>
    <cellStyle name="Normalny 7 2 2" xfId="118" xr:uid="{00000000-0005-0000-0000-000058000000}"/>
    <cellStyle name="Normalny 7 2 2 2" xfId="231" xr:uid="{00000000-0005-0000-0000-000055000000}"/>
    <cellStyle name="Normalny 7 2 3" xfId="167" xr:uid="{00000000-0005-0000-0000-000054000000}"/>
    <cellStyle name="Normalny 7 3" xfId="67" xr:uid="{00000000-0005-0000-0000-000059000000}"/>
    <cellStyle name="Normalny 7 3 2" xfId="187" xr:uid="{00000000-0005-0000-0000-000056000000}"/>
    <cellStyle name="Normalny 7 4" xfId="137" xr:uid="{00000000-0005-0000-0000-00005A000000}"/>
    <cellStyle name="Normalny 7 4 2" xfId="243" xr:uid="{00000000-0005-0000-0000-000057000000}"/>
    <cellStyle name="Normalny 7 4 3" xfId="251" xr:uid="{5F1F8D06-4965-4BF0-9BC2-F461EC466B2F}"/>
    <cellStyle name="Normalny 7 5" xfId="154" xr:uid="{00000000-0005-0000-0000-000053000000}"/>
    <cellStyle name="Normalny 8" xfId="21" xr:uid="{00000000-0005-0000-0000-00005B000000}"/>
    <cellStyle name="Normalny 8 2" xfId="44" xr:uid="{00000000-0005-0000-0000-00005C000000}"/>
    <cellStyle name="Normalny 8 2 2" xfId="122" xr:uid="{00000000-0005-0000-0000-00005D000000}"/>
    <cellStyle name="Normalny 8 2 2 2" xfId="234" xr:uid="{00000000-0005-0000-0000-00005A000000}"/>
    <cellStyle name="Normalny 8 2 3" xfId="170" xr:uid="{00000000-0005-0000-0000-000059000000}"/>
    <cellStyle name="Normalny 8 3" xfId="70" xr:uid="{00000000-0005-0000-0000-00005E000000}"/>
    <cellStyle name="Normalny 8 3 2" xfId="190" xr:uid="{00000000-0005-0000-0000-00005B000000}"/>
    <cellStyle name="Normalny 8 4" xfId="157" xr:uid="{00000000-0005-0000-0000-000058000000}"/>
    <cellStyle name="Normalny 9" xfId="73" xr:uid="{00000000-0005-0000-0000-00005F000000}"/>
    <cellStyle name="Normalny 9 2" xfId="134" xr:uid="{00000000-0005-0000-0000-000060000000}"/>
    <cellStyle name="Normalny 9 3" xfId="193" xr:uid="{00000000-0005-0000-0000-00005C000000}"/>
    <cellStyle name="Procentowy 18" xfId="103" xr:uid="{00000000-0005-0000-0000-000062000000}"/>
    <cellStyle name="Procentowy 18 2" xfId="223" xr:uid="{00000000-0005-0000-0000-00005F000000}"/>
    <cellStyle name="Procentowy 2" xfId="2" xr:uid="{00000000-0005-0000-0000-000063000000}"/>
    <cellStyle name="Procentowy 2 10" xfId="81" xr:uid="{00000000-0005-0000-0000-000064000000}"/>
    <cellStyle name="Procentowy 2 10 2" xfId="201" xr:uid="{00000000-0005-0000-0000-000061000000}"/>
    <cellStyle name="Procentowy 2 11" xfId="84" xr:uid="{00000000-0005-0000-0000-000065000000}"/>
    <cellStyle name="Procentowy 2 11 2" xfId="204" xr:uid="{00000000-0005-0000-0000-000062000000}"/>
    <cellStyle name="Procentowy 2 12" xfId="89" xr:uid="{00000000-0005-0000-0000-000066000000}"/>
    <cellStyle name="Procentowy 2 12 2" xfId="209" xr:uid="{00000000-0005-0000-0000-000063000000}"/>
    <cellStyle name="Procentowy 2 13" xfId="92" xr:uid="{00000000-0005-0000-0000-000067000000}"/>
    <cellStyle name="Procentowy 2 13 2" xfId="212" xr:uid="{00000000-0005-0000-0000-000064000000}"/>
    <cellStyle name="Procentowy 2 14" xfId="95" xr:uid="{00000000-0005-0000-0000-000068000000}"/>
    <cellStyle name="Procentowy 2 14 2" xfId="215" xr:uid="{00000000-0005-0000-0000-000065000000}"/>
    <cellStyle name="Procentowy 2 15" xfId="96" xr:uid="{00000000-0005-0000-0000-000069000000}"/>
    <cellStyle name="Procentowy 2 15 2" xfId="216" xr:uid="{00000000-0005-0000-0000-000066000000}"/>
    <cellStyle name="Procentowy 2 16" xfId="102" xr:uid="{00000000-0005-0000-0000-00006A000000}"/>
    <cellStyle name="Procentowy 2 16 2" xfId="222" xr:uid="{00000000-0005-0000-0000-000067000000}"/>
    <cellStyle name="Procentowy 2 17" xfId="104" xr:uid="{00000000-0005-0000-0000-00006B000000}"/>
    <cellStyle name="Procentowy 2 17 2" xfId="224" xr:uid="{00000000-0005-0000-0000-000068000000}"/>
    <cellStyle name="Procentowy 2 18" xfId="106" xr:uid="{00000000-0005-0000-0000-00006C000000}"/>
    <cellStyle name="Procentowy 2 18 2" xfId="226" xr:uid="{00000000-0005-0000-0000-000069000000}"/>
    <cellStyle name="Procentowy 2 19" xfId="149" xr:uid="{00000000-0005-0000-0000-000060000000}"/>
    <cellStyle name="Procentowy 2 2" xfId="25" xr:uid="{00000000-0005-0000-0000-00006D000000}"/>
    <cellStyle name="Procentowy 2 2 2" xfId="126" xr:uid="{00000000-0005-0000-0000-00006E000000}"/>
    <cellStyle name="Procentowy 2 2 3" xfId="56" xr:uid="{00000000-0005-0000-0000-00006F000000}"/>
    <cellStyle name="Procentowy 2 2 3 2" xfId="176" xr:uid="{00000000-0005-0000-0000-00006C000000}"/>
    <cellStyle name="Procentowy 2 3" xfId="36" xr:uid="{00000000-0005-0000-0000-000070000000}"/>
    <cellStyle name="Procentowy 2 3 2" xfId="60" xr:uid="{00000000-0005-0000-0000-000071000000}"/>
    <cellStyle name="Procentowy 2 3 2 2" xfId="180" xr:uid="{00000000-0005-0000-0000-00006E000000}"/>
    <cellStyle name="Procentowy 2 3 3" xfId="162" xr:uid="{00000000-0005-0000-0000-00006D000000}"/>
    <cellStyle name="Procentowy 2 4" xfId="63" xr:uid="{00000000-0005-0000-0000-000072000000}"/>
    <cellStyle name="Procentowy 2 4 2" xfId="183" xr:uid="{00000000-0005-0000-0000-00006F000000}"/>
    <cellStyle name="Procentowy 2 5" xfId="66" xr:uid="{00000000-0005-0000-0000-000073000000}"/>
    <cellStyle name="Procentowy 2 5 2" xfId="186" xr:uid="{00000000-0005-0000-0000-000070000000}"/>
    <cellStyle name="Procentowy 2 6" xfId="69" xr:uid="{00000000-0005-0000-0000-000074000000}"/>
    <cellStyle name="Procentowy 2 6 2" xfId="189" xr:uid="{00000000-0005-0000-0000-000071000000}"/>
    <cellStyle name="Procentowy 2 7" xfId="72" xr:uid="{00000000-0005-0000-0000-000075000000}"/>
    <cellStyle name="Procentowy 2 7 2" xfId="192" xr:uid="{00000000-0005-0000-0000-000072000000}"/>
    <cellStyle name="Procentowy 2 8" xfId="75" xr:uid="{00000000-0005-0000-0000-000076000000}"/>
    <cellStyle name="Procentowy 2 8 2" xfId="195" xr:uid="{00000000-0005-0000-0000-000073000000}"/>
    <cellStyle name="Procentowy 2 9" xfId="78" xr:uid="{00000000-0005-0000-0000-000077000000}"/>
    <cellStyle name="Procentowy 2 9 2" xfId="198" xr:uid="{00000000-0005-0000-0000-000074000000}"/>
    <cellStyle name="Procentowy 3" xfId="8" xr:uid="{00000000-0005-0000-0000-000078000000}"/>
    <cellStyle name="Procentowy 4" xfId="14" xr:uid="{00000000-0005-0000-0000-000079000000}"/>
    <cellStyle name="Procentowy 4 2" xfId="39" xr:uid="{00000000-0005-0000-0000-00007A000000}"/>
    <cellStyle name="Procentowy 4 2 2" xfId="115" xr:uid="{00000000-0005-0000-0000-00007B000000}"/>
    <cellStyle name="Procentowy 4 2 2 2" xfId="229" xr:uid="{00000000-0005-0000-0000-000078000000}"/>
    <cellStyle name="Procentowy 4 2 3" xfId="165" xr:uid="{00000000-0005-0000-0000-000077000000}"/>
    <cellStyle name="Procentowy 4 3" xfId="152" xr:uid="{00000000-0005-0000-0000-000076000000}"/>
    <cellStyle name="Procentowy 5" xfId="16" xr:uid="{00000000-0005-0000-0000-00007C000000}"/>
    <cellStyle name="Procentowy 5 2" xfId="40" xr:uid="{00000000-0005-0000-0000-00007D000000}"/>
    <cellStyle name="Procentowy 5 2 2" xfId="117" xr:uid="{00000000-0005-0000-0000-00007E000000}"/>
    <cellStyle name="Procentowy 5 2 2 2" xfId="230" xr:uid="{00000000-0005-0000-0000-00007B000000}"/>
    <cellStyle name="Procentowy 5 2 3" xfId="166" xr:uid="{00000000-0005-0000-0000-00007A000000}"/>
    <cellStyle name="Procentowy 5 3" xfId="153" xr:uid="{00000000-0005-0000-0000-000079000000}"/>
    <cellStyle name="Procentowy 6" xfId="12" xr:uid="{00000000-0005-0000-0000-00007F000000}"/>
    <cellStyle name="Procentowy 7" xfId="22" xr:uid="{00000000-0005-0000-0000-000080000000}"/>
    <cellStyle name="Procentowy 7 2" xfId="45" xr:uid="{00000000-0005-0000-0000-000081000000}"/>
    <cellStyle name="Procentowy 7 2 2" xfId="123" xr:uid="{00000000-0005-0000-0000-000082000000}"/>
    <cellStyle name="Procentowy 7 2 2 2" xfId="235" xr:uid="{00000000-0005-0000-0000-00007F000000}"/>
    <cellStyle name="Procentowy 7 2 3" xfId="171" xr:uid="{00000000-0005-0000-0000-00007E000000}"/>
    <cellStyle name="Procentowy 7 3" xfId="158" xr:uid="{00000000-0005-0000-0000-00007D000000}"/>
    <cellStyle name="Tekst objaśnienia 2" xfId="138" xr:uid="{00000000-0005-0000-0000-000083000000}"/>
    <cellStyle name="Walutowy 2" xfId="140" xr:uid="{00000000-0005-0000-0000-000085000000}"/>
    <cellStyle name="Walutowy 2 2" xfId="5" xr:uid="{00000000-0005-0000-0000-000086000000}"/>
    <cellStyle name="Walutowy 2 2 2" xfId="37" xr:uid="{00000000-0005-0000-0000-000087000000}"/>
    <cellStyle name="Walutowy 2 2 2 2" xfId="57" xr:uid="{00000000-0005-0000-0000-000088000000}"/>
    <cellStyle name="Walutowy 2 2 2 2 2" xfId="177" xr:uid="{00000000-0005-0000-0000-000085000000}"/>
    <cellStyle name="Walutowy 2 2 2 3" xfId="163" xr:uid="{00000000-0005-0000-0000-000084000000}"/>
    <cellStyle name="Walutowy 2 2 3" xfId="108" xr:uid="{00000000-0005-0000-0000-000089000000}"/>
    <cellStyle name="Walutowy 2 2 3 2" xfId="227" xr:uid="{00000000-0005-0000-0000-000086000000}"/>
    <cellStyle name="Walutowy 2 2 4" xfId="150" xr:uid="{00000000-0005-0000-0000-000083000000}"/>
    <cellStyle name="Walutowy 2 3" xfId="18" xr:uid="{00000000-0005-0000-0000-00008A000000}"/>
    <cellStyle name="Walutowy 2 3 2" xfId="42" xr:uid="{00000000-0005-0000-0000-00008B000000}"/>
    <cellStyle name="Walutowy 2 3 2 2" xfId="168" xr:uid="{00000000-0005-0000-0000-000088000000}"/>
    <cellStyle name="Walutowy 2 3 3" xfId="119" xr:uid="{00000000-0005-0000-0000-00008C000000}"/>
    <cellStyle name="Walutowy 2 3 3 2" xfId="232" xr:uid="{00000000-0005-0000-0000-000089000000}"/>
    <cellStyle name="Walutowy 2 3 4" xfId="155" xr:uid="{00000000-0005-0000-0000-000087000000}"/>
    <cellStyle name="Walutowy 2 4" xfId="20" xr:uid="{00000000-0005-0000-0000-00008D000000}"/>
    <cellStyle name="Walutowy 2 4 2" xfId="43" xr:uid="{00000000-0005-0000-0000-00008E000000}"/>
    <cellStyle name="Walutowy 2 4 2 2" xfId="169" xr:uid="{00000000-0005-0000-0000-00008B000000}"/>
    <cellStyle name="Walutowy 2 4 3" xfId="121" xr:uid="{00000000-0005-0000-0000-00008F000000}"/>
    <cellStyle name="Walutowy 2 4 3 2" xfId="233" xr:uid="{00000000-0005-0000-0000-00008C000000}"/>
    <cellStyle name="Walutowy 2 4 4" xfId="156" xr:uid="{00000000-0005-0000-0000-00008A000000}"/>
    <cellStyle name="Walutowy 2 5" xfId="24" xr:uid="{00000000-0005-0000-0000-000090000000}"/>
    <cellStyle name="Walutowy 2 5 2" xfId="46" xr:uid="{00000000-0005-0000-0000-000091000000}"/>
    <cellStyle name="Walutowy 2 5 2 2" xfId="172" xr:uid="{00000000-0005-0000-0000-00008E000000}"/>
    <cellStyle name="Walutowy 2 5 3" xfId="125" xr:uid="{00000000-0005-0000-0000-000092000000}"/>
    <cellStyle name="Walutowy 2 5 3 2" xfId="236" xr:uid="{00000000-0005-0000-0000-00008F000000}"/>
    <cellStyle name="Walutowy 2 5 4" xfId="159" xr:uid="{00000000-0005-0000-0000-00008D000000}"/>
    <cellStyle name="Walutowy 2 6" xfId="247" xr:uid="{00000000-0005-0000-0000-000082000000}"/>
    <cellStyle name="Walutowy 3" xfId="26" xr:uid="{00000000-0005-0000-0000-000093000000}"/>
    <cellStyle name="Walutowy 3 2" xfId="47" xr:uid="{00000000-0005-0000-0000-000094000000}"/>
    <cellStyle name="Walutowy 3 2 2" xfId="173" xr:uid="{00000000-0005-0000-0000-000091000000}"/>
    <cellStyle name="Walutowy 3 3" xfId="127" xr:uid="{00000000-0005-0000-0000-000095000000}"/>
    <cellStyle name="Walutowy 3 3 2" xfId="237" xr:uid="{00000000-0005-0000-0000-000092000000}"/>
    <cellStyle name="Walutowy 3 4" xfId="160" xr:uid="{00000000-0005-0000-0000-000090000000}"/>
    <cellStyle name="Walutowy 4" xfId="245" xr:uid="{00000000-0005-0000-0000-000015010000}"/>
    <cellStyle name="Zły" xfId="130" builtinId="27"/>
  </cellStyles>
  <dxfs count="0"/>
  <tableStyles count="0" defaultTableStyle="TableStyleMedium9" defaultPivotStyle="PivotStyleLight16"/>
  <colors>
    <mruColors>
      <color rgb="FFD9E1F2"/>
      <color rgb="FF00FFFF"/>
      <color rgb="FF66FFFF"/>
      <color rgb="FFFFFF99"/>
      <color rgb="FFFF5050"/>
      <color rgb="FFFF99CC"/>
      <color rgb="FF00FF00"/>
      <color rgb="FFCCFFCC"/>
      <color rgb="FFFF66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tko.com.pl/sklep/9400048,1,Heathrow_Scientific,produc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D063E-A289-42B9-A669-2323598CD95A}">
  <sheetPr>
    <pageSetUpPr fitToPage="1"/>
  </sheetPr>
  <dimension ref="A1:BD676"/>
  <sheetViews>
    <sheetView tabSelected="1" zoomScaleNormal="100" workbookViewId="0">
      <selection activeCell="K7" sqref="K7"/>
    </sheetView>
  </sheetViews>
  <sheetFormatPr defaultRowHeight="12.75"/>
  <cols>
    <col min="1" max="1" width="3.875" style="58" bestFit="1" customWidth="1"/>
    <col min="2" max="2" width="46" style="57" customWidth="1"/>
    <col min="3" max="3" width="14.75" style="58" customWidth="1"/>
    <col min="4" max="4" width="13.625" style="74" customWidth="1"/>
    <col min="5" max="5" width="13.75" style="74" customWidth="1"/>
    <col min="6" max="6" width="14.5" style="74" customWidth="1"/>
    <col min="7" max="7" width="9.875" style="58" customWidth="1"/>
    <col min="8" max="8" width="8.125" style="116" customWidth="1"/>
    <col min="9" max="9" width="12.625" style="134" customWidth="1"/>
    <col min="10" max="10" width="12.75" style="134" customWidth="1"/>
    <col min="11" max="11" width="8.375" style="94" customWidth="1"/>
    <col min="12" max="12" width="15.5" style="119" customWidth="1"/>
    <col min="13" max="13" width="12.875" style="119" customWidth="1"/>
    <col min="14" max="14" width="10.75" style="34" customWidth="1"/>
    <col min="15" max="16384" width="9" style="33"/>
  </cols>
  <sheetData>
    <row r="1" spans="1:56">
      <c r="L1" s="217" t="s">
        <v>1198</v>
      </c>
      <c r="M1" s="217"/>
    </row>
    <row r="2" spans="1:56" ht="15">
      <c r="D2" s="191" t="s">
        <v>1199</v>
      </c>
      <c r="E2" s="191"/>
      <c r="F2" s="191"/>
      <c r="G2" s="191"/>
      <c r="H2" s="191"/>
      <c r="I2" s="191"/>
    </row>
    <row r="3" spans="1:56" ht="15">
      <c r="D3" s="191" t="s">
        <v>1203</v>
      </c>
      <c r="E3" s="191"/>
      <c r="F3" s="191"/>
      <c r="G3" s="191"/>
      <c r="H3" s="191"/>
      <c r="I3" s="191"/>
    </row>
    <row r="4" spans="1:56" ht="15">
      <c r="D4" s="189"/>
      <c r="E4" s="189"/>
      <c r="F4" s="189"/>
      <c r="G4" s="189"/>
      <c r="H4" s="189"/>
      <c r="I4" s="189"/>
    </row>
    <row r="5" spans="1:56" s="25" customFormat="1" ht="29.25" customHeight="1">
      <c r="A5" s="203" t="s">
        <v>0</v>
      </c>
      <c r="B5" s="204" t="s">
        <v>1201</v>
      </c>
      <c r="C5" s="205" t="s">
        <v>1040</v>
      </c>
      <c r="D5" s="206"/>
      <c r="E5" s="205" t="s">
        <v>1041</v>
      </c>
      <c r="F5" s="206"/>
      <c r="G5" s="207" t="s">
        <v>1</v>
      </c>
      <c r="H5" s="208" t="s">
        <v>1202</v>
      </c>
      <c r="I5" s="209" t="s">
        <v>1200</v>
      </c>
      <c r="J5" s="211" t="s">
        <v>1042</v>
      </c>
      <c r="K5" s="213" t="s">
        <v>1206</v>
      </c>
      <c r="L5" s="215" t="s">
        <v>1043</v>
      </c>
      <c r="M5" s="215" t="s">
        <v>1044</v>
      </c>
      <c r="N5" s="77"/>
    </row>
    <row r="6" spans="1:56" s="25" customFormat="1" ht="25.5">
      <c r="A6" s="203"/>
      <c r="B6" s="204"/>
      <c r="C6" s="153" t="s">
        <v>2</v>
      </c>
      <c r="D6" s="153" t="s">
        <v>3</v>
      </c>
      <c r="E6" s="153" t="s">
        <v>2</v>
      </c>
      <c r="F6" s="153" t="s">
        <v>3</v>
      </c>
      <c r="G6" s="207"/>
      <c r="H6" s="208"/>
      <c r="I6" s="210"/>
      <c r="J6" s="212"/>
      <c r="K6" s="214"/>
      <c r="L6" s="216"/>
      <c r="M6" s="216"/>
      <c r="N6" s="77"/>
    </row>
    <row r="7" spans="1:56" s="58" customFormat="1">
      <c r="A7" s="90">
        <v>1</v>
      </c>
      <c r="B7" s="91">
        <f>A7+1</f>
        <v>2</v>
      </c>
      <c r="C7" s="90">
        <f>B7+1</f>
        <v>3</v>
      </c>
      <c r="D7" s="91">
        <f>C7+1</f>
        <v>4</v>
      </c>
      <c r="E7" s="91">
        <v>5</v>
      </c>
      <c r="F7" s="91">
        <v>6</v>
      </c>
      <c r="G7" s="90">
        <v>7</v>
      </c>
      <c r="H7" s="95">
        <v>8</v>
      </c>
      <c r="I7" s="117">
        <v>9</v>
      </c>
      <c r="J7" s="117">
        <v>10</v>
      </c>
      <c r="K7" s="117">
        <f>J7+1</f>
        <v>11</v>
      </c>
      <c r="L7" s="117">
        <v>12</v>
      </c>
      <c r="M7" s="117">
        <v>13</v>
      </c>
      <c r="N7" s="34"/>
    </row>
    <row r="8" spans="1:56" s="58" customFormat="1">
      <c r="A8" s="192" t="s">
        <v>1061</v>
      </c>
      <c r="B8" s="192"/>
      <c r="C8" s="192"/>
      <c r="D8" s="192"/>
      <c r="E8" s="192"/>
      <c r="F8" s="192"/>
      <c r="G8" s="192"/>
      <c r="H8" s="192"/>
      <c r="I8" s="193"/>
      <c r="J8" s="193"/>
      <c r="K8" s="192"/>
      <c r="L8" s="193"/>
      <c r="M8" s="193"/>
      <c r="N8" s="34"/>
    </row>
    <row r="9" spans="1:56" s="25" customFormat="1" ht="38.25">
      <c r="A9" s="1">
        <v>1</v>
      </c>
      <c r="B9" s="5" t="s">
        <v>13</v>
      </c>
      <c r="C9" s="1" t="s">
        <v>14</v>
      </c>
      <c r="D9" s="1" t="s">
        <v>15</v>
      </c>
      <c r="E9" s="1"/>
      <c r="F9" s="1"/>
      <c r="G9" s="1" t="s">
        <v>10</v>
      </c>
      <c r="H9" s="45">
        <v>1</v>
      </c>
      <c r="I9" s="121"/>
      <c r="J9" s="121">
        <f>H9*I9</f>
        <v>0</v>
      </c>
      <c r="K9" s="23"/>
      <c r="L9" s="92">
        <f>J9*K9</f>
        <v>0</v>
      </c>
      <c r="M9" s="92">
        <f>J9+L9</f>
        <v>0</v>
      </c>
      <c r="N9" s="51"/>
    </row>
    <row r="10" spans="1:56" s="25" customFormat="1" ht="25.5">
      <c r="A10" s="24">
        <v>2</v>
      </c>
      <c r="B10" s="35" t="s">
        <v>17</v>
      </c>
      <c r="C10" s="24" t="s">
        <v>18</v>
      </c>
      <c r="D10" s="24" t="s">
        <v>15</v>
      </c>
      <c r="E10" s="24"/>
      <c r="F10" s="24"/>
      <c r="G10" s="24" t="s">
        <v>19</v>
      </c>
      <c r="H10" s="96">
        <v>7</v>
      </c>
      <c r="I10" s="122"/>
      <c r="J10" s="121">
        <f t="shared" ref="J10:J11" si="0">H10*I10</f>
        <v>0</v>
      </c>
      <c r="K10" s="23"/>
      <c r="L10" s="92">
        <f t="shared" ref="L10:L11" si="1">J10*K10</f>
        <v>0</v>
      </c>
      <c r="M10" s="92">
        <f t="shared" ref="M10:M11" si="2">J10+L10</f>
        <v>0</v>
      </c>
      <c r="N10" s="51"/>
    </row>
    <row r="11" spans="1:56" s="25" customFormat="1" ht="25.5">
      <c r="A11" s="1">
        <v>3</v>
      </c>
      <c r="B11" s="5" t="s">
        <v>20</v>
      </c>
      <c r="C11" s="1" t="s">
        <v>21</v>
      </c>
      <c r="D11" s="1" t="s">
        <v>15</v>
      </c>
      <c r="E11" s="1"/>
      <c r="F11" s="1"/>
      <c r="G11" s="1" t="s">
        <v>22</v>
      </c>
      <c r="H11" s="45">
        <v>1</v>
      </c>
      <c r="I11" s="122"/>
      <c r="J11" s="121">
        <f t="shared" si="0"/>
        <v>0</v>
      </c>
      <c r="K11" s="23"/>
      <c r="L11" s="92">
        <f t="shared" si="1"/>
        <v>0</v>
      </c>
      <c r="M11" s="92">
        <f t="shared" si="2"/>
        <v>0</v>
      </c>
      <c r="N11" s="51"/>
    </row>
    <row r="12" spans="1:56" s="25" customFormat="1">
      <c r="A12" s="194" t="s">
        <v>824</v>
      </c>
      <c r="B12" s="194"/>
      <c r="C12" s="194"/>
      <c r="D12" s="194"/>
      <c r="E12" s="194"/>
      <c r="F12" s="194"/>
      <c r="G12" s="194"/>
      <c r="H12" s="194"/>
      <c r="I12" s="195"/>
      <c r="J12" s="123">
        <f>SUM(J9:J11)</f>
        <v>0</v>
      </c>
      <c r="K12" s="123" t="s">
        <v>907</v>
      </c>
      <c r="L12" s="123">
        <f t="shared" ref="L12:M12" si="3">SUM(L9:L11)</f>
        <v>0</v>
      </c>
      <c r="M12" s="123">
        <f t="shared" si="3"/>
        <v>0</v>
      </c>
      <c r="N12" s="51"/>
    </row>
    <row r="13" spans="1:56" s="59" customFormat="1">
      <c r="A13" s="84"/>
      <c r="B13" s="48"/>
      <c r="C13" s="22"/>
      <c r="D13" s="22"/>
      <c r="E13" s="22"/>
      <c r="F13" s="22"/>
      <c r="G13" s="22"/>
      <c r="H13" s="97"/>
      <c r="I13" s="124"/>
      <c r="J13" s="124"/>
      <c r="K13" s="69"/>
      <c r="L13" s="118"/>
      <c r="M13" s="118"/>
      <c r="N13" s="22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</row>
    <row r="14" spans="1:56" s="58" customFormat="1">
      <c r="A14" s="192" t="s">
        <v>1062</v>
      </c>
      <c r="B14" s="192"/>
      <c r="C14" s="192"/>
      <c r="D14" s="192"/>
      <c r="E14" s="192"/>
      <c r="F14" s="192"/>
      <c r="G14" s="192"/>
      <c r="H14" s="192"/>
      <c r="I14" s="193"/>
      <c r="J14" s="193"/>
      <c r="K14" s="192"/>
      <c r="L14" s="193"/>
      <c r="M14" s="193"/>
      <c r="N14" s="34"/>
    </row>
    <row r="15" spans="1:56" s="25" customFormat="1" ht="51">
      <c r="A15" s="1">
        <v>1</v>
      </c>
      <c r="B15" s="60" t="s">
        <v>1140</v>
      </c>
      <c r="C15" s="61" t="s">
        <v>587</v>
      </c>
      <c r="D15" s="61" t="s">
        <v>427</v>
      </c>
      <c r="E15" s="61"/>
      <c r="F15" s="61"/>
      <c r="G15" s="61" t="s">
        <v>438</v>
      </c>
      <c r="H15" s="98">
        <v>5</v>
      </c>
      <c r="I15" s="125"/>
      <c r="J15" s="121">
        <f>H15*I15</f>
        <v>0</v>
      </c>
      <c r="K15" s="62"/>
      <c r="L15" s="92">
        <f t="shared" ref="L15:L22" si="4">J15*K15</f>
        <v>0</v>
      </c>
      <c r="M15" s="92">
        <f t="shared" ref="M15:M22" si="5">J15+L15</f>
        <v>0</v>
      </c>
      <c r="N15" s="51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</row>
    <row r="16" spans="1:56" s="25" customFormat="1" ht="38.25">
      <c r="A16" s="1">
        <v>2</v>
      </c>
      <c r="B16" s="5" t="s">
        <v>1141</v>
      </c>
      <c r="C16" s="1" t="s">
        <v>460</v>
      </c>
      <c r="D16" s="1" t="s">
        <v>427</v>
      </c>
      <c r="E16" s="1"/>
      <c r="F16" s="1"/>
      <c r="G16" s="1" t="s">
        <v>438</v>
      </c>
      <c r="H16" s="45">
        <v>9</v>
      </c>
      <c r="I16" s="121"/>
      <c r="J16" s="121">
        <f t="shared" ref="J16:J22" si="6">H16*I16</f>
        <v>0</v>
      </c>
      <c r="K16" s="23"/>
      <c r="L16" s="92">
        <f t="shared" si="4"/>
        <v>0</v>
      </c>
      <c r="M16" s="92">
        <f t="shared" si="5"/>
        <v>0</v>
      </c>
      <c r="N16" s="51"/>
    </row>
    <row r="17" spans="1:56" s="25" customFormat="1" ht="38.25">
      <c r="A17" s="1">
        <v>3</v>
      </c>
      <c r="B17" s="5" t="s">
        <v>1142</v>
      </c>
      <c r="C17" s="1" t="s">
        <v>462</v>
      </c>
      <c r="D17" s="1" t="s">
        <v>427</v>
      </c>
      <c r="E17" s="1"/>
      <c r="F17" s="1"/>
      <c r="G17" s="1" t="s">
        <v>138</v>
      </c>
      <c r="H17" s="45">
        <v>9</v>
      </c>
      <c r="I17" s="121"/>
      <c r="J17" s="121">
        <f t="shared" si="6"/>
        <v>0</v>
      </c>
      <c r="K17" s="23"/>
      <c r="L17" s="92">
        <f t="shared" si="4"/>
        <v>0</v>
      </c>
      <c r="M17" s="92">
        <f t="shared" si="5"/>
        <v>0</v>
      </c>
      <c r="N17" s="51"/>
    </row>
    <row r="18" spans="1:56" ht="27" customHeight="1">
      <c r="A18" s="1">
        <v>4</v>
      </c>
      <c r="B18" s="5" t="s">
        <v>1143</v>
      </c>
      <c r="C18" s="1" t="s">
        <v>444</v>
      </c>
      <c r="D18" s="1" t="s">
        <v>427</v>
      </c>
      <c r="E18" s="1"/>
      <c r="F18" s="1"/>
      <c r="G18" s="1" t="s">
        <v>72</v>
      </c>
      <c r="H18" s="45">
        <v>4</v>
      </c>
      <c r="I18" s="121"/>
      <c r="J18" s="121">
        <f t="shared" si="6"/>
        <v>0</v>
      </c>
      <c r="K18" s="23"/>
      <c r="L18" s="92">
        <f t="shared" si="4"/>
        <v>0</v>
      </c>
      <c r="M18" s="92">
        <f t="shared" si="5"/>
        <v>0</v>
      </c>
      <c r="N18" s="51"/>
    </row>
    <row r="19" spans="1:56" s="169" customFormat="1">
      <c r="A19" s="1">
        <v>5</v>
      </c>
      <c r="B19" s="139" t="s">
        <v>1056</v>
      </c>
      <c r="C19" s="140" t="s">
        <v>432</v>
      </c>
      <c r="D19" s="49" t="s">
        <v>427</v>
      </c>
      <c r="E19" s="168"/>
      <c r="F19" s="168"/>
      <c r="G19" s="49" t="s">
        <v>138</v>
      </c>
      <c r="H19" s="49">
        <v>5</v>
      </c>
      <c r="I19" s="121"/>
      <c r="J19" s="121">
        <f t="shared" si="6"/>
        <v>0</v>
      </c>
      <c r="K19" s="50"/>
      <c r="L19" s="92">
        <f t="shared" si="4"/>
        <v>0</v>
      </c>
      <c r="M19" s="92">
        <f t="shared" si="5"/>
        <v>0</v>
      </c>
    </row>
    <row r="20" spans="1:56" s="25" customFormat="1" ht="25.5">
      <c r="A20" s="1">
        <v>6</v>
      </c>
      <c r="B20" s="5" t="s">
        <v>425</v>
      </c>
      <c r="C20" s="1" t="s">
        <v>426</v>
      </c>
      <c r="D20" s="1" t="s">
        <v>427</v>
      </c>
      <c r="E20" s="1"/>
      <c r="F20" s="1"/>
      <c r="G20" s="1" t="s">
        <v>72</v>
      </c>
      <c r="H20" s="45">
        <v>7</v>
      </c>
      <c r="I20" s="121"/>
      <c r="J20" s="121">
        <f t="shared" si="6"/>
        <v>0</v>
      </c>
      <c r="K20" s="23"/>
      <c r="L20" s="92">
        <f t="shared" si="4"/>
        <v>0</v>
      </c>
      <c r="M20" s="92">
        <f t="shared" si="5"/>
        <v>0</v>
      </c>
      <c r="N20" s="51"/>
    </row>
    <row r="21" spans="1:56" s="25" customFormat="1" ht="51">
      <c r="A21" s="1">
        <v>7</v>
      </c>
      <c r="B21" s="5" t="s">
        <v>1144</v>
      </c>
      <c r="C21" s="1" t="s">
        <v>459</v>
      </c>
      <c r="D21" s="1" t="s">
        <v>427</v>
      </c>
      <c r="E21" s="1"/>
      <c r="F21" s="1"/>
      <c r="G21" s="1" t="s">
        <v>72</v>
      </c>
      <c r="H21" s="45">
        <v>2</v>
      </c>
      <c r="I21" s="121"/>
      <c r="J21" s="121">
        <f t="shared" si="6"/>
        <v>0</v>
      </c>
      <c r="K21" s="23"/>
      <c r="L21" s="92">
        <f t="shared" si="4"/>
        <v>0</v>
      </c>
      <c r="M21" s="92">
        <f t="shared" si="5"/>
        <v>0</v>
      </c>
      <c r="N21" s="51"/>
    </row>
    <row r="22" spans="1:56" s="25" customFormat="1" ht="38.25">
      <c r="A22" s="1">
        <v>8</v>
      </c>
      <c r="B22" s="5" t="s">
        <v>1145</v>
      </c>
      <c r="C22" s="1" t="s">
        <v>432</v>
      </c>
      <c r="D22" s="1" t="s">
        <v>427</v>
      </c>
      <c r="E22" s="1"/>
      <c r="F22" s="1"/>
      <c r="G22" s="1" t="s">
        <v>138</v>
      </c>
      <c r="H22" s="45">
        <v>9</v>
      </c>
      <c r="I22" s="121"/>
      <c r="J22" s="121">
        <f t="shared" si="6"/>
        <v>0</v>
      </c>
      <c r="K22" s="23"/>
      <c r="L22" s="92">
        <f t="shared" si="4"/>
        <v>0</v>
      </c>
      <c r="M22" s="92">
        <f t="shared" si="5"/>
        <v>0</v>
      </c>
      <c r="N22" s="5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25" customFormat="1">
      <c r="A23" s="194" t="s">
        <v>825</v>
      </c>
      <c r="B23" s="194"/>
      <c r="C23" s="194"/>
      <c r="D23" s="194"/>
      <c r="E23" s="194"/>
      <c r="F23" s="194"/>
      <c r="G23" s="194"/>
      <c r="H23" s="194"/>
      <c r="I23" s="195"/>
      <c r="J23" s="123">
        <f>SUM(J15:J22)</f>
        <v>0</v>
      </c>
      <c r="K23" s="123" t="s">
        <v>907</v>
      </c>
      <c r="L23" s="123">
        <f t="shared" ref="L23:M23" si="7">SUM(L15:L22)</f>
        <v>0</v>
      </c>
      <c r="M23" s="123">
        <f t="shared" si="7"/>
        <v>0</v>
      </c>
      <c r="N23" s="51"/>
    </row>
    <row r="24" spans="1:56" s="59" customFormat="1">
      <c r="A24" s="84"/>
      <c r="B24" s="48"/>
      <c r="C24" s="22"/>
      <c r="D24" s="22"/>
      <c r="E24" s="22"/>
      <c r="F24" s="22"/>
      <c r="G24" s="22"/>
      <c r="H24" s="97"/>
      <c r="I24" s="124"/>
      <c r="J24" s="124"/>
      <c r="K24" s="69"/>
      <c r="L24" s="118"/>
      <c r="M24" s="118"/>
      <c r="N24" s="2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</row>
    <row r="25" spans="1:56" s="58" customFormat="1">
      <c r="A25" s="192" t="s">
        <v>1063</v>
      </c>
      <c r="B25" s="192"/>
      <c r="C25" s="192"/>
      <c r="D25" s="192"/>
      <c r="E25" s="192"/>
      <c r="F25" s="192"/>
      <c r="G25" s="192"/>
      <c r="H25" s="192"/>
      <c r="I25" s="193"/>
      <c r="J25" s="193"/>
      <c r="K25" s="192"/>
      <c r="L25" s="193"/>
      <c r="M25" s="193"/>
      <c r="N25" s="34"/>
    </row>
    <row r="26" spans="1:56" s="25" customFormat="1" ht="25.5">
      <c r="A26" s="24">
        <v>1</v>
      </c>
      <c r="B26" s="5" t="s">
        <v>1146</v>
      </c>
      <c r="C26" s="4" t="s">
        <v>687</v>
      </c>
      <c r="D26" s="1" t="s">
        <v>688</v>
      </c>
      <c r="E26" s="1"/>
      <c r="F26" s="1"/>
      <c r="G26" s="4" t="s">
        <v>189</v>
      </c>
      <c r="H26" s="46">
        <v>10</v>
      </c>
      <c r="I26" s="126"/>
      <c r="J26" s="121">
        <f>H26*I26</f>
        <v>0</v>
      </c>
      <c r="K26" s="43"/>
      <c r="L26" s="92">
        <f>J26*K26</f>
        <v>0</v>
      </c>
      <c r="M26" s="92">
        <f>J26+L26</f>
        <v>0</v>
      </c>
      <c r="N26" s="5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</row>
    <row r="27" spans="1:56" s="25" customFormat="1">
      <c r="A27" s="194" t="s">
        <v>826</v>
      </c>
      <c r="B27" s="194"/>
      <c r="C27" s="194"/>
      <c r="D27" s="194"/>
      <c r="E27" s="194"/>
      <c r="F27" s="194"/>
      <c r="G27" s="194"/>
      <c r="H27" s="194"/>
      <c r="I27" s="195"/>
      <c r="J27" s="123">
        <f>SUM(J26)</f>
        <v>0</v>
      </c>
      <c r="K27" s="123" t="s">
        <v>907</v>
      </c>
      <c r="L27" s="123">
        <f t="shared" ref="L27:M27" si="8">SUM(L26)</f>
        <v>0</v>
      </c>
      <c r="M27" s="123">
        <f t="shared" si="8"/>
        <v>0</v>
      </c>
      <c r="N27" s="51"/>
    </row>
    <row r="28" spans="1:56" s="59" customFormat="1">
      <c r="A28" s="84"/>
      <c r="B28" s="48"/>
      <c r="C28" s="22"/>
      <c r="D28" s="22"/>
      <c r="E28" s="22"/>
      <c r="F28" s="22"/>
      <c r="G28" s="22"/>
      <c r="H28" s="97"/>
      <c r="I28" s="124"/>
      <c r="J28" s="124"/>
      <c r="K28" s="69"/>
      <c r="L28" s="118"/>
      <c r="M28" s="118"/>
      <c r="N28" s="22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</row>
    <row r="29" spans="1:56" s="58" customFormat="1">
      <c r="A29" s="192" t="s">
        <v>1064</v>
      </c>
      <c r="B29" s="192"/>
      <c r="C29" s="192"/>
      <c r="D29" s="192"/>
      <c r="E29" s="192"/>
      <c r="F29" s="192"/>
      <c r="G29" s="192"/>
      <c r="H29" s="192"/>
      <c r="I29" s="193"/>
      <c r="J29" s="193"/>
      <c r="K29" s="192"/>
      <c r="L29" s="193"/>
      <c r="M29" s="193"/>
      <c r="N29" s="34"/>
    </row>
    <row r="30" spans="1:56" s="25" customFormat="1" ht="25.5">
      <c r="A30" s="1">
        <v>1</v>
      </c>
      <c r="B30" s="19" t="s">
        <v>402</v>
      </c>
      <c r="C30" s="17" t="s">
        <v>403</v>
      </c>
      <c r="D30" s="20" t="s">
        <v>404</v>
      </c>
      <c r="E30" s="20"/>
      <c r="F30" s="20"/>
      <c r="G30" s="17" t="s">
        <v>134</v>
      </c>
      <c r="H30" s="99">
        <v>4</v>
      </c>
      <c r="I30" s="127"/>
      <c r="J30" s="121">
        <f>H30*I30</f>
        <v>0</v>
      </c>
      <c r="K30" s="56"/>
      <c r="L30" s="92">
        <f>J30*K30</f>
        <v>0</v>
      </c>
      <c r="M30" s="92">
        <f>J30+L30</f>
        <v>0</v>
      </c>
      <c r="N30" s="5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pans="1:56" s="25" customFormat="1">
      <c r="A31" s="194" t="s">
        <v>827</v>
      </c>
      <c r="B31" s="194"/>
      <c r="C31" s="194"/>
      <c r="D31" s="194"/>
      <c r="E31" s="194"/>
      <c r="F31" s="194"/>
      <c r="G31" s="194"/>
      <c r="H31" s="194"/>
      <c r="I31" s="195"/>
      <c r="J31" s="123">
        <f>SUM(J30)</f>
        <v>0</v>
      </c>
      <c r="K31" s="123" t="s">
        <v>907</v>
      </c>
      <c r="L31" s="123">
        <f t="shared" ref="L31" si="9">SUM(L30)</f>
        <v>0</v>
      </c>
      <c r="M31" s="123">
        <f>SUM(M30)</f>
        <v>0</v>
      </c>
      <c r="N31" s="51"/>
    </row>
    <row r="32" spans="1:56" s="59" customFormat="1">
      <c r="A32" s="84"/>
      <c r="B32" s="48"/>
      <c r="C32" s="22"/>
      <c r="D32" s="22"/>
      <c r="E32" s="22"/>
      <c r="F32" s="22"/>
      <c r="G32" s="22"/>
      <c r="H32" s="97"/>
      <c r="I32" s="124"/>
      <c r="J32" s="124"/>
      <c r="K32" s="69"/>
      <c r="L32" s="118"/>
      <c r="M32" s="118"/>
      <c r="N32" s="2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</row>
    <row r="33" spans="1:56" s="58" customFormat="1">
      <c r="A33" s="192" t="s">
        <v>1065</v>
      </c>
      <c r="B33" s="192"/>
      <c r="C33" s="192"/>
      <c r="D33" s="192"/>
      <c r="E33" s="192"/>
      <c r="F33" s="192"/>
      <c r="G33" s="192"/>
      <c r="H33" s="192"/>
      <c r="I33" s="193"/>
      <c r="J33" s="193"/>
      <c r="K33" s="192"/>
      <c r="L33" s="193"/>
      <c r="M33" s="193"/>
      <c r="N33" s="34"/>
    </row>
    <row r="34" spans="1:56" s="25" customFormat="1" ht="25.5">
      <c r="A34" s="1">
        <v>1</v>
      </c>
      <c r="B34" s="5" t="s">
        <v>582</v>
      </c>
      <c r="C34" s="1" t="s">
        <v>420</v>
      </c>
      <c r="D34" s="1" t="s">
        <v>407</v>
      </c>
      <c r="E34" s="1"/>
      <c r="F34" s="1"/>
      <c r="G34" s="1" t="s">
        <v>43</v>
      </c>
      <c r="H34" s="45">
        <v>4</v>
      </c>
      <c r="I34" s="121"/>
      <c r="J34" s="121">
        <f t="shared" ref="J34:J80" si="10">H34*I34</f>
        <v>0</v>
      </c>
      <c r="K34" s="23"/>
      <c r="L34" s="92">
        <f t="shared" ref="L34:L80" si="11">J34*K34</f>
        <v>0</v>
      </c>
      <c r="M34" s="92">
        <f t="shared" ref="M34:M80" si="12">J34+L34</f>
        <v>0</v>
      </c>
      <c r="N34" s="51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</row>
    <row r="35" spans="1:56" s="25" customFormat="1" ht="25.5">
      <c r="A35" s="1">
        <v>2</v>
      </c>
      <c r="B35" s="5" t="s">
        <v>583</v>
      </c>
      <c r="C35" s="1" t="s">
        <v>584</v>
      </c>
      <c r="D35" s="1" t="s">
        <v>407</v>
      </c>
      <c r="E35" s="1"/>
      <c r="F35" s="1"/>
      <c r="G35" s="1" t="s">
        <v>6</v>
      </c>
      <c r="H35" s="45">
        <v>2</v>
      </c>
      <c r="I35" s="121"/>
      <c r="J35" s="121">
        <f t="shared" si="10"/>
        <v>0</v>
      </c>
      <c r="K35" s="23"/>
      <c r="L35" s="92">
        <f t="shared" si="11"/>
        <v>0</v>
      </c>
      <c r="M35" s="92">
        <f t="shared" si="12"/>
        <v>0</v>
      </c>
      <c r="N35" s="51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pans="1:56" s="25" customFormat="1" ht="25.5">
      <c r="A36" s="4">
        <v>3</v>
      </c>
      <c r="B36" s="5" t="s">
        <v>585</v>
      </c>
      <c r="C36" s="1" t="s">
        <v>586</v>
      </c>
      <c r="D36" s="1" t="s">
        <v>407</v>
      </c>
      <c r="E36" s="1"/>
      <c r="F36" s="1"/>
      <c r="G36" s="1" t="s">
        <v>6</v>
      </c>
      <c r="H36" s="45">
        <v>2</v>
      </c>
      <c r="I36" s="121"/>
      <c r="J36" s="121">
        <f t="shared" si="10"/>
        <v>0</v>
      </c>
      <c r="K36" s="23"/>
      <c r="L36" s="92">
        <f t="shared" si="11"/>
        <v>0</v>
      </c>
      <c r="M36" s="92">
        <f t="shared" si="12"/>
        <v>0</v>
      </c>
      <c r="N36" s="51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</row>
    <row r="37" spans="1:56" s="25" customFormat="1" ht="38.25">
      <c r="A37" s="4">
        <v>4</v>
      </c>
      <c r="B37" s="60" t="s">
        <v>1147</v>
      </c>
      <c r="C37" s="61" t="s">
        <v>593</v>
      </c>
      <c r="D37" s="1" t="s">
        <v>407</v>
      </c>
      <c r="E37" s="1"/>
      <c r="F37" s="1"/>
      <c r="G37" s="61" t="s">
        <v>438</v>
      </c>
      <c r="H37" s="45">
        <v>1</v>
      </c>
      <c r="I37" s="141"/>
      <c r="J37" s="121">
        <f t="shared" si="10"/>
        <v>0</v>
      </c>
      <c r="K37" s="62"/>
      <c r="L37" s="92">
        <f t="shared" si="11"/>
        <v>0</v>
      </c>
      <c r="M37" s="92">
        <f t="shared" si="12"/>
        <v>0</v>
      </c>
      <c r="N37" s="51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</row>
    <row r="38" spans="1:56" s="25" customFormat="1" ht="38.25">
      <c r="A38" s="4">
        <v>5</v>
      </c>
      <c r="B38" s="60" t="s">
        <v>604</v>
      </c>
      <c r="C38" s="61" t="s">
        <v>605</v>
      </c>
      <c r="D38" s="1" t="s">
        <v>407</v>
      </c>
      <c r="E38" s="1"/>
      <c r="F38" s="1"/>
      <c r="G38" s="61" t="s">
        <v>438</v>
      </c>
      <c r="H38" s="45">
        <v>1</v>
      </c>
      <c r="I38" s="141"/>
      <c r="J38" s="121">
        <f t="shared" si="10"/>
        <v>0</v>
      </c>
      <c r="K38" s="62"/>
      <c r="L38" s="92">
        <f t="shared" si="11"/>
        <v>0</v>
      </c>
      <c r="M38" s="92">
        <f t="shared" si="12"/>
        <v>0</v>
      </c>
      <c r="N38" s="51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</row>
    <row r="39" spans="1:56" s="25" customFormat="1" ht="51">
      <c r="A39" s="1">
        <v>6</v>
      </c>
      <c r="B39" s="5" t="s">
        <v>451</v>
      </c>
      <c r="C39" s="1" t="s">
        <v>452</v>
      </c>
      <c r="D39" s="1" t="s">
        <v>407</v>
      </c>
      <c r="E39" s="1"/>
      <c r="F39" s="1"/>
      <c r="G39" s="1" t="s">
        <v>138</v>
      </c>
      <c r="H39" s="45">
        <v>8</v>
      </c>
      <c r="I39" s="141"/>
      <c r="J39" s="121">
        <f t="shared" si="10"/>
        <v>0</v>
      </c>
      <c r="K39" s="23"/>
      <c r="L39" s="92">
        <f t="shared" si="11"/>
        <v>0</v>
      </c>
      <c r="M39" s="92">
        <f t="shared" si="12"/>
        <v>0</v>
      </c>
      <c r="N39" s="51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</row>
    <row r="40" spans="1:56" ht="25.5">
      <c r="A40" s="1">
        <v>7</v>
      </c>
      <c r="B40" s="5" t="s">
        <v>423</v>
      </c>
      <c r="C40" s="4" t="s">
        <v>993</v>
      </c>
      <c r="D40" s="1" t="s">
        <v>407</v>
      </c>
      <c r="E40" s="1"/>
      <c r="F40" s="1"/>
      <c r="G40" s="4" t="s">
        <v>72</v>
      </c>
      <c r="H40" s="46">
        <v>5</v>
      </c>
      <c r="I40" s="142"/>
      <c r="J40" s="121">
        <f t="shared" si="10"/>
        <v>0</v>
      </c>
      <c r="K40" s="38"/>
      <c r="L40" s="92">
        <f t="shared" si="11"/>
        <v>0</v>
      </c>
      <c r="M40" s="92">
        <f t="shared" si="12"/>
        <v>0</v>
      </c>
      <c r="N40" s="75"/>
    </row>
    <row r="41" spans="1:56" s="25" customFormat="1" ht="25.5">
      <c r="A41" s="4">
        <v>8</v>
      </c>
      <c r="B41" s="5" t="s">
        <v>1033</v>
      </c>
      <c r="C41" s="1" t="s">
        <v>424</v>
      </c>
      <c r="D41" s="1" t="s">
        <v>407</v>
      </c>
      <c r="E41" s="1"/>
      <c r="F41" s="1"/>
      <c r="G41" s="1" t="s">
        <v>72</v>
      </c>
      <c r="H41" s="45">
        <v>4</v>
      </c>
      <c r="I41" s="143"/>
      <c r="J41" s="121">
        <f t="shared" si="10"/>
        <v>0</v>
      </c>
      <c r="K41" s="23"/>
      <c r="L41" s="92">
        <f t="shared" si="11"/>
        <v>0</v>
      </c>
      <c r="M41" s="92">
        <f t="shared" si="12"/>
        <v>0</v>
      </c>
      <c r="N41" s="51"/>
    </row>
    <row r="42" spans="1:56" s="25" customFormat="1" ht="38.25">
      <c r="A42" s="4">
        <v>9</v>
      </c>
      <c r="B42" s="5" t="s">
        <v>994</v>
      </c>
      <c r="C42" s="1" t="s">
        <v>461</v>
      </c>
      <c r="D42" s="1" t="s">
        <v>407</v>
      </c>
      <c r="E42" s="1"/>
      <c r="F42" s="1"/>
      <c r="G42" s="1" t="s">
        <v>72</v>
      </c>
      <c r="H42" s="45">
        <v>8</v>
      </c>
      <c r="I42" s="121"/>
      <c r="J42" s="121">
        <f t="shared" si="10"/>
        <v>0</v>
      </c>
      <c r="K42" s="23"/>
      <c r="L42" s="92">
        <f t="shared" si="11"/>
        <v>0</v>
      </c>
      <c r="M42" s="92">
        <f t="shared" si="12"/>
        <v>0</v>
      </c>
      <c r="N42" s="51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</row>
    <row r="43" spans="1:56" s="25" customFormat="1" ht="25.5">
      <c r="A43" s="4">
        <v>10</v>
      </c>
      <c r="B43" s="5" t="s">
        <v>441</v>
      </c>
      <c r="C43" s="1" t="s">
        <v>442</v>
      </c>
      <c r="D43" s="1" t="s">
        <v>407</v>
      </c>
      <c r="E43" s="1"/>
      <c r="F43" s="1"/>
      <c r="G43" s="1" t="s">
        <v>72</v>
      </c>
      <c r="H43" s="45">
        <v>4</v>
      </c>
      <c r="I43" s="121"/>
      <c r="J43" s="121">
        <f t="shared" si="10"/>
        <v>0</v>
      </c>
      <c r="K43" s="23"/>
      <c r="L43" s="92">
        <f t="shared" si="11"/>
        <v>0</v>
      </c>
      <c r="M43" s="92">
        <f t="shared" si="12"/>
        <v>0</v>
      </c>
      <c r="N43" s="51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</row>
    <row r="44" spans="1:56" s="25" customFormat="1" ht="38.25">
      <c r="A44" s="1">
        <v>11</v>
      </c>
      <c r="B44" s="60" t="s">
        <v>588</v>
      </c>
      <c r="C44" s="61" t="s">
        <v>589</v>
      </c>
      <c r="D44" s="1" t="s">
        <v>407</v>
      </c>
      <c r="E44" s="1"/>
      <c r="F44" s="1"/>
      <c r="G44" s="61" t="s">
        <v>438</v>
      </c>
      <c r="H44" s="45">
        <v>5</v>
      </c>
      <c r="I44" s="121"/>
      <c r="J44" s="121">
        <f t="shared" si="10"/>
        <v>0</v>
      </c>
      <c r="K44" s="23"/>
      <c r="L44" s="92">
        <f t="shared" si="11"/>
        <v>0</v>
      </c>
      <c r="M44" s="92">
        <f t="shared" si="12"/>
        <v>0</v>
      </c>
      <c r="N44" s="51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</row>
    <row r="45" spans="1:56" s="25" customFormat="1">
      <c r="A45" s="1">
        <v>12</v>
      </c>
      <c r="B45" s="5" t="s">
        <v>626</v>
      </c>
      <c r="C45" s="8" t="s">
        <v>627</v>
      </c>
      <c r="D45" s="8" t="s">
        <v>407</v>
      </c>
      <c r="E45" s="8"/>
      <c r="F45" s="8"/>
      <c r="G45" s="8" t="s">
        <v>72</v>
      </c>
      <c r="H45" s="46">
        <v>1</v>
      </c>
      <c r="I45" s="121"/>
      <c r="J45" s="121">
        <f t="shared" si="10"/>
        <v>0</v>
      </c>
      <c r="K45" s="23"/>
      <c r="L45" s="92">
        <f t="shared" si="11"/>
        <v>0</v>
      </c>
      <c r="M45" s="92">
        <f t="shared" si="12"/>
        <v>0</v>
      </c>
      <c r="N45" s="51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  <row r="46" spans="1:56" s="25" customFormat="1" ht="25.5">
      <c r="A46" s="4">
        <v>13</v>
      </c>
      <c r="B46" s="5" t="s">
        <v>425</v>
      </c>
      <c r="C46" s="1" t="s">
        <v>991</v>
      </c>
      <c r="D46" s="1" t="s">
        <v>407</v>
      </c>
      <c r="E46" s="1"/>
      <c r="F46" s="1"/>
      <c r="G46" s="4" t="s">
        <v>72</v>
      </c>
      <c r="H46" s="46">
        <v>7</v>
      </c>
      <c r="I46" s="126"/>
      <c r="J46" s="121">
        <f t="shared" si="10"/>
        <v>0</v>
      </c>
      <c r="K46" s="38"/>
      <c r="L46" s="92">
        <f t="shared" si="11"/>
        <v>0</v>
      </c>
      <c r="M46" s="92">
        <f t="shared" si="12"/>
        <v>0</v>
      </c>
      <c r="N46" s="75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</row>
    <row r="47" spans="1:56" s="25" customFormat="1">
      <c r="A47" s="4">
        <v>14</v>
      </c>
      <c r="B47" s="5" t="s">
        <v>433</v>
      </c>
      <c r="C47" s="1" t="s">
        <v>434</v>
      </c>
      <c r="D47" s="1" t="s">
        <v>407</v>
      </c>
      <c r="E47" s="1"/>
      <c r="F47" s="1"/>
      <c r="G47" s="1" t="s">
        <v>72</v>
      </c>
      <c r="H47" s="45">
        <v>7</v>
      </c>
      <c r="I47" s="143"/>
      <c r="J47" s="121">
        <f t="shared" si="10"/>
        <v>0</v>
      </c>
      <c r="K47" s="23"/>
      <c r="L47" s="92">
        <f t="shared" si="11"/>
        <v>0</v>
      </c>
      <c r="M47" s="92">
        <f t="shared" si="12"/>
        <v>0</v>
      </c>
      <c r="N47" s="51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</row>
    <row r="48" spans="1:56" s="25" customFormat="1" ht="25.5">
      <c r="A48" s="4">
        <v>15</v>
      </c>
      <c r="B48" s="60" t="s">
        <v>607</v>
      </c>
      <c r="C48" s="61" t="s">
        <v>608</v>
      </c>
      <c r="D48" s="1" t="s">
        <v>407</v>
      </c>
      <c r="E48" s="1"/>
      <c r="F48" s="1"/>
      <c r="G48" s="61" t="s">
        <v>72</v>
      </c>
      <c r="H48" s="45">
        <v>6</v>
      </c>
      <c r="I48" s="121"/>
      <c r="J48" s="121">
        <f t="shared" si="10"/>
        <v>0</v>
      </c>
      <c r="K48" s="23"/>
      <c r="L48" s="92">
        <f t="shared" si="11"/>
        <v>0</v>
      </c>
      <c r="M48" s="92">
        <f t="shared" si="12"/>
        <v>0</v>
      </c>
      <c r="N48" s="51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</row>
    <row r="49" spans="1:56" s="25" customFormat="1" ht="25.5">
      <c r="A49" s="1">
        <v>16</v>
      </c>
      <c r="B49" s="60" t="s">
        <v>591</v>
      </c>
      <c r="C49" s="61" t="s">
        <v>592</v>
      </c>
      <c r="D49" s="1" t="s">
        <v>407</v>
      </c>
      <c r="E49" s="1"/>
      <c r="F49" s="1"/>
      <c r="G49" s="61" t="s">
        <v>438</v>
      </c>
      <c r="H49" s="45">
        <v>2</v>
      </c>
      <c r="I49" s="121"/>
      <c r="J49" s="121">
        <f t="shared" si="10"/>
        <v>0</v>
      </c>
      <c r="K49" s="23"/>
      <c r="L49" s="92">
        <f t="shared" si="11"/>
        <v>0</v>
      </c>
      <c r="M49" s="92">
        <f t="shared" si="12"/>
        <v>0</v>
      </c>
      <c r="N49" s="51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</row>
    <row r="50" spans="1:56" s="25" customFormat="1" ht="25.5">
      <c r="A50" s="1">
        <v>17</v>
      </c>
      <c r="B50" s="60" t="s">
        <v>995</v>
      </c>
      <c r="C50" s="61" t="s">
        <v>594</v>
      </c>
      <c r="D50" s="1" t="s">
        <v>407</v>
      </c>
      <c r="E50" s="1"/>
      <c r="F50" s="1"/>
      <c r="G50" s="61" t="s">
        <v>595</v>
      </c>
      <c r="H50" s="45">
        <v>2</v>
      </c>
      <c r="I50" s="121"/>
      <c r="J50" s="121">
        <f t="shared" si="10"/>
        <v>0</v>
      </c>
      <c r="K50" s="23"/>
      <c r="L50" s="92">
        <f t="shared" si="11"/>
        <v>0</v>
      </c>
      <c r="M50" s="92">
        <f t="shared" si="12"/>
        <v>0</v>
      </c>
      <c r="N50" s="51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</row>
    <row r="51" spans="1:56" s="25" customFormat="1" ht="25.5">
      <c r="A51" s="4">
        <v>18</v>
      </c>
      <c r="B51" s="5" t="s">
        <v>740</v>
      </c>
      <c r="C51" s="1" t="s">
        <v>741</v>
      </c>
      <c r="D51" s="1" t="s">
        <v>407</v>
      </c>
      <c r="E51" s="1"/>
      <c r="F51" s="1"/>
      <c r="G51" s="1" t="s">
        <v>72</v>
      </c>
      <c r="H51" s="45">
        <v>3</v>
      </c>
      <c r="I51" s="121"/>
      <c r="J51" s="121">
        <f t="shared" si="10"/>
        <v>0</v>
      </c>
      <c r="K51" s="23"/>
      <c r="L51" s="92">
        <f t="shared" si="11"/>
        <v>0</v>
      </c>
      <c r="M51" s="92">
        <f t="shared" si="12"/>
        <v>0</v>
      </c>
      <c r="N51" s="51"/>
    </row>
    <row r="52" spans="1:56" s="25" customFormat="1" ht="25.5">
      <c r="A52" s="4">
        <v>19</v>
      </c>
      <c r="B52" s="60" t="s">
        <v>1032</v>
      </c>
      <c r="C52" s="61" t="s">
        <v>599</v>
      </c>
      <c r="D52" s="1" t="s">
        <v>407</v>
      </c>
      <c r="E52" s="1"/>
      <c r="F52" s="1"/>
      <c r="G52" s="61" t="s">
        <v>438</v>
      </c>
      <c r="H52" s="45">
        <v>1</v>
      </c>
      <c r="I52" s="121"/>
      <c r="J52" s="121">
        <f t="shared" si="10"/>
        <v>0</v>
      </c>
      <c r="K52" s="62"/>
      <c r="L52" s="92">
        <f t="shared" si="11"/>
        <v>0</v>
      </c>
      <c r="M52" s="92">
        <f t="shared" si="12"/>
        <v>0</v>
      </c>
      <c r="N52" s="51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</row>
    <row r="53" spans="1:56" s="25" customFormat="1" ht="25.5">
      <c r="A53" s="4">
        <v>20</v>
      </c>
      <c r="B53" s="60" t="s">
        <v>600</v>
      </c>
      <c r="C53" s="61" t="s">
        <v>601</v>
      </c>
      <c r="D53" s="1" t="s">
        <v>407</v>
      </c>
      <c r="E53" s="1"/>
      <c r="F53" s="1"/>
      <c r="G53" s="61" t="s">
        <v>438</v>
      </c>
      <c r="H53" s="45">
        <v>1</v>
      </c>
      <c r="I53" s="141"/>
      <c r="J53" s="121">
        <f t="shared" si="10"/>
        <v>0</v>
      </c>
      <c r="K53" s="62"/>
      <c r="L53" s="92">
        <f t="shared" si="11"/>
        <v>0</v>
      </c>
      <c r="M53" s="92">
        <f t="shared" si="12"/>
        <v>0</v>
      </c>
      <c r="N53" s="51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</row>
    <row r="54" spans="1:56" s="25" customFormat="1" ht="25.5">
      <c r="A54" s="1">
        <v>21</v>
      </c>
      <c r="B54" s="60" t="s">
        <v>602</v>
      </c>
      <c r="C54" s="61" t="s">
        <v>603</v>
      </c>
      <c r="D54" s="1" t="s">
        <v>407</v>
      </c>
      <c r="E54" s="1"/>
      <c r="F54" s="1"/>
      <c r="G54" s="61" t="s">
        <v>438</v>
      </c>
      <c r="H54" s="45">
        <v>1</v>
      </c>
      <c r="I54" s="121"/>
      <c r="J54" s="121">
        <f t="shared" si="10"/>
        <v>0</v>
      </c>
      <c r="K54" s="23"/>
      <c r="L54" s="92">
        <f t="shared" si="11"/>
        <v>0</v>
      </c>
      <c r="M54" s="92">
        <f t="shared" si="12"/>
        <v>0</v>
      </c>
      <c r="N54" s="51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</row>
    <row r="55" spans="1:56" s="25" customFormat="1" ht="25.5">
      <c r="A55" s="1">
        <v>22</v>
      </c>
      <c r="B55" s="5" t="s">
        <v>453</v>
      </c>
      <c r="C55" s="1" t="s">
        <v>454</v>
      </c>
      <c r="D55" s="1" t="s">
        <v>407</v>
      </c>
      <c r="E55" s="1"/>
      <c r="F55" s="1"/>
      <c r="G55" s="1" t="s">
        <v>455</v>
      </c>
      <c r="H55" s="45">
        <v>13</v>
      </c>
      <c r="I55" s="141"/>
      <c r="J55" s="121">
        <f t="shared" si="10"/>
        <v>0</v>
      </c>
      <c r="K55" s="23"/>
      <c r="L55" s="92">
        <f t="shared" si="11"/>
        <v>0</v>
      </c>
      <c r="M55" s="92">
        <f t="shared" si="12"/>
        <v>0</v>
      </c>
      <c r="N55" s="51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</row>
    <row r="56" spans="1:56" s="25" customFormat="1" ht="25.5">
      <c r="A56" s="4">
        <v>23</v>
      </c>
      <c r="B56" s="5" t="s">
        <v>745</v>
      </c>
      <c r="C56" s="4" t="s">
        <v>746</v>
      </c>
      <c r="D56" s="1" t="s">
        <v>407</v>
      </c>
      <c r="E56" s="1"/>
      <c r="F56" s="1"/>
      <c r="G56" s="4" t="s">
        <v>438</v>
      </c>
      <c r="H56" s="46">
        <v>5</v>
      </c>
      <c r="I56" s="126"/>
      <c r="J56" s="121">
        <f t="shared" si="10"/>
        <v>0</v>
      </c>
      <c r="K56" s="38"/>
      <c r="L56" s="92">
        <f t="shared" si="11"/>
        <v>0</v>
      </c>
      <c r="M56" s="92">
        <f t="shared" si="12"/>
        <v>0</v>
      </c>
      <c r="N56" s="76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</row>
    <row r="57" spans="1:56" s="25" customFormat="1" ht="25.5">
      <c r="A57" s="4">
        <v>24</v>
      </c>
      <c r="B57" s="60" t="s">
        <v>596</v>
      </c>
      <c r="C57" s="61" t="s">
        <v>597</v>
      </c>
      <c r="D57" s="1" t="s">
        <v>407</v>
      </c>
      <c r="E57" s="1"/>
      <c r="F57" s="1"/>
      <c r="G57" s="61" t="s">
        <v>598</v>
      </c>
      <c r="H57" s="45">
        <v>2</v>
      </c>
      <c r="I57" s="121"/>
      <c r="J57" s="121">
        <f t="shared" si="10"/>
        <v>0</v>
      </c>
      <c r="K57" s="62"/>
      <c r="L57" s="92">
        <f t="shared" si="11"/>
        <v>0</v>
      </c>
      <c r="M57" s="92">
        <f t="shared" si="12"/>
        <v>0</v>
      </c>
      <c r="N57" s="51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</row>
    <row r="58" spans="1:56" s="25" customFormat="1" ht="51">
      <c r="A58" s="4">
        <v>25</v>
      </c>
      <c r="B58" s="5" t="s">
        <v>458</v>
      </c>
      <c r="C58" s="4" t="s">
        <v>628</v>
      </c>
      <c r="D58" s="1" t="s">
        <v>407</v>
      </c>
      <c r="E58" s="1"/>
      <c r="F58" s="1"/>
      <c r="G58" s="4" t="s">
        <v>630</v>
      </c>
      <c r="H58" s="46">
        <v>7</v>
      </c>
      <c r="I58" s="126"/>
      <c r="J58" s="121">
        <f t="shared" si="10"/>
        <v>0</v>
      </c>
      <c r="K58" s="38"/>
      <c r="L58" s="92">
        <f t="shared" si="11"/>
        <v>0</v>
      </c>
      <c r="M58" s="92">
        <f t="shared" si="12"/>
        <v>0</v>
      </c>
      <c r="N58" s="75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</row>
    <row r="59" spans="1:56" s="25" customFormat="1" ht="51">
      <c r="A59" s="1">
        <v>26</v>
      </c>
      <c r="B59" s="5" t="s">
        <v>1025</v>
      </c>
      <c r="C59" s="1" t="s">
        <v>569</v>
      </c>
      <c r="D59" s="1" t="s">
        <v>407</v>
      </c>
      <c r="E59" s="1"/>
      <c r="F59" s="1"/>
      <c r="G59" s="4" t="s">
        <v>183</v>
      </c>
      <c r="H59" s="46">
        <v>10</v>
      </c>
      <c r="I59" s="142"/>
      <c r="J59" s="121">
        <f t="shared" si="10"/>
        <v>0</v>
      </c>
      <c r="K59" s="38"/>
      <c r="L59" s="92">
        <f t="shared" si="11"/>
        <v>0</v>
      </c>
      <c r="M59" s="92">
        <f t="shared" si="12"/>
        <v>0</v>
      </c>
      <c r="N59" s="75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</row>
    <row r="60" spans="1:56" ht="38.25">
      <c r="A60" s="1">
        <v>27</v>
      </c>
      <c r="B60" s="5" t="s">
        <v>996</v>
      </c>
      <c r="C60" s="1" t="s">
        <v>448</v>
      </c>
      <c r="D60" s="1" t="s">
        <v>407</v>
      </c>
      <c r="E60" s="1"/>
      <c r="F60" s="1"/>
      <c r="G60" s="1" t="s">
        <v>1137</v>
      </c>
      <c r="H60" s="45">
        <v>6</v>
      </c>
      <c r="I60" s="141"/>
      <c r="J60" s="121">
        <f t="shared" si="10"/>
        <v>0</v>
      </c>
      <c r="K60" s="23"/>
      <c r="L60" s="92">
        <f t="shared" si="11"/>
        <v>0</v>
      </c>
      <c r="M60" s="92">
        <f t="shared" si="12"/>
        <v>0</v>
      </c>
      <c r="N60" s="51"/>
    </row>
    <row r="61" spans="1:56" s="25" customFormat="1" ht="25.5">
      <c r="A61" s="4">
        <v>28</v>
      </c>
      <c r="B61" s="5" t="s">
        <v>997</v>
      </c>
      <c r="C61" s="1" t="s">
        <v>449</v>
      </c>
      <c r="D61" s="1" t="s">
        <v>407</v>
      </c>
      <c r="E61" s="1"/>
      <c r="F61" s="1"/>
      <c r="G61" s="1" t="s">
        <v>450</v>
      </c>
      <c r="H61" s="45">
        <v>4</v>
      </c>
      <c r="I61" s="121"/>
      <c r="J61" s="121">
        <f t="shared" si="10"/>
        <v>0</v>
      </c>
      <c r="K61" s="23"/>
      <c r="L61" s="92">
        <f t="shared" si="11"/>
        <v>0</v>
      </c>
      <c r="M61" s="92">
        <f t="shared" si="12"/>
        <v>0</v>
      </c>
      <c r="N61" s="51"/>
    </row>
    <row r="62" spans="1:56" s="25" customFormat="1" ht="38.25">
      <c r="A62" s="4">
        <v>29</v>
      </c>
      <c r="B62" s="5" t="s">
        <v>998</v>
      </c>
      <c r="C62" s="1" t="s">
        <v>569</v>
      </c>
      <c r="D62" s="1" t="s">
        <v>407</v>
      </c>
      <c r="E62" s="1"/>
      <c r="F62" s="1"/>
      <c r="G62" s="1" t="s">
        <v>183</v>
      </c>
      <c r="H62" s="45">
        <v>10</v>
      </c>
      <c r="I62" s="121"/>
      <c r="J62" s="121">
        <f t="shared" si="10"/>
        <v>0</v>
      </c>
      <c r="K62" s="23"/>
      <c r="L62" s="92">
        <f t="shared" si="11"/>
        <v>0</v>
      </c>
      <c r="M62" s="92">
        <f t="shared" si="12"/>
        <v>0</v>
      </c>
      <c r="N62" s="51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</row>
    <row r="63" spans="1:56" s="25" customFormat="1" ht="63.75">
      <c r="A63" s="4">
        <v>30</v>
      </c>
      <c r="B63" s="5" t="s">
        <v>419</v>
      </c>
      <c r="C63" s="4" t="s">
        <v>671</v>
      </c>
      <c r="D63" s="1" t="s">
        <v>407</v>
      </c>
      <c r="E63" s="1"/>
      <c r="F63" s="1"/>
      <c r="G63" s="4" t="s">
        <v>138</v>
      </c>
      <c r="H63" s="46">
        <v>10</v>
      </c>
      <c r="I63" s="142"/>
      <c r="J63" s="121">
        <f t="shared" si="10"/>
        <v>0</v>
      </c>
      <c r="K63" s="38"/>
      <c r="L63" s="92">
        <f t="shared" si="11"/>
        <v>0</v>
      </c>
      <c r="M63" s="92">
        <f t="shared" si="12"/>
        <v>0</v>
      </c>
      <c r="N63" s="75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</row>
    <row r="64" spans="1:56" s="25" customFormat="1" ht="25.5">
      <c r="A64" s="1">
        <v>31</v>
      </c>
      <c r="B64" s="144" t="s">
        <v>629</v>
      </c>
      <c r="C64" s="145" t="s">
        <v>992</v>
      </c>
      <c r="D64" s="37" t="s">
        <v>407</v>
      </c>
      <c r="E64" s="37"/>
      <c r="F64" s="37"/>
      <c r="G64" s="37" t="s">
        <v>455</v>
      </c>
      <c r="H64" s="100">
        <v>4</v>
      </c>
      <c r="I64" s="128"/>
      <c r="J64" s="121">
        <f t="shared" si="10"/>
        <v>0</v>
      </c>
      <c r="K64" s="23"/>
      <c r="L64" s="92">
        <f t="shared" si="11"/>
        <v>0</v>
      </c>
      <c r="M64" s="92">
        <f t="shared" si="12"/>
        <v>0</v>
      </c>
      <c r="N64" s="51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</row>
    <row r="65" spans="1:56" s="25" customFormat="1" ht="25.5">
      <c r="A65" s="1">
        <v>32</v>
      </c>
      <c r="B65" s="5" t="s">
        <v>533</v>
      </c>
      <c r="C65" s="1" t="s">
        <v>534</v>
      </c>
      <c r="D65" s="1" t="s">
        <v>407</v>
      </c>
      <c r="E65" s="1"/>
      <c r="F65" s="1"/>
      <c r="G65" s="1" t="s">
        <v>72</v>
      </c>
      <c r="H65" s="45">
        <v>8</v>
      </c>
      <c r="I65" s="122"/>
      <c r="J65" s="121">
        <f t="shared" si="10"/>
        <v>0</v>
      </c>
      <c r="K65" s="23"/>
      <c r="L65" s="92">
        <f t="shared" si="11"/>
        <v>0</v>
      </c>
      <c r="M65" s="92">
        <f t="shared" si="12"/>
        <v>0</v>
      </c>
      <c r="N65" s="51"/>
    </row>
    <row r="66" spans="1:56" s="25" customFormat="1" ht="25.5">
      <c r="A66" s="4">
        <v>33</v>
      </c>
      <c r="B66" s="5" t="s">
        <v>415</v>
      </c>
      <c r="C66" s="1" t="s">
        <v>416</v>
      </c>
      <c r="D66" s="1" t="s">
        <v>407</v>
      </c>
      <c r="E66" s="1"/>
      <c r="F66" s="1"/>
      <c r="G66" s="1" t="s">
        <v>72</v>
      </c>
      <c r="H66" s="45">
        <v>5</v>
      </c>
      <c r="I66" s="122"/>
      <c r="J66" s="121">
        <f t="shared" si="10"/>
        <v>0</v>
      </c>
      <c r="K66" s="23"/>
      <c r="L66" s="92">
        <f t="shared" si="11"/>
        <v>0</v>
      </c>
      <c r="M66" s="92">
        <f t="shared" si="12"/>
        <v>0</v>
      </c>
      <c r="N66" s="51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1:56" s="25" customFormat="1" ht="38.25">
      <c r="A67" s="4">
        <v>34</v>
      </c>
      <c r="B67" s="5" t="s">
        <v>446</v>
      </c>
      <c r="C67" s="4" t="s">
        <v>570</v>
      </c>
      <c r="D67" s="1" t="s">
        <v>407</v>
      </c>
      <c r="E67" s="1"/>
      <c r="F67" s="1"/>
      <c r="G67" s="4" t="s">
        <v>63</v>
      </c>
      <c r="H67" s="46">
        <v>16</v>
      </c>
      <c r="I67" s="142"/>
      <c r="J67" s="121">
        <f t="shared" si="10"/>
        <v>0</v>
      </c>
      <c r="K67" s="38"/>
      <c r="L67" s="92">
        <f t="shared" si="11"/>
        <v>0</v>
      </c>
      <c r="M67" s="92">
        <f t="shared" si="12"/>
        <v>0</v>
      </c>
      <c r="N67" s="75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</row>
    <row r="68" spans="1:56" s="25" customFormat="1" ht="38.25">
      <c r="A68" s="4">
        <v>35</v>
      </c>
      <c r="B68" s="5" t="s">
        <v>413</v>
      </c>
      <c r="C68" s="1" t="s">
        <v>414</v>
      </c>
      <c r="D68" s="1" t="s">
        <v>407</v>
      </c>
      <c r="E68" s="1"/>
      <c r="F68" s="1"/>
      <c r="G68" s="1" t="s">
        <v>134</v>
      </c>
      <c r="H68" s="45">
        <v>9</v>
      </c>
      <c r="I68" s="122"/>
      <c r="J68" s="121">
        <f t="shared" si="10"/>
        <v>0</v>
      </c>
      <c r="K68" s="23"/>
      <c r="L68" s="92">
        <f t="shared" si="11"/>
        <v>0</v>
      </c>
      <c r="M68" s="92">
        <f t="shared" si="12"/>
        <v>0</v>
      </c>
      <c r="N68" s="51"/>
    </row>
    <row r="69" spans="1:56" s="25" customFormat="1" ht="38.25">
      <c r="A69" s="1">
        <v>36</v>
      </c>
      <c r="B69" s="35" t="s">
        <v>538</v>
      </c>
      <c r="C69" s="24" t="s">
        <v>464</v>
      </c>
      <c r="D69" s="36" t="s">
        <v>407</v>
      </c>
      <c r="E69" s="36"/>
      <c r="F69" s="36"/>
      <c r="G69" s="36" t="s">
        <v>72</v>
      </c>
      <c r="H69" s="101">
        <v>3</v>
      </c>
      <c r="I69" s="122"/>
      <c r="J69" s="121">
        <f t="shared" si="10"/>
        <v>0</v>
      </c>
      <c r="K69" s="23"/>
      <c r="L69" s="92">
        <f t="shared" si="11"/>
        <v>0</v>
      </c>
      <c r="M69" s="92">
        <f t="shared" si="12"/>
        <v>0</v>
      </c>
      <c r="N69" s="51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</row>
    <row r="70" spans="1:56" s="25" customFormat="1" ht="38.25">
      <c r="A70" s="1">
        <v>37</v>
      </c>
      <c r="B70" s="5" t="s">
        <v>573</v>
      </c>
      <c r="C70" s="1" t="s">
        <v>574</v>
      </c>
      <c r="D70" s="1" t="s">
        <v>407</v>
      </c>
      <c r="E70" s="1"/>
      <c r="F70" s="1"/>
      <c r="G70" s="1" t="s">
        <v>134</v>
      </c>
      <c r="H70" s="45">
        <v>1</v>
      </c>
      <c r="I70" s="121"/>
      <c r="J70" s="121">
        <f t="shared" si="10"/>
        <v>0</v>
      </c>
      <c r="K70" s="23"/>
      <c r="L70" s="92">
        <f t="shared" si="11"/>
        <v>0</v>
      </c>
      <c r="M70" s="92">
        <f t="shared" si="12"/>
        <v>0</v>
      </c>
      <c r="N70" s="51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25" customFormat="1" ht="38.25">
      <c r="A71" s="4">
        <v>38</v>
      </c>
      <c r="B71" s="5" t="s">
        <v>571</v>
      </c>
      <c r="C71" s="1" t="s">
        <v>572</v>
      </c>
      <c r="D71" s="1" t="s">
        <v>407</v>
      </c>
      <c r="E71" s="1"/>
      <c r="F71" s="1"/>
      <c r="G71" s="1" t="s">
        <v>134</v>
      </c>
      <c r="H71" s="45">
        <v>1</v>
      </c>
      <c r="I71" s="121"/>
      <c r="J71" s="121">
        <f t="shared" si="10"/>
        <v>0</v>
      </c>
      <c r="K71" s="23"/>
      <c r="L71" s="92">
        <f t="shared" si="11"/>
        <v>0</v>
      </c>
      <c r="M71" s="92">
        <f t="shared" si="12"/>
        <v>0</v>
      </c>
      <c r="N71" s="51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</row>
    <row r="72" spans="1:56" s="25" customFormat="1" ht="38.25">
      <c r="A72" s="4">
        <v>39</v>
      </c>
      <c r="B72" s="5" t="s">
        <v>577</v>
      </c>
      <c r="C72" s="1" t="s">
        <v>578</v>
      </c>
      <c r="D72" s="1" t="s">
        <v>407</v>
      </c>
      <c r="E72" s="1"/>
      <c r="F72" s="1"/>
      <c r="G72" s="1" t="s">
        <v>134</v>
      </c>
      <c r="H72" s="45">
        <v>1</v>
      </c>
      <c r="I72" s="121"/>
      <c r="J72" s="121">
        <f t="shared" si="10"/>
        <v>0</v>
      </c>
      <c r="K72" s="23"/>
      <c r="L72" s="92">
        <f t="shared" si="11"/>
        <v>0</v>
      </c>
      <c r="M72" s="92">
        <f t="shared" si="12"/>
        <v>0</v>
      </c>
      <c r="N72" s="51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</row>
    <row r="73" spans="1:56" s="25" customFormat="1" ht="38.25">
      <c r="A73" s="4">
        <v>40</v>
      </c>
      <c r="B73" s="5" t="s">
        <v>575</v>
      </c>
      <c r="C73" s="1" t="s">
        <v>576</v>
      </c>
      <c r="D73" s="1" t="s">
        <v>407</v>
      </c>
      <c r="E73" s="1"/>
      <c r="F73" s="1"/>
      <c r="G73" s="1" t="s">
        <v>134</v>
      </c>
      <c r="H73" s="45">
        <v>1</v>
      </c>
      <c r="I73" s="121"/>
      <c r="J73" s="121">
        <f t="shared" si="10"/>
        <v>0</v>
      </c>
      <c r="K73" s="23"/>
      <c r="L73" s="92">
        <f t="shared" si="11"/>
        <v>0</v>
      </c>
      <c r="M73" s="92">
        <f t="shared" si="12"/>
        <v>0</v>
      </c>
      <c r="N73" s="51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</row>
    <row r="74" spans="1:56" s="25" customFormat="1" ht="25.5">
      <c r="A74" s="1">
        <v>41</v>
      </c>
      <c r="B74" s="5" t="s">
        <v>405</v>
      </c>
      <c r="C74" s="1" t="s">
        <v>406</v>
      </c>
      <c r="D74" s="1" t="s">
        <v>407</v>
      </c>
      <c r="E74" s="1"/>
      <c r="F74" s="1"/>
      <c r="G74" s="1" t="s">
        <v>72</v>
      </c>
      <c r="H74" s="45">
        <v>8</v>
      </c>
      <c r="I74" s="121"/>
      <c r="J74" s="121">
        <f t="shared" si="10"/>
        <v>0</v>
      </c>
      <c r="K74" s="23"/>
      <c r="L74" s="92">
        <f t="shared" si="11"/>
        <v>0</v>
      </c>
      <c r="M74" s="92">
        <f t="shared" si="12"/>
        <v>0</v>
      </c>
      <c r="N74" s="51"/>
    </row>
    <row r="75" spans="1:56" s="25" customFormat="1" ht="25.5">
      <c r="A75" s="1">
        <v>42</v>
      </c>
      <c r="B75" s="5" t="s">
        <v>1054</v>
      </c>
      <c r="C75" s="1" t="s">
        <v>408</v>
      </c>
      <c r="D75" s="1" t="s">
        <v>407</v>
      </c>
      <c r="E75" s="1"/>
      <c r="F75" s="1"/>
      <c r="G75" s="1" t="s">
        <v>409</v>
      </c>
      <c r="H75" s="45">
        <v>8</v>
      </c>
      <c r="I75" s="121"/>
      <c r="J75" s="121">
        <f t="shared" si="10"/>
        <v>0</v>
      </c>
      <c r="K75" s="23"/>
      <c r="L75" s="92">
        <f t="shared" si="11"/>
        <v>0</v>
      </c>
      <c r="M75" s="92">
        <f t="shared" si="12"/>
        <v>0</v>
      </c>
      <c r="N75" s="51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</row>
    <row r="76" spans="1:56" s="25" customFormat="1" ht="25.5">
      <c r="A76" s="4">
        <v>43</v>
      </c>
      <c r="B76" s="5" t="s">
        <v>1055</v>
      </c>
      <c r="C76" s="1" t="s">
        <v>412</v>
      </c>
      <c r="D76" s="1" t="s">
        <v>407</v>
      </c>
      <c r="E76" s="1"/>
      <c r="F76" s="1"/>
      <c r="G76" s="1" t="s">
        <v>134</v>
      </c>
      <c r="H76" s="45">
        <v>10</v>
      </c>
      <c r="I76" s="122"/>
      <c r="J76" s="121">
        <f t="shared" si="10"/>
        <v>0</v>
      </c>
      <c r="K76" s="23"/>
      <c r="L76" s="92">
        <f t="shared" si="11"/>
        <v>0</v>
      </c>
      <c r="M76" s="92">
        <f t="shared" si="12"/>
        <v>0</v>
      </c>
      <c r="N76" s="51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</row>
    <row r="77" spans="1:56" s="25" customFormat="1" ht="38.25">
      <c r="A77" s="4">
        <v>44</v>
      </c>
      <c r="B77" s="5" t="s">
        <v>421</v>
      </c>
      <c r="C77" s="1" t="s">
        <v>422</v>
      </c>
      <c r="D77" s="1" t="s">
        <v>407</v>
      </c>
      <c r="E77" s="1"/>
      <c r="F77" s="1"/>
      <c r="G77" s="1" t="s">
        <v>183</v>
      </c>
      <c r="H77" s="45">
        <v>7</v>
      </c>
      <c r="I77" s="122"/>
      <c r="J77" s="121">
        <f t="shared" si="10"/>
        <v>0</v>
      </c>
      <c r="K77" s="23"/>
      <c r="L77" s="92">
        <f t="shared" si="11"/>
        <v>0</v>
      </c>
      <c r="M77" s="92">
        <f t="shared" si="12"/>
        <v>0</v>
      </c>
      <c r="N77" s="51"/>
    </row>
    <row r="78" spans="1:56" s="25" customFormat="1" ht="63.75">
      <c r="A78" s="4">
        <v>45</v>
      </c>
      <c r="B78" s="5" t="s">
        <v>430</v>
      </c>
      <c r="C78" s="1" t="s">
        <v>431</v>
      </c>
      <c r="D78" s="1" t="s">
        <v>407</v>
      </c>
      <c r="E78" s="1"/>
      <c r="F78" s="1"/>
      <c r="G78" s="1" t="s">
        <v>72</v>
      </c>
      <c r="H78" s="45">
        <v>47</v>
      </c>
      <c r="I78" s="122"/>
      <c r="J78" s="121">
        <f t="shared" si="10"/>
        <v>0</v>
      </c>
      <c r="K78" s="23"/>
      <c r="L78" s="92">
        <f t="shared" si="11"/>
        <v>0</v>
      </c>
      <c r="M78" s="92">
        <f t="shared" si="12"/>
        <v>0</v>
      </c>
      <c r="N78" s="51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</row>
    <row r="79" spans="1:56" s="25" customFormat="1" ht="38.25">
      <c r="A79" s="1">
        <v>46</v>
      </c>
      <c r="B79" s="5" t="s">
        <v>428</v>
      </c>
      <c r="C79" s="2" t="s">
        <v>429</v>
      </c>
      <c r="D79" s="1" t="s">
        <v>407</v>
      </c>
      <c r="E79" s="1"/>
      <c r="F79" s="1"/>
      <c r="G79" s="1" t="s">
        <v>138</v>
      </c>
      <c r="H79" s="45">
        <v>2</v>
      </c>
      <c r="I79" s="121"/>
      <c r="J79" s="121">
        <f t="shared" si="10"/>
        <v>0</v>
      </c>
      <c r="K79" s="23"/>
      <c r="L79" s="92">
        <f t="shared" si="11"/>
        <v>0</v>
      </c>
      <c r="M79" s="92">
        <f t="shared" si="12"/>
        <v>0</v>
      </c>
      <c r="N79" s="51"/>
    </row>
    <row r="80" spans="1:56" s="25" customFormat="1" ht="25.5">
      <c r="A80" s="1">
        <v>47</v>
      </c>
      <c r="B80" s="5" t="s">
        <v>439</v>
      </c>
      <c r="C80" s="1" t="s">
        <v>440</v>
      </c>
      <c r="D80" s="1" t="s">
        <v>407</v>
      </c>
      <c r="E80" s="1"/>
      <c r="F80" s="1"/>
      <c r="G80" s="1" t="s">
        <v>72</v>
      </c>
      <c r="H80" s="45">
        <v>4</v>
      </c>
      <c r="I80" s="141"/>
      <c r="J80" s="121">
        <f t="shared" si="10"/>
        <v>0</v>
      </c>
      <c r="K80" s="23"/>
      <c r="L80" s="92">
        <f t="shared" si="11"/>
        <v>0</v>
      </c>
      <c r="M80" s="92">
        <f t="shared" si="12"/>
        <v>0</v>
      </c>
      <c r="N80" s="51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</row>
    <row r="81" spans="1:56" s="25" customFormat="1">
      <c r="A81" s="194" t="s">
        <v>828</v>
      </c>
      <c r="B81" s="194"/>
      <c r="C81" s="194"/>
      <c r="D81" s="194"/>
      <c r="E81" s="194"/>
      <c r="F81" s="194"/>
      <c r="G81" s="194"/>
      <c r="H81" s="194"/>
      <c r="I81" s="195"/>
      <c r="J81" s="123">
        <f>SUM(J34:J80)</f>
        <v>0</v>
      </c>
      <c r="K81" s="123" t="s">
        <v>907</v>
      </c>
      <c r="L81" s="123">
        <f t="shared" ref="L81:M81" si="13">SUM(L34:L80)</f>
        <v>0</v>
      </c>
      <c r="M81" s="123">
        <f t="shared" si="13"/>
        <v>0</v>
      </c>
      <c r="N81" s="51"/>
    </row>
    <row r="82" spans="1:56" s="59" customFormat="1">
      <c r="A82" s="84"/>
      <c r="B82" s="48"/>
      <c r="C82" s="22"/>
      <c r="D82" s="22"/>
      <c r="E82" s="22"/>
      <c r="F82" s="22"/>
      <c r="G82" s="22"/>
      <c r="H82" s="97"/>
      <c r="I82" s="124"/>
      <c r="J82" s="124"/>
      <c r="K82" s="69"/>
      <c r="L82" s="118"/>
      <c r="M82" s="118"/>
      <c r="N82" s="22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</row>
    <row r="83" spans="1:56" s="58" customFormat="1">
      <c r="A83" s="192" t="s">
        <v>1066</v>
      </c>
      <c r="B83" s="192"/>
      <c r="C83" s="192"/>
      <c r="D83" s="192"/>
      <c r="E83" s="192"/>
      <c r="F83" s="192"/>
      <c r="G83" s="192"/>
      <c r="H83" s="192"/>
      <c r="I83" s="193"/>
      <c r="J83" s="193"/>
      <c r="K83" s="192"/>
      <c r="L83" s="193"/>
      <c r="M83" s="193"/>
      <c r="N83" s="34"/>
    </row>
    <row r="84" spans="1:56" s="25" customFormat="1">
      <c r="A84" s="1">
        <v>1</v>
      </c>
      <c r="B84" s="5" t="s">
        <v>485</v>
      </c>
      <c r="C84" s="1">
        <v>300900</v>
      </c>
      <c r="D84" s="44" t="s">
        <v>888</v>
      </c>
      <c r="E84" s="44"/>
      <c r="F84" s="44"/>
      <c r="G84" s="1" t="s">
        <v>43</v>
      </c>
      <c r="H84" s="45">
        <v>1</v>
      </c>
      <c r="I84" s="141"/>
      <c r="J84" s="121">
        <f>H84*I84</f>
        <v>0</v>
      </c>
      <c r="K84" s="23"/>
      <c r="L84" s="92">
        <f t="shared" ref="L84:L89" si="14">J84*K84</f>
        <v>0</v>
      </c>
      <c r="M84" s="92">
        <f t="shared" ref="M84:M89" si="15">J84+L84</f>
        <v>0</v>
      </c>
      <c r="N84" s="51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</row>
    <row r="85" spans="1:56" s="25" customFormat="1" ht="51">
      <c r="A85" s="1">
        <v>2</v>
      </c>
      <c r="B85" s="5" t="s">
        <v>886</v>
      </c>
      <c r="C85" s="1">
        <v>300296</v>
      </c>
      <c r="D85" s="44" t="s">
        <v>888</v>
      </c>
      <c r="E85" s="44"/>
      <c r="F85" s="44"/>
      <c r="G85" s="1" t="s">
        <v>484</v>
      </c>
      <c r="H85" s="45">
        <v>5</v>
      </c>
      <c r="I85" s="141"/>
      <c r="J85" s="121">
        <f>H85*I85</f>
        <v>0</v>
      </c>
      <c r="K85" s="23"/>
      <c r="L85" s="92">
        <f t="shared" si="14"/>
        <v>0</v>
      </c>
      <c r="M85" s="92">
        <f t="shared" si="15"/>
        <v>0</v>
      </c>
      <c r="N85" s="51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</row>
    <row r="86" spans="1:56" s="64" customFormat="1" ht="25.5">
      <c r="A86" s="1">
        <v>3</v>
      </c>
      <c r="B86" s="5" t="s">
        <v>887</v>
      </c>
      <c r="C86" s="1">
        <v>300912</v>
      </c>
      <c r="D86" s="44" t="s">
        <v>888</v>
      </c>
      <c r="E86" s="44"/>
      <c r="F86" s="44"/>
      <c r="G86" s="1" t="s">
        <v>43</v>
      </c>
      <c r="H86" s="45">
        <v>2</v>
      </c>
      <c r="I86" s="141"/>
      <c r="J86" s="121">
        <f t="shared" ref="J86:J89" si="16">H86*I86</f>
        <v>0</v>
      </c>
      <c r="K86" s="23"/>
      <c r="L86" s="92">
        <f t="shared" si="14"/>
        <v>0</v>
      </c>
      <c r="M86" s="92">
        <f t="shared" si="15"/>
        <v>0</v>
      </c>
      <c r="N86" s="51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25" customFormat="1">
      <c r="A87" s="1">
        <v>4</v>
      </c>
      <c r="B87" s="5" t="s">
        <v>486</v>
      </c>
      <c r="C87" s="1" t="s">
        <v>487</v>
      </c>
      <c r="D87" s="44" t="s">
        <v>888</v>
      </c>
      <c r="E87" s="44"/>
      <c r="F87" s="44"/>
      <c r="G87" s="1" t="s">
        <v>43</v>
      </c>
      <c r="H87" s="45">
        <v>38</v>
      </c>
      <c r="I87" s="141"/>
      <c r="J87" s="121">
        <f t="shared" si="16"/>
        <v>0</v>
      </c>
      <c r="K87" s="23"/>
      <c r="L87" s="92">
        <f t="shared" si="14"/>
        <v>0</v>
      </c>
      <c r="M87" s="92">
        <f t="shared" si="15"/>
        <v>0</v>
      </c>
      <c r="N87" s="51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</row>
    <row r="88" spans="1:56" s="25" customFormat="1">
      <c r="A88" s="1">
        <v>5</v>
      </c>
      <c r="B88" s="5" t="s">
        <v>488</v>
      </c>
      <c r="C88" s="1" t="s">
        <v>489</v>
      </c>
      <c r="D88" s="44" t="s">
        <v>888</v>
      </c>
      <c r="E88" s="44"/>
      <c r="F88" s="44"/>
      <c r="G88" s="1" t="s">
        <v>43</v>
      </c>
      <c r="H88" s="45">
        <v>35</v>
      </c>
      <c r="I88" s="141"/>
      <c r="J88" s="121">
        <f t="shared" si="16"/>
        <v>0</v>
      </c>
      <c r="K88" s="23"/>
      <c r="L88" s="92">
        <f t="shared" si="14"/>
        <v>0</v>
      </c>
      <c r="M88" s="92">
        <f t="shared" si="15"/>
        <v>0</v>
      </c>
      <c r="N88" s="51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</row>
    <row r="89" spans="1:56" s="25" customFormat="1">
      <c r="A89" s="1">
        <v>6</v>
      </c>
      <c r="B89" s="5" t="s">
        <v>490</v>
      </c>
      <c r="C89" s="1">
        <v>309110</v>
      </c>
      <c r="D89" s="44" t="s">
        <v>888</v>
      </c>
      <c r="E89" s="44"/>
      <c r="F89" s="44"/>
      <c r="G89" s="1" t="s">
        <v>43</v>
      </c>
      <c r="H89" s="45">
        <v>21</v>
      </c>
      <c r="I89" s="141"/>
      <c r="J89" s="121">
        <f t="shared" si="16"/>
        <v>0</v>
      </c>
      <c r="K89" s="23"/>
      <c r="L89" s="92">
        <f t="shared" si="14"/>
        <v>0</v>
      </c>
      <c r="M89" s="92">
        <f t="shared" si="15"/>
        <v>0</v>
      </c>
      <c r="N89" s="51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</row>
    <row r="90" spans="1:56" s="25" customFormat="1">
      <c r="A90" s="194" t="s">
        <v>829</v>
      </c>
      <c r="B90" s="194"/>
      <c r="C90" s="194"/>
      <c r="D90" s="194"/>
      <c r="E90" s="194"/>
      <c r="F90" s="194"/>
      <c r="G90" s="194"/>
      <c r="H90" s="194"/>
      <c r="I90" s="195"/>
      <c r="J90" s="123">
        <f>SUM(J84:J89)</f>
        <v>0</v>
      </c>
      <c r="K90" s="123" t="s">
        <v>907</v>
      </c>
      <c r="L90" s="123">
        <f t="shared" ref="L90:M90" si="17">SUM(L84:L89)</f>
        <v>0</v>
      </c>
      <c r="M90" s="123">
        <f t="shared" si="17"/>
        <v>0</v>
      </c>
      <c r="N90" s="51"/>
    </row>
    <row r="91" spans="1:56" s="59" customFormat="1">
      <c r="A91" s="84"/>
      <c r="B91" s="48"/>
      <c r="C91" s="22"/>
      <c r="D91" s="22"/>
      <c r="E91" s="22"/>
      <c r="F91" s="22"/>
      <c r="G91" s="22"/>
      <c r="H91" s="97"/>
      <c r="I91" s="124"/>
      <c r="J91" s="124"/>
      <c r="K91" s="69"/>
      <c r="L91" s="118"/>
      <c r="M91" s="118"/>
      <c r="N91" s="22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</row>
    <row r="92" spans="1:56" s="58" customFormat="1">
      <c r="A92" s="192" t="s">
        <v>1067</v>
      </c>
      <c r="B92" s="192"/>
      <c r="C92" s="192"/>
      <c r="D92" s="192"/>
      <c r="E92" s="192"/>
      <c r="F92" s="192"/>
      <c r="G92" s="192"/>
      <c r="H92" s="192"/>
      <c r="I92" s="193"/>
      <c r="J92" s="193"/>
      <c r="K92" s="192"/>
      <c r="L92" s="193"/>
      <c r="M92" s="193"/>
      <c r="N92" s="34"/>
    </row>
    <row r="93" spans="1:56" s="25" customFormat="1" ht="63.75">
      <c r="A93" s="1">
        <v>1</v>
      </c>
      <c r="B93" s="5" t="s">
        <v>419</v>
      </c>
      <c r="C93" s="1" t="s">
        <v>417</v>
      </c>
      <c r="D93" s="1" t="s">
        <v>418</v>
      </c>
      <c r="E93" s="1"/>
      <c r="F93" s="1"/>
      <c r="G93" s="1" t="s">
        <v>138</v>
      </c>
      <c r="H93" s="45">
        <v>9</v>
      </c>
      <c r="I93" s="122"/>
      <c r="J93" s="121">
        <f>H93*I93</f>
        <v>0</v>
      </c>
      <c r="K93" s="23"/>
      <c r="L93" s="92">
        <f>J93*K93</f>
        <v>0</v>
      </c>
      <c r="M93" s="92">
        <f>J93+L93</f>
        <v>0</v>
      </c>
      <c r="N93" s="51"/>
    </row>
    <row r="94" spans="1:56" s="25" customFormat="1">
      <c r="A94" s="194" t="s">
        <v>830</v>
      </c>
      <c r="B94" s="194"/>
      <c r="C94" s="194"/>
      <c r="D94" s="194"/>
      <c r="E94" s="194"/>
      <c r="F94" s="194"/>
      <c r="G94" s="194"/>
      <c r="H94" s="194"/>
      <c r="I94" s="195"/>
      <c r="J94" s="123">
        <f>SUM(J93)</f>
        <v>0</v>
      </c>
      <c r="K94" s="123" t="s">
        <v>907</v>
      </c>
      <c r="L94" s="123">
        <f t="shared" ref="L94:M94" si="18">SUM(L93)</f>
        <v>0</v>
      </c>
      <c r="M94" s="123">
        <f t="shared" si="18"/>
        <v>0</v>
      </c>
      <c r="N94" s="51"/>
    </row>
    <row r="95" spans="1:56" s="59" customFormat="1">
      <c r="A95" s="84"/>
      <c r="B95" s="48"/>
      <c r="C95" s="22"/>
      <c r="D95" s="22"/>
      <c r="E95" s="22"/>
      <c r="F95" s="22"/>
      <c r="G95" s="22"/>
      <c r="H95" s="97"/>
      <c r="I95" s="124"/>
      <c r="J95" s="124"/>
      <c r="K95" s="69"/>
      <c r="L95" s="118"/>
      <c r="M95" s="118"/>
      <c r="N95" s="22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</row>
    <row r="96" spans="1:56" s="58" customFormat="1">
      <c r="A96" s="192" t="s">
        <v>1128</v>
      </c>
      <c r="B96" s="192"/>
      <c r="C96" s="192"/>
      <c r="D96" s="192"/>
      <c r="E96" s="192"/>
      <c r="F96" s="192"/>
      <c r="G96" s="192"/>
      <c r="H96" s="192"/>
      <c r="I96" s="193"/>
      <c r="J96" s="193"/>
      <c r="K96" s="192"/>
      <c r="L96" s="193"/>
      <c r="M96" s="193"/>
      <c r="N96" s="34"/>
    </row>
    <row r="97" spans="1:56" s="25" customFormat="1">
      <c r="A97" s="1">
        <v>1</v>
      </c>
      <c r="B97" s="12" t="s">
        <v>617</v>
      </c>
      <c r="C97" s="4" t="s">
        <v>949</v>
      </c>
      <c r="D97" s="1" t="s">
        <v>26</v>
      </c>
      <c r="E97" s="1"/>
      <c r="F97" s="1"/>
      <c r="G97" s="8" t="s">
        <v>5</v>
      </c>
      <c r="H97" s="46">
        <v>2</v>
      </c>
      <c r="I97" s="126"/>
      <c r="J97" s="121">
        <f>H97*I97</f>
        <v>0</v>
      </c>
      <c r="K97" s="38"/>
      <c r="L97" s="92">
        <f t="shared" ref="L97:L160" si="19">J97*K97</f>
        <v>0</v>
      </c>
      <c r="M97" s="92">
        <f t="shared" ref="M97:M160" si="20">J97+L97</f>
        <v>0</v>
      </c>
      <c r="N97" s="82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</row>
    <row r="98" spans="1:56" s="25" customFormat="1">
      <c r="A98" s="4">
        <v>2</v>
      </c>
      <c r="B98" s="12" t="s">
        <v>618</v>
      </c>
      <c r="C98" s="4" t="s">
        <v>948</v>
      </c>
      <c r="D98" s="1" t="s">
        <v>26</v>
      </c>
      <c r="E98" s="1"/>
      <c r="F98" s="1"/>
      <c r="G98" s="8" t="s">
        <v>5</v>
      </c>
      <c r="H98" s="46">
        <v>2</v>
      </c>
      <c r="I98" s="126"/>
      <c r="J98" s="121">
        <f t="shared" ref="J98:J161" si="21">H98*I98</f>
        <v>0</v>
      </c>
      <c r="K98" s="38"/>
      <c r="L98" s="92">
        <f t="shared" si="19"/>
        <v>0</v>
      </c>
      <c r="M98" s="92">
        <f t="shared" si="20"/>
        <v>0</v>
      </c>
      <c r="N98" s="82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</row>
    <row r="99" spans="1:56" s="25" customFormat="1">
      <c r="A99" s="4">
        <v>3</v>
      </c>
      <c r="B99" s="5" t="s">
        <v>31</v>
      </c>
      <c r="C99" s="1" t="s">
        <v>32</v>
      </c>
      <c r="D99" s="1" t="s">
        <v>26</v>
      </c>
      <c r="E99" s="1"/>
      <c r="F99" s="1"/>
      <c r="G99" s="1" t="s">
        <v>5</v>
      </c>
      <c r="H99" s="45">
        <v>6</v>
      </c>
      <c r="I99" s="121"/>
      <c r="J99" s="121">
        <f t="shared" si="21"/>
        <v>0</v>
      </c>
      <c r="K99" s="23"/>
      <c r="L99" s="92">
        <f t="shared" si="19"/>
        <v>0</v>
      </c>
      <c r="M99" s="92">
        <f t="shared" si="20"/>
        <v>0</v>
      </c>
      <c r="N99" s="51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</row>
    <row r="100" spans="1:56" s="25" customFormat="1">
      <c r="A100" s="4">
        <v>4</v>
      </c>
      <c r="B100" s="5" t="s">
        <v>106</v>
      </c>
      <c r="C100" s="1" t="s">
        <v>107</v>
      </c>
      <c r="D100" s="1" t="s">
        <v>26</v>
      </c>
      <c r="E100" s="1"/>
      <c r="F100" s="1"/>
      <c r="G100" s="4" t="s">
        <v>5</v>
      </c>
      <c r="H100" s="45">
        <v>27</v>
      </c>
      <c r="I100" s="141"/>
      <c r="J100" s="121">
        <f t="shared" si="21"/>
        <v>0</v>
      </c>
      <c r="K100" s="23"/>
      <c r="L100" s="92">
        <f t="shared" si="19"/>
        <v>0</v>
      </c>
      <c r="M100" s="92">
        <f t="shared" si="20"/>
        <v>0</v>
      </c>
      <c r="N100" s="51"/>
    </row>
    <row r="101" spans="1:56" s="25" customFormat="1">
      <c r="A101" s="4">
        <v>5</v>
      </c>
      <c r="B101" s="5" t="s">
        <v>93</v>
      </c>
      <c r="C101" s="1" t="s">
        <v>94</v>
      </c>
      <c r="D101" s="1" t="s">
        <v>26</v>
      </c>
      <c r="E101" s="1"/>
      <c r="F101" s="1"/>
      <c r="G101" s="1" t="s">
        <v>95</v>
      </c>
      <c r="H101" s="45">
        <v>7</v>
      </c>
      <c r="I101" s="141"/>
      <c r="J101" s="121">
        <f t="shared" si="21"/>
        <v>0</v>
      </c>
      <c r="K101" s="23"/>
      <c r="L101" s="92">
        <f t="shared" si="19"/>
        <v>0</v>
      </c>
      <c r="M101" s="92">
        <f t="shared" si="20"/>
        <v>0</v>
      </c>
      <c r="N101" s="51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</row>
    <row r="102" spans="1:56" s="25" customFormat="1">
      <c r="A102" s="1">
        <v>6</v>
      </c>
      <c r="B102" s="5" t="s">
        <v>102</v>
      </c>
      <c r="C102" s="1" t="s">
        <v>103</v>
      </c>
      <c r="D102" s="1" t="s">
        <v>26</v>
      </c>
      <c r="E102" s="1"/>
      <c r="F102" s="1"/>
      <c r="G102" s="4" t="s">
        <v>5</v>
      </c>
      <c r="H102" s="45">
        <v>35</v>
      </c>
      <c r="I102" s="141"/>
      <c r="J102" s="121">
        <f t="shared" si="21"/>
        <v>0</v>
      </c>
      <c r="K102" s="23"/>
      <c r="L102" s="92">
        <f t="shared" si="19"/>
        <v>0</v>
      </c>
      <c r="M102" s="92">
        <f t="shared" si="20"/>
        <v>0</v>
      </c>
      <c r="N102" s="51"/>
    </row>
    <row r="103" spans="1:56" s="25" customFormat="1">
      <c r="A103" s="4">
        <v>7</v>
      </c>
      <c r="B103" s="5" t="s">
        <v>96</v>
      </c>
      <c r="C103" s="1" t="s">
        <v>97</v>
      </c>
      <c r="D103" s="1" t="s">
        <v>26</v>
      </c>
      <c r="E103" s="1"/>
      <c r="F103" s="1"/>
      <c r="G103" s="1" t="s">
        <v>95</v>
      </c>
      <c r="H103" s="45">
        <v>7</v>
      </c>
      <c r="I103" s="141"/>
      <c r="J103" s="121">
        <f t="shared" si="21"/>
        <v>0</v>
      </c>
      <c r="K103" s="23"/>
      <c r="L103" s="92">
        <f t="shared" si="19"/>
        <v>0</v>
      </c>
      <c r="M103" s="92">
        <f t="shared" si="20"/>
        <v>0</v>
      </c>
      <c r="N103" s="51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</row>
    <row r="104" spans="1:56" s="25" customFormat="1">
      <c r="A104" s="4">
        <v>8</v>
      </c>
      <c r="B104" s="5" t="s">
        <v>104</v>
      </c>
      <c r="C104" s="1" t="s">
        <v>105</v>
      </c>
      <c r="D104" s="1" t="s">
        <v>26</v>
      </c>
      <c r="E104" s="1"/>
      <c r="F104" s="1"/>
      <c r="G104" s="4" t="s">
        <v>5</v>
      </c>
      <c r="H104" s="45">
        <v>33</v>
      </c>
      <c r="I104" s="141"/>
      <c r="J104" s="121">
        <f t="shared" si="21"/>
        <v>0</v>
      </c>
      <c r="K104" s="23"/>
      <c r="L104" s="92">
        <f t="shared" si="19"/>
        <v>0</v>
      </c>
      <c r="M104" s="92">
        <f t="shared" si="20"/>
        <v>0</v>
      </c>
      <c r="N104" s="51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</row>
    <row r="105" spans="1:56" s="25" customFormat="1">
      <c r="A105" s="4">
        <v>9</v>
      </c>
      <c r="B105" s="12" t="s">
        <v>619</v>
      </c>
      <c r="C105" s="4" t="s">
        <v>944</v>
      </c>
      <c r="D105" s="1" t="s">
        <v>26</v>
      </c>
      <c r="E105" s="1"/>
      <c r="F105" s="1"/>
      <c r="G105" s="8" t="s">
        <v>5</v>
      </c>
      <c r="H105" s="46">
        <v>5</v>
      </c>
      <c r="I105" s="126"/>
      <c r="J105" s="121">
        <f t="shared" si="21"/>
        <v>0</v>
      </c>
      <c r="K105" s="38"/>
      <c r="L105" s="92">
        <f t="shared" si="19"/>
        <v>0</v>
      </c>
      <c r="M105" s="92">
        <f t="shared" si="20"/>
        <v>0</v>
      </c>
      <c r="N105" s="82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</row>
    <row r="106" spans="1:56" s="25" customFormat="1">
      <c r="A106" s="4">
        <v>10</v>
      </c>
      <c r="B106" s="12" t="s">
        <v>622</v>
      </c>
      <c r="C106" s="4" t="s">
        <v>947</v>
      </c>
      <c r="D106" s="1" t="s">
        <v>26</v>
      </c>
      <c r="E106" s="1"/>
      <c r="F106" s="1"/>
      <c r="G106" s="8" t="s">
        <v>5</v>
      </c>
      <c r="H106" s="46">
        <v>5</v>
      </c>
      <c r="I106" s="126"/>
      <c r="J106" s="121">
        <f t="shared" si="21"/>
        <v>0</v>
      </c>
      <c r="K106" s="38"/>
      <c r="L106" s="92">
        <f t="shared" si="19"/>
        <v>0</v>
      </c>
      <c r="M106" s="92">
        <f t="shared" si="20"/>
        <v>0</v>
      </c>
      <c r="N106" s="82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</row>
    <row r="107" spans="1:56" s="25" customFormat="1">
      <c r="A107" s="1">
        <v>11</v>
      </c>
      <c r="B107" s="12" t="s">
        <v>620</v>
      </c>
      <c r="C107" s="4" t="s">
        <v>945</v>
      </c>
      <c r="D107" s="1" t="s">
        <v>26</v>
      </c>
      <c r="E107" s="1"/>
      <c r="F107" s="1"/>
      <c r="G107" s="8" t="s">
        <v>5</v>
      </c>
      <c r="H107" s="46">
        <v>5</v>
      </c>
      <c r="I107" s="126"/>
      <c r="J107" s="121">
        <f t="shared" si="21"/>
        <v>0</v>
      </c>
      <c r="K107" s="38"/>
      <c r="L107" s="92">
        <f t="shared" si="19"/>
        <v>0</v>
      </c>
      <c r="M107" s="92">
        <f t="shared" si="20"/>
        <v>0</v>
      </c>
      <c r="N107" s="82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</row>
    <row r="108" spans="1:56" s="25" customFormat="1">
      <c r="A108" s="4">
        <v>12</v>
      </c>
      <c r="B108" s="12" t="s">
        <v>621</v>
      </c>
      <c r="C108" s="4" t="s">
        <v>946</v>
      </c>
      <c r="D108" s="1" t="s">
        <v>26</v>
      </c>
      <c r="E108" s="1"/>
      <c r="F108" s="1"/>
      <c r="G108" s="8" t="s">
        <v>5</v>
      </c>
      <c r="H108" s="46">
        <v>5</v>
      </c>
      <c r="I108" s="126"/>
      <c r="J108" s="121">
        <f t="shared" si="21"/>
        <v>0</v>
      </c>
      <c r="K108" s="38"/>
      <c r="L108" s="92">
        <f t="shared" si="19"/>
        <v>0</v>
      </c>
      <c r="M108" s="92">
        <f t="shared" si="20"/>
        <v>0</v>
      </c>
      <c r="N108" s="8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</row>
    <row r="109" spans="1:56" s="25" customFormat="1" ht="51">
      <c r="A109" s="4">
        <v>13</v>
      </c>
      <c r="B109" s="5" t="s">
        <v>98</v>
      </c>
      <c r="C109" s="1" t="s">
        <v>99</v>
      </c>
      <c r="D109" s="1" t="s">
        <v>26</v>
      </c>
      <c r="E109" s="1"/>
      <c r="F109" s="1"/>
      <c r="G109" s="4" t="s">
        <v>5</v>
      </c>
      <c r="H109" s="45">
        <v>5</v>
      </c>
      <c r="I109" s="141"/>
      <c r="J109" s="121">
        <f t="shared" si="21"/>
        <v>0</v>
      </c>
      <c r="K109" s="23"/>
      <c r="L109" s="92">
        <f t="shared" si="19"/>
        <v>0</v>
      </c>
      <c r="M109" s="92">
        <f t="shared" si="20"/>
        <v>0</v>
      </c>
      <c r="N109" s="51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</row>
    <row r="110" spans="1:56" s="25" customFormat="1" ht="63.75">
      <c r="A110" s="4">
        <v>14</v>
      </c>
      <c r="B110" s="5" t="s">
        <v>100</v>
      </c>
      <c r="C110" s="1" t="s">
        <v>101</v>
      </c>
      <c r="D110" s="1" t="s">
        <v>26</v>
      </c>
      <c r="E110" s="1"/>
      <c r="F110" s="1"/>
      <c r="G110" s="4" t="s">
        <v>5</v>
      </c>
      <c r="H110" s="45">
        <v>5</v>
      </c>
      <c r="I110" s="141"/>
      <c r="J110" s="121">
        <f t="shared" si="21"/>
        <v>0</v>
      </c>
      <c r="K110" s="23"/>
      <c r="L110" s="92">
        <f t="shared" si="19"/>
        <v>0</v>
      </c>
      <c r="M110" s="92">
        <f t="shared" si="20"/>
        <v>0</v>
      </c>
      <c r="N110" s="51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</row>
    <row r="111" spans="1:56" s="25" customFormat="1">
      <c r="A111" s="4">
        <v>15</v>
      </c>
      <c r="B111" s="5" t="s">
        <v>33</v>
      </c>
      <c r="C111" s="1" t="s">
        <v>34</v>
      </c>
      <c r="D111" s="1" t="s">
        <v>26</v>
      </c>
      <c r="E111" s="1"/>
      <c r="F111" s="1"/>
      <c r="G111" s="1" t="s">
        <v>5</v>
      </c>
      <c r="H111" s="45">
        <v>6</v>
      </c>
      <c r="I111" s="121"/>
      <c r="J111" s="121">
        <f t="shared" si="21"/>
        <v>0</v>
      </c>
      <c r="K111" s="23"/>
      <c r="L111" s="92">
        <f t="shared" si="19"/>
        <v>0</v>
      </c>
      <c r="M111" s="92">
        <f t="shared" si="20"/>
        <v>0</v>
      </c>
      <c r="N111" s="51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</row>
    <row r="112" spans="1:56" s="25" customFormat="1" ht="25.5">
      <c r="A112" s="1">
        <v>16</v>
      </c>
      <c r="B112" s="5" t="s">
        <v>656</v>
      </c>
      <c r="C112" s="4" t="s">
        <v>657</v>
      </c>
      <c r="D112" s="1" t="s">
        <v>26</v>
      </c>
      <c r="E112" s="1"/>
      <c r="F112" s="1"/>
      <c r="G112" s="4" t="s">
        <v>525</v>
      </c>
      <c r="H112" s="45">
        <v>1</v>
      </c>
      <c r="I112" s="126"/>
      <c r="J112" s="121">
        <f t="shared" si="21"/>
        <v>0</v>
      </c>
      <c r="K112" s="38"/>
      <c r="L112" s="92">
        <f t="shared" si="19"/>
        <v>0</v>
      </c>
      <c r="M112" s="92">
        <f t="shared" si="20"/>
        <v>0</v>
      </c>
      <c r="N112" s="8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</row>
    <row r="113" spans="1:56" s="25" customFormat="1" ht="25.5">
      <c r="A113" s="4">
        <v>17</v>
      </c>
      <c r="B113" s="5" t="s">
        <v>963</v>
      </c>
      <c r="C113" s="4" t="s">
        <v>962</v>
      </c>
      <c r="D113" s="1" t="s">
        <v>26</v>
      </c>
      <c r="E113" s="1"/>
      <c r="F113" s="1"/>
      <c r="G113" s="8" t="s">
        <v>5</v>
      </c>
      <c r="H113" s="46">
        <v>3</v>
      </c>
      <c r="I113" s="126"/>
      <c r="J113" s="121">
        <f t="shared" si="21"/>
        <v>0</v>
      </c>
      <c r="K113" s="23"/>
      <c r="L113" s="92">
        <f t="shared" si="19"/>
        <v>0</v>
      </c>
      <c r="M113" s="92">
        <f t="shared" si="20"/>
        <v>0</v>
      </c>
      <c r="N113" s="34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</row>
    <row r="114" spans="1:56" s="25" customFormat="1" ht="38.25">
      <c r="A114" s="4">
        <v>18</v>
      </c>
      <c r="B114" s="5" t="s">
        <v>115</v>
      </c>
      <c r="C114" s="1" t="s">
        <v>116</v>
      </c>
      <c r="D114" s="1" t="s">
        <v>26</v>
      </c>
      <c r="E114" s="1"/>
      <c r="F114" s="1"/>
      <c r="G114" s="1" t="s">
        <v>5</v>
      </c>
      <c r="H114" s="45">
        <v>9</v>
      </c>
      <c r="I114" s="141"/>
      <c r="J114" s="121">
        <f t="shared" si="21"/>
        <v>0</v>
      </c>
      <c r="K114" s="23"/>
      <c r="L114" s="92">
        <f t="shared" si="19"/>
        <v>0</v>
      </c>
      <c r="M114" s="92">
        <f t="shared" si="20"/>
        <v>0</v>
      </c>
      <c r="N114" s="51"/>
    </row>
    <row r="115" spans="1:56" s="25" customFormat="1" ht="63.75">
      <c r="A115" s="4">
        <v>19</v>
      </c>
      <c r="B115" s="5" t="s">
        <v>131</v>
      </c>
      <c r="C115" s="1" t="s">
        <v>132</v>
      </c>
      <c r="D115" s="1" t="s">
        <v>26</v>
      </c>
      <c r="E115" s="1"/>
      <c r="F115" s="1"/>
      <c r="G115" s="1" t="s">
        <v>5</v>
      </c>
      <c r="H115" s="45">
        <v>16</v>
      </c>
      <c r="I115" s="141"/>
      <c r="J115" s="121">
        <f t="shared" si="21"/>
        <v>0</v>
      </c>
      <c r="K115" s="23"/>
      <c r="L115" s="92">
        <f t="shared" si="19"/>
        <v>0</v>
      </c>
      <c r="M115" s="92">
        <f t="shared" si="20"/>
        <v>0</v>
      </c>
      <c r="N115" s="51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</row>
    <row r="116" spans="1:56" s="25" customFormat="1" ht="38.25">
      <c r="A116" s="4">
        <v>20</v>
      </c>
      <c r="B116" s="5" t="s">
        <v>144</v>
      </c>
      <c r="C116" s="1" t="s">
        <v>145</v>
      </c>
      <c r="D116" s="1" t="s">
        <v>26</v>
      </c>
      <c r="E116" s="1"/>
      <c r="F116" s="1"/>
      <c r="G116" s="1" t="s">
        <v>146</v>
      </c>
      <c r="H116" s="45">
        <v>5</v>
      </c>
      <c r="I116" s="121"/>
      <c r="J116" s="121">
        <f t="shared" si="21"/>
        <v>0</v>
      </c>
      <c r="K116" s="23"/>
      <c r="L116" s="92">
        <f t="shared" si="19"/>
        <v>0</v>
      </c>
      <c r="M116" s="92">
        <f t="shared" si="20"/>
        <v>0</v>
      </c>
      <c r="N116" s="51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</row>
    <row r="117" spans="1:56" s="25" customFormat="1" ht="38.25">
      <c r="A117" s="1">
        <v>21</v>
      </c>
      <c r="B117" s="5" t="s">
        <v>147</v>
      </c>
      <c r="C117" s="1" t="s">
        <v>148</v>
      </c>
      <c r="D117" s="1" t="s">
        <v>26</v>
      </c>
      <c r="E117" s="1"/>
      <c r="F117" s="1"/>
      <c r="G117" s="1" t="s">
        <v>6</v>
      </c>
      <c r="H117" s="45">
        <v>4</v>
      </c>
      <c r="I117" s="121"/>
      <c r="J117" s="121">
        <f t="shared" si="21"/>
        <v>0</v>
      </c>
      <c r="K117" s="23"/>
      <c r="L117" s="92">
        <f t="shared" si="19"/>
        <v>0</v>
      </c>
      <c r="M117" s="92">
        <f t="shared" si="20"/>
        <v>0</v>
      </c>
      <c r="N117" s="51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</row>
    <row r="118" spans="1:56" s="25" customFormat="1" ht="38.25">
      <c r="A118" s="4">
        <v>22</v>
      </c>
      <c r="B118" s="5" t="s">
        <v>75</v>
      </c>
      <c r="C118" s="1" t="s">
        <v>76</v>
      </c>
      <c r="D118" s="1" t="s">
        <v>26</v>
      </c>
      <c r="E118" s="1"/>
      <c r="F118" s="1"/>
      <c r="G118" s="1" t="s">
        <v>72</v>
      </c>
      <c r="H118" s="45">
        <v>4</v>
      </c>
      <c r="I118" s="141"/>
      <c r="J118" s="121">
        <f t="shared" si="21"/>
        <v>0</v>
      </c>
      <c r="K118" s="23"/>
      <c r="L118" s="92">
        <f t="shared" si="19"/>
        <v>0</v>
      </c>
      <c r="M118" s="92">
        <f t="shared" si="20"/>
        <v>0</v>
      </c>
      <c r="N118" s="51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</row>
    <row r="119" spans="1:56" s="25" customFormat="1" ht="38.25">
      <c r="A119" s="4">
        <v>23</v>
      </c>
      <c r="B119" s="5" t="s">
        <v>73</v>
      </c>
      <c r="C119" s="1" t="s">
        <v>74</v>
      </c>
      <c r="D119" s="1" t="s">
        <v>26</v>
      </c>
      <c r="E119" s="1"/>
      <c r="F119" s="1"/>
      <c r="G119" s="1" t="s">
        <v>72</v>
      </c>
      <c r="H119" s="45">
        <v>2</v>
      </c>
      <c r="I119" s="141"/>
      <c r="J119" s="121">
        <f t="shared" si="21"/>
        <v>0</v>
      </c>
      <c r="K119" s="23"/>
      <c r="L119" s="92">
        <f t="shared" si="19"/>
        <v>0</v>
      </c>
      <c r="M119" s="92">
        <f t="shared" si="20"/>
        <v>0</v>
      </c>
      <c r="N119" s="51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</row>
    <row r="120" spans="1:56" s="25" customFormat="1" ht="38.25">
      <c r="A120" s="4">
        <v>24</v>
      </c>
      <c r="B120" s="5" t="s">
        <v>1148</v>
      </c>
      <c r="C120" s="1" t="s">
        <v>166</v>
      </c>
      <c r="D120" s="1" t="s">
        <v>26</v>
      </c>
      <c r="E120" s="1"/>
      <c r="F120" s="1"/>
      <c r="G120" s="1" t="s">
        <v>5</v>
      </c>
      <c r="H120" s="45">
        <v>5</v>
      </c>
      <c r="I120" s="141"/>
      <c r="J120" s="121">
        <f t="shared" si="21"/>
        <v>0</v>
      </c>
      <c r="K120" s="23"/>
      <c r="L120" s="92">
        <f t="shared" si="19"/>
        <v>0</v>
      </c>
      <c r="M120" s="92">
        <f t="shared" si="20"/>
        <v>0</v>
      </c>
      <c r="N120" s="51"/>
    </row>
    <row r="121" spans="1:56" s="25" customFormat="1" ht="76.5">
      <c r="A121" s="4">
        <v>25</v>
      </c>
      <c r="B121" s="5" t="s">
        <v>155</v>
      </c>
      <c r="C121" s="1" t="s">
        <v>156</v>
      </c>
      <c r="D121" s="1" t="s">
        <v>26</v>
      </c>
      <c r="E121" s="1"/>
      <c r="F121" s="1"/>
      <c r="G121" s="1" t="s">
        <v>43</v>
      </c>
      <c r="H121" s="45">
        <v>2</v>
      </c>
      <c r="I121" s="121"/>
      <c r="J121" s="121">
        <f t="shared" si="21"/>
        <v>0</v>
      </c>
      <c r="K121" s="23"/>
      <c r="L121" s="92">
        <f t="shared" si="19"/>
        <v>0</v>
      </c>
      <c r="M121" s="92">
        <f t="shared" si="20"/>
        <v>0</v>
      </c>
      <c r="N121" s="51"/>
    </row>
    <row r="122" spans="1:56" s="25" customFormat="1" ht="25.5">
      <c r="A122" s="1">
        <v>26</v>
      </c>
      <c r="B122" s="12" t="s">
        <v>623</v>
      </c>
      <c r="C122" s="4" t="s">
        <v>950</v>
      </c>
      <c r="D122" s="1" t="s">
        <v>26</v>
      </c>
      <c r="E122" s="1"/>
      <c r="F122" s="1"/>
      <c r="G122" s="8" t="s">
        <v>1046</v>
      </c>
      <c r="H122" s="46">
        <v>1</v>
      </c>
      <c r="I122" s="126"/>
      <c r="J122" s="121">
        <f t="shared" si="21"/>
        <v>0</v>
      </c>
      <c r="K122" s="38"/>
      <c r="L122" s="92">
        <f t="shared" si="19"/>
        <v>0</v>
      </c>
      <c r="M122" s="92">
        <f t="shared" si="20"/>
        <v>0</v>
      </c>
      <c r="N122" s="82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</row>
    <row r="123" spans="1:56" s="25" customFormat="1" ht="25.5">
      <c r="A123" s="4">
        <v>27</v>
      </c>
      <c r="B123" s="12" t="s">
        <v>624</v>
      </c>
      <c r="C123" s="4" t="s">
        <v>951</v>
      </c>
      <c r="D123" s="1" t="s">
        <v>26</v>
      </c>
      <c r="E123" s="1"/>
      <c r="F123" s="1"/>
      <c r="G123" s="8" t="s">
        <v>1046</v>
      </c>
      <c r="H123" s="46">
        <v>1</v>
      </c>
      <c r="I123" s="126"/>
      <c r="J123" s="121">
        <f t="shared" si="21"/>
        <v>0</v>
      </c>
      <c r="K123" s="38"/>
      <c r="L123" s="92">
        <f t="shared" si="19"/>
        <v>0</v>
      </c>
      <c r="M123" s="92">
        <f t="shared" si="20"/>
        <v>0</v>
      </c>
      <c r="N123" s="8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</row>
    <row r="124" spans="1:56" s="25" customFormat="1">
      <c r="A124" s="4">
        <v>28</v>
      </c>
      <c r="B124" s="5" t="s">
        <v>1173</v>
      </c>
      <c r="C124" s="1" t="s">
        <v>135</v>
      </c>
      <c r="D124" s="1" t="s">
        <v>26</v>
      </c>
      <c r="E124" s="1"/>
      <c r="F124" s="1"/>
      <c r="G124" s="1" t="s">
        <v>528</v>
      </c>
      <c r="H124" s="45">
        <v>6</v>
      </c>
      <c r="I124" s="121"/>
      <c r="J124" s="121">
        <f t="shared" si="21"/>
        <v>0</v>
      </c>
      <c r="K124" s="23"/>
      <c r="L124" s="92">
        <f t="shared" si="19"/>
        <v>0</v>
      </c>
      <c r="M124" s="92">
        <f t="shared" si="20"/>
        <v>0</v>
      </c>
      <c r="N124" s="51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</row>
    <row r="125" spans="1:56" s="25" customFormat="1" ht="51">
      <c r="A125" s="4">
        <v>29</v>
      </c>
      <c r="B125" s="5" t="s">
        <v>1174</v>
      </c>
      <c r="C125" s="1" t="s">
        <v>49</v>
      </c>
      <c r="D125" s="1" t="s">
        <v>26</v>
      </c>
      <c r="E125" s="1"/>
      <c r="F125" s="1"/>
      <c r="G125" s="1" t="s">
        <v>528</v>
      </c>
      <c r="H125" s="45">
        <v>4</v>
      </c>
      <c r="I125" s="141"/>
      <c r="J125" s="121">
        <f t="shared" si="21"/>
        <v>0</v>
      </c>
      <c r="K125" s="23"/>
      <c r="L125" s="92">
        <f t="shared" si="19"/>
        <v>0</v>
      </c>
      <c r="M125" s="92">
        <f t="shared" si="20"/>
        <v>0</v>
      </c>
      <c r="N125" s="51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</row>
    <row r="126" spans="1:56" s="25" customFormat="1" ht="51">
      <c r="A126" s="4">
        <v>30</v>
      </c>
      <c r="B126" s="5" t="s">
        <v>1175</v>
      </c>
      <c r="C126" s="37" t="s">
        <v>50</v>
      </c>
      <c r="D126" s="1" t="s">
        <v>26</v>
      </c>
      <c r="E126" s="1"/>
      <c r="F126" s="1"/>
      <c r="G126" s="1" t="s">
        <v>5</v>
      </c>
      <c r="H126" s="100">
        <v>7</v>
      </c>
      <c r="I126" s="171"/>
      <c r="J126" s="121">
        <f t="shared" si="21"/>
        <v>0</v>
      </c>
      <c r="K126" s="23"/>
      <c r="L126" s="92">
        <f t="shared" si="19"/>
        <v>0</v>
      </c>
      <c r="M126" s="92">
        <f t="shared" si="20"/>
        <v>0</v>
      </c>
      <c r="N126" s="51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</row>
    <row r="127" spans="1:56" s="25" customFormat="1">
      <c r="A127" s="1">
        <v>31</v>
      </c>
      <c r="B127" s="5" t="s">
        <v>141</v>
      </c>
      <c r="C127" s="1" t="s">
        <v>142</v>
      </c>
      <c r="D127" s="1" t="s">
        <v>26</v>
      </c>
      <c r="E127" s="1"/>
      <c r="F127" s="1"/>
      <c r="G127" s="1" t="s">
        <v>143</v>
      </c>
      <c r="H127" s="45">
        <v>5</v>
      </c>
      <c r="I127" s="121"/>
      <c r="J127" s="121">
        <f t="shared" si="21"/>
        <v>0</v>
      </c>
      <c r="K127" s="23"/>
      <c r="L127" s="92">
        <f t="shared" si="19"/>
        <v>0</v>
      </c>
      <c r="M127" s="92">
        <f t="shared" si="20"/>
        <v>0</v>
      </c>
      <c r="N127" s="51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</row>
    <row r="128" spans="1:56" s="25" customFormat="1" ht="51">
      <c r="A128" s="4">
        <v>32</v>
      </c>
      <c r="B128" s="5" t="s">
        <v>1150</v>
      </c>
      <c r="C128" s="1" t="s">
        <v>130</v>
      </c>
      <c r="D128" s="1" t="s">
        <v>26</v>
      </c>
      <c r="E128" s="1"/>
      <c r="F128" s="1"/>
      <c r="G128" s="1" t="s">
        <v>43</v>
      </c>
      <c r="H128" s="45">
        <v>5</v>
      </c>
      <c r="I128" s="121"/>
      <c r="J128" s="121">
        <f t="shared" si="21"/>
        <v>0</v>
      </c>
      <c r="K128" s="23"/>
      <c r="L128" s="92">
        <f t="shared" si="19"/>
        <v>0</v>
      </c>
      <c r="M128" s="92">
        <f t="shared" si="20"/>
        <v>0</v>
      </c>
      <c r="N128" s="51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</row>
    <row r="129" spans="1:56" s="25" customFormat="1" ht="38.25">
      <c r="A129" s="4">
        <v>33</v>
      </c>
      <c r="B129" s="5" t="s">
        <v>1149</v>
      </c>
      <c r="C129" s="2" t="s">
        <v>139</v>
      </c>
      <c r="D129" s="1" t="s">
        <v>26</v>
      </c>
      <c r="E129" s="1"/>
      <c r="F129" s="1"/>
      <c r="G129" s="11" t="s">
        <v>140</v>
      </c>
      <c r="H129" s="103">
        <v>13</v>
      </c>
      <c r="I129" s="127"/>
      <c r="J129" s="121">
        <f t="shared" si="21"/>
        <v>0</v>
      </c>
      <c r="K129" s="23"/>
      <c r="L129" s="92">
        <f t="shared" si="19"/>
        <v>0</v>
      </c>
      <c r="M129" s="92">
        <f t="shared" si="20"/>
        <v>0</v>
      </c>
      <c r="N129" s="51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</row>
    <row r="130" spans="1:56" s="25" customFormat="1" ht="25.5">
      <c r="A130" s="4">
        <v>34</v>
      </c>
      <c r="B130" s="5" t="s">
        <v>1151</v>
      </c>
      <c r="C130" s="1" t="s">
        <v>108</v>
      </c>
      <c r="D130" s="1" t="s">
        <v>26</v>
      </c>
      <c r="E130" s="1"/>
      <c r="F130" s="1"/>
      <c r="G130" s="10" t="s">
        <v>43</v>
      </c>
      <c r="H130" s="99">
        <v>9</v>
      </c>
      <c r="I130" s="141"/>
      <c r="J130" s="121">
        <f t="shared" si="21"/>
        <v>0</v>
      </c>
      <c r="K130" s="23"/>
      <c r="L130" s="92">
        <f t="shared" si="19"/>
        <v>0</v>
      </c>
      <c r="M130" s="92">
        <f t="shared" si="20"/>
        <v>0</v>
      </c>
      <c r="N130" s="51"/>
    </row>
    <row r="131" spans="1:56" s="25" customFormat="1">
      <c r="A131" s="4">
        <v>35</v>
      </c>
      <c r="B131" s="5" t="s">
        <v>164</v>
      </c>
      <c r="C131" s="2" t="s">
        <v>165</v>
      </c>
      <c r="D131" s="1" t="s">
        <v>26</v>
      </c>
      <c r="E131" s="1"/>
      <c r="F131" s="1"/>
      <c r="G131" s="1" t="s">
        <v>5</v>
      </c>
      <c r="H131" s="45">
        <v>7</v>
      </c>
      <c r="I131" s="121"/>
      <c r="J131" s="121">
        <f t="shared" si="21"/>
        <v>0</v>
      </c>
      <c r="K131" s="23"/>
      <c r="L131" s="92">
        <f t="shared" si="19"/>
        <v>0</v>
      </c>
      <c r="M131" s="92">
        <f t="shared" si="20"/>
        <v>0</v>
      </c>
      <c r="N131" s="51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</row>
    <row r="132" spans="1:56" s="25" customFormat="1" ht="25.5">
      <c r="A132" s="1">
        <v>36</v>
      </c>
      <c r="B132" s="5" t="s">
        <v>984</v>
      </c>
      <c r="C132" s="1" t="s">
        <v>661</v>
      </c>
      <c r="D132" s="1" t="s">
        <v>26</v>
      </c>
      <c r="E132" s="1"/>
      <c r="F132" s="1"/>
      <c r="G132" s="4" t="s">
        <v>5</v>
      </c>
      <c r="H132" s="45">
        <v>5</v>
      </c>
      <c r="I132" s="141"/>
      <c r="J132" s="121">
        <f t="shared" si="21"/>
        <v>0</v>
      </c>
      <c r="K132" s="23"/>
      <c r="L132" s="92">
        <f t="shared" si="19"/>
        <v>0</v>
      </c>
      <c r="M132" s="92">
        <f t="shared" si="20"/>
        <v>0</v>
      </c>
      <c r="N132" s="51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</row>
    <row r="133" spans="1:56" s="25" customFormat="1" ht="25.5">
      <c r="A133" s="4">
        <v>37</v>
      </c>
      <c r="B133" s="5" t="s">
        <v>651</v>
      </c>
      <c r="C133" s="4" t="s">
        <v>652</v>
      </c>
      <c r="D133" s="1" t="s">
        <v>26</v>
      </c>
      <c r="E133" s="1"/>
      <c r="F133" s="1"/>
      <c r="G133" s="1" t="s">
        <v>5</v>
      </c>
      <c r="H133" s="46">
        <v>5</v>
      </c>
      <c r="I133" s="126"/>
      <c r="J133" s="121">
        <f t="shared" si="21"/>
        <v>0</v>
      </c>
      <c r="K133" s="43"/>
      <c r="L133" s="92">
        <f t="shared" si="19"/>
        <v>0</v>
      </c>
      <c r="M133" s="92">
        <f t="shared" si="20"/>
        <v>0</v>
      </c>
      <c r="N133" s="51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</row>
    <row r="134" spans="1:56" s="25" customFormat="1" ht="25.5">
      <c r="A134" s="4">
        <v>38</v>
      </c>
      <c r="B134" s="5" t="s">
        <v>653</v>
      </c>
      <c r="C134" s="4" t="s">
        <v>654</v>
      </c>
      <c r="D134" s="1" t="s">
        <v>26</v>
      </c>
      <c r="E134" s="1"/>
      <c r="F134" s="1"/>
      <c r="G134" s="4" t="s">
        <v>5</v>
      </c>
      <c r="H134" s="46">
        <v>3</v>
      </c>
      <c r="I134" s="126"/>
      <c r="J134" s="121">
        <f t="shared" si="21"/>
        <v>0</v>
      </c>
      <c r="K134" s="43"/>
      <c r="L134" s="92">
        <f t="shared" si="19"/>
        <v>0</v>
      </c>
      <c r="M134" s="92">
        <f t="shared" si="20"/>
        <v>0</v>
      </c>
      <c r="N134" s="51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</row>
    <row r="135" spans="1:56" s="25" customFormat="1">
      <c r="A135" s="4">
        <v>39</v>
      </c>
      <c r="B135" s="12" t="s">
        <v>761</v>
      </c>
      <c r="C135" s="8" t="s">
        <v>960</v>
      </c>
      <c r="D135" s="8" t="s">
        <v>26</v>
      </c>
      <c r="E135" s="8"/>
      <c r="F135" s="8"/>
      <c r="G135" s="11" t="s">
        <v>5</v>
      </c>
      <c r="H135" s="46">
        <v>200</v>
      </c>
      <c r="I135" s="126"/>
      <c r="J135" s="121">
        <f t="shared" si="21"/>
        <v>0</v>
      </c>
      <c r="K135" s="23"/>
      <c r="L135" s="92">
        <f t="shared" si="19"/>
        <v>0</v>
      </c>
      <c r="M135" s="92">
        <f t="shared" si="20"/>
        <v>0</v>
      </c>
      <c r="N135" s="51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</row>
    <row r="136" spans="1:56" s="25" customFormat="1" ht="25.5">
      <c r="A136" s="4">
        <v>40</v>
      </c>
      <c r="B136" s="5" t="s">
        <v>988</v>
      </c>
      <c r="C136" s="4" t="s">
        <v>715</v>
      </c>
      <c r="D136" s="1" t="s">
        <v>26</v>
      </c>
      <c r="E136" s="1"/>
      <c r="F136" s="1"/>
      <c r="G136" s="11" t="s">
        <v>5</v>
      </c>
      <c r="H136" s="46">
        <v>40</v>
      </c>
      <c r="I136" s="126"/>
      <c r="J136" s="121">
        <f t="shared" si="21"/>
        <v>0</v>
      </c>
      <c r="K136" s="38"/>
      <c r="L136" s="92">
        <f t="shared" si="19"/>
        <v>0</v>
      </c>
      <c r="M136" s="92">
        <f t="shared" si="20"/>
        <v>0</v>
      </c>
      <c r="N136" s="51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</row>
    <row r="137" spans="1:56" s="25" customFormat="1" ht="25.5">
      <c r="A137" s="1">
        <v>41</v>
      </c>
      <c r="B137" s="5" t="s">
        <v>88</v>
      </c>
      <c r="C137" s="1" t="s">
        <v>89</v>
      </c>
      <c r="D137" s="1" t="s">
        <v>26</v>
      </c>
      <c r="E137" s="1"/>
      <c r="F137" s="1"/>
      <c r="G137" s="4" t="s">
        <v>5</v>
      </c>
      <c r="H137" s="45">
        <v>200</v>
      </c>
      <c r="I137" s="141"/>
      <c r="J137" s="121">
        <f t="shared" si="21"/>
        <v>0</v>
      </c>
      <c r="K137" s="23"/>
      <c r="L137" s="92">
        <f t="shared" si="19"/>
        <v>0</v>
      </c>
      <c r="M137" s="92">
        <f t="shared" si="20"/>
        <v>0</v>
      </c>
      <c r="N137" s="51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</row>
    <row r="138" spans="1:56" s="25" customFormat="1" ht="25.5">
      <c r="A138" s="4">
        <v>42</v>
      </c>
      <c r="B138" s="5" t="s">
        <v>92</v>
      </c>
      <c r="C138" s="1" t="s">
        <v>901</v>
      </c>
      <c r="D138" s="1" t="s">
        <v>26</v>
      </c>
      <c r="E138" s="1"/>
      <c r="F138" s="1"/>
      <c r="G138" s="4" t="s">
        <v>5</v>
      </c>
      <c r="H138" s="45">
        <v>7</v>
      </c>
      <c r="I138" s="141"/>
      <c r="J138" s="121">
        <f t="shared" si="21"/>
        <v>0</v>
      </c>
      <c r="K138" s="23"/>
      <c r="L138" s="92">
        <f t="shared" si="19"/>
        <v>0</v>
      </c>
      <c r="M138" s="92">
        <f t="shared" si="20"/>
        <v>0</v>
      </c>
      <c r="N138" s="51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</row>
    <row r="139" spans="1:56" s="25" customFormat="1" ht="25.5">
      <c r="A139" s="4">
        <v>43</v>
      </c>
      <c r="B139" s="5" t="s">
        <v>90</v>
      </c>
      <c r="C139" s="1" t="s">
        <v>91</v>
      </c>
      <c r="D139" s="1" t="s">
        <v>26</v>
      </c>
      <c r="E139" s="1"/>
      <c r="F139" s="1"/>
      <c r="G139" s="4" t="s">
        <v>5</v>
      </c>
      <c r="H139" s="45">
        <v>7</v>
      </c>
      <c r="I139" s="121"/>
      <c r="J139" s="121">
        <f t="shared" si="21"/>
        <v>0</v>
      </c>
      <c r="K139" s="23"/>
      <c r="L139" s="92">
        <f t="shared" si="19"/>
        <v>0</v>
      </c>
      <c r="M139" s="92">
        <f t="shared" si="20"/>
        <v>0</v>
      </c>
      <c r="N139" s="51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</row>
    <row r="140" spans="1:56" s="25" customFormat="1">
      <c r="A140" s="4">
        <v>44</v>
      </c>
      <c r="B140" s="53" t="s">
        <v>989</v>
      </c>
      <c r="C140" s="39" t="s">
        <v>685</v>
      </c>
      <c r="D140" s="39" t="s">
        <v>26</v>
      </c>
      <c r="E140" s="39"/>
      <c r="F140" s="39"/>
      <c r="G140" s="39" t="s">
        <v>5</v>
      </c>
      <c r="H140" s="46">
        <v>5</v>
      </c>
      <c r="I140" s="126"/>
      <c r="J140" s="121">
        <f t="shared" si="21"/>
        <v>0</v>
      </c>
      <c r="K140" s="38"/>
      <c r="L140" s="92">
        <f t="shared" si="19"/>
        <v>0</v>
      </c>
      <c r="M140" s="92">
        <f t="shared" si="20"/>
        <v>0</v>
      </c>
      <c r="N140" s="51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</row>
    <row r="141" spans="1:56" s="25" customFormat="1" ht="25.5">
      <c r="A141" s="4">
        <v>45</v>
      </c>
      <c r="B141" s="5" t="s">
        <v>642</v>
      </c>
      <c r="C141" s="55" t="s">
        <v>643</v>
      </c>
      <c r="D141" s="1" t="s">
        <v>26</v>
      </c>
      <c r="E141" s="1"/>
      <c r="F141" s="1"/>
      <c r="G141" s="4" t="s">
        <v>644</v>
      </c>
      <c r="H141" s="46">
        <v>2</v>
      </c>
      <c r="I141" s="126"/>
      <c r="J141" s="121">
        <f t="shared" si="21"/>
        <v>0</v>
      </c>
      <c r="K141" s="43"/>
      <c r="L141" s="92">
        <f t="shared" si="19"/>
        <v>0</v>
      </c>
      <c r="M141" s="92">
        <f t="shared" si="20"/>
        <v>0</v>
      </c>
      <c r="N141" s="51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</row>
    <row r="142" spans="1:56" s="25" customFormat="1">
      <c r="A142" s="1">
        <v>46</v>
      </c>
      <c r="B142" s="12" t="s">
        <v>831</v>
      </c>
      <c r="C142" s="8" t="s">
        <v>900</v>
      </c>
      <c r="D142" s="8" t="s">
        <v>26</v>
      </c>
      <c r="E142" s="8"/>
      <c r="F142" s="8"/>
      <c r="G142" s="11" t="s">
        <v>5</v>
      </c>
      <c r="H142" s="45">
        <v>1</v>
      </c>
      <c r="I142" s="121"/>
      <c r="J142" s="121">
        <f t="shared" si="21"/>
        <v>0</v>
      </c>
      <c r="K142" s="23"/>
      <c r="L142" s="92">
        <f t="shared" si="19"/>
        <v>0</v>
      </c>
      <c r="M142" s="92">
        <f t="shared" si="20"/>
        <v>0</v>
      </c>
      <c r="N142" s="51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</row>
    <row r="143" spans="1:56" ht="25.5">
      <c r="A143" s="4">
        <v>47</v>
      </c>
      <c r="B143" s="5" t="s">
        <v>37</v>
      </c>
      <c r="C143" s="1" t="s">
        <v>38</v>
      </c>
      <c r="D143" s="1" t="s">
        <v>26</v>
      </c>
      <c r="E143" s="1"/>
      <c r="F143" s="1"/>
      <c r="G143" s="1" t="s">
        <v>39</v>
      </c>
      <c r="H143" s="45">
        <v>4</v>
      </c>
      <c r="I143" s="122"/>
      <c r="J143" s="121">
        <f t="shared" si="21"/>
        <v>0</v>
      </c>
      <c r="K143" s="23"/>
      <c r="L143" s="92">
        <f t="shared" si="19"/>
        <v>0</v>
      </c>
      <c r="M143" s="92">
        <f t="shared" si="20"/>
        <v>0</v>
      </c>
      <c r="N143" s="51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</row>
    <row r="144" spans="1:56" ht="25.5">
      <c r="A144" s="4">
        <v>48</v>
      </c>
      <c r="B144" s="5" t="s">
        <v>638</v>
      </c>
      <c r="C144" s="4" t="s">
        <v>639</v>
      </c>
      <c r="D144" s="39" t="s">
        <v>26</v>
      </c>
      <c r="E144" s="39"/>
      <c r="F144" s="39"/>
      <c r="G144" s="4" t="s">
        <v>1051</v>
      </c>
      <c r="H144" s="46">
        <v>1</v>
      </c>
      <c r="I144" s="126"/>
      <c r="J144" s="121">
        <f t="shared" si="21"/>
        <v>0</v>
      </c>
      <c r="K144" s="43"/>
      <c r="L144" s="92">
        <f t="shared" si="19"/>
        <v>0</v>
      </c>
      <c r="M144" s="92">
        <f t="shared" si="20"/>
        <v>0</v>
      </c>
      <c r="N144" s="51"/>
    </row>
    <row r="145" spans="1:56" ht="25.5">
      <c r="A145" s="4">
        <v>49</v>
      </c>
      <c r="B145" s="5" t="s">
        <v>640</v>
      </c>
      <c r="C145" s="4" t="s">
        <v>641</v>
      </c>
      <c r="D145" s="1" t="s">
        <v>26</v>
      </c>
      <c r="E145" s="1"/>
      <c r="F145" s="1"/>
      <c r="G145" s="4" t="s">
        <v>1051</v>
      </c>
      <c r="H145" s="46">
        <v>1</v>
      </c>
      <c r="I145" s="126"/>
      <c r="J145" s="121">
        <f t="shared" si="21"/>
        <v>0</v>
      </c>
      <c r="K145" s="43"/>
      <c r="L145" s="92">
        <f t="shared" si="19"/>
        <v>0</v>
      </c>
      <c r="M145" s="92">
        <f t="shared" si="20"/>
        <v>0</v>
      </c>
      <c r="N145" s="51"/>
    </row>
    <row r="146" spans="1:56">
      <c r="A146" s="4">
        <v>50</v>
      </c>
      <c r="B146" s="5" t="s">
        <v>718</v>
      </c>
      <c r="C146" s="4" t="s">
        <v>719</v>
      </c>
      <c r="D146" s="1" t="s">
        <v>26</v>
      </c>
      <c r="E146" s="1"/>
      <c r="F146" s="1"/>
      <c r="G146" s="11" t="s">
        <v>5</v>
      </c>
      <c r="H146" s="46">
        <v>2</v>
      </c>
      <c r="I146" s="126"/>
      <c r="J146" s="121">
        <f t="shared" si="21"/>
        <v>0</v>
      </c>
      <c r="K146" s="38"/>
      <c r="L146" s="92">
        <f t="shared" si="19"/>
        <v>0</v>
      </c>
      <c r="M146" s="92">
        <f t="shared" si="20"/>
        <v>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</row>
    <row r="147" spans="1:56" ht="76.5">
      <c r="A147" s="1">
        <v>51</v>
      </c>
      <c r="B147" s="5" t="s">
        <v>978</v>
      </c>
      <c r="C147" s="2" t="s">
        <v>137</v>
      </c>
      <c r="D147" s="1" t="s">
        <v>26</v>
      </c>
      <c r="E147" s="1"/>
      <c r="F147" s="1"/>
      <c r="G147" s="1" t="s">
        <v>138</v>
      </c>
      <c r="H147" s="45">
        <v>5</v>
      </c>
      <c r="I147" s="121"/>
      <c r="J147" s="121">
        <f t="shared" si="21"/>
        <v>0</v>
      </c>
      <c r="K147" s="23"/>
      <c r="L147" s="92">
        <f t="shared" si="19"/>
        <v>0</v>
      </c>
      <c r="M147" s="92">
        <f t="shared" si="20"/>
        <v>0</v>
      </c>
      <c r="N147" s="51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</row>
    <row r="148" spans="1:56">
      <c r="A148" s="4">
        <v>52</v>
      </c>
      <c r="B148" s="5" t="s">
        <v>1152</v>
      </c>
      <c r="C148" s="1" t="s">
        <v>83</v>
      </c>
      <c r="D148" s="1" t="s">
        <v>26</v>
      </c>
      <c r="E148" s="1"/>
      <c r="F148" s="1"/>
      <c r="G148" s="10" t="s">
        <v>43</v>
      </c>
      <c r="H148" s="99">
        <v>4</v>
      </c>
      <c r="I148" s="121"/>
      <c r="J148" s="121">
        <f t="shared" si="21"/>
        <v>0</v>
      </c>
      <c r="K148" s="23"/>
      <c r="L148" s="92">
        <f t="shared" si="19"/>
        <v>0</v>
      </c>
      <c r="M148" s="92">
        <f t="shared" si="20"/>
        <v>0</v>
      </c>
      <c r="N148" s="51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  <row r="149" spans="1:56" ht="25.5">
      <c r="A149" s="4">
        <v>53</v>
      </c>
      <c r="B149" s="5" t="s">
        <v>1153</v>
      </c>
      <c r="C149" s="1" t="s">
        <v>71</v>
      </c>
      <c r="D149" s="1" t="s">
        <v>26</v>
      </c>
      <c r="E149" s="1"/>
      <c r="F149" s="1"/>
      <c r="G149" s="1" t="s">
        <v>72</v>
      </c>
      <c r="H149" s="45">
        <v>4</v>
      </c>
      <c r="I149" s="121"/>
      <c r="J149" s="121">
        <f t="shared" si="21"/>
        <v>0</v>
      </c>
      <c r="K149" s="23"/>
      <c r="L149" s="92">
        <f t="shared" si="19"/>
        <v>0</v>
      </c>
      <c r="M149" s="92">
        <f t="shared" si="20"/>
        <v>0</v>
      </c>
      <c r="N149" s="81"/>
    </row>
    <row r="150" spans="1:56" ht="25.5">
      <c r="A150" s="4">
        <v>54</v>
      </c>
      <c r="B150" s="5" t="s">
        <v>1154</v>
      </c>
      <c r="C150" s="2" t="s">
        <v>968</v>
      </c>
      <c r="D150" s="17" t="s">
        <v>26</v>
      </c>
      <c r="E150" s="17"/>
      <c r="F150" s="17"/>
      <c r="G150" s="1" t="s">
        <v>134</v>
      </c>
      <c r="H150" s="45">
        <v>1</v>
      </c>
      <c r="I150" s="126"/>
      <c r="J150" s="121">
        <f t="shared" si="21"/>
        <v>0</v>
      </c>
      <c r="K150" s="38"/>
      <c r="L150" s="92">
        <f t="shared" si="19"/>
        <v>0</v>
      </c>
      <c r="M150" s="92">
        <f t="shared" si="20"/>
        <v>0</v>
      </c>
    </row>
    <row r="151" spans="1:56" ht="25.5">
      <c r="A151" s="4">
        <v>55</v>
      </c>
      <c r="B151" s="5" t="s">
        <v>27</v>
      </c>
      <c r="C151" s="1" t="s">
        <v>28</v>
      </c>
      <c r="D151" s="1" t="s">
        <v>26</v>
      </c>
      <c r="E151" s="1"/>
      <c r="F151" s="1"/>
      <c r="G151" s="1" t="s">
        <v>5</v>
      </c>
      <c r="H151" s="45">
        <v>7</v>
      </c>
      <c r="I151" s="121"/>
      <c r="J151" s="121">
        <f t="shared" si="21"/>
        <v>0</v>
      </c>
      <c r="K151" s="23"/>
      <c r="L151" s="92">
        <f t="shared" si="19"/>
        <v>0</v>
      </c>
      <c r="M151" s="92">
        <f t="shared" si="20"/>
        <v>0</v>
      </c>
      <c r="N151" s="51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</row>
    <row r="152" spans="1:56" ht="25.5">
      <c r="A152" s="1">
        <v>56</v>
      </c>
      <c r="B152" s="5" t="s">
        <v>1155</v>
      </c>
      <c r="C152" s="1" t="s">
        <v>153</v>
      </c>
      <c r="D152" s="1" t="s">
        <v>26</v>
      </c>
      <c r="E152" s="1"/>
      <c r="F152" s="1"/>
      <c r="G152" s="1" t="s">
        <v>72</v>
      </c>
      <c r="H152" s="45">
        <v>23</v>
      </c>
      <c r="I152" s="141"/>
      <c r="J152" s="121">
        <f t="shared" si="21"/>
        <v>0</v>
      </c>
      <c r="K152" s="23"/>
      <c r="L152" s="92">
        <f t="shared" si="19"/>
        <v>0</v>
      </c>
      <c r="M152" s="92">
        <f t="shared" si="20"/>
        <v>0</v>
      </c>
      <c r="N152" s="51"/>
    </row>
    <row r="153" spans="1:56" ht="25.5">
      <c r="A153" s="4">
        <v>57</v>
      </c>
      <c r="B153" s="5" t="s">
        <v>1156</v>
      </c>
      <c r="C153" s="1" t="s">
        <v>154</v>
      </c>
      <c r="D153" s="1" t="s">
        <v>26</v>
      </c>
      <c r="E153" s="1"/>
      <c r="F153" s="1"/>
      <c r="G153" s="1" t="s">
        <v>72</v>
      </c>
      <c r="H153" s="45">
        <v>11</v>
      </c>
      <c r="I153" s="141"/>
      <c r="J153" s="121">
        <f t="shared" si="21"/>
        <v>0</v>
      </c>
      <c r="K153" s="23"/>
      <c r="L153" s="92">
        <f t="shared" si="19"/>
        <v>0</v>
      </c>
      <c r="M153" s="92">
        <f t="shared" si="20"/>
        <v>0</v>
      </c>
      <c r="N153" s="51"/>
    </row>
    <row r="154" spans="1:56" s="25" customFormat="1" ht="25.5">
      <c r="A154" s="4">
        <v>58</v>
      </c>
      <c r="B154" s="5" t="s">
        <v>1157</v>
      </c>
      <c r="C154" s="1" t="s">
        <v>567</v>
      </c>
      <c r="D154" s="1" t="s">
        <v>26</v>
      </c>
      <c r="E154" s="1"/>
      <c r="F154" s="1"/>
      <c r="G154" s="1" t="s">
        <v>72</v>
      </c>
      <c r="H154" s="45">
        <v>1</v>
      </c>
      <c r="I154" s="141"/>
      <c r="J154" s="121">
        <f t="shared" si="21"/>
        <v>0</v>
      </c>
      <c r="K154" s="23"/>
      <c r="L154" s="92">
        <f t="shared" si="19"/>
        <v>0</v>
      </c>
      <c r="M154" s="92">
        <f t="shared" si="20"/>
        <v>0</v>
      </c>
      <c r="N154" s="51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</row>
    <row r="155" spans="1:56" s="25" customFormat="1" ht="25.5">
      <c r="A155" s="4">
        <v>59</v>
      </c>
      <c r="B155" s="5" t="s">
        <v>1158</v>
      </c>
      <c r="C155" s="1" t="s">
        <v>568</v>
      </c>
      <c r="D155" s="1" t="s">
        <v>26</v>
      </c>
      <c r="E155" s="1"/>
      <c r="F155" s="1"/>
      <c r="G155" s="1" t="s">
        <v>72</v>
      </c>
      <c r="H155" s="45">
        <v>1</v>
      </c>
      <c r="I155" s="141"/>
      <c r="J155" s="121">
        <f t="shared" si="21"/>
        <v>0</v>
      </c>
      <c r="K155" s="23"/>
      <c r="L155" s="92">
        <f t="shared" si="19"/>
        <v>0</v>
      </c>
      <c r="M155" s="92">
        <f t="shared" si="20"/>
        <v>0</v>
      </c>
      <c r="N155" s="51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</row>
    <row r="156" spans="1:56" s="25" customFormat="1" ht="25.5">
      <c r="A156" s="4">
        <v>60</v>
      </c>
      <c r="B156" s="5" t="s">
        <v>1159</v>
      </c>
      <c r="C156" s="1" t="s">
        <v>152</v>
      </c>
      <c r="D156" s="1" t="s">
        <v>26</v>
      </c>
      <c r="E156" s="1"/>
      <c r="F156" s="1"/>
      <c r="G156" s="1" t="s">
        <v>72</v>
      </c>
      <c r="H156" s="45">
        <v>11</v>
      </c>
      <c r="I156" s="141"/>
      <c r="J156" s="121">
        <f t="shared" si="21"/>
        <v>0</v>
      </c>
      <c r="K156" s="23"/>
      <c r="L156" s="92">
        <f t="shared" si="19"/>
        <v>0</v>
      </c>
      <c r="M156" s="92">
        <f t="shared" si="20"/>
        <v>0</v>
      </c>
      <c r="N156" s="51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</row>
    <row r="157" spans="1:56" s="25" customFormat="1" ht="51">
      <c r="A157" s="1">
        <v>61</v>
      </c>
      <c r="B157" s="5" t="s">
        <v>649</v>
      </c>
      <c r="C157" s="4" t="s">
        <v>650</v>
      </c>
      <c r="D157" s="1" t="s">
        <v>26</v>
      </c>
      <c r="E157" s="1"/>
      <c r="F157" s="1"/>
      <c r="G157" s="4" t="s">
        <v>82</v>
      </c>
      <c r="H157" s="46">
        <v>13</v>
      </c>
      <c r="I157" s="126"/>
      <c r="J157" s="121">
        <f t="shared" si="21"/>
        <v>0</v>
      </c>
      <c r="K157" s="43"/>
      <c r="L157" s="92">
        <f t="shared" si="19"/>
        <v>0</v>
      </c>
      <c r="M157" s="92">
        <f t="shared" si="20"/>
        <v>0</v>
      </c>
      <c r="N157" s="51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</row>
    <row r="158" spans="1:56" s="25" customFormat="1" ht="25.5">
      <c r="A158" s="4">
        <v>62</v>
      </c>
      <c r="B158" s="5" t="s">
        <v>87</v>
      </c>
      <c r="C158" s="3" t="s">
        <v>1057</v>
      </c>
      <c r="D158" s="1" t="s">
        <v>26</v>
      </c>
      <c r="E158" s="1"/>
      <c r="F158" s="1"/>
      <c r="G158" s="4" t="s">
        <v>5</v>
      </c>
      <c r="H158" s="102">
        <v>6</v>
      </c>
      <c r="I158" s="130"/>
      <c r="J158" s="121">
        <f t="shared" si="21"/>
        <v>0</v>
      </c>
      <c r="K158" s="23"/>
      <c r="L158" s="92">
        <f t="shared" si="19"/>
        <v>0</v>
      </c>
      <c r="M158" s="92">
        <f t="shared" si="20"/>
        <v>0</v>
      </c>
      <c r="N158" s="51"/>
    </row>
    <row r="159" spans="1:56" s="25" customFormat="1">
      <c r="A159" s="4">
        <v>63</v>
      </c>
      <c r="B159" s="12" t="s">
        <v>990</v>
      </c>
      <c r="C159" s="8" t="s">
        <v>742</v>
      </c>
      <c r="D159" s="8" t="s">
        <v>26</v>
      </c>
      <c r="E159" s="8"/>
      <c r="F159" s="8"/>
      <c r="G159" s="11" t="s">
        <v>5</v>
      </c>
      <c r="H159" s="46">
        <v>10</v>
      </c>
      <c r="I159" s="142"/>
      <c r="J159" s="121">
        <f t="shared" si="21"/>
        <v>0</v>
      </c>
      <c r="K159" s="23"/>
      <c r="L159" s="92">
        <f t="shared" si="19"/>
        <v>0</v>
      </c>
      <c r="M159" s="92">
        <f t="shared" si="20"/>
        <v>0</v>
      </c>
      <c r="N159" s="51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</row>
    <row r="160" spans="1:56" s="25" customFormat="1" ht="25.5">
      <c r="A160" s="4">
        <v>64</v>
      </c>
      <c r="B160" s="19" t="s">
        <v>614</v>
      </c>
      <c r="C160" s="17" t="s">
        <v>615</v>
      </c>
      <c r="D160" s="20" t="s">
        <v>26</v>
      </c>
      <c r="E160" s="20"/>
      <c r="F160" s="20"/>
      <c r="G160" s="17" t="s">
        <v>616</v>
      </c>
      <c r="H160" s="99">
        <v>1</v>
      </c>
      <c r="I160" s="127"/>
      <c r="J160" s="121">
        <f t="shared" si="21"/>
        <v>0</v>
      </c>
      <c r="K160" s="23"/>
      <c r="L160" s="92">
        <f t="shared" si="19"/>
        <v>0</v>
      </c>
      <c r="M160" s="92">
        <f t="shared" si="20"/>
        <v>0</v>
      </c>
      <c r="N160" s="51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</row>
    <row r="161" spans="1:56" s="25" customFormat="1">
      <c r="A161" s="4">
        <v>65</v>
      </c>
      <c r="B161" s="5" t="s">
        <v>957</v>
      </c>
      <c r="C161" s="4" t="s">
        <v>958</v>
      </c>
      <c r="D161" s="1" t="s">
        <v>26</v>
      </c>
      <c r="E161" s="1"/>
      <c r="F161" s="1"/>
      <c r="G161" s="4" t="s">
        <v>5</v>
      </c>
      <c r="H161" s="46">
        <v>3</v>
      </c>
      <c r="I161" s="126"/>
      <c r="J161" s="121">
        <f t="shared" si="21"/>
        <v>0</v>
      </c>
      <c r="K161" s="38"/>
      <c r="L161" s="92">
        <f t="shared" ref="L161:L224" si="22">J161*K161</f>
        <v>0</v>
      </c>
      <c r="M161" s="92">
        <f t="shared" ref="M161:M224" si="23">J161+L161</f>
        <v>0</v>
      </c>
      <c r="N161" s="82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</row>
    <row r="162" spans="1:56" s="25" customFormat="1" ht="38.25">
      <c r="A162" s="1">
        <v>66</v>
      </c>
      <c r="B162" s="5" t="s">
        <v>29</v>
      </c>
      <c r="C162" s="1" t="s">
        <v>30</v>
      </c>
      <c r="D162" s="1" t="s">
        <v>26</v>
      </c>
      <c r="E162" s="1"/>
      <c r="F162" s="1"/>
      <c r="G162" s="1" t="s">
        <v>5</v>
      </c>
      <c r="H162" s="45">
        <v>51</v>
      </c>
      <c r="I162" s="121"/>
      <c r="J162" s="121">
        <f t="shared" ref="J162:J225" si="24">H162*I162</f>
        <v>0</v>
      </c>
      <c r="K162" s="23"/>
      <c r="L162" s="92">
        <f t="shared" si="22"/>
        <v>0</v>
      </c>
      <c r="M162" s="92">
        <f t="shared" si="23"/>
        <v>0</v>
      </c>
      <c r="N162" s="51"/>
    </row>
    <row r="163" spans="1:56" s="25" customFormat="1" ht="25.5">
      <c r="A163" s="4">
        <v>67</v>
      </c>
      <c r="B163" s="5" t="s">
        <v>35</v>
      </c>
      <c r="C163" s="1" t="s">
        <v>36</v>
      </c>
      <c r="D163" s="1" t="s">
        <v>26</v>
      </c>
      <c r="E163" s="1"/>
      <c r="F163" s="1"/>
      <c r="G163" s="1" t="s">
        <v>5</v>
      </c>
      <c r="H163" s="45">
        <v>27</v>
      </c>
      <c r="I163" s="121"/>
      <c r="J163" s="121">
        <f t="shared" si="24"/>
        <v>0</v>
      </c>
      <c r="K163" s="23"/>
      <c r="L163" s="92">
        <f t="shared" si="22"/>
        <v>0</v>
      </c>
      <c r="M163" s="92">
        <f t="shared" si="23"/>
        <v>0</v>
      </c>
      <c r="N163" s="51"/>
    </row>
    <row r="164" spans="1:56" ht="38.25">
      <c r="A164" s="4">
        <v>68</v>
      </c>
      <c r="B164" s="5" t="s">
        <v>61</v>
      </c>
      <c r="C164" s="1" t="s">
        <v>62</v>
      </c>
      <c r="D164" s="1" t="s">
        <v>26</v>
      </c>
      <c r="E164" s="1"/>
      <c r="F164" s="1"/>
      <c r="G164" s="1" t="s">
        <v>5</v>
      </c>
      <c r="H164" s="45">
        <v>16</v>
      </c>
      <c r="I164" s="141"/>
      <c r="J164" s="121">
        <f t="shared" si="24"/>
        <v>0</v>
      </c>
      <c r="K164" s="23"/>
      <c r="L164" s="92">
        <f t="shared" si="22"/>
        <v>0</v>
      </c>
      <c r="M164" s="92">
        <f t="shared" si="23"/>
        <v>0</v>
      </c>
      <c r="N164" s="51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</row>
    <row r="165" spans="1:56" s="25" customFormat="1" ht="25.5">
      <c r="A165" s="4">
        <v>69</v>
      </c>
      <c r="B165" s="5" t="s">
        <v>51</v>
      </c>
      <c r="C165" s="1" t="s">
        <v>52</v>
      </c>
      <c r="D165" s="1" t="s">
        <v>26</v>
      </c>
      <c r="E165" s="1"/>
      <c r="F165" s="1"/>
      <c r="G165" s="1" t="s">
        <v>1045</v>
      </c>
      <c r="H165" s="45">
        <v>11</v>
      </c>
      <c r="I165" s="141"/>
      <c r="J165" s="121">
        <f t="shared" si="24"/>
        <v>0</v>
      </c>
      <c r="K165" s="23"/>
      <c r="L165" s="92">
        <f t="shared" si="22"/>
        <v>0</v>
      </c>
      <c r="M165" s="92">
        <f t="shared" si="23"/>
        <v>0</v>
      </c>
      <c r="N165" s="51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</row>
    <row r="166" spans="1:56" ht="25.5">
      <c r="A166" s="4">
        <v>70</v>
      </c>
      <c r="B166" s="5" t="s">
        <v>59</v>
      </c>
      <c r="C166" s="1" t="s">
        <v>60</v>
      </c>
      <c r="D166" s="1" t="s">
        <v>26</v>
      </c>
      <c r="E166" s="1"/>
      <c r="F166" s="1"/>
      <c r="G166" s="1" t="s">
        <v>5</v>
      </c>
      <c r="H166" s="45">
        <v>19</v>
      </c>
      <c r="I166" s="141"/>
      <c r="J166" s="121">
        <f t="shared" si="24"/>
        <v>0</v>
      </c>
      <c r="K166" s="23"/>
      <c r="L166" s="92">
        <f t="shared" si="22"/>
        <v>0</v>
      </c>
      <c r="M166" s="92">
        <f t="shared" si="23"/>
        <v>0</v>
      </c>
      <c r="N166" s="51"/>
    </row>
    <row r="167" spans="1:56" ht="38.25">
      <c r="A167" s="1">
        <v>71</v>
      </c>
      <c r="B167" s="5" t="s">
        <v>559</v>
      </c>
      <c r="C167" s="1" t="s">
        <v>560</v>
      </c>
      <c r="D167" s="1" t="s">
        <v>26</v>
      </c>
      <c r="E167" s="1"/>
      <c r="F167" s="1"/>
      <c r="G167" s="1" t="s">
        <v>43</v>
      </c>
      <c r="H167" s="45">
        <v>1</v>
      </c>
      <c r="I167" s="141"/>
      <c r="J167" s="121">
        <f t="shared" si="24"/>
        <v>0</v>
      </c>
      <c r="K167" s="23"/>
      <c r="L167" s="92">
        <f t="shared" si="22"/>
        <v>0</v>
      </c>
      <c r="M167" s="92">
        <f t="shared" si="23"/>
        <v>0</v>
      </c>
      <c r="N167" s="51"/>
    </row>
    <row r="168" spans="1:56" ht="38.25">
      <c r="A168" s="4">
        <v>72</v>
      </c>
      <c r="B168" s="5" t="s">
        <v>561</v>
      </c>
      <c r="C168" s="1" t="s">
        <v>562</v>
      </c>
      <c r="D168" s="1" t="s">
        <v>26</v>
      </c>
      <c r="E168" s="1"/>
      <c r="F168" s="1"/>
      <c r="G168" s="1" t="s">
        <v>43</v>
      </c>
      <c r="H168" s="45">
        <v>1</v>
      </c>
      <c r="I168" s="121"/>
      <c r="J168" s="121">
        <f t="shared" si="24"/>
        <v>0</v>
      </c>
      <c r="K168" s="23"/>
      <c r="L168" s="92">
        <f t="shared" si="22"/>
        <v>0</v>
      </c>
      <c r="M168" s="92">
        <f t="shared" si="23"/>
        <v>0</v>
      </c>
      <c r="N168" s="51"/>
    </row>
    <row r="169" spans="1:56" ht="51">
      <c r="A169" s="4">
        <v>73</v>
      </c>
      <c r="B169" s="5" t="s">
        <v>563</v>
      </c>
      <c r="C169" s="1" t="s">
        <v>564</v>
      </c>
      <c r="D169" s="1" t="s">
        <v>26</v>
      </c>
      <c r="E169" s="1"/>
      <c r="F169" s="1"/>
      <c r="G169" s="1" t="s">
        <v>455</v>
      </c>
      <c r="H169" s="45">
        <v>1</v>
      </c>
      <c r="I169" s="121"/>
      <c r="J169" s="121">
        <f t="shared" si="24"/>
        <v>0</v>
      </c>
      <c r="K169" s="23"/>
      <c r="L169" s="92">
        <f t="shared" si="22"/>
        <v>0</v>
      </c>
      <c r="M169" s="92">
        <f t="shared" si="23"/>
        <v>0</v>
      </c>
      <c r="N169" s="51"/>
    </row>
    <row r="170" spans="1:56" s="25" customFormat="1" ht="25.5">
      <c r="A170" s="4">
        <v>74</v>
      </c>
      <c r="B170" s="12" t="s">
        <v>625</v>
      </c>
      <c r="C170" s="4" t="s">
        <v>952</v>
      </c>
      <c r="D170" s="1" t="s">
        <v>26</v>
      </c>
      <c r="E170" s="1"/>
      <c r="F170" s="1"/>
      <c r="G170" s="8" t="s">
        <v>1046</v>
      </c>
      <c r="H170" s="46">
        <v>1</v>
      </c>
      <c r="I170" s="126"/>
      <c r="J170" s="121">
        <f t="shared" si="24"/>
        <v>0</v>
      </c>
      <c r="K170" s="38"/>
      <c r="L170" s="92">
        <f t="shared" si="22"/>
        <v>0</v>
      </c>
      <c r="M170" s="92">
        <f t="shared" si="23"/>
        <v>0</v>
      </c>
      <c r="N170" s="82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</row>
    <row r="171" spans="1:56" s="25" customFormat="1" ht="25.5">
      <c r="A171" s="4">
        <v>75</v>
      </c>
      <c r="B171" s="5" t="s">
        <v>673</v>
      </c>
      <c r="C171" s="4" t="s">
        <v>674</v>
      </c>
      <c r="D171" s="1" t="s">
        <v>26</v>
      </c>
      <c r="E171" s="1"/>
      <c r="F171" s="1"/>
      <c r="G171" s="4" t="s">
        <v>6</v>
      </c>
      <c r="H171" s="46">
        <v>2</v>
      </c>
      <c r="I171" s="126"/>
      <c r="J171" s="121">
        <f t="shared" si="24"/>
        <v>0</v>
      </c>
      <c r="K171" s="38"/>
      <c r="L171" s="92">
        <f t="shared" si="22"/>
        <v>0</v>
      </c>
      <c r="M171" s="92">
        <f t="shared" si="23"/>
        <v>0</v>
      </c>
      <c r="N171" s="75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</row>
    <row r="172" spans="1:56" s="25" customFormat="1" ht="38.25">
      <c r="A172" s="1">
        <v>76</v>
      </c>
      <c r="B172" s="5" t="s">
        <v>785</v>
      </c>
      <c r="C172" s="55" t="s">
        <v>786</v>
      </c>
      <c r="D172" s="8" t="s">
        <v>26</v>
      </c>
      <c r="E172" s="8"/>
      <c r="F172" s="8"/>
      <c r="G172" s="4" t="s">
        <v>5</v>
      </c>
      <c r="H172" s="46">
        <v>1</v>
      </c>
      <c r="I172" s="142"/>
      <c r="J172" s="121">
        <f t="shared" si="24"/>
        <v>0</v>
      </c>
      <c r="K172" s="65"/>
      <c r="L172" s="92">
        <f t="shared" si="22"/>
        <v>0</v>
      </c>
      <c r="M172" s="92">
        <f t="shared" si="23"/>
        <v>0</v>
      </c>
      <c r="N172" s="34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</row>
    <row r="173" spans="1:56" s="25" customFormat="1" ht="25.5">
      <c r="A173" s="4">
        <v>77</v>
      </c>
      <c r="B173" s="5" t="s">
        <v>1160</v>
      </c>
      <c r="C173" s="1" t="s">
        <v>151</v>
      </c>
      <c r="D173" s="1" t="s">
        <v>26</v>
      </c>
      <c r="E173" s="1"/>
      <c r="F173" s="1"/>
      <c r="G173" s="1" t="s">
        <v>5</v>
      </c>
      <c r="H173" s="45">
        <v>7</v>
      </c>
      <c r="I173" s="121"/>
      <c r="J173" s="121">
        <f t="shared" si="24"/>
        <v>0</v>
      </c>
      <c r="K173" s="23"/>
      <c r="L173" s="92">
        <f t="shared" si="22"/>
        <v>0</v>
      </c>
      <c r="M173" s="92">
        <f t="shared" si="23"/>
        <v>0</v>
      </c>
      <c r="N173" s="51"/>
    </row>
    <row r="174" spans="1:56" s="25" customFormat="1" ht="25.5">
      <c r="A174" s="4">
        <v>78</v>
      </c>
      <c r="B174" s="31" t="s">
        <v>1161</v>
      </c>
      <c r="C174" s="11" t="s">
        <v>668</v>
      </c>
      <c r="D174" s="11" t="s">
        <v>26</v>
      </c>
      <c r="E174" s="11"/>
      <c r="F174" s="11"/>
      <c r="G174" s="11" t="s">
        <v>8</v>
      </c>
      <c r="H174" s="103">
        <v>4</v>
      </c>
      <c r="I174" s="172"/>
      <c r="J174" s="121">
        <f t="shared" si="24"/>
        <v>0</v>
      </c>
      <c r="K174" s="86"/>
      <c r="L174" s="92">
        <f t="shared" si="22"/>
        <v>0</v>
      </c>
      <c r="M174" s="92">
        <f t="shared" si="23"/>
        <v>0</v>
      </c>
      <c r="N174" s="80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</row>
    <row r="175" spans="1:56" s="25" customFormat="1">
      <c r="A175" s="4">
        <v>79</v>
      </c>
      <c r="B175" s="5" t="s">
        <v>980</v>
      </c>
      <c r="C175" s="4" t="s">
        <v>48</v>
      </c>
      <c r="D175" s="1" t="s">
        <v>26</v>
      </c>
      <c r="E175" s="1"/>
      <c r="F175" s="1"/>
      <c r="G175" s="4" t="s">
        <v>5</v>
      </c>
      <c r="H175" s="46">
        <v>1</v>
      </c>
      <c r="I175" s="126"/>
      <c r="J175" s="121">
        <f t="shared" si="24"/>
        <v>0</v>
      </c>
      <c r="K175" s="38"/>
      <c r="L175" s="92">
        <f t="shared" si="22"/>
        <v>0</v>
      </c>
      <c r="M175" s="92">
        <f t="shared" si="23"/>
        <v>0</v>
      </c>
      <c r="N175" s="76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</row>
    <row r="176" spans="1:56" s="25" customFormat="1">
      <c r="A176" s="4">
        <v>80</v>
      </c>
      <c r="B176" s="5" t="s">
        <v>979</v>
      </c>
      <c r="C176" s="4" t="s">
        <v>49</v>
      </c>
      <c r="D176" s="17" t="s">
        <v>26</v>
      </c>
      <c r="E176" s="17"/>
      <c r="F176" s="17"/>
      <c r="G176" s="8" t="s">
        <v>5</v>
      </c>
      <c r="H176" s="46">
        <v>1</v>
      </c>
      <c r="I176" s="126"/>
      <c r="J176" s="121">
        <f t="shared" si="24"/>
        <v>0</v>
      </c>
      <c r="K176" s="38"/>
      <c r="L176" s="92">
        <f t="shared" si="22"/>
        <v>0</v>
      </c>
      <c r="M176" s="92">
        <f t="shared" si="23"/>
        <v>0</v>
      </c>
      <c r="N176" s="34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</row>
    <row r="177" spans="1:56" s="25" customFormat="1" ht="36" customHeight="1">
      <c r="A177" s="1">
        <v>81</v>
      </c>
      <c r="B177" s="5" t="s">
        <v>1162</v>
      </c>
      <c r="C177" s="1" t="s">
        <v>46</v>
      </c>
      <c r="D177" s="1" t="s">
        <v>26</v>
      </c>
      <c r="E177" s="1"/>
      <c r="F177" s="1"/>
      <c r="G177" s="1" t="s">
        <v>1059</v>
      </c>
      <c r="H177" s="45">
        <v>12</v>
      </c>
      <c r="I177" s="141"/>
      <c r="J177" s="121">
        <f t="shared" si="24"/>
        <v>0</v>
      </c>
      <c r="K177" s="23"/>
      <c r="L177" s="92">
        <f t="shared" si="22"/>
        <v>0</v>
      </c>
      <c r="M177" s="92">
        <f t="shared" si="23"/>
        <v>0</v>
      </c>
      <c r="N177" s="51"/>
    </row>
    <row r="178" spans="1:56" s="25" customFormat="1" ht="25.5">
      <c r="A178" s="4">
        <v>82</v>
      </c>
      <c r="B178" s="12" t="s">
        <v>551</v>
      </c>
      <c r="C178" s="8" t="s">
        <v>552</v>
      </c>
      <c r="D178" s="8" t="s">
        <v>26</v>
      </c>
      <c r="E178" s="8"/>
      <c r="F178" s="8"/>
      <c r="G178" s="8" t="s">
        <v>6</v>
      </c>
      <c r="H178" s="106">
        <v>2</v>
      </c>
      <c r="I178" s="127"/>
      <c r="J178" s="121">
        <f t="shared" si="24"/>
        <v>0</v>
      </c>
      <c r="K178" s="43"/>
      <c r="L178" s="92">
        <f t="shared" si="22"/>
        <v>0</v>
      </c>
      <c r="M178" s="92">
        <f t="shared" si="23"/>
        <v>0</v>
      </c>
      <c r="N178" s="51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</row>
    <row r="179" spans="1:56" s="25" customFormat="1">
      <c r="A179" s="4">
        <v>83</v>
      </c>
      <c r="B179" s="12" t="s">
        <v>764</v>
      </c>
      <c r="C179" s="8" t="s">
        <v>961</v>
      </c>
      <c r="D179" s="8" t="s">
        <v>762</v>
      </c>
      <c r="E179" s="8"/>
      <c r="F179" s="8"/>
      <c r="G179" s="11" t="s">
        <v>5</v>
      </c>
      <c r="H179" s="46">
        <v>10</v>
      </c>
      <c r="I179" s="126"/>
      <c r="J179" s="121">
        <f t="shared" si="24"/>
        <v>0</v>
      </c>
      <c r="K179" s="23"/>
      <c r="L179" s="92">
        <f t="shared" si="22"/>
        <v>0</v>
      </c>
      <c r="M179" s="92">
        <f t="shared" si="23"/>
        <v>0</v>
      </c>
      <c r="N179" s="51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</row>
    <row r="180" spans="1:56" s="25" customFormat="1" ht="25.5">
      <c r="A180" s="4">
        <v>84</v>
      </c>
      <c r="B180" s="5" t="s">
        <v>971</v>
      </c>
      <c r="C180" s="1" t="s">
        <v>133</v>
      </c>
      <c r="D180" s="1" t="s">
        <v>26</v>
      </c>
      <c r="E180" s="1"/>
      <c r="F180" s="1"/>
      <c r="G180" s="1" t="s">
        <v>134</v>
      </c>
      <c r="H180" s="45">
        <v>3</v>
      </c>
      <c r="I180" s="141"/>
      <c r="J180" s="121">
        <f t="shared" si="24"/>
        <v>0</v>
      </c>
      <c r="K180" s="23"/>
      <c r="L180" s="92">
        <f t="shared" si="22"/>
        <v>0</v>
      </c>
      <c r="M180" s="92">
        <f t="shared" si="23"/>
        <v>0</v>
      </c>
      <c r="N180" s="51"/>
    </row>
    <row r="181" spans="1:56">
      <c r="A181" s="4">
        <v>85</v>
      </c>
      <c r="B181" s="5" t="s">
        <v>821</v>
      </c>
      <c r="C181" s="4" t="s">
        <v>822</v>
      </c>
      <c r="D181" s="1" t="s">
        <v>26</v>
      </c>
      <c r="E181" s="1"/>
      <c r="F181" s="1"/>
      <c r="G181" s="4" t="s">
        <v>43</v>
      </c>
      <c r="H181" s="46">
        <v>5</v>
      </c>
      <c r="I181" s="126"/>
      <c r="J181" s="121">
        <f t="shared" si="24"/>
        <v>0</v>
      </c>
      <c r="K181" s="38"/>
      <c r="L181" s="92">
        <f t="shared" si="22"/>
        <v>0</v>
      </c>
      <c r="M181" s="92">
        <f t="shared" si="23"/>
        <v>0</v>
      </c>
      <c r="N181" s="82"/>
    </row>
    <row r="182" spans="1:56">
      <c r="A182" s="1">
        <v>86</v>
      </c>
      <c r="B182" s="5" t="s">
        <v>983</v>
      </c>
      <c r="C182" s="1" t="s">
        <v>672</v>
      </c>
      <c r="D182" s="1" t="s">
        <v>26</v>
      </c>
      <c r="E182" s="1"/>
      <c r="F182" s="1"/>
      <c r="G182" s="4" t="s">
        <v>19</v>
      </c>
      <c r="H182" s="46">
        <v>5</v>
      </c>
      <c r="I182" s="126"/>
      <c r="J182" s="121">
        <f t="shared" si="24"/>
        <v>0</v>
      </c>
      <c r="K182" s="38"/>
      <c r="L182" s="92">
        <f t="shared" si="22"/>
        <v>0</v>
      </c>
      <c r="M182" s="92">
        <f t="shared" si="23"/>
        <v>0</v>
      </c>
      <c r="N182" s="75"/>
    </row>
    <row r="183" spans="1:56" ht="25.5">
      <c r="A183" s="4">
        <v>87</v>
      </c>
      <c r="B183" s="5" t="s">
        <v>64</v>
      </c>
      <c r="C183" s="1" t="s">
        <v>65</v>
      </c>
      <c r="D183" s="1" t="s">
        <v>26</v>
      </c>
      <c r="E183" s="1"/>
      <c r="F183" s="1"/>
      <c r="G183" s="1" t="s">
        <v>66</v>
      </c>
      <c r="H183" s="45">
        <v>20</v>
      </c>
      <c r="I183" s="121"/>
      <c r="J183" s="121">
        <f t="shared" si="24"/>
        <v>0</v>
      </c>
      <c r="K183" s="23"/>
      <c r="L183" s="92">
        <f t="shared" si="22"/>
        <v>0</v>
      </c>
      <c r="M183" s="92">
        <f t="shared" si="23"/>
        <v>0</v>
      </c>
      <c r="N183" s="51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</row>
    <row r="184" spans="1:56" ht="38.25">
      <c r="A184" s="4">
        <v>88</v>
      </c>
      <c r="B184" s="5" t="s">
        <v>982</v>
      </c>
      <c r="C184" s="1" t="s">
        <v>69</v>
      </c>
      <c r="D184" s="1" t="s">
        <v>26</v>
      </c>
      <c r="E184" s="1"/>
      <c r="F184" s="1"/>
      <c r="G184" s="1" t="s">
        <v>19</v>
      </c>
      <c r="H184" s="45">
        <v>6</v>
      </c>
      <c r="I184" s="121"/>
      <c r="J184" s="121">
        <f t="shared" si="24"/>
        <v>0</v>
      </c>
      <c r="K184" s="23"/>
      <c r="L184" s="92">
        <f t="shared" si="22"/>
        <v>0</v>
      </c>
      <c r="M184" s="92">
        <f t="shared" si="23"/>
        <v>0</v>
      </c>
      <c r="N184" s="51"/>
    </row>
    <row r="185" spans="1:56" s="25" customFormat="1" ht="25.5">
      <c r="A185" s="4">
        <v>89</v>
      </c>
      <c r="B185" s="5" t="s">
        <v>67</v>
      </c>
      <c r="C185" s="1" t="s">
        <v>68</v>
      </c>
      <c r="D185" s="1" t="s">
        <v>26</v>
      </c>
      <c r="E185" s="1"/>
      <c r="F185" s="1"/>
      <c r="G185" s="1" t="s">
        <v>10</v>
      </c>
      <c r="H185" s="45">
        <v>15</v>
      </c>
      <c r="I185" s="121"/>
      <c r="J185" s="121">
        <f t="shared" si="24"/>
        <v>0</v>
      </c>
      <c r="K185" s="23"/>
      <c r="L185" s="92">
        <f t="shared" si="22"/>
        <v>0</v>
      </c>
      <c r="M185" s="92">
        <f t="shared" si="23"/>
        <v>0</v>
      </c>
      <c r="N185" s="51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</row>
    <row r="186" spans="1:56">
      <c r="A186" s="4">
        <v>90</v>
      </c>
      <c r="B186" s="12" t="s">
        <v>767</v>
      </c>
      <c r="C186" s="8" t="s">
        <v>966</v>
      </c>
      <c r="D186" s="8" t="s">
        <v>26</v>
      </c>
      <c r="E186" s="8"/>
      <c r="F186" s="8"/>
      <c r="G186" s="4" t="s">
        <v>19</v>
      </c>
      <c r="H186" s="46">
        <v>2</v>
      </c>
      <c r="I186" s="142"/>
      <c r="J186" s="121">
        <f t="shared" si="24"/>
        <v>0</v>
      </c>
      <c r="K186" s="23"/>
      <c r="L186" s="92">
        <f t="shared" si="22"/>
        <v>0</v>
      </c>
      <c r="M186" s="92">
        <f t="shared" si="23"/>
        <v>0</v>
      </c>
      <c r="N186" s="51"/>
    </row>
    <row r="187" spans="1:56" ht="38.25">
      <c r="A187" s="1">
        <v>91</v>
      </c>
      <c r="B187" s="5" t="s">
        <v>647</v>
      </c>
      <c r="C187" s="4" t="s">
        <v>648</v>
      </c>
      <c r="D187" s="1" t="s">
        <v>26</v>
      </c>
      <c r="E187" s="1"/>
      <c r="F187" s="1"/>
      <c r="G187" s="4" t="s">
        <v>5</v>
      </c>
      <c r="H187" s="46">
        <v>1</v>
      </c>
      <c r="I187" s="126"/>
      <c r="J187" s="121">
        <f t="shared" si="24"/>
        <v>0</v>
      </c>
      <c r="K187" s="43"/>
      <c r="L187" s="92">
        <f t="shared" si="22"/>
        <v>0</v>
      </c>
      <c r="M187" s="92">
        <f t="shared" si="23"/>
        <v>0</v>
      </c>
      <c r="N187" s="51"/>
    </row>
    <row r="188" spans="1:56" ht="38.25">
      <c r="A188" s="4">
        <v>92</v>
      </c>
      <c r="B188" s="5" t="s">
        <v>645</v>
      </c>
      <c r="C188" s="55" t="s">
        <v>646</v>
      </c>
      <c r="D188" s="1" t="s">
        <v>26</v>
      </c>
      <c r="E188" s="1"/>
      <c r="F188" s="1"/>
      <c r="G188" s="4" t="s">
        <v>5</v>
      </c>
      <c r="H188" s="46">
        <v>1</v>
      </c>
      <c r="I188" s="126"/>
      <c r="J188" s="121">
        <f t="shared" si="24"/>
        <v>0</v>
      </c>
      <c r="K188" s="43"/>
      <c r="L188" s="92">
        <f t="shared" si="22"/>
        <v>0</v>
      </c>
      <c r="M188" s="92">
        <f t="shared" si="23"/>
        <v>0</v>
      </c>
      <c r="N188" s="51"/>
    </row>
    <row r="189" spans="1:56" ht="25.5">
      <c r="A189" s="4">
        <v>93</v>
      </c>
      <c r="B189" s="5" t="s">
        <v>794</v>
      </c>
      <c r="C189" s="4" t="s">
        <v>795</v>
      </c>
      <c r="D189" s="1" t="s">
        <v>26</v>
      </c>
      <c r="E189" s="1"/>
      <c r="F189" s="1"/>
      <c r="G189" s="11" t="s">
        <v>5</v>
      </c>
      <c r="H189" s="46">
        <v>30</v>
      </c>
      <c r="I189" s="142"/>
      <c r="J189" s="121">
        <f t="shared" si="24"/>
        <v>0</v>
      </c>
      <c r="K189" s="23"/>
      <c r="L189" s="92">
        <f t="shared" si="22"/>
        <v>0</v>
      </c>
      <c r="M189" s="92">
        <f t="shared" si="23"/>
        <v>0</v>
      </c>
      <c r="N189" s="22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</row>
    <row r="190" spans="1:56" ht="25.5">
      <c r="A190" s="4">
        <v>94</v>
      </c>
      <c r="B190" s="5" t="s">
        <v>796</v>
      </c>
      <c r="C190" s="4" t="s">
        <v>797</v>
      </c>
      <c r="D190" s="1" t="s">
        <v>26</v>
      </c>
      <c r="E190" s="1"/>
      <c r="F190" s="1"/>
      <c r="G190" s="11" t="s">
        <v>5</v>
      </c>
      <c r="H190" s="46">
        <v>30</v>
      </c>
      <c r="I190" s="126"/>
      <c r="J190" s="121">
        <f t="shared" si="24"/>
        <v>0</v>
      </c>
      <c r="K190" s="23"/>
      <c r="L190" s="92">
        <f t="shared" si="22"/>
        <v>0</v>
      </c>
      <c r="M190" s="92">
        <f t="shared" si="23"/>
        <v>0</v>
      </c>
      <c r="N190" s="22"/>
    </row>
    <row r="191" spans="1:56">
      <c r="A191" s="4">
        <v>95</v>
      </c>
      <c r="B191" s="5" t="s">
        <v>555</v>
      </c>
      <c r="C191" s="2" t="s">
        <v>556</v>
      </c>
      <c r="D191" s="1" t="s">
        <v>26</v>
      </c>
      <c r="E191" s="1"/>
      <c r="F191" s="1"/>
      <c r="G191" s="1" t="s">
        <v>5</v>
      </c>
      <c r="H191" s="45">
        <v>3</v>
      </c>
      <c r="I191" s="121"/>
      <c r="J191" s="121">
        <f t="shared" si="24"/>
        <v>0</v>
      </c>
      <c r="K191" s="23"/>
      <c r="L191" s="92">
        <f t="shared" si="22"/>
        <v>0</v>
      </c>
      <c r="M191" s="92">
        <f t="shared" si="23"/>
        <v>0</v>
      </c>
      <c r="N191" s="51"/>
    </row>
    <row r="192" spans="1:56">
      <c r="A192" s="1">
        <v>96</v>
      </c>
      <c r="B192" s="5" t="s">
        <v>117</v>
      </c>
      <c r="C192" s="2" t="s">
        <v>118</v>
      </c>
      <c r="D192" s="1" t="s">
        <v>26</v>
      </c>
      <c r="E192" s="1"/>
      <c r="F192" s="1"/>
      <c r="G192" s="1" t="s">
        <v>5</v>
      </c>
      <c r="H192" s="45">
        <v>13</v>
      </c>
      <c r="I192" s="121"/>
      <c r="J192" s="121">
        <f t="shared" si="24"/>
        <v>0</v>
      </c>
      <c r="K192" s="23"/>
      <c r="L192" s="92">
        <f t="shared" si="22"/>
        <v>0</v>
      </c>
      <c r="M192" s="92">
        <f t="shared" si="23"/>
        <v>0</v>
      </c>
      <c r="N192" s="51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</row>
    <row r="193" spans="1:56">
      <c r="A193" s="4">
        <v>97</v>
      </c>
      <c r="B193" s="5" t="s">
        <v>557</v>
      </c>
      <c r="C193" s="2" t="s">
        <v>558</v>
      </c>
      <c r="D193" s="1" t="s">
        <v>26</v>
      </c>
      <c r="E193" s="1"/>
      <c r="F193" s="1"/>
      <c r="G193" s="1" t="s">
        <v>292</v>
      </c>
      <c r="H193" s="45">
        <v>3</v>
      </c>
      <c r="I193" s="121"/>
      <c r="J193" s="121">
        <f t="shared" si="24"/>
        <v>0</v>
      </c>
      <c r="K193" s="23"/>
      <c r="L193" s="92">
        <f t="shared" si="22"/>
        <v>0</v>
      </c>
      <c r="M193" s="92">
        <f t="shared" si="23"/>
        <v>0</v>
      </c>
      <c r="N193" s="51"/>
    </row>
    <row r="194" spans="1:56">
      <c r="A194" s="4">
        <v>98</v>
      </c>
      <c r="B194" s="12" t="s">
        <v>768</v>
      </c>
      <c r="C194" s="8" t="s">
        <v>769</v>
      </c>
      <c r="D194" s="8" t="s">
        <v>26</v>
      </c>
      <c r="E194" s="8"/>
      <c r="F194" s="8"/>
      <c r="G194" s="1" t="s">
        <v>5</v>
      </c>
      <c r="H194" s="46">
        <v>2</v>
      </c>
      <c r="I194" s="126"/>
      <c r="J194" s="121">
        <f t="shared" si="24"/>
        <v>0</v>
      </c>
      <c r="K194" s="23"/>
      <c r="L194" s="92">
        <f t="shared" si="22"/>
        <v>0</v>
      </c>
      <c r="M194" s="92">
        <f t="shared" si="23"/>
        <v>0</v>
      </c>
      <c r="N194" s="51"/>
    </row>
    <row r="195" spans="1:56">
      <c r="A195" s="4">
        <v>99</v>
      </c>
      <c r="B195" s="5" t="s">
        <v>530</v>
      </c>
      <c r="C195" s="2" t="s">
        <v>972</v>
      </c>
      <c r="D195" s="1" t="s">
        <v>26</v>
      </c>
      <c r="E195" s="1"/>
      <c r="F195" s="1"/>
      <c r="G195" s="27" t="s">
        <v>528</v>
      </c>
      <c r="H195" s="105">
        <v>10</v>
      </c>
      <c r="I195" s="129"/>
      <c r="J195" s="121">
        <f t="shared" si="24"/>
        <v>0</v>
      </c>
      <c r="K195" s="65"/>
      <c r="L195" s="92">
        <f t="shared" si="22"/>
        <v>0</v>
      </c>
      <c r="M195" s="92">
        <f t="shared" si="23"/>
        <v>0</v>
      </c>
      <c r="N195" s="75"/>
    </row>
    <row r="196" spans="1:56">
      <c r="A196" s="4">
        <v>100</v>
      </c>
      <c r="B196" s="5" t="s">
        <v>977</v>
      </c>
      <c r="C196" s="2" t="s">
        <v>973</v>
      </c>
      <c r="D196" s="1" t="s">
        <v>26</v>
      </c>
      <c r="E196" s="1"/>
      <c r="F196" s="1"/>
      <c r="G196" s="1" t="s">
        <v>5</v>
      </c>
      <c r="H196" s="105">
        <v>10</v>
      </c>
      <c r="I196" s="129"/>
      <c r="J196" s="121">
        <f t="shared" si="24"/>
        <v>0</v>
      </c>
      <c r="K196" s="65"/>
      <c r="L196" s="92">
        <f t="shared" si="22"/>
        <v>0</v>
      </c>
      <c r="M196" s="92">
        <f t="shared" si="23"/>
        <v>0</v>
      </c>
      <c r="N196" s="75"/>
    </row>
    <row r="197" spans="1:56">
      <c r="A197" s="1">
        <v>101</v>
      </c>
      <c r="B197" s="5" t="s">
        <v>976</v>
      </c>
      <c r="C197" s="2" t="s">
        <v>974</v>
      </c>
      <c r="D197" s="1" t="s">
        <v>26</v>
      </c>
      <c r="E197" s="1"/>
      <c r="F197" s="1"/>
      <c r="G197" s="1" t="s">
        <v>5</v>
      </c>
      <c r="H197" s="105">
        <v>10</v>
      </c>
      <c r="I197" s="129"/>
      <c r="J197" s="121">
        <f t="shared" si="24"/>
        <v>0</v>
      </c>
      <c r="K197" s="65"/>
      <c r="L197" s="92">
        <f t="shared" si="22"/>
        <v>0</v>
      </c>
      <c r="M197" s="92">
        <f t="shared" si="23"/>
        <v>0</v>
      </c>
      <c r="N197" s="75"/>
    </row>
    <row r="198" spans="1:56">
      <c r="A198" s="4">
        <v>102</v>
      </c>
      <c r="B198" s="5" t="s">
        <v>529</v>
      </c>
      <c r="C198" s="2" t="s">
        <v>975</v>
      </c>
      <c r="D198" s="1" t="s">
        <v>26</v>
      </c>
      <c r="E198" s="1"/>
      <c r="F198" s="1"/>
      <c r="G198" s="1" t="s">
        <v>5</v>
      </c>
      <c r="H198" s="105">
        <v>10</v>
      </c>
      <c r="I198" s="129"/>
      <c r="J198" s="121">
        <f t="shared" si="24"/>
        <v>0</v>
      </c>
      <c r="K198" s="65"/>
      <c r="L198" s="92">
        <f t="shared" si="22"/>
        <v>0</v>
      </c>
      <c r="M198" s="92">
        <f t="shared" si="23"/>
        <v>0</v>
      </c>
      <c r="N198" s="75"/>
    </row>
    <row r="199" spans="1:56" s="25" customFormat="1" ht="25.5">
      <c r="A199" s="4">
        <v>103</v>
      </c>
      <c r="B199" s="5" t="s">
        <v>955</v>
      </c>
      <c r="C199" s="4" t="s">
        <v>956</v>
      </c>
      <c r="D199" s="1" t="s">
        <v>26</v>
      </c>
      <c r="E199" s="1"/>
      <c r="F199" s="1"/>
      <c r="G199" s="4" t="s">
        <v>5</v>
      </c>
      <c r="H199" s="46">
        <v>3</v>
      </c>
      <c r="I199" s="126"/>
      <c r="J199" s="121">
        <f t="shared" si="24"/>
        <v>0</v>
      </c>
      <c r="K199" s="38"/>
      <c r="L199" s="92">
        <f t="shared" si="22"/>
        <v>0</v>
      </c>
      <c r="M199" s="92">
        <f t="shared" si="23"/>
        <v>0</v>
      </c>
      <c r="N199" s="82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</row>
    <row r="200" spans="1:56" ht="38.25">
      <c r="A200" s="4">
        <v>104</v>
      </c>
      <c r="B200" s="19" t="s">
        <v>553</v>
      </c>
      <c r="C200" s="44" t="s">
        <v>969</v>
      </c>
      <c r="D200" s="17" t="s">
        <v>26</v>
      </c>
      <c r="E200" s="17"/>
      <c r="F200" s="17"/>
      <c r="G200" s="20" t="s">
        <v>5</v>
      </c>
      <c r="H200" s="102">
        <v>1</v>
      </c>
      <c r="I200" s="127"/>
      <c r="J200" s="121">
        <f t="shared" si="24"/>
        <v>0</v>
      </c>
      <c r="K200" s="43"/>
      <c r="L200" s="92">
        <f t="shared" si="22"/>
        <v>0</v>
      </c>
      <c r="M200" s="92">
        <f t="shared" si="23"/>
        <v>0</v>
      </c>
      <c r="N200" s="51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</row>
    <row r="201" spans="1:56" ht="51">
      <c r="A201" s="4">
        <v>105</v>
      </c>
      <c r="B201" s="5" t="s">
        <v>1163</v>
      </c>
      <c r="C201" s="1" t="s">
        <v>114</v>
      </c>
      <c r="D201" s="1" t="s">
        <v>26</v>
      </c>
      <c r="E201" s="1"/>
      <c r="F201" s="1"/>
      <c r="G201" s="1" t="s">
        <v>63</v>
      </c>
      <c r="H201" s="45">
        <v>1</v>
      </c>
      <c r="I201" s="141"/>
      <c r="J201" s="121">
        <f t="shared" si="24"/>
        <v>0</v>
      </c>
      <c r="K201" s="23"/>
      <c r="L201" s="92">
        <f t="shared" si="22"/>
        <v>0</v>
      </c>
      <c r="M201" s="92">
        <f t="shared" si="23"/>
        <v>0</v>
      </c>
      <c r="N201" s="51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</row>
    <row r="202" spans="1:56">
      <c r="A202" s="1">
        <v>106</v>
      </c>
      <c r="B202" s="5" t="s">
        <v>159</v>
      </c>
      <c r="C202" s="1" t="s">
        <v>160</v>
      </c>
      <c r="D202" s="1" t="s">
        <v>26</v>
      </c>
      <c r="E202" s="1"/>
      <c r="F202" s="1"/>
      <c r="G202" s="1" t="s">
        <v>134</v>
      </c>
      <c r="H202" s="45">
        <v>13</v>
      </c>
      <c r="I202" s="122"/>
      <c r="J202" s="121">
        <f t="shared" si="24"/>
        <v>0</v>
      </c>
      <c r="K202" s="23"/>
      <c r="L202" s="92">
        <f t="shared" si="22"/>
        <v>0</v>
      </c>
      <c r="M202" s="92">
        <f t="shared" si="23"/>
        <v>0</v>
      </c>
      <c r="N202" s="51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</row>
    <row r="203" spans="1:56" ht="38.25">
      <c r="A203" s="4">
        <v>107</v>
      </c>
      <c r="B203" s="19" t="s">
        <v>986</v>
      </c>
      <c r="C203" s="17" t="s">
        <v>987</v>
      </c>
      <c r="D203" s="20" t="s">
        <v>26</v>
      </c>
      <c r="E203" s="20"/>
      <c r="F203" s="20"/>
      <c r="G203" s="17" t="s">
        <v>611</v>
      </c>
      <c r="H203" s="99">
        <v>1</v>
      </c>
      <c r="I203" s="127"/>
      <c r="J203" s="121">
        <f t="shared" si="24"/>
        <v>0</v>
      </c>
      <c r="K203" s="56"/>
      <c r="L203" s="92">
        <f t="shared" si="22"/>
        <v>0</v>
      </c>
      <c r="M203" s="92">
        <f t="shared" si="23"/>
        <v>0</v>
      </c>
      <c r="N203" s="51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</row>
    <row r="204" spans="1:56" ht="38.25">
      <c r="A204" s="4">
        <v>108</v>
      </c>
      <c r="B204" s="6" t="s">
        <v>161</v>
      </c>
      <c r="C204" s="7" t="s">
        <v>162</v>
      </c>
      <c r="D204" s="7" t="s">
        <v>26</v>
      </c>
      <c r="E204" s="1"/>
      <c r="F204" s="1"/>
      <c r="G204" s="7" t="s">
        <v>163</v>
      </c>
      <c r="H204" s="107">
        <v>52</v>
      </c>
      <c r="I204" s="131"/>
      <c r="J204" s="121">
        <f t="shared" si="24"/>
        <v>0</v>
      </c>
      <c r="K204" s="28"/>
      <c r="L204" s="92">
        <f t="shared" si="22"/>
        <v>0</v>
      </c>
      <c r="M204" s="92">
        <f t="shared" si="23"/>
        <v>0</v>
      </c>
      <c r="N204" s="51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</row>
    <row r="205" spans="1:56" ht="25.5">
      <c r="A205" s="136">
        <v>109</v>
      </c>
      <c r="B205" s="177" t="s">
        <v>609</v>
      </c>
      <c r="C205" s="178" t="s">
        <v>610</v>
      </c>
      <c r="D205" s="179" t="s">
        <v>26</v>
      </c>
      <c r="E205" s="179"/>
      <c r="F205" s="179"/>
      <c r="G205" s="178" t="s">
        <v>611</v>
      </c>
      <c r="H205" s="180">
        <v>1</v>
      </c>
      <c r="I205" s="181"/>
      <c r="J205" s="182">
        <f t="shared" si="24"/>
        <v>0</v>
      </c>
      <c r="K205" s="183"/>
      <c r="L205" s="184">
        <f t="shared" si="22"/>
        <v>0</v>
      </c>
      <c r="M205" s="184">
        <f t="shared" si="23"/>
        <v>0</v>
      </c>
      <c r="N205" s="51"/>
    </row>
    <row r="206" spans="1:56" s="40" customFormat="1">
      <c r="A206" s="4">
        <v>110</v>
      </c>
      <c r="B206" s="5" t="s">
        <v>730</v>
      </c>
      <c r="C206" s="4" t="s">
        <v>731</v>
      </c>
      <c r="D206" s="1" t="s">
        <v>26</v>
      </c>
      <c r="E206" s="1"/>
      <c r="F206" s="1"/>
      <c r="G206" s="4" t="s">
        <v>5</v>
      </c>
      <c r="H206" s="46">
        <v>2</v>
      </c>
      <c r="I206" s="126"/>
      <c r="J206" s="121">
        <f t="shared" si="24"/>
        <v>0</v>
      </c>
      <c r="K206" s="38"/>
      <c r="L206" s="92">
        <f t="shared" si="22"/>
        <v>0</v>
      </c>
      <c r="M206" s="92">
        <f t="shared" si="23"/>
        <v>0</v>
      </c>
      <c r="N206" s="75"/>
    </row>
    <row r="207" spans="1:56" s="40" customFormat="1">
      <c r="A207" s="1">
        <v>111</v>
      </c>
      <c r="B207" s="5" t="s">
        <v>732</v>
      </c>
      <c r="C207" s="1" t="s">
        <v>733</v>
      </c>
      <c r="D207" s="1" t="s">
        <v>26</v>
      </c>
      <c r="E207" s="1"/>
      <c r="F207" s="1"/>
      <c r="G207" s="4" t="s">
        <v>5</v>
      </c>
      <c r="H207" s="46">
        <v>5</v>
      </c>
      <c r="I207" s="126"/>
      <c r="J207" s="121">
        <f t="shared" si="24"/>
        <v>0</v>
      </c>
      <c r="K207" s="38"/>
      <c r="L207" s="92">
        <f t="shared" si="22"/>
        <v>0</v>
      </c>
      <c r="M207" s="92">
        <f t="shared" si="23"/>
        <v>0</v>
      </c>
      <c r="N207" s="75"/>
    </row>
    <row r="208" spans="1:56" s="40" customFormat="1">
      <c r="A208" s="4">
        <v>112</v>
      </c>
      <c r="B208" s="5" t="s">
        <v>726</v>
      </c>
      <c r="C208" s="4" t="s">
        <v>727</v>
      </c>
      <c r="D208" s="1" t="s">
        <v>26</v>
      </c>
      <c r="E208" s="1"/>
      <c r="F208" s="1"/>
      <c r="G208" s="4" t="s">
        <v>5</v>
      </c>
      <c r="H208" s="46">
        <v>1</v>
      </c>
      <c r="I208" s="126"/>
      <c r="J208" s="121">
        <f t="shared" si="24"/>
        <v>0</v>
      </c>
      <c r="K208" s="38"/>
      <c r="L208" s="92">
        <f t="shared" si="22"/>
        <v>0</v>
      </c>
      <c r="M208" s="92">
        <f t="shared" si="23"/>
        <v>0</v>
      </c>
      <c r="N208" s="75"/>
    </row>
    <row r="209" spans="1:56" s="40" customFormat="1" ht="63.75">
      <c r="A209" s="4">
        <v>113</v>
      </c>
      <c r="B209" s="5" t="s">
        <v>1164</v>
      </c>
      <c r="C209" s="1" t="s">
        <v>77</v>
      </c>
      <c r="D209" s="1" t="s">
        <v>26</v>
      </c>
      <c r="E209" s="1"/>
      <c r="F209" s="1"/>
      <c r="G209" s="1" t="s">
        <v>5</v>
      </c>
      <c r="H209" s="45">
        <v>1</v>
      </c>
      <c r="I209" s="121"/>
      <c r="J209" s="121">
        <f t="shared" si="24"/>
        <v>0</v>
      </c>
      <c r="K209" s="23"/>
      <c r="L209" s="92">
        <f t="shared" si="22"/>
        <v>0</v>
      </c>
      <c r="M209" s="92">
        <f t="shared" si="23"/>
        <v>0</v>
      </c>
      <c r="N209" s="51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</row>
    <row r="210" spans="1:56" s="40" customFormat="1" ht="25.5">
      <c r="A210" s="4">
        <v>114</v>
      </c>
      <c r="B210" s="5" t="s">
        <v>78</v>
      </c>
      <c r="C210" s="1" t="s">
        <v>79</v>
      </c>
      <c r="D210" s="1" t="s">
        <v>26</v>
      </c>
      <c r="E210" s="1"/>
      <c r="F210" s="1"/>
      <c r="G210" s="1" t="s">
        <v>5</v>
      </c>
      <c r="H210" s="45">
        <v>6</v>
      </c>
      <c r="I210" s="121"/>
      <c r="J210" s="121">
        <f t="shared" si="24"/>
        <v>0</v>
      </c>
      <c r="K210" s="23"/>
      <c r="L210" s="92">
        <f t="shared" si="22"/>
        <v>0</v>
      </c>
      <c r="M210" s="92">
        <f t="shared" si="23"/>
        <v>0</v>
      </c>
      <c r="N210" s="51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</row>
    <row r="211" spans="1:56" s="40" customFormat="1" ht="63.75">
      <c r="A211" s="4">
        <v>115</v>
      </c>
      <c r="B211" s="5" t="s">
        <v>53</v>
      </c>
      <c r="C211" s="1" t="s">
        <v>54</v>
      </c>
      <c r="D211" s="1" t="s">
        <v>26</v>
      </c>
      <c r="E211" s="1"/>
      <c r="F211" s="1"/>
      <c r="G211" s="1" t="s">
        <v>5</v>
      </c>
      <c r="H211" s="45">
        <v>4</v>
      </c>
      <c r="I211" s="121"/>
      <c r="J211" s="121">
        <f t="shared" si="24"/>
        <v>0</v>
      </c>
      <c r="K211" s="23"/>
      <c r="L211" s="92">
        <f t="shared" si="22"/>
        <v>0</v>
      </c>
      <c r="M211" s="92">
        <f t="shared" si="23"/>
        <v>0</v>
      </c>
      <c r="N211" s="51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</row>
    <row r="212" spans="1:56" s="40" customFormat="1" ht="63.75">
      <c r="A212" s="1">
        <v>116</v>
      </c>
      <c r="B212" s="5" t="s">
        <v>55</v>
      </c>
      <c r="C212" s="1" t="s">
        <v>56</v>
      </c>
      <c r="D212" s="1" t="s">
        <v>26</v>
      </c>
      <c r="E212" s="1"/>
      <c r="F212" s="1"/>
      <c r="G212" s="1" t="s">
        <v>5</v>
      </c>
      <c r="H212" s="45">
        <v>1</v>
      </c>
      <c r="I212" s="121"/>
      <c r="J212" s="121">
        <f t="shared" si="24"/>
        <v>0</v>
      </c>
      <c r="K212" s="23"/>
      <c r="L212" s="92">
        <f t="shared" si="22"/>
        <v>0</v>
      </c>
      <c r="M212" s="92">
        <f t="shared" si="23"/>
        <v>0</v>
      </c>
      <c r="N212" s="51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</row>
    <row r="213" spans="1:56" ht="63.75">
      <c r="A213" s="4">
        <v>117</v>
      </c>
      <c r="B213" s="5" t="s">
        <v>57</v>
      </c>
      <c r="C213" s="1" t="s">
        <v>58</v>
      </c>
      <c r="D213" s="1" t="s">
        <v>26</v>
      </c>
      <c r="E213" s="1"/>
      <c r="F213" s="1"/>
      <c r="G213" s="1" t="s">
        <v>5</v>
      </c>
      <c r="H213" s="45">
        <v>1</v>
      </c>
      <c r="I213" s="121"/>
      <c r="J213" s="121">
        <f t="shared" si="24"/>
        <v>0</v>
      </c>
      <c r="K213" s="23"/>
      <c r="L213" s="92">
        <f t="shared" si="22"/>
        <v>0</v>
      </c>
      <c r="M213" s="92">
        <f t="shared" si="23"/>
        <v>0</v>
      </c>
      <c r="N213" s="51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</row>
    <row r="214" spans="1:56" ht="38.25">
      <c r="A214" s="4">
        <v>118</v>
      </c>
      <c r="B214" s="5" t="s">
        <v>565</v>
      </c>
      <c r="C214" s="4" t="s">
        <v>566</v>
      </c>
      <c r="D214" s="1" t="s">
        <v>26</v>
      </c>
      <c r="E214" s="1"/>
      <c r="F214" s="1"/>
      <c r="G214" s="1" t="s">
        <v>134</v>
      </c>
      <c r="H214" s="45">
        <v>1</v>
      </c>
      <c r="I214" s="121"/>
      <c r="J214" s="121">
        <f t="shared" si="24"/>
        <v>0</v>
      </c>
      <c r="K214" s="23"/>
      <c r="L214" s="92">
        <f t="shared" si="22"/>
        <v>0</v>
      </c>
      <c r="M214" s="92">
        <f t="shared" si="23"/>
        <v>0</v>
      </c>
      <c r="N214" s="51"/>
    </row>
    <row r="215" spans="1:56">
      <c r="A215" s="4">
        <v>119</v>
      </c>
      <c r="B215" s="5" t="s">
        <v>981</v>
      </c>
      <c r="C215" s="1" t="s">
        <v>47</v>
      </c>
      <c r="D215" s="1" t="s">
        <v>26</v>
      </c>
      <c r="E215" s="1"/>
      <c r="F215" s="1"/>
      <c r="G215" s="1" t="s">
        <v>16</v>
      </c>
      <c r="H215" s="45">
        <v>24</v>
      </c>
      <c r="I215" s="121"/>
      <c r="J215" s="121">
        <f t="shared" si="24"/>
        <v>0</v>
      </c>
      <c r="K215" s="23"/>
      <c r="L215" s="92">
        <f t="shared" si="22"/>
        <v>0</v>
      </c>
      <c r="M215" s="92">
        <f t="shared" si="23"/>
        <v>0</v>
      </c>
      <c r="N215" s="51"/>
    </row>
    <row r="216" spans="1:56">
      <c r="A216" s="4">
        <v>120</v>
      </c>
      <c r="B216" s="5" t="s">
        <v>526</v>
      </c>
      <c r="C216" s="1" t="s">
        <v>42</v>
      </c>
      <c r="D216" s="1" t="s">
        <v>26</v>
      </c>
      <c r="E216" s="1"/>
      <c r="F216" s="1"/>
      <c r="G216" s="1" t="s">
        <v>43</v>
      </c>
      <c r="H216" s="45">
        <v>20</v>
      </c>
      <c r="I216" s="121"/>
      <c r="J216" s="121">
        <f t="shared" si="24"/>
        <v>0</v>
      </c>
      <c r="K216" s="23"/>
      <c r="L216" s="92">
        <f t="shared" si="22"/>
        <v>0</v>
      </c>
      <c r="M216" s="92">
        <f t="shared" si="23"/>
        <v>0</v>
      </c>
      <c r="N216" s="51"/>
    </row>
    <row r="217" spans="1:56">
      <c r="A217" s="1">
        <v>121</v>
      </c>
      <c r="B217" s="5" t="s">
        <v>44</v>
      </c>
      <c r="C217" s="1" t="s">
        <v>45</v>
      </c>
      <c r="D217" s="1" t="s">
        <v>26</v>
      </c>
      <c r="E217" s="1"/>
      <c r="F217" s="1"/>
      <c r="G217" s="1" t="s">
        <v>43</v>
      </c>
      <c r="H217" s="45">
        <v>30</v>
      </c>
      <c r="I217" s="121"/>
      <c r="J217" s="121">
        <f t="shared" si="24"/>
        <v>0</v>
      </c>
      <c r="K217" s="23"/>
      <c r="L217" s="92">
        <f t="shared" si="22"/>
        <v>0</v>
      </c>
      <c r="M217" s="92">
        <f t="shared" si="23"/>
        <v>0</v>
      </c>
      <c r="N217" s="51"/>
    </row>
    <row r="218" spans="1:56">
      <c r="A218" s="4">
        <v>122</v>
      </c>
      <c r="B218" s="5" t="s">
        <v>40</v>
      </c>
      <c r="C218" s="2" t="s">
        <v>41</v>
      </c>
      <c r="D218" s="1" t="s">
        <v>26</v>
      </c>
      <c r="E218" s="1"/>
      <c r="F218" s="1"/>
      <c r="G218" s="1" t="s">
        <v>19</v>
      </c>
      <c r="H218" s="45">
        <v>80</v>
      </c>
      <c r="I218" s="121"/>
      <c r="J218" s="121">
        <f t="shared" si="24"/>
        <v>0</v>
      </c>
      <c r="K218" s="23"/>
      <c r="L218" s="92">
        <f t="shared" si="22"/>
        <v>0</v>
      </c>
      <c r="M218" s="92">
        <f t="shared" si="23"/>
        <v>0</v>
      </c>
      <c r="N218" s="51"/>
    </row>
    <row r="219" spans="1:56" ht="63.75">
      <c r="A219" s="4">
        <v>123</v>
      </c>
      <c r="B219" s="31" t="s">
        <v>1166</v>
      </c>
      <c r="C219" s="11" t="s">
        <v>660</v>
      </c>
      <c r="D219" s="11" t="s">
        <v>26</v>
      </c>
      <c r="E219" s="11"/>
      <c r="F219" s="11"/>
      <c r="G219" s="11" t="s">
        <v>5</v>
      </c>
      <c r="H219" s="45">
        <v>7</v>
      </c>
      <c r="I219" s="141"/>
      <c r="J219" s="121">
        <f t="shared" si="24"/>
        <v>0</v>
      </c>
      <c r="K219" s="23"/>
      <c r="L219" s="92">
        <f t="shared" si="22"/>
        <v>0</v>
      </c>
      <c r="M219" s="92">
        <f t="shared" si="23"/>
        <v>0</v>
      </c>
      <c r="N219" s="51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</row>
    <row r="220" spans="1:56" ht="38.25">
      <c r="A220" s="4">
        <v>124</v>
      </c>
      <c r="B220" s="5" t="s">
        <v>1139</v>
      </c>
      <c r="C220" s="4" t="s">
        <v>712</v>
      </c>
      <c r="D220" s="1" t="s">
        <v>26</v>
      </c>
      <c r="E220" s="1"/>
      <c r="F220" s="1"/>
      <c r="G220" s="4" t="s">
        <v>43</v>
      </c>
      <c r="H220" s="46">
        <v>1</v>
      </c>
      <c r="I220" s="126"/>
      <c r="J220" s="121">
        <f t="shared" si="24"/>
        <v>0</v>
      </c>
      <c r="K220" s="23"/>
      <c r="L220" s="92">
        <f t="shared" si="22"/>
        <v>0</v>
      </c>
      <c r="M220" s="92">
        <f t="shared" si="23"/>
        <v>0</v>
      </c>
      <c r="N220" s="51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</row>
    <row r="221" spans="1:56">
      <c r="A221" s="4">
        <v>125</v>
      </c>
      <c r="B221" s="5" t="s">
        <v>128</v>
      </c>
      <c r="C221" s="1" t="s">
        <v>129</v>
      </c>
      <c r="D221" s="1" t="s">
        <v>26</v>
      </c>
      <c r="E221" s="1"/>
      <c r="F221" s="1"/>
      <c r="G221" s="1" t="s">
        <v>5</v>
      </c>
      <c r="H221" s="45">
        <v>7</v>
      </c>
      <c r="I221" s="141"/>
      <c r="J221" s="121">
        <f t="shared" si="24"/>
        <v>0</v>
      </c>
      <c r="K221" s="23"/>
      <c r="L221" s="92">
        <f t="shared" si="22"/>
        <v>0</v>
      </c>
      <c r="M221" s="92">
        <f t="shared" si="23"/>
        <v>0</v>
      </c>
      <c r="N221" s="51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</row>
    <row r="222" spans="1:56">
      <c r="A222" s="1">
        <v>126</v>
      </c>
      <c r="B222" s="12" t="s">
        <v>763</v>
      </c>
      <c r="C222" s="8" t="s">
        <v>965</v>
      </c>
      <c r="D222" s="8" t="s">
        <v>26</v>
      </c>
      <c r="E222" s="8"/>
      <c r="F222" s="8"/>
      <c r="G222" s="8" t="s">
        <v>5</v>
      </c>
      <c r="H222" s="46">
        <v>4</v>
      </c>
      <c r="I222" s="126"/>
      <c r="J222" s="121">
        <f t="shared" si="24"/>
        <v>0</v>
      </c>
      <c r="K222" s="23"/>
      <c r="L222" s="92">
        <f t="shared" si="22"/>
        <v>0</v>
      </c>
      <c r="M222" s="92">
        <f t="shared" si="23"/>
        <v>0</v>
      </c>
      <c r="N222" s="51"/>
    </row>
    <row r="223" spans="1:56" ht="38.25">
      <c r="A223" s="4">
        <v>127</v>
      </c>
      <c r="B223" s="5" t="s">
        <v>1165</v>
      </c>
      <c r="C223" s="1" t="s">
        <v>554</v>
      </c>
      <c r="D223" s="17" t="s">
        <v>26</v>
      </c>
      <c r="E223" s="17"/>
      <c r="F223" s="17"/>
      <c r="G223" s="1" t="s">
        <v>5</v>
      </c>
      <c r="H223" s="45">
        <v>1</v>
      </c>
      <c r="I223" s="121"/>
      <c r="J223" s="121">
        <f t="shared" si="24"/>
        <v>0</v>
      </c>
      <c r="K223" s="43"/>
      <c r="L223" s="92">
        <f t="shared" si="22"/>
        <v>0</v>
      </c>
      <c r="M223" s="92">
        <f t="shared" si="23"/>
        <v>0</v>
      </c>
      <c r="N223" s="51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</row>
    <row r="224" spans="1:56">
      <c r="A224" s="4">
        <v>128</v>
      </c>
      <c r="B224" s="5" t="s">
        <v>738</v>
      </c>
      <c r="C224" s="4" t="s">
        <v>739</v>
      </c>
      <c r="D224" s="1" t="s">
        <v>26</v>
      </c>
      <c r="E224" s="1"/>
      <c r="F224" s="1"/>
      <c r="G224" s="4" t="s">
        <v>43</v>
      </c>
      <c r="H224" s="46">
        <v>5</v>
      </c>
      <c r="I224" s="126"/>
      <c r="J224" s="121">
        <f t="shared" si="24"/>
        <v>0</v>
      </c>
      <c r="K224" s="38"/>
      <c r="L224" s="92">
        <f t="shared" si="22"/>
        <v>0</v>
      </c>
      <c r="M224" s="92">
        <f t="shared" si="23"/>
        <v>0</v>
      </c>
      <c r="N224" s="75"/>
    </row>
    <row r="225" spans="1:56">
      <c r="A225" s="4">
        <v>129</v>
      </c>
      <c r="B225" s="5" t="s">
        <v>734</v>
      </c>
      <c r="C225" s="4" t="s">
        <v>735</v>
      </c>
      <c r="D225" s="1" t="s">
        <v>26</v>
      </c>
      <c r="E225" s="1"/>
      <c r="F225" s="1"/>
      <c r="G225" s="4" t="s">
        <v>43</v>
      </c>
      <c r="H225" s="46">
        <v>5</v>
      </c>
      <c r="I225" s="126"/>
      <c r="J225" s="121">
        <f t="shared" si="24"/>
        <v>0</v>
      </c>
      <c r="K225" s="38"/>
      <c r="L225" s="92">
        <f t="shared" ref="L225:L248" si="25">J225*K225</f>
        <v>0</v>
      </c>
      <c r="M225" s="92">
        <f t="shared" ref="M225:M248" si="26">J225+L225</f>
        <v>0</v>
      </c>
      <c r="N225" s="75"/>
    </row>
    <row r="226" spans="1:56">
      <c r="A226" s="4">
        <v>130</v>
      </c>
      <c r="B226" s="5" t="s">
        <v>736</v>
      </c>
      <c r="C226" s="4" t="s">
        <v>737</v>
      </c>
      <c r="D226" s="1" t="s">
        <v>26</v>
      </c>
      <c r="E226" s="1"/>
      <c r="F226" s="1"/>
      <c r="G226" s="4" t="s">
        <v>43</v>
      </c>
      <c r="H226" s="46">
        <v>3</v>
      </c>
      <c r="I226" s="126"/>
      <c r="J226" s="121">
        <f t="shared" ref="J226:J248" si="27">H226*I226</f>
        <v>0</v>
      </c>
      <c r="K226" s="38"/>
      <c r="L226" s="92">
        <f t="shared" si="25"/>
        <v>0</v>
      </c>
      <c r="M226" s="92">
        <f t="shared" si="26"/>
        <v>0</v>
      </c>
      <c r="N226" s="75"/>
    </row>
    <row r="227" spans="1:56" ht="25.5">
      <c r="A227" s="1">
        <v>131</v>
      </c>
      <c r="B227" s="5" t="s">
        <v>84</v>
      </c>
      <c r="C227" s="1" t="s">
        <v>85</v>
      </c>
      <c r="D227" s="1" t="s">
        <v>26</v>
      </c>
      <c r="E227" s="1"/>
      <c r="F227" s="1"/>
      <c r="G227" s="1" t="s">
        <v>86</v>
      </c>
      <c r="H227" s="45">
        <v>1</v>
      </c>
      <c r="I227" s="121"/>
      <c r="J227" s="121">
        <f t="shared" si="27"/>
        <v>0</v>
      </c>
      <c r="K227" s="23"/>
      <c r="L227" s="92">
        <f t="shared" si="25"/>
        <v>0</v>
      </c>
      <c r="M227" s="92">
        <f t="shared" si="26"/>
        <v>0</v>
      </c>
      <c r="N227" s="51"/>
    </row>
    <row r="228" spans="1:56" ht="25.5">
      <c r="A228" s="4">
        <v>132</v>
      </c>
      <c r="B228" s="5" t="s">
        <v>1167</v>
      </c>
      <c r="C228" s="2" t="s">
        <v>70</v>
      </c>
      <c r="D228" s="1" t="s">
        <v>26</v>
      </c>
      <c r="E228" s="1"/>
      <c r="F228" s="1"/>
      <c r="G228" s="1" t="s">
        <v>43</v>
      </c>
      <c r="H228" s="45">
        <v>6</v>
      </c>
      <c r="I228" s="121"/>
      <c r="J228" s="121">
        <f t="shared" si="27"/>
        <v>0</v>
      </c>
      <c r="K228" s="23"/>
      <c r="L228" s="92">
        <f t="shared" si="25"/>
        <v>0</v>
      </c>
      <c r="M228" s="92">
        <f t="shared" si="26"/>
        <v>0</v>
      </c>
      <c r="N228" s="51"/>
    </row>
    <row r="229" spans="1:56" ht="25.5">
      <c r="A229" s="4">
        <v>133</v>
      </c>
      <c r="B229" s="5" t="s">
        <v>1029</v>
      </c>
      <c r="C229" s="1" t="s">
        <v>550</v>
      </c>
      <c r="D229" s="17" t="s">
        <v>26</v>
      </c>
      <c r="E229" s="17"/>
      <c r="F229" s="17"/>
      <c r="G229" s="1" t="s">
        <v>6</v>
      </c>
      <c r="H229" s="45">
        <v>1</v>
      </c>
      <c r="I229" s="141"/>
      <c r="J229" s="121">
        <f t="shared" si="27"/>
        <v>0</v>
      </c>
      <c r="K229" s="43"/>
      <c r="L229" s="92">
        <f t="shared" si="25"/>
        <v>0</v>
      </c>
      <c r="M229" s="92">
        <f t="shared" si="26"/>
        <v>0</v>
      </c>
      <c r="N229" s="51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</row>
    <row r="230" spans="1:56" ht="25.5">
      <c r="A230" s="4">
        <v>134</v>
      </c>
      <c r="B230" s="19" t="s">
        <v>1028</v>
      </c>
      <c r="C230" s="17" t="s">
        <v>532</v>
      </c>
      <c r="D230" s="17" t="s">
        <v>26</v>
      </c>
      <c r="E230" s="17"/>
      <c r="F230" s="17"/>
      <c r="G230" s="20" t="s">
        <v>6</v>
      </c>
      <c r="H230" s="102">
        <v>1</v>
      </c>
      <c r="I230" s="173"/>
      <c r="J230" s="121">
        <f t="shared" si="27"/>
        <v>0</v>
      </c>
      <c r="K230" s="43"/>
      <c r="L230" s="92">
        <f t="shared" si="25"/>
        <v>0</v>
      </c>
      <c r="M230" s="92">
        <f t="shared" si="26"/>
        <v>0</v>
      </c>
      <c r="N230" s="51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</row>
    <row r="231" spans="1:56" ht="25.5">
      <c r="A231" s="4">
        <v>135</v>
      </c>
      <c r="B231" s="12" t="s">
        <v>1027</v>
      </c>
      <c r="C231" s="8" t="s">
        <v>549</v>
      </c>
      <c r="D231" s="8" t="s">
        <v>26</v>
      </c>
      <c r="E231" s="8"/>
      <c r="F231" s="8"/>
      <c r="G231" s="8" t="s">
        <v>6</v>
      </c>
      <c r="H231" s="45">
        <v>1</v>
      </c>
      <c r="I231" s="141"/>
      <c r="J231" s="121">
        <f t="shared" si="27"/>
        <v>0</v>
      </c>
      <c r="K231" s="23"/>
      <c r="L231" s="92">
        <f t="shared" si="25"/>
        <v>0</v>
      </c>
      <c r="M231" s="92">
        <f t="shared" si="26"/>
        <v>0</v>
      </c>
      <c r="N231" s="51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</row>
    <row r="232" spans="1:56" ht="25.5">
      <c r="A232" s="1">
        <v>136</v>
      </c>
      <c r="B232" s="12" t="s">
        <v>1026</v>
      </c>
      <c r="C232" s="8" t="s">
        <v>136</v>
      </c>
      <c r="D232" s="8" t="s">
        <v>26</v>
      </c>
      <c r="E232" s="8"/>
      <c r="F232" s="8"/>
      <c r="G232" s="8" t="s">
        <v>6</v>
      </c>
      <c r="H232" s="106">
        <v>1</v>
      </c>
      <c r="I232" s="173"/>
      <c r="J232" s="121">
        <f t="shared" si="27"/>
        <v>0</v>
      </c>
      <c r="K232" s="43"/>
      <c r="L232" s="92">
        <f t="shared" si="25"/>
        <v>0</v>
      </c>
      <c r="M232" s="92">
        <f t="shared" si="26"/>
        <v>0</v>
      </c>
      <c r="N232" s="51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</row>
    <row r="233" spans="1:56" ht="25.5">
      <c r="A233" s="4">
        <v>137</v>
      </c>
      <c r="B233" s="5" t="s">
        <v>662</v>
      </c>
      <c r="C233" s="1" t="s">
        <v>663</v>
      </c>
      <c r="D233" s="1" t="s">
        <v>26</v>
      </c>
      <c r="E233" s="1"/>
      <c r="F233" s="1"/>
      <c r="G233" s="11" t="s">
        <v>5</v>
      </c>
      <c r="H233" s="45">
        <v>7</v>
      </c>
      <c r="I233" s="121"/>
      <c r="J233" s="121">
        <f t="shared" si="27"/>
        <v>0</v>
      </c>
      <c r="K233" s="23"/>
      <c r="L233" s="92">
        <f t="shared" si="25"/>
        <v>0</v>
      </c>
      <c r="M233" s="92">
        <f t="shared" si="26"/>
        <v>0</v>
      </c>
      <c r="N233" s="51"/>
    </row>
    <row r="234" spans="1:56">
      <c r="A234" s="4">
        <v>138</v>
      </c>
      <c r="B234" s="5" t="s">
        <v>967</v>
      </c>
      <c r="C234" s="4" t="s">
        <v>634</v>
      </c>
      <c r="D234" s="1" t="s">
        <v>26</v>
      </c>
      <c r="E234" s="1"/>
      <c r="F234" s="1"/>
      <c r="G234" s="1" t="s">
        <v>5</v>
      </c>
      <c r="H234" s="46">
        <v>10</v>
      </c>
      <c r="I234" s="126"/>
      <c r="J234" s="121">
        <f t="shared" si="27"/>
        <v>0</v>
      </c>
      <c r="K234" s="38"/>
      <c r="L234" s="92">
        <f t="shared" si="25"/>
        <v>0</v>
      </c>
      <c r="M234" s="92">
        <f t="shared" si="26"/>
        <v>0</v>
      </c>
    </row>
    <row r="235" spans="1:56">
      <c r="A235" s="4">
        <v>139</v>
      </c>
      <c r="B235" s="5" t="s">
        <v>728</v>
      </c>
      <c r="C235" s="4" t="s">
        <v>729</v>
      </c>
      <c r="D235" s="1" t="s">
        <v>26</v>
      </c>
      <c r="E235" s="1"/>
      <c r="F235" s="1"/>
      <c r="G235" s="4" t="s">
        <v>5</v>
      </c>
      <c r="H235" s="46">
        <v>2</v>
      </c>
      <c r="I235" s="126"/>
      <c r="J235" s="121">
        <f t="shared" si="27"/>
        <v>0</v>
      </c>
      <c r="K235" s="38"/>
      <c r="L235" s="92">
        <f t="shared" si="25"/>
        <v>0</v>
      </c>
      <c r="M235" s="92">
        <f t="shared" si="26"/>
        <v>0</v>
      </c>
      <c r="N235" s="75"/>
    </row>
    <row r="236" spans="1:56">
      <c r="A236" s="4">
        <v>140</v>
      </c>
      <c r="B236" s="5" t="s">
        <v>80</v>
      </c>
      <c r="C236" s="1" t="s">
        <v>81</v>
      </c>
      <c r="D236" s="1" t="s">
        <v>26</v>
      </c>
      <c r="E236" s="1"/>
      <c r="F236" s="1"/>
      <c r="G236" s="1" t="s">
        <v>5</v>
      </c>
      <c r="H236" s="45">
        <v>8</v>
      </c>
      <c r="I236" s="143"/>
      <c r="J236" s="121">
        <f t="shared" si="27"/>
        <v>0</v>
      </c>
      <c r="K236" s="23"/>
      <c r="L236" s="92">
        <f t="shared" si="25"/>
        <v>0</v>
      </c>
      <c r="M236" s="92">
        <f t="shared" si="26"/>
        <v>0</v>
      </c>
      <c r="N236" s="51"/>
    </row>
    <row r="237" spans="1:56">
      <c r="A237" s="1">
        <v>141</v>
      </c>
      <c r="B237" s="5" t="s">
        <v>658</v>
      </c>
      <c r="C237" s="1" t="s">
        <v>659</v>
      </c>
      <c r="D237" s="1" t="s">
        <v>26</v>
      </c>
      <c r="E237" s="1"/>
      <c r="F237" s="1"/>
      <c r="G237" s="4" t="s">
        <v>1050</v>
      </c>
      <c r="H237" s="45">
        <v>1</v>
      </c>
      <c r="I237" s="126"/>
      <c r="J237" s="121">
        <f t="shared" si="27"/>
        <v>0</v>
      </c>
      <c r="K237" s="38"/>
      <c r="L237" s="92">
        <f t="shared" si="25"/>
        <v>0</v>
      </c>
      <c r="M237" s="92">
        <f t="shared" si="26"/>
        <v>0</v>
      </c>
      <c r="N237" s="79"/>
    </row>
    <row r="238" spans="1:56" ht="51">
      <c r="A238" s="4">
        <v>142</v>
      </c>
      <c r="B238" s="5" t="s">
        <v>1168</v>
      </c>
      <c r="C238" s="2" t="s">
        <v>985</v>
      </c>
      <c r="D238" s="1" t="s">
        <v>26</v>
      </c>
      <c r="E238" s="1"/>
      <c r="F238" s="1"/>
      <c r="G238" s="11" t="s">
        <v>5</v>
      </c>
      <c r="H238" s="46">
        <v>3</v>
      </c>
      <c r="I238" s="174"/>
      <c r="J238" s="121">
        <f t="shared" si="27"/>
        <v>0</v>
      </c>
      <c r="K238" s="65"/>
      <c r="L238" s="92">
        <f t="shared" si="25"/>
        <v>0</v>
      </c>
      <c r="M238" s="92">
        <f t="shared" si="26"/>
        <v>0</v>
      </c>
      <c r="N238" s="78"/>
    </row>
    <row r="239" spans="1:56" ht="51">
      <c r="A239" s="4">
        <v>143</v>
      </c>
      <c r="B239" s="5" t="s">
        <v>1169</v>
      </c>
      <c r="C239" s="1" t="s">
        <v>157</v>
      </c>
      <c r="D239" s="1" t="s">
        <v>26</v>
      </c>
      <c r="E239" s="1"/>
      <c r="F239" s="1"/>
      <c r="G239" s="1" t="s">
        <v>158</v>
      </c>
      <c r="H239" s="45">
        <v>2</v>
      </c>
      <c r="I239" s="141"/>
      <c r="J239" s="121">
        <f t="shared" si="27"/>
        <v>0</v>
      </c>
      <c r="K239" s="23"/>
      <c r="L239" s="92">
        <f t="shared" si="25"/>
        <v>0</v>
      </c>
      <c r="M239" s="92">
        <f t="shared" si="26"/>
        <v>0</v>
      </c>
      <c r="N239" s="51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</row>
    <row r="240" spans="1:56" ht="51">
      <c r="A240" s="4">
        <v>144</v>
      </c>
      <c r="B240" s="5" t="s">
        <v>149</v>
      </c>
      <c r="C240" s="1" t="s">
        <v>150</v>
      </c>
      <c r="D240" s="1" t="s">
        <v>26</v>
      </c>
      <c r="E240" s="1"/>
      <c r="F240" s="1"/>
      <c r="G240" s="1" t="s">
        <v>6</v>
      </c>
      <c r="H240" s="45">
        <v>7</v>
      </c>
      <c r="I240" s="141"/>
      <c r="J240" s="121">
        <f t="shared" si="27"/>
        <v>0</v>
      </c>
      <c r="K240" s="23"/>
      <c r="L240" s="92">
        <f t="shared" si="25"/>
        <v>0</v>
      </c>
      <c r="M240" s="92">
        <f t="shared" si="26"/>
        <v>0</v>
      </c>
      <c r="N240" s="51"/>
    </row>
    <row r="241" spans="1:56" ht="51">
      <c r="A241" s="4">
        <v>145</v>
      </c>
      <c r="B241" s="5" t="s">
        <v>964</v>
      </c>
      <c r="C241" s="39" t="s">
        <v>655</v>
      </c>
      <c r="D241" s="1" t="s">
        <v>26</v>
      </c>
      <c r="E241" s="1"/>
      <c r="F241" s="1"/>
      <c r="G241" s="4" t="s">
        <v>5</v>
      </c>
      <c r="H241" s="45">
        <v>1</v>
      </c>
      <c r="I241" s="142"/>
      <c r="J241" s="121">
        <f t="shared" si="27"/>
        <v>0</v>
      </c>
      <c r="K241" s="38"/>
      <c r="L241" s="92">
        <f t="shared" si="25"/>
        <v>0</v>
      </c>
      <c r="M241" s="92">
        <f t="shared" si="26"/>
        <v>0</v>
      </c>
      <c r="N241" s="82"/>
    </row>
    <row r="242" spans="1:56">
      <c r="A242" s="1">
        <v>146</v>
      </c>
      <c r="B242" s="5" t="s">
        <v>1170</v>
      </c>
      <c r="C242" s="2" t="s">
        <v>113</v>
      </c>
      <c r="D242" s="1" t="s">
        <v>26</v>
      </c>
      <c r="E242" s="1"/>
      <c r="F242" s="1"/>
      <c r="G242" s="1" t="s">
        <v>5</v>
      </c>
      <c r="H242" s="45">
        <v>5</v>
      </c>
      <c r="I242" s="141"/>
      <c r="J242" s="121">
        <f t="shared" si="27"/>
        <v>0</v>
      </c>
      <c r="K242" s="23"/>
      <c r="L242" s="92">
        <f t="shared" si="25"/>
        <v>0</v>
      </c>
      <c r="M242" s="92">
        <f t="shared" si="26"/>
        <v>0</v>
      </c>
      <c r="N242" s="51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</row>
    <row r="243" spans="1:56">
      <c r="A243" s="4">
        <v>147</v>
      </c>
      <c r="B243" s="5" t="s">
        <v>119</v>
      </c>
      <c r="C243" s="2" t="s">
        <v>120</v>
      </c>
      <c r="D243" s="1" t="s">
        <v>26</v>
      </c>
      <c r="E243" s="1"/>
      <c r="F243" s="1"/>
      <c r="G243" s="1" t="s">
        <v>5</v>
      </c>
      <c r="H243" s="45">
        <v>10</v>
      </c>
      <c r="I243" s="121"/>
      <c r="J243" s="121">
        <f t="shared" si="27"/>
        <v>0</v>
      </c>
      <c r="K243" s="23"/>
      <c r="L243" s="92">
        <f t="shared" si="25"/>
        <v>0</v>
      </c>
      <c r="M243" s="92">
        <f t="shared" si="26"/>
        <v>0</v>
      </c>
      <c r="N243" s="51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</row>
    <row r="244" spans="1:56">
      <c r="A244" s="4">
        <v>148</v>
      </c>
      <c r="B244" s="5" t="s">
        <v>121</v>
      </c>
      <c r="C244" s="2" t="s">
        <v>122</v>
      </c>
      <c r="D244" s="1" t="s">
        <v>26</v>
      </c>
      <c r="E244" s="1"/>
      <c r="F244" s="1"/>
      <c r="G244" s="1" t="s">
        <v>5</v>
      </c>
      <c r="H244" s="45">
        <v>10</v>
      </c>
      <c r="I244" s="121"/>
      <c r="J244" s="121">
        <f t="shared" si="27"/>
        <v>0</v>
      </c>
      <c r="K244" s="23"/>
      <c r="L244" s="92">
        <f t="shared" si="25"/>
        <v>0</v>
      </c>
      <c r="M244" s="92">
        <f t="shared" si="26"/>
        <v>0</v>
      </c>
      <c r="N244" s="51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</row>
    <row r="245" spans="1:56" ht="25.5">
      <c r="A245" s="4">
        <v>149</v>
      </c>
      <c r="B245" s="5" t="s">
        <v>1171</v>
      </c>
      <c r="C245" s="4" t="s">
        <v>717</v>
      </c>
      <c r="D245" s="1" t="s">
        <v>26</v>
      </c>
      <c r="E245" s="1"/>
      <c r="F245" s="1"/>
      <c r="G245" s="11" t="s">
        <v>5</v>
      </c>
      <c r="H245" s="46">
        <v>10</v>
      </c>
      <c r="I245" s="126"/>
      <c r="J245" s="121">
        <f t="shared" si="27"/>
        <v>0</v>
      </c>
      <c r="K245" s="43"/>
      <c r="L245" s="92">
        <f t="shared" si="25"/>
        <v>0</v>
      </c>
      <c r="M245" s="92">
        <f t="shared" si="26"/>
        <v>0</v>
      </c>
      <c r="N245" s="51"/>
    </row>
    <row r="246" spans="1:56" ht="25.5">
      <c r="A246" s="4">
        <v>150</v>
      </c>
      <c r="B246" s="5" t="s">
        <v>1172</v>
      </c>
      <c r="C246" s="87" t="s">
        <v>716</v>
      </c>
      <c r="D246" s="1" t="s">
        <v>26</v>
      </c>
      <c r="E246" s="1"/>
      <c r="F246" s="1"/>
      <c r="G246" s="11" t="s">
        <v>5</v>
      </c>
      <c r="H246" s="46">
        <v>10</v>
      </c>
      <c r="I246" s="126"/>
      <c r="J246" s="121">
        <f t="shared" si="27"/>
        <v>0</v>
      </c>
      <c r="K246" s="43"/>
      <c r="L246" s="92">
        <f t="shared" si="25"/>
        <v>0</v>
      </c>
      <c r="M246" s="92">
        <f t="shared" si="26"/>
        <v>0</v>
      </c>
      <c r="N246" s="51"/>
    </row>
    <row r="247" spans="1:56">
      <c r="A247" s="1">
        <v>151</v>
      </c>
      <c r="B247" s="5" t="s">
        <v>169</v>
      </c>
      <c r="C247" s="1" t="s">
        <v>170</v>
      </c>
      <c r="D247" s="1" t="s">
        <v>26</v>
      </c>
      <c r="E247" s="1"/>
      <c r="F247" s="1"/>
      <c r="G247" s="11" t="s">
        <v>5</v>
      </c>
      <c r="H247" s="45">
        <v>50</v>
      </c>
      <c r="I247" s="141"/>
      <c r="J247" s="121">
        <f t="shared" si="27"/>
        <v>0</v>
      </c>
      <c r="K247" s="23"/>
      <c r="L247" s="92">
        <f t="shared" si="25"/>
        <v>0</v>
      </c>
      <c r="M247" s="92">
        <f t="shared" si="26"/>
        <v>0</v>
      </c>
      <c r="N247" s="51"/>
    </row>
    <row r="248" spans="1:56" s="170" customFormat="1" ht="25.5">
      <c r="A248" s="4">
        <v>152</v>
      </c>
      <c r="B248" s="5" t="s">
        <v>171</v>
      </c>
      <c r="C248" s="1" t="s">
        <v>172</v>
      </c>
      <c r="D248" s="1" t="s">
        <v>173</v>
      </c>
      <c r="E248" s="1"/>
      <c r="F248" s="1"/>
      <c r="G248" s="1" t="s">
        <v>19</v>
      </c>
      <c r="H248" s="45">
        <v>21</v>
      </c>
      <c r="I248" s="121"/>
      <c r="J248" s="121">
        <f t="shared" si="27"/>
        <v>0</v>
      </c>
      <c r="K248" s="23"/>
      <c r="L248" s="92">
        <f t="shared" si="25"/>
        <v>0</v>
      </c>
      <c r="M248" s="92">
        <f t="shared" si="26"/>
        <v>0</v>
      </c>
      <c r="N248" s="51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</row>
    <row r="249" spans="1:56" s="25" customFormat="1">
      <c r="A249" s="194" t="s">
        <v>1129</v>
      </c>
      <c r="B249" s="194"/>
      <c r="C249" s="194"/>
      <c r="D249" s="194"/>
      <c r="E249" s="194"/>
      <c r="F249" s="194"/>
      <c r="G249" s="194"/>
      <c r="H249" s="194"/>
      <c r="I249" s="195"/>
      <c r="J249" s="123">
        <f>SUM(J97:J248)</f>
        <v>0</v>
      </c>
      <c r="K249" s="123" t="s">
        <v>907</v>
      </c>
      <c r="L249" s="123">
        <f>SUM(L97:L248)</f>
        <v>0</v>
      </c>
      <c r="M249" s="123">
        <f>SUM(M97:M248)</f>
        <v>0</v>
      </c>
      <c r="N249" s="51"/>
    </row>
    <row r="250" spans="1:56" s="59" customFormat="1">
      <c r="A250" s="84"/>
      <c r="B250" s="48"/>
      <c r="C250" s="22"/>
      <c r="D250" s="22"/>
      <c r="E250" s="22"/>
      <c r="F250" s="22"/>
      <c r="G250" s="22"/>
      <c r="H250" s="97"/>
      <c r="I250" s="124"/>
      <c r="J250" s="124"/>
      <c r="K250" s="69"/>
      <c r="L250" s="118"/>
      <c r="M250" s="118"/>
      <c r="N250" s="22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</row>
    <row r="251" spans="1:56" s="58" customFormat="1">
      <c r="A251" s="192" t="s">
        <v>1068</v>
      </c>
      <c r="B251" s="192"/>
      <c r="C251" s="192"/>
      <c r="D251" s="192"/>
      <c r="E251" s="192"/>
      <c r="F251" s="192"/>
      <c r="G251" s="192"/>
      <c r="H251" s="192"/>
      <c r="I251" s="193"/>
      <c r="J251" s="193"/>
      <c r="K251" s="192"/>
      <c r="L251" s="193"/>
      <c r="M251" s="193"/>
      <c r="N251" s="34"/>
    </row>
    <row r="252" spans="1:56" s="25" customFormat="1">
      <c r="A252" s="4">
        <v>1</v>
      </c>
      <c r="B252" s="5" t="s">
        <v>720</v>
      </c>
      <c r="C252" s="4" t="s">
        <v>721</v>
      </c>
      <c r="D252" s="1" t="s">
        <v>722</v>
      </c>
      <c r="E252" s="1"/>
      <c r="F252" s="1"/>
      <c r="G252" s="4" t="s">
        <v>5</v>
      </c>
      <c r="H252" s="46">
        <v>30</v>
      </c>
      <c r="I252" s="126"/>
      <c r="J252" s="121">
        <f>H252*I252</f>
        <v>0</v>
      </c>
      <c r="K252" s="38"/>
      <c r="L252" s="92">
        <f t="shared" ref="L252:L253" si="28">J252*K252</f>
        <v>0</v>
      </c>
      <c r="M252" s="92">
        <f t="shared" ref="M252:M253" si="29">J252+L252</f>
        <v>0</v>
      </c>
      <c r="N252" s="34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</row>
    <row r="253" spans="1:56" s="25" customFormat="1" ht="38.25">
      <c r="A253" s="1">
        <v>2</v>
      </c>
      <c r="B253" s="5" t="s">
        <v>579</v>
      </c>
      <c r="C253" s="1" t="s">
        <v>580</v>
      </c>
      <c r="D253" s="1" t="s">
        <v>581</v>
      </c>
      <c r="E253" s="1"/>
      <c r="F253" s="1"/>
      <c r="G253" s="1" t="s">
        <v>134</v>
      </c>
      <c r="H253" s="45">
        <v>4</v>
      </c>
      <c r="I253" s="121"/>
      <c r="J253" s="121">
        <f>H253*I253</f>
        <v>0</v>
      </c>
      <c r="K253" s="23"/>
      <c r="L253" s="92">
        <f t="shared" si="28"/>
        <v>0</v>
      </c>
      <c r="M253" s="92">
        <f t="shared" si="29"/>
        <v>0</v>
      </c>
      <c r="N253" s="51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</row>
    <row r="254" spans="1:56" s="25" customFormat="1">
      <c r="A254" s="194" t="s">
        <v>852</v>
      </c>
      <c r="B254" s="194"/>
      <c r="C254" s="194"/>
      <c r="D254" s="194"/>
      <c r="E254" s="194"/>
      <c r="F254" s="194"/>
      <c r="G254" s="194"/>
      <c r="H254" s="194"/>
      <c r="I254" s="195"/>
      <c r="J254" s="123">
        <f>SUM(J252:J253)</f>
        <v>0</v>
      </c>
      <c r="K254" s="123" t="s">
        <v>907</v>
      </c>
      <c r="L254" s="123">
        <f t="shared" ref="L254:M254" si="30">SUM(L252:L253)</f>
        <v>0</v>
      </c>
      <c r="M254" s="123">
        <f t="shared" si="30"/>
        <v>0</v>
      </c>
      <c r="N254" s="51"/>
    </row>
    <row r="255" spans="1:56" s="59" customFormat="1">
      <c r="A255" s="84"/>
      <c r="B255" s="48"/>
      <c r="C255" s="22"/>
      <c r="D255" s="22"/>
      <c r="E255" s="22"/>
      <c r="F255" s="22"/>
      <c r="G255" s="22"/>
      <c r="H255" s="97"/>
      <c r="I255" s="124"/>
      <c r="J255" s="124"/>
      <c r="K255" s="69"/>
      <c r="L255" s="118"/>
      <c r="M255" s="118"/>
      <c r="N255" s="22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</row>
    <row r="256" spans="1:56" s="58" customFormat="1">
      <c r="A256" s="192" t="s">
        <v>1069</v>
      </c>
      <c r="B256" s="192"/>
      <c r="C256" s="192"/>
      <c r="D256" s="192"/>
      <c r="E256" s="192"/>
      <c r="F256" s="192"/>
      <c r="G256" s="192"/>
      <c r="H256" s="192"/>
      <c r="I256" s="193"/>
      <c r="J256" s="193"/>
      <c r="K256" s="192"/>
      <c r="L256" s="193"/>
      <c r="M256" s="193"/>
      <c r="N256" s="34"/>
    </row>
    <row r="257" spans="1:56" ht="76.5">
      <c r="A257" s="4">
        <v>1</v>
      </c>
      <c r="B257" s="35" t="s">
        <v>749</v>
      </c>
      <c r="C257" s="88" t="s">
        <v>750</v>
      </c>
      <c r="D257" s="24" t="s">
        <v>748</v>
      </c>
      <c r="E257" s="24"/>
      <c r="F257" s="24"/>
      <c r="G257" s="88" t="s">
        <v>43</v>
      </c>
      <c r="H257" s="108">
        <v>2</v>
      </c>
      <c r="I257" s="132"/>
      <c r="J257" s="121">
        <f>H257*I257</f>
        <v>0</v>
      </c>
      <c r="K257" s="38"/>
      <c r="L257" s="92">
        <f t="shared" ref="L257:L258" si="31">J257*K257</f>
        <v>0</v>
      </c>
      <c r="M257" s="92">
        <f t="shared" ref="M257:M258" si="32">J257+L257</f>
        <v>0</v>
      </c>
      <c r="N257" s="76"/>
    </row>
    <row r="258" spans="1:56" ht="76.5">
      <c r="A258" s="4">
        <v>2</v>
      </c>
      <c r="B258" s="5" t="s">
        <v>893</v>
      </c>
      <c r="C258" s="4" t="s">
        <v>747</v>
      </c>
      <c r="D258" s="1" t="s">
        <v>748</v>
      </c>
      <c r="E258" s="1"/>
      <c r="F258" s="1"/>
      <c r="G258" s="4" t="s">
        <v>19</v>
      </c>
      <c r="H258" s="46">
        <v>2</v>
      </c>
      <c r="I258" s="126"/>
      <c r="J258" s="121">
        <f>H258*I258</f>
        <v>0</v>
      </c>
      <c r="K258" s="38"/>
      <c r="L258" s="92">
        <f t="shared" si="31"/>
        <v>0</v>
      </c>
      <c r="M258" s="92">
        <f t="shared" si="32"/>
        <v>0</v>
      </c>
      <c r="N258" s="76"/>
    </row>
    <row r="259" spans="1:56" s="25" customFormat="1">
      <c r="A259" s="194" t="s">
        <v>1034</v>
      </c>
      <c r="B259" s="194"/>
      <c r="C259" s="194"/>
      <c r="D259" s="194"/>
      <c r="E259" s="194"/>
      <c r="F259" s="194"/>
      <c r="G259" s="194"/>
      <c r="H259" s="194"/>
      <c r="I259" s="195"/>
      <c r="J259" s="123">
        <f>SUM(J257:J258)</f>
        <v>0</v>
      </c>
      <c r="K259" s="123" t="s">
        <v>907</v>
      </c>
      <c r="L259" s="123">
        <f t="shared" ref="L259:M259" si="33">SUM(L257:L258)</f>
        <v>0</v>
      </c>
      <c r="M259" s="123">
        <f t="shared" si="33"/>
        <v>0</v>
      </c>
      <c r="N259" s="51"/>
    </row>
    <row r="260" spans="1:56" s="59" customFormat="1">
      <c r="A260" s="84"/>
      <c r="B260" s="48"/>
      <c r="C260" s="22"/>
      <c r="D260" s="22"/>
      <c r="E260" s="22"/>
      <c r="F260" s="22"/>
      <c r="G260" s="22"/>
      <c r="H260" s="97"/>
      <c r="I260" s="124"/>
      <c r="J260" s="124"/>
      <c r="K260" s="69"/>
      <c r="L260" s="118"/>
      <c r="M260" s="118"/>
      <c r="N260" s="22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</row>
    <row r="261" spans="1:56" s="58" customFormat="1">
      <c r="A261" s="192" t="s">
        <v>1070</v>
      </c>
      <c r="B261" s="192"/>
      <c r="C261" s="192"/>
      <c r="D261" s="192"/>
      <c r="E261" s="192"/>
      <c r="F261" s="192"/>
      <c r="G261" s="192"/>
      <c r="H261" s="192"/>
      <c r="I261" s="193"/>
      <c r="J261" s="193"/>
      <c r="K261" s="192"/>
      <c r="L261" s="193"/>
      <c r="M261" s="193"/>
      <c r="N261" s="34"/>
    </row>
    <row r="262" spans="1:56" ht="25.5">
      <c r="A262" s="4">
        <v>1</v>
      </c>
      <c r="B262" s="5" t="s">
        <v>757</v>
      </c>
      <c r="C262" s="4" t="s">
        <v>758</v>
      </c>
      <c r="D262" s="17" t="s">
        <v>545</v>
      </c>
      <c r="E262" s="17"/>
      <c r="F262" s="17"/>
      <c r="G262" s="4" t="s">
        <v>438</v>
      </c>
      <c r="H262" s="46">
        <v>5</v>
      </c>
      <c r="I262" s="126"/>
      <c r="J262" s="121">
        <f>H262*I262</f>
        <v>0</v>
      </c>
      <c r="K262" s="38"/>
      <c r="L262" s="92">
        <f t="shared" ref="L262:L266" si="34">J262*K262</f>
        <v>0</v>
      </c>
      <c r="M262" s="92">
        <f t="shared" ref="M262:M266" si="35">J262+L262</f>
        <v>0</v>
      </c>
      <c r="N262" s="76"/>
    </row>
    <row r="263" spans="1:56" ht="63.75">
      <c r="A263" s="24">
        <v>2</v>
      </c>
      <c r="B263" s="5" t="s">
        <v>889</v>
      </c>
      <c r="C263" s="8" t="s">
        <v>544</v>
      </c>
      <c r="D263" s="17" t="s">
        <v>545</v>
      </c>
      <c r="E263" s="17"/>
      <c r="F263" s="17"/>
      <c r="G263" s="8" t="s">
        <v>438</v>
      </c>
      <c r="H263" s="106">
        <v>5</v>
      </c>
      <c r="I263" s="127"/>
      <c r="J263" s="121">
        <f t="shared" ref="J263:J266" si="36">H263*I263</f>
        <v>0</v>
      </c>
      <c r="K263" s="43"/>
      <c r="L263" s="92">
        <f t="shared" si="34"/>
        <v>0</v>
      </c>
      <c r="M263" s="92">
        <f t="shared" si="35"/>
        <v>0</v>
      </c>
      <c r="N263" s="51"/>
    </row>
    <row r="264" spans="1:56" ht="51">
      <c r="A264" s="1">
        <v>3</v>
      </c>
      <c r="B264" s="5" t="s">
        <v>891</v>
      </c>
      <c r="C264" s="8" t="s">
        <v>546</v>
      </c>
      <c r="D264" s="17" t="s">
        <v>545</v>
      </c>
      <c r="E264" s="17"/>
      <c r="F264" s="17"/>
      <c r="G264" s="8" t="s">
        <v>438</v>
      </c>
      <c r="H264" s="45">
        <v>1</v>
      </c>
      <c r="I264" s="121"/>
      <c r="J264" s="121">
        <f t="shared" si="36"/>
        <v>0</v>
      </c>
      <c r="K264" s="23"/>
      <c r="L264" s="92">
        <f t="shared" si="34"/>
        <v>0</v>
      </c>
      <c r="M264" s="92">
        <f t="shared" si="35"/>
        <v>0</v>
      </c>
      <c r="N264" s="51"/>
    </row>
    <row r="265" spans="1:56" ht="51">
      <c r="A265" s="1">
        <v>4</v>
      </c>
      <c r="B265" s="5" t="s">
        <v>890</v>
      </c>
      <c r="C265" s="1" t="s">
        <v>548</v>
      </c>
      <c r="D265" s="17" t="s">
        <v>545</v>
      </c>
      <c r="E265" s="17"/>
      <c r="F265" s="17"/>
      <c r="G265" s="1" t="s">
        <v>438</v>
      </c>
      <c r="H265" s="45">
        <v>3</v>
      </c>
      <c r="I265" s="121"/>
      <c r="J265" s="121">
        <f t="shared" si="36"/>
        <v>0</v>
      </c>
      <c r="K265" s="43"/>
      <c r="L265" s="92">
        <f t="shared" si="34"/>
        <v>0</v>
      </c>
      <c r="M265" s="92">
        <f t="shared" si="35"/>
        <v>0</v>
      </c>
      <c r="N265" s="51"/>
    </row>
    <row r="266" spans="1:56" ht="51">
      <c r="A266" s="24">
        <v>5</v>
      </c>
      <c r="B266" s="5" t="s">
        <v>892</v>
      </c>
      <c r="C266" s="17" t="s">
        <v>547</v>
      </c>
      <c r="D266" s="17" t="s">
        <v>545</v>
      </c>
      <c r="E266" s="17"/>
      <c r="F266" s="17"/>
      <c r="G266" s="20" t="s">
        <v>438</v>
      </c>
      <c r="H266" s="102">
        <v>1</v>
      </c>
      <c r="I266" s="127"/>
      <c r="J266" s="121">
        <f t="shared" si="36"/>
        <v>0</v>
      </c>
      <c r="K266" s="43"/>
      <c r="L266" s="92">
        <f t="shared" si="34"/>
        <v>0</v>
      </c>
      <c r="M266" s="92">
        <f t="shared" si="35"/>
        <v>0</v>
      </c>
      <c r="N266" s="51"/>
    </row>
    <row r="267" spans="1:56" s="25" customFormat="1">
      <c r="A267" s="194" t="s">
        <v>853</v>
      </c>
      <c r="B267" s="194"/>
      <c r="C267" s="194"/>
      <c r="D267" s="194"/>
      <c r="E267" s="194"/>
      <c r="F267" s="194"/>
      <c r="G267" s="194"/>
      <c r="H267" s="194"/>
      <c r="I267" s="195"/>
      <c r="J267" s="123">
        <f>SUM(J262:J266)</f>
        <v>0</v>
      </c>
      <c r="K267" s="123" t="s">
        <v>907</v>
      </c>
      <c r="L267" s="123">
        <f t="shared" ref="L267:M267" si="37">SUM(L262:L266)</f>
        <v>0</v>
      </c>
      <c r="M267" s="123">
        <f t="shared" si="37"/>
        <v>0</v>
      </c>
      <c r="N267" s="51"/>
    </row>
    <row r="268" spans="1:56" s="59" customFormat="1">
      <c r="A268" s="84"/>
      <c r="B268" s="48"/>
      <c r="C268" s="22"/>
      <c r="D268" s="22"/>
      <c r="E268" s="22"/>
      <c r="F268" s="22"/>
      <c r="G268" s="22"/>
      <c r="H268" s="97"/>
      <c r="I268" s="124"/>
      <c r="J268" s="124"/>
      <c r="K268" s="69"/>
      <c r="L268" s="118"/>
      <c r="M268" s="118"/>
      <c r="N268" s="22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</row>
    <row r="269" spans="1:56" s="58" customFormat="1">
      <c r="A269" s="192" t="s">
        <v>1071</v>
      </c>
      <c r="B269" s="192"/>
      <c r="C269" s="192"/>
      <c r="D269" s="192"/>
      <c r="E269" s="192"/>
      <c r="F269" s="192"/>
      <c r="G269" s="192"/>
      <c r="H269" s="192"/>
      <c r="I269" s="193"/>
      <c r="J269" s="193"/>
      <c r="K269" s="192"/>
      <c r="L269" s="193"/>
      <c r="M269" s="193"/>
      <c r="N269" s="34"/>
    </row>
    <row r="270" spans="1:56" s="25" customFormat="1" ht="38.25">
      <c r="A270" s="4">
        <v>1</v>
      </c>
      <c r="B270" s="5" t="s">
        <v>801</v>
      </c>
      <c r="C270" s="4" t="s">
        <v>802</v>
      </c>
      <c r="D270" s="1" t="s">
        <v>800</v>
      </c>
      <c r="E270" s="1"/>
      <c r="F270" s="1"/>
      <c r="G270" s="4" t="s">
        <v>5</v>
      </c>
      <c r="H270" s="46">
        <v>8</v>
      </c>
      <c r="I270" s="126"/>
      <c r="J270" s="121">
        <f>H270*I270</f>
        <v>0</v>
      </c>
      <c r="K270" s="23"/>
      <c r="L270" s="92">
        <f t="shared" ref="L270:L294" si="38">J270*K270</f>
        <v>0</v>
      </c>
      <c r="M270" s="92">
        <f t="shared" ref="M270:M294" si="39">J270+L270</f>
        <v>0</v>
      </c>
      <c r="N270" s="51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</row>
    <row r="271" spans="1:56" s="25" customFormat="1" ht="25.5">
      <c r="A271" s="4">
        <v>2</v>
      </c>
      <c r="B271" s="5" t="s">
        <v>798</v>
      </c>
      <c r="C271" s="4" t="s">
        <v>799</v>
      </c>
      <c r="D271" s="1" t="s">
        <v>800</v>
      </c>
      <c r="E271" s="1"/>
      <c r="F271" s="1"/>
      <c r="G271" s="4" t="s">
        <v>5</v>
      </c>
      <c r="H271" s="46">
        <v>8</v>
      </c>
      <c r="I271" s="126"/>
      <c r="J271" s="121">
        <f t="shared" ref="J271:J294" si="40">H271*I271</f>
        <v>0</v>
      </c>
      <c r="K271" s="23"/>
      <c r="L271" s="92">
        <f t="shared" si="38"/>
        <v>0</v>
      </c>
      <c r="M271" s="92">
        <f t="shared" si="39"/>
        <v>0</v>
      </c>
      <c r="N271" s="51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</row>
    <row r="272" spans="1:56" s="25" customFormat="1" ht="38.25">
      <c r="A272" s="4">
        <v>3</v>
      </c>
      <c r="B272" s="5" t="s">
        <v>803</v>
      </c>
      <c r="C272" s="4" t="s">
        <v>804</v>
      </c>
      <c r="D272" s="1" t="s">
        <v>800</v>
      </c>
      <c r="E272" s="1"/>
      <c r="F272" s="1"/>
      <c r="G272" s="4" t="s">
        <v>5</v>
      </c>
      <c r="H272" s="46">
        <v>10</v>
      </c>
      <c r="I272" s="126"/>
      <c r="J272" s="121">
        <f t="shared" si="40"/>
        <v>0</v>
      </c>
      <c r="K272" s="23"/>
      <c r="L272" s="92">
        <f t="shared" si="38"/>
        <v>0</v>
      </c>
      <c r="M272" s="92">
        <f t="shared" si="39"/>
        <v>0</v>
      </c>
      <c r="N272" s="51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</row>
    <row r="273" spans="1:56" ht="25.5">
      <c r="A273" s="1">
        <v>4</v>
      </c>
      <c r="B273" s="5" t="s">
        <v>25</v>
      </c>
      <c r="C273" s="1">
        <v>12001</v>
      </c>
      <c r="D273" s="1" t="s">
        <v>24</v>
      </c>
      <c r="E273" s="1"/>
      <c r="F273" s="1"/>
      <c r="G273" s="1" t="s">
        <v>5</v>
      </c>
      <c r="H273" s="45">
        <v>2</v>
      </c>
      <c r="I273" s="122"/>
      <c r="J273" s="121">
        <f t="shared" si="40"/>
        <v>0</v>
      </c>
      <c r="K273" s="23"/>
      <c r="L273" s="92">
        <f t="shared" si="38"/>
        <v>0</v>
      </c>
      <c r="M273" s="92">
        <f t="shared" si="39"/>
        <v>0</v>
      </c>
      <c r="N273" s="51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</row>
    <row r="274" spans="1:56" ht="25.5">
      <c r="A274" s="1">
        <v>5</v>
      </c>
      <c r="B274" s="5" t="s">
        <v>847</v>
      </c>
      <c r="C274" s="4" t="s">
        <v>848</v>
      </c>
      <c r="D274" s="1" t="s">
        <v>807</v>
      </c>
      <c r="E274" s="1"/>
      <c r="F274" s="1"/>
      <c r="G274" s="1" t="s">
        <v>5</v>
      </c>
      <c r="H274" s="46">
        <v>5</v>
      </c>
      <c r="I274" s="129"/>
      <c r="J274" s="121">
        <f t="shared" si="40"/>
        <v>0</v>
      </c>
      <c r="K274" s="23"/>
      <c r="L274" s="92">
        <f t="shared" si="38"/>
        <v>0</v>
      </c>
      <c r="M274" s="92">
        <f t="shared" si="39"/>
        <v>0</v>
      </c>
      <c r="N274" s="51"/>
    </row>
    <row r="275" spans="1:56" ht="25.5">
      <c r="A275" s="4">
        <v>6</v>
      </c>
      <c r="B275" s="5" t="s">
        <v>845</v>
      </c>
      <c r="C275" s="4" t="s">
        <v>846</v>
      </c>
      <c r="D275" s="1" t="s">
        <v>807</v>
      </c>
      <c r="E275" s="1"/>
      <c r="F275" s="1"/>
      <c r="G275" s="1" t="s">
        <v>5</v>
      </c>
      <c r="H275" s="46">
        <v>5</v>
      </c>
      <c r="I275" s="129"/>
      <c r="J275" s="121">
        <f t="shared" si="40"/>
        <v>0</v>
      </c>
      <c r="K275" s="23"/>
      <c r="L275" s="92">
        <f t="shared" si="38"/>
        <v>0</v>
      </c>
      <c r="M275" s="92">
        <f t="shared" si="39"/>
        <v>0</v>
      </c>
      <c r="N275" s="51"/>
    </row>
    <row r="276" spans="1:56" ht="25.5">
      <c r="A276" s="4">
        <v>7</v>
      </c>
      <c r="B276" s="5" t="s">
        <v>844</v>
      </c>
      <c r="C276" s="4" t="s">
        <v>818</v>
      </c>
      <c r="D276" s="1" t="s">
        <v>807</v>
      </c>
      <c r="E276" s="1"/>
      <c r="F276" s="1"/>
      <c r="G276" s="1" t="s">
        <v>5</v>
      </c>
      <c r="H276" s="46">
        <v>5</v>
      </c>
      <c r="I276" s="129"/>
      <c r="J276" s="121">
        <f t="shared" si="40"/>
        <v>0</v>
      </c>
      <c r="K276" s="23"/>
      <c r="L276" s="92">
        <f t="shared" si="38"/>
        <v>0</v>
      </c>
      <c r="M276" s="92">
        <f t="shared" si="39"/>
        <v>0</v>
      </c>
      <c r="N276" s="51"/>
    </row>
    <row r="277" spans="1:56">
      <c r="A277" s="4">
        <v>8</v>
      </c>
      <c r="B277" s="5" t="s">
        <v>842</v>
      </c>
      <c r="C277" s="4" t="s">
        <v>843</v>
      </c>
      <c r="D277" s="1" t="s">
        <v>807</v>
      </c>
      <c r="E277" s="1"/>
      <c r="F277" s="1"/>
      <c r="G277" s="1" t="s">
        <v>5</v>
      </c>
      <c r="H277" s="46">
        <v>10</v>
      </c>
      <c r="I277" s="126"/>
      <c r="J277" s="121">
        <f t="shared" si="40"/>
        <v>0</v>
      </c>
      <c r="K277" s="23"/>
      <c r="L277" s="92">
        <f t="shared" si="38"/>
        <v>0</v>
      </c>
      <c r="M277" s="92">
        <f t="shared" si="39"/>
        <v>0</v>
      </c>
      <c r="N277" s="51"/>
    </row>
    <row r="278" spans="1:56">
      <c r="A278" s="1">
        <v>9</v>
      </c>
      <c r="B278" s="5" t="s">
        <v>840</v>
      </c>
      <c r="C278" s="4" t="s">
        <v>841</v>
      </c>
      <c r="D278" s="1" t="s">
        <v>807</v>
      </c>
      <c r="E278" s="1"/>
      <c r="F278" s="1"/>
      <c r="G278" s="1" t="s">
        <v>5</v>
      </c>
      <c r="H278" s="46">
        <v>10</v>
      </c>
      <c r="I278" s="126"/>
      <c r="J278" s="121">
        <f t="shared" si="40"/>
        <v>0</v>
      </c>
      <c r="K278" s="23"/>
      <c r="L278" s="92">
        <f t="shared" si="38"/>
        <v>0</v>
      </c>
      <c r="M278" s="92">
        <f t="shared" si="39"/>
        <v>0</v>
      </c>
      <c r="N278" s="51"/>
    </row>
    <row r="279" spans="1:56" ht="25.5">
      <c r="A279" s="1">
        <v>10</v>
      </c>
      <c r="B279" s="5" t="s">
        <v>838</v>
      </c>
      <c r="C279" s="4" t="s">
        <v>839</v>
      </c>
      <c r="D279" s="1" t="s">
        <v>807</v>
      </c>
      <c r="E279" s="1"/>
      <c r="F279" s="1"/>
      <c r="G279" s="1" t="s">
        <v>5</v>
      </c>
      <c r="H279" s="46">
        <v>10</v>
      </c>
      <c r="I279" s="126"/>
      <c r="J279" s="121">
        <f t="shared" si="40"/>
        <v>0</v>
      </c>
      <c r="K279" s="23"/>
      <c r="L279" s="92">
        <f t="shared" si="38"/>
        <v>0</v>
      </c>
      <c r="M279" s="92">
        <f t="shared" si="39"/>
        <v>0</v>
      </c>
      <c r="N279" s="51"/>
    </row>
    <row r="280" spans="1:56" ht="25.5">
      <c r="A280" s="4">
        <v>11</v>
      </c>
      <c r="B280" s="5" t="s">
        <v>812</v>
      </c>
      <c r="C280" s="1" t="s">
        <v>813</v>
      </c>
      <c r="D280" s="1" t="s">
        <v>807</v>
      </c>
      <c r="E280" s="1"/>
      <c r="F280" s="1"/>
      <c r="G280" s="1" t="s">
        <v>5</v>
      </c>
      <c r="H280" s="46">
        <v>10</v>
      </c>
      <c r="I280" s="126"/>
      <c r="J280" s="121">
        <f t="shared" si="40"/>
        <v>0</v>
      </c>
      <c r="K280" s="23"/>
      <c r="L280" s="92">
        <f t="shared" si="38"/>
        <v>0</v>
      </c>
      <c r="M280" s="92">
        <f t="shared" si="39"/>
        <v>0</v>
      </c>
      <c r="N280" s="51"/>
    </row>
    <row r="281" spans="1:56" ht="25.5">
      <c r="A281" s="4">
        <v>12</v>
      </c>
      <c r="B281" s="5" t="s">
        <v>816</v>
      </c>
      <c r="C281" s="1" t="s">
        <v>817</v>
      </c>
      <c r="D281" s="1" t="s">
        <v>807</v>
      </c>
      <c r="E281" s="1"/>
      <c r="F281" s="1"/>
      <c r="G281" s="1" t="s">
        <v>5</v>
      </c>
      <c r="H281" s="46">
        <v>10</v>
      </c>
      <c r="I281" s="126"/>
      <c r="J281" s="121">
        <f t="shared" si="40"/>
        <v>0</v>
      </c>
      <c r="K281" s="23"/>
      <c r="L281" s="92">
        <f t="shared" si="38"/>
        <v>0</v>
      </c>
      <c r="M281" s="92">
        <f t="shared" si="39"/>
        <v>0</v>
      </c>
      <c r="N281" s="51"/>
    </row>
    <row r="282" spans="1:56" ht="25.5">
      <c r="A282" s="4">
        <v>13</v>
      </c>
      <c r="B282" s="5" t="s">
        <v>814</v>
      </c>
      <c r="C282" s="1" t="s">
        <v>815</v>
      </c>
      <c r="D282" s="1" t="s">
        <v>807</v>
      </c>
      <c r="E282" s="1"/>
      <c r="F282" s="1"/>
      <c r="G282" s="1" t="s">
        <v>5</v>
      </c>
      <c r="H282" s="46">
        <v>10</v>
      </c>
      <c r="I282" s="126"/>
      <c r="J282" s="121">
        <f t="shared" si="40"/>
        <v>0</v>
      </c>
      <c r="K282" s="23"/>
      <c r="L282" s="92">
        <f t="shared" si="38"/>
        <v>0</v>
      </c>
      <c r="M282" s="92">
        <f t="shared" si="39"/>
        <v>0</v>
      </c>
      <c r="N282" s="51"/>
    </row>
    <row r="283" spans="1:56" ht="25.5">
      <c r="A283" s="1">
        <v>14</v>
      </c>
      <c r="B283" s="5" t="s">
        <v>808</v>
      </c>
      <c r="C283" s="1" t="s">
        <v>809</v>
      </c>
      <c r="D283" s="1" t="s">
        <v>807</v>
      </c>
      <c r="E283" s="1"/>
      <c r="F283" s="1"/>
      <c r="G283" s="1" t="s">
        <v>5</v>
      </c>
      <c r="H283" s="46">
        <v>10</v>
      </c>
      <c r="I283" s="126"/>
      <c r="J283" s="121">
        <f t="shared" si="40"/>
        <v>0</v>
      </c>
      <c r="K283" s="23"/>
      <c r="L283" s="92">
        <f t="shared" si="38"/>
        <v>0</v>
      </c>
      <c r="M283" s="92">
        <f t="shared" si="39"/>
        <v>0</v>
      </c>
      <c r="N283" s="51"/>
    </row>
    <row r="284" spans="1:56" ht="25.5">
      <c r="A284" s="1">
        <v>15</v>
      </c>
      <c r="B284" s="5" t="s">
        <v>810</v>
      </c>
      <c r="C284" s="1" t="s">
        <v>811</v>
      </c>
      <c r="D284" s="1" t="s">
        <v>807</v>
      </c>
      <c r="E284" s="1"/>
      <c r="F284" s="1"/>
      <c r="G284" s="1" t="s">
        <v>5</v>
      </c>
      <c r="H284" s="46">
        <v>10</v>
      </c>
      <c r="I284" s="126"/>
      <c r="J284" s="121">
        <f t="shared" si="40"/>
        <v>0</v>
      </c>
      <c r="K284" s="23"/>
      <c r="L284" s="92">
        <f t="shared" si="38"/>
        <v>0</v>
      </c>
      <c r="M284" s="92">
        <f t="shared" si="39"/>
        <v>0</v>
      </c>
      <c r="N284" s="51"/>
    </row>
    <row r="285" spans="1:56" ht="25.5">
      <c r="A285" s="4">
        <v>16</v>
      </c>
      <c r="B285" s="5" t="s">
        <v>835</v>
      </c>
      <c r="C285" s="4" t="s">
        <v>836</v>
      </c>
      <c r="D285" s="1" t="s">
        <v>807</v>
      </c>
      <c r="E285" s="1"/>
      <c r="F285" s="1"/>
      <c r="G285" s="1" t="s">
        <v>5</v>
      </c>
      <c r="H285" s="46">
        <v>10</v>
      </c>
      <c r="I285" s="129"/>
      <c r="J285" s="121">
        <f t="shared" si="40"/>
        <v>0</v>
      </c>
      <c r="K285" s="23"/>
      <c r="L285" s="92">
        <f t="shared" si="38"/>
        <v>0</v>
      </c>
      <c r="M285" s="92">
        <f t="shared" si="39"/>
        <v>0</v>
      </c>
      <c r="N285" s="51"/>
    </row>
    <row r="286" spans="1:56" ht="25.5">
      <c r="A286" s="4">
        <v>17</v>
      </c>
      <c r="B286" s="5" t="s">
        <v>837</v>
      </c>
      <c r="C286" s="4" t="s">
        <v>819</v>
      </c>
      <c r="D286" s="1" t="s">
        <v>807</v>
      </c>
      <c r="E286" s="1"/>
      <c r="F286" s="1"/>
      <c r="G286" s="1" t="s">
        <v>5</v>
      </c>
      <c r="H286" s="46">
        <v>10</v>
      </c>
      <c r="I286" s="126"/>
      <c r="J286" s="121">
        <f t="shared" si="40"/>
        <v>0</v>
      </c>
      <c r="K286" s="23"/>
      <c r="L286" s="92">
        <f t="shared" si="38"/>
        <v>0</v>
      </c>
      <c r="M286" s="92">
        <f t="shared" si="39"/>
        <v>0</v>
      </c>
      <c r="N286" s="51"/>
    </row>
    <row r="287" spans="1:56" ht="38.25">
      <c r="A287" s="4">
        <v>18</v>
      </c>
      <c r="B287" s="5" t="s">
        <v>805</v>
      </c>
      <c r="C287" s="4" t="s">
        <v>806</v>
      </c>
      <c r="D287" s="1" t="s">
        <v>807</v>
      </c>
      <c r="E287" s="1"/>
      <c r="F287" s="1"/>
      <c r="G287" s="1" t="s">
        <v>5</v>
      </c>
      <c r="H287" s="46">
        <v>10</v>
      </c>
      <c r="I287" s="126"/>
      <c r="J287" s="121">
        <f t="shared" si="40"/>
        <v>0</v>
      </c>
      <c r="K287" s="23"/>
      <c r="L287" s="92">
        <f t="shared" si="38"/>
        <v>0</v>
      </c>
      <c r="M287" s="92">
        <f t="shared" si="39"/>
        <v>0</v>
      </c>
      <c r="N287" s="51"/>
    </row>
    <row r="288" spans="1:56" ht="25.5">
      <c r="A288" s="1">
        <v>19</v>
      </c>
      <c r="B288" s="5" t="s">
        <v>894</v>
      </c>
      <c r="C288" s="4" t="s">
        <v>834</v>
      </c>
      <c r="D288" s="1" t="s">
        <v>807</v>
      </c>
      <c r="E288" s="1"/>
      <c r="F288" s="1"/>
      <c r="G288" s="1" t="s">
        <v>5</v>
      </c>
      <c r="H288" s="46">
        <v>10</v>
      </c>
      <c r="I288" s="126"/>
      <c r="J288" s="121">
        <f t="shared" si="40"/>
        <v>0</v>
      </c>
      <c r="K288" s="23"/>
      <c r="L288" s="92">
        <f t="shared" si="38"/>
        <v>0</v>
      </c>
      <c r="M288" s="92">
        <f t="shared" si="39"/>
        <v>0</v>
      </c>
      <c r="N288" s="51"/>
    </row>
    <row r="289" spans="1:56">
      <c r="A289" s="1">
        <v>20</v>
      </c>
      <c r="B289" s="5" t="s">
        <v>832</v>
      </c>
      <c r="C289" s="4" t="s">
        <v>833</v>
      </c>
      <c r="D289" s="1" t="s">
        <v>807</v>
      </c>
      <c r="E289" s="1"/>
      <c r="F289" s="1"/>
      <c r="G289" s="1" t="s">
        <v>5</v>
      </c>
      <c r="H289" s="46">
        <v>10</v>
      </c>
      <c r="I289" s="126"/>
      <c r="J289" s="121">
        <f t="shared" si="40"/>
        <v>0</v>
      </c>
      <c r="K289" s="23"/>
      <c r="L289" s="92">
        <f t="shared" si="38"/>
        <v>0</v>
      </c>
      <c r="M289" s="92">
        <f t="shared" si="39"/>
        <v>0</v>
      </c>
      <c r="N289" s="51"/>
    </row>
    <row r="290" spans="1:56" ht="25.5">
      <c r="A290" s="4">
        <v>21</v>
      </c>
      <c r="B290" s="5" t="s">
        <v>849</v>
      </c>
      <c r="C290" s="4" t="s">
        <v>850</v>
      </c>
      <c r="D290" s="1" t="s">
        <v>807</v>
      </c>
      <c r="E290" s="1"/>
      <c r="F290" s="1"/>
      <c r="G290" s="1" t="s">
        <v>5</v>
      </c>
      <c r="H290" s="46">
        <v>10</v>
      </c>
      <c r="I290" s="126"/>
      <c r="J290" s="121">
        <f t="shared" si="40"/>
        <v>0</v>
      </c>
      <c r="K290" s="23"/>
      <c r="L290" s="92">
        <f t="shared" si="38"/>
        <v>0</v>
      </c>
      <c r="M290" s="92">
        <f t="shared" si="39"/>
        <v>0</v>
      </c>
      <c r="N290" s="51"/>
    </row>
    <row r="291" spans="1:56" ht="25.5">
      <c r="A291" s="4">
        <v>22</v>
      </c>
      <c r="B291" s="5" t="s">
        <v>1058</v>
      </c>
      <c r="C291" s="1" t="s">
        <v>23</v>
      </c>
      <c r="D291" s="1" t="s">
        <v>24</v>
      </c>
      <c r="E291" s="1"/>
      <c r="F291" s="1"/>
      <c r="G291" s="1" t="s">
        <v>5</v>
      </c>
      <c r="H291" s="45">
        <v>20</v>
      </c>
      <c r="I291" s="121"/>
      <c r="J291" s="121">
        <f t="shared" si="40"/>
        <v>0</v>
      </c>
      <c r="K291" s="23"/>
      <c r="L291" s="92">
        <f t="shared" si="38"/>
        <v>0</v>
      </c>
      <c r="M291" s="92">
        <f t="shared" si="39"/>
        <v>0</v>
      </c>
      <c r="N291" s="51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</row>
    <row r="292" spans="1:56" ht="25.5">
      <c r="A292" s="4">
        <v>23</v>
      </c>
      <c r="B292" s="5" t="s">
        <v>898</v>
      </c>
      <c r="C292" s="4" t="s">
        <v>851</v>
      </c>
      <c r="D292" s="1" t="s">
        <v>820</v>
      </c>
      <c r="E292" s="1"/>
      <c r="F292" s="1"/>
      <c r="G292" s="27" t="s">
        <v>899</v>
      </c>
      <c r="H292" s="46">
        <v>10</v>
      </c>
      <c r="I292" s="126"/>
      <c r="J292" s="121">
        <f t="shared" si="40"/>
        <v>0</v>
      </c>
      <c r="K292" s="23"/>
      <c r="L292" s="92">
        <f t="shared" si="38"/>
        <v>0</v>
      </c>
      <c r="M292" s="92">
        <f t="shared" si="39"/>
        <v>0</v>
      </c>
      <c r="N292" s="51"/>
    </row>
    <row r="293" spans="1:56" ht="51">
      <c r="A293" s="4">
        <v>26</v>
      </c>
      <c r="B293" s="5" t="s">
        <v>466</v>
      </c>
      <c r="C293" s="4" t="s">
        <v>467</v>
      </c>
      <c r="D293" s="1" t="s">
        <v>465</v>
      </c>
      <c r="E293" s="1"/>
      <c r="F293" s="1"/>
      <c r="G293" s="1" t="s">
        <v>5</v>
      </c>
      <c r="H293" s="46">
        <v>2</v>
      </c>
      <c r="I293" s="126"/>
      <c r="J293" s="121">
        <f t="shared" si="40"/>
        <v>0</v>
      </c>
      <c r="K293" s="38"/>
      <c r="L293" s="92">
        <f t="shared" si="38"/>
        <v>0</v>
      </c>
      <c r="M293" s="92">
        <f t="shared" si="39"/>
        <v>0</v>
      </c>
      <c r="N293" s="76"/>
    </row>
    <row r="294" spans="1:56" ht="25.5">
      <c r="A294" s="4">
        <v>27</v>
      </c>
      <c r="B294" s="5" t="s">
        <v>908</v>
      </c>
      <c r="C294" s="1" t="s">
        <v>1110</v>
      </c>
      <c r="D294" s="1" t="s">
        <v>174</v>
      </c>
      <c r="E294" s="1"/>
      <c r="F294" s="1"/>
      <c r="G294" s="1" t="s">
        <v>10</v>
      </c>
      <c r="H294" s="45">
        <v>2</v>
      </c>
      <c r="I294" s="121"/>
      <c r="J294" s="121">
        <f t="shared" si="40"/>
        <v>0</v>
      </c>
      <c r="K294" s="23"/>
      <c r="L294" s="92">
        <f t="shared" si="38"/>
        <v>0</v>
      </c>
      <c r="M294" s="92">
        <f t="shared" si="39"/>
        <v>0</v>
      </c>
      <c r="N294" s="51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</row>
    <row r="295" spans="1:56">
      <c r="A295" s="1">
        <v>28</v>
      </c>
      <c r="B295" s="5" t="s">
        <v>468</v>
      </c>
      <c r="C295" s="3">
        <v>60180</v>
      </c>
      <c r="D295" s="3" t="s">
        <v>469</v>
      </c>
      <c r="E295" s="3"/>
      <c r="F295" s="3"/>
      <c r="G295" s="1" t="s">
        <v>5</v>
      </c>
      <c r="H295" s="102">
        <v>5</v>
      </c>
      <c r="I295" s="130"/>
      <c r="J295" s="121">
        <f>H295*I295</f>
        <v>0</v>
      </c>
      <c r="K295" s="43"/>
      <c r="L295" s="92">
        <f>J295*K295</f>
        <v>0</v>
      </c>
      <c r="M295" s="92">
        <f>J295+L295</f>
        <v>0</v>
      </c>
      <c r="N295" s="51"/>
    </row>
    <row r="296" spans="1:56" s="25" customFormat="1">
      <c r="A296" s="194" t="s">
        <v>1035</v>
      </c>
      <c r="B296" s="194"/>
      <c r="C296" s="194"/>
      <c r="D296" s="194"/>
      <c r="E296" s="194"/>
      <c r="F296" s="194"/>
      <c r="G296" s="194"/>
      <c r="H296" s="194"/>
      <c r="I296" s="195"/>
      <c r="J296" s="123">
        <f>SUM(J270:J295)</f>
        <v>0</v>
      </c>
      <c r="K296" s="123" t="s">
        <v>907</v>
      </c>
      <c r="L296" s="123">
        <f t="shared" ref="L296:M296" si="41">SUM(L270:L295)</f>
        <v>0</v>
      </c>
      <c r="M296" s="123">
        <f t="shared" si="41"/>
        <v>0</v>
      </c>
      <c r="N296" s="51"/>
    </row>
    <row r="297" spans="1:56" s="59" customFormat="1">
      <c r="A297" s="84"/>
      <c r="B297" s="48"/>
      <c r="C297" s="22"/>
      <c r="D297" s="22"/>
      <c r="E297" s="22"/>
      <c r="F297" s="22"/>
      <c r="G297" s="22"/>
      <c r="H297" s="97"/>
      <c r="I297" s="124"/>
      <c r="J297" s="124"/>
      <c r="K297" s="69"/>
      <c r="L297" s="118"/>
      <c r="M297" s="118"/>
      <c r="N297" s="22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</row>
    <row r="298" spans="1:56" s="58" customFormat="1">
      <c r="A298" s="192" t="s">
        <v>1072</v>
      </c>
      <c r="B298" s="192"/>
      <c r="C298" s="192"/>
      <c r="D298" s="192"/>
      <c r="E298" s="192"/>
      <c r="F298" s="192"/>
      <c r="G298" s="192"/>
      <c r="H298" s="192"/>
      <c r="I298" s="193"/>
      <c r="J298" s="193"/>
      <c r="K298" s="192"/>
      <c r="L298" s="193"/>
      <c r="M298" s="193"/>
      <c r="N298" s="34"/>
    </row>
    <row r="299" spans="1:56" ht="102">
      <c r="A299" s="4">
        <v>1</v>
      </c>
      <c r="B299" s="5" t="s">
        <v>895</v>
      </c>
      <c r="C299" s="4">
        <v>705880</v>
      </c>
      <c r="D299" s="1" t="s">
        <v>684</v>
      </c>
      <c r="E299" s="1"/>
      <c r="F299" s="1"/>
      <c r="G299" s="1" t="s">
        <v>5</v>
      </c>
      <c r="H299" s="46">
        <v>4</v>
      </c>
      <c r="I299" s="142"/>
      <c r="J299" s="121">
        <f>H299*I299</f>
        <v>0</v>
      </c>
      <c r="K299" s="38"/>
      <c r="L299" s="92">
        <f t="shared" ref="L299:L301" si="42">J299*K299</f>
        <v>0</v>
      </c>
      <c r="M299" s="92">
        <f t="shared" ref="M299:M301" si="43">J299+L299</f>
        <v>0</v>
      </c>
      <c r="N299" s="75"/>
    </row>
    <row r="300" spans="1:56" ht="102">
      <c r="A300" s="4">
        <v>2</v>
      </c>
      <c r="B300" s="5" t="s">
        <v>896</v>
      </c>
      <c r="C300" s="4">
        <v>705882</v>
      </c>
      <c r="D300" s="1" t="s">
        <v>684</v>
      </c>
      <c r="E300" s="1"/>
      <c r="F300" s="1"/>
      <c r="G300" s="1" t="s">
        <v>5</v>
      </c>
      <c r="H300" s="46">
        <v>5</v>
      </c>
      <c r="I300" s="142"/>
      <c r="J300" s="121">
        <f t="shared" ref="J300:J301" si="44">H300*I300</f>
        <v>0</v>
      </c>
      <c r="K300" s="38"/>
      <c r="L300" s="92">
        <f t="shared" si="42"/>
        <v>0</v>
      </c>
      <c r="M300" s="92">
        <f t="shared" si="43"/>
        <v>0</v>
      </c>
      <c r="N300" s="75"/>
    </row>
    <row r="301" spans="1:56" ht="102">
      <c r="A301" s="24">
        <v>3</v>
      </c>
      <c r="B301" s="5" t="s">
        <v>897</v>
      </c>
      <c r="C301" s="4">
        <v>705878</v>
      </c>
      <c r="D301" s="1" t="s">
        <v>696</v>
      </c>
      <c r="E301" s="1"/>
      <c r="F301" s="1"/>
      <c r="G301" s="1" t="s">
        <v>5</v>
      </c>
      <c r="H301" s="46">
        <v>2</v>
      </c>
      <c r="I301" s="142"/>
      <c r="J301" s="121">
        <f t="shared" si="44"/>
        <v>0</v>
      </c>
      <c r="K301" s="23"/>
      <c r="L301" s="92">
        <f t="shared" si="42"/>
        <v>0</v>
      </c>
      <c r="M301" s="92">
        <f t="shared" si="43"/>
        <v>0</v>
      </c>
      <c r="N301" s="51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</row>
    <row r="302" spans="1:56" s="25" customFormat="1">
      <c r="A302" s="194" t="s">
        <v>854</v>
      </c>
      <c r="B302" s="194"/>
      <c r="C302" s="194"/>
      <c r="D302" s="194"/>
      <c r="E302" s="194"/>
      <c r="F302" s="194"/>
      <c r="G302" s="194"/>
      <c r="H302" s="194"/>
      <c r="I302" s="195"/>
      <c r="J302" s="123">
        <f>SUM(J299:J301)</f>
        <v>0</v>
      </c>
      <c r="K302" s="123" t="s">
        <v>907</v>
      </c>
      <c r="L302" s="123">
        <f t="shared" ref="L302:M302" si="45">SUM(L299:L301)</f>
        <v>0</v>
      </c>
      <c r="M302" s="123">
        <f t="shared" si="45"/>
        <v>0</v>
      </c>
      <c r="N302" s="51"/>
    </row>
    <row r="303" spans="1:56" s="59" customFormat="1">
      <c r="A303" s="84"/>
      <c r="B303" s="48"/>
      <c r="C303" s="22"/>
      <c r="D303" s="22"/>
      <c r="E303" s="22"/>
      <c r="F303" s="22"/>
      <c r="G303" s="22"/>
      <c r="H303" s="97"/>
      <c r="I303" s="124"/>
      <c r="J303" s="124"/>
      <c r="K303" s="69"/>
      <c r="L303" s="118"/>
      <c r="M303" s="118"/>
      <c r="N303" s="22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</row>
    <row r="304" spans="1:56" s="58" customFormat="1">
      <c r="A304" s="192" t="s">
        <v>1073</v>
      </c>
      <c r="B304" s="192"/>
      <c r="C304" s="192"/>
      <c r="D304" s="192"/>
      <c r="E304" s="192"/>
      <c r="F304" s="192"/>
      <c r="G304" s="192"/>
      <c r="H304" s="192"/>
      <c r="I304" s="193"/>
      <c r="J304" s="193"/>
      <c r="K304" s="192"/>
      <c r="L304" s="193"/>
      <c r="M304" s="193"/>
      <c r="N304" s="34"/>
    </row>
    <row r="305" spans="1:56" s="25" customFormat="1">
      <c r="A305" s="1">
        <v>1</v>
      </c>
      <c r="B305" s="5" t="s">
        <v>311</v>
      </c>
      <c r="C305" s="1" t="s">
        <v>312</v>
      </c>
      <c r="D305" s="9" t="s">
        <v>313</v>
      </c>
      <c r="E305" s="9"/>
      <c r="F305" s="9"/>
      <c r="G305" s="10" t="s">
        <v>43</v>
      </c>
      <c r="H305" s="99">
        <v>3</v>
      </c>
      <c r="I305" s="121"/>
      <c r="J305" s="121">
        <f>H305*I305</f>
        <v>0</v>
      </c>
      <c r="K305" s="63"/>
      <c r="L305" s="92">
        <f>J305*K305</f>
        <v>0</v>
      </c>
      <c r="M305" s="92">
        <f>J305+L305</f>
        <v>0</v>
      </c>
      <c r="N305" s="51"/>
    </row>
    <row r="306" spans="1:56" s="25" customFormat="1">
      <c r="A306" s="194" t="s">
        <v>855</v>
      </c>
      <c r="B306" s="194"/>
      <c r="C306" s="194"/>
      <c r="D306" s="194"/>
      <c r="E306" s="194"/>
      <c r="F306" s="194"/>
      <c r="G306" s="194"/>
      <c r="H306" s="194"/>
      <c r="I306" s="195"/>
      <c r="J306" s="123">
        <f>SUM(J305)</f>
        <v>0</v>
      </c>
      <c r="K306" s="123" t="s">
        <v>907</v>
      </c>
      <c r="L306" s="123">
        <f t="shared" ref="L306:M306" si="46">SUM(L305)</f>
        <v>0</v>
      </c>
      <c r="M306" s="123">
        <f t="shared" si="46"/>
        <v>0</v>
      </c>
      <c r="N306" s="51"/>
    </row>
    <row r="307" spans="1:56" s="59" customFormat="1">
      <c r="A307" s="84"/>
      <c r="B307" s="48"/>
      <c r="C307" s="22"/>
      <c r="D307" s="22"/>
      <c r="E307" s="22"/>
      <c r="F307" s="22"/>
      <c r="G307" s="22"/>
      <c r="H307" s="97"/>
      <c r="I307" s="124"/>
      <c r="J307" s="124"/>
      <c r="K307" s="69"/>
      <c r="L307" s="118"/>
      <c r="M307" s="118"/>
      <c r="N307" s="22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</row>
    <row r="308" spans="1:56" s="58" customFormat="1">
      <c r="A308" s="192" t="s">
        <v>1074</v>
      </c>
      <c r="B308" s="192"/>
      <c r="C308" s="192"/>
      <c r="D308" s="192"/>
      <c r="E308" s="192"/>
      <c r="F308" s="192"/>
      <c r="G308" s="192"/>
      <c r="H308" s="192"/>
      <c r="I308" s="193"/>
      <c r="J308" s="193"/>
      <c r="K308" s="192"/>
      <c r="L308" s="193"/>
      <c r="M308" s="193"/>
      <c r="N308" s="34"/>
    </row>
    <row r="309" spans="1:56">
      <c r="A309" s="1">
        <v>1</v>
      </c>
      <c r="B309" s="19" t="s">
        <v>303</v>
      </c>
      <c r="C309" s="3" t="s">
        <v>304</v>
      </c>
      <c r="D309" s="17" t="s">
        <v>9</v>
      </c>
      <c r="E309" s="1"/>
      <c r="F309" s="1"/>
      <c r="G309" s="3" t="s">
        <v>43</v>
      </c>
      <c r="H309" s="102">
        <v>5</v>
      </c>
      <c r="I309" s="175"/>
      <c r="J309" s="121">
        <f>H309*I309</f>
        <v>0</v>
      </c>
      <c r="K309" s="23"/>
      <c r="L309" s="92">
        <f t="shared" ref="L309:L332" si="47">J309*K309</f>
        <v>0</v>
      </c>
      <c r="M309" s="92">
        <f t="shared" ref="M309:M332" si="48">J309+L309</f>
        <v>0</v>
      </c>
      <c r="N309" s="51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</row>
    <row r="310" spans="1:56" ht="25.5">
      <c r="A310" s="1">
        <v>2</v>
      </c>
      <c r="B310" s="31" t="s">
        <v>328</v>
      </c>
      <c r="C310" s="17" t="s">
        <v>329</v>
      </c>
      <c r="D310" s="17" t="s">
        <v>9</v>
      </c>
      <c r="E310" s="17"/>
      <c r="F310" s="17"/>
      <c r="G310" s="17" t="s">
        <v>43</v>
      </c>
      <c r="H310" s="109">
        <v>19</v>
      </c>
      <c r="I310" s="127"/>
      <c r="J310" s="121">
        <f t="shared" ref="J310:J332" si="49">H310*I310</f>
        <v>0</v>
      </c>
      <c r="K310" s="23"/>
      <c r="L310" s="92">
        <f t="shared" si="47"/>
        <v>0</v>
      </c>
      <c r="M310" s="92">
        <f t="shared" si="48"/>
        <v>0</v>
      </c>
      <c r="N310" s="51"/>
    </row>
    <row r="311" spans="1:56" ht="25.5">
      <c r="A311" s="1">
        <v>3</v>
      </c>
      <c r="B311" s="5" t="s">
        <v>954</v>
      </c>
      <c r="C311" s="4" t="s">
        <v>697</v>
      </c>
      <c r="D311" s="17" t="s">
        <v>9</v>
      </c>
      <c r="E311" s="1"/>
      <c r="F311" s="1"/>
      <c r="G311" s="4" t="s">
        <v>43</v>
      </c>
      <c r="H311" s="46">
        <v>5</v>
      </c>
      <c r="I311" s="126"/>
      <c r="J311" s="121">
        <f t="shared" si="49"/>
        <v>0</v>
      </c>
      <c r="K311" s="23"/>
      <c r="L311" s="92">
        <f t="shared" si="47"/>
        <v>0</v>
      </c>
      <c r="M311" s="92">
        <f t="shared" si="48"/>
        <v>0</v>
      </c>
      <c r="N311" s="51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</row>
    <row r="312" spans="1:56" ht="25.5">
      <c r="A312" s="1">
        <v>4</v>
      </c>
      <c r="B312" s="5" t="s">
        <v>332</v>
      </c>
      <c r="C312" s="1" t="s">
        <v>333</v>
      </c>
      <c r="D312" s="17" t="s">
        <v>9</v>
      </c>
      <c r="E312" s="17"/>
      <c r="F312" s="17"/>
      <c r="G312" s="1" t="s">
        <v>6</v>
      </c>
      <c r="H312" s="45">
        <v>2</v>
      </c>
      <c r="I312" s="141"/>
      <c r="J312" s="121">
        <f t="shared" si="49"/>
        <v>0</v>
      </c>
      <c r="K312" s="23"/>
      <c r="L312" s="92">
        <f t="shared" si="47"/>
        <v>0</v>
      </c>
      <c r="M312" s="92">
        <f t="shared" si="48"/>
        <v>0</v>
      </c>
      <c r="N312" s="51"/>
    </row>
    <row r="313" spans="1:56" ht="25.5">
      <c r="A313" s="24">
        <v>5</v>
      </c>
      <c r="B313" s="5" t="s">
        <v>709</v>
      </c>
      <c r="C313" s="4" t="s">
        <v>710</v>
      </c>
      <c r="D313" s="17" t="s">
        <v>9</v>
      </c>
      <c r="E313" s="1"/>
      <c r="F313" s="1"/>
      <c r="G313" s="4" t="s">
        <v>292</v>
      </c>
      <c r="H313" s="46">
        <v>5</v>
      </c>
      <c r="I313" s="142"/>
      <c r="J313" s="121">
        <f t="shared" si="49"/>
        <v>0</v>
      </c>
      <c r="K313" s="23"/>
      <c r="L313" s="92">
        <f t="shared" si="47"/>
        <v>0</v>
      </c>
      <c r="M313" s="92">
        <f t="shared" si="48"/>
        <v>0</v>
      </c>
      <c r="N313" s="51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</row>
    <row r="314" spans="1:56" ht="25.5">
      <c r="A314" s="1">
        <v>6</v>
      </c>
      <c r="B314" s="5" t="s">
        <v>707</v>
      </c>
      <c r="C314" s="4" t="s">
        <v>708</v>
      </c>
      <c r="D314" s="17" t="s">
        <v>9</v>
      </c>
      <c r="E314" s="1"/>
      <c r="F314" s="1"/>
      <c r="G314" s="4" t="s">
        <v>292</v>
      </c>
      <c r="H314" s="46">
        <v>5</v>
      </c>
      <c r="I314" s="142"/>
      <c r="J314" s="121">
        <f t="shared" si="49"/>
        <v>0</v>
      </c>
      <c r="K314" s="43"/>
      <c r="L314" s="92">
        <f t="shared" si="47"/>
        <v>0</v>
      </c>
      <c r="M314" s="92">
        <f t="shared" si="48"/>
        <v>0</v>
      </c>
      <c r="N314" s="51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</row>
    <row r="315" spans="1:56" ht="38.25">
      <c r="A315" s="1">
        <v>7</v>
      </c>
      <c r="B315" s="5" t="s">
        <v>702</v>
      </c>
      <c r="C315" s="4" t="s">
        <v>703</v>
      </c>
      <c r="D315" s="17" t="s">
        <v>9</v>
      </c>
      <c r="E315" s="1"/>
      <c r="F315" s="1"/>
      <c r="G315" s="4" t="s">
        <v>292</v>
      </c>
      <c r="H315" s="46">
        <v>5</v>
      </c>
      <c r="I315" s="142"/>
      <c r="J315" s="121">
        <f t="shared" si="49"/>
        <v>0</v>
      </c>
      <c r="K315" s="23"/>
      <c r="L315" s="92">
        <f t="shared" si="47"/>
        <v>0</v>
      </c>
      <c r="M315" s="92">
        <f t="shared" si="48"/>
        <v>0</v>
      </c>
      <c r="N315" s="51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</row>
    <row r="316" spans="1:56" ht="25.5">
      <c r="A316" s="1">
        <v>8</v>
      </c>
      <c r="B316" s="5" t="s">
        <v>700</v>
      </c>
      <c r="C316" s="4" t="s">
        <v>701</v>
      </c>
      <c r="D316" s="17" t="s">
        <v>9</v>
      </c>
      <c r="E316" s="1"/>
      <c r="F316" s="1"/>
      <c r="G316" s="4" t="s">
        <v>292</v>
      </c>
      <c r="H316" s="46">
        <v>5</v>
      </c>
      <c r="I316" s="142"/>
      <c r="J316" s="121">
        <f t="shared" si="49"/>
        <v>0</v>
      </c>
      <c r="K316" s="43"/>
      <c r="L316" s="92">
        <f t="shared" si="47"/>
        <v>0</v>
      </c>
      <c r="M316" s="92">
        <f t="shared" si="48"/>
        <v>0</v>
      </c>
      <c r="N316" s="51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</row>
    <row r="317" spans="1:56">
      <c r="A317" s="1">
        <v>9</v>
      </c>
      <c r="B317" s="5" t="s">
        <v>305</v>
      </c>
      <c r="C317" s="2" t="s">
        <v>306</v>
      </c>
      <c r="D317" s="17" t="s">
        <v>9</v>
      </c>
      <c r="E317" s="1"/>
      <c r="F317" s="1"/>
      <c r="G317" s="1" t="s">
        <v>16</v>
      </c>
      <c r="H317" s="45">
        <v>15</v>
      </c>
      <c r="I317" s="121"/>
      <c r="J317" s="121">
        <f t="shared" si="49"/>
        <v>0</v>
      </c>
      <c r="K317" s="23"/>
      <c r="L317" s="92">
        <f t="shared" si="47"/>
        <v>0</v>
      </c>
      <c r="M317" s="92">
        <f t="shared" si="48"/>
        <v>0</v>
      </c>
      <c r="N317" s="51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</row>
    <row r="318" spans="1:56" ht="25.5">
      <c r="A318" s="24">
        <v>10</v>
      </c>
      <c r="B318" s="5" t="s">
        <v>694</v>
      </c>
      <c r="C318" s="4" t="s">
        <v>695</v>
      </c>
      <c r="D318" s="17" t="s">
        <v>9</v>
      </c>
      <c r="E318" s="1"/>
      <c r="F318" s="1"/>
      <c r="G318" s="4" t="s">
        <v>72</v>
      </c>
      <c r="H318" s="46">
        <v>2</v>
      </c>
      <c r="I318" s="126"/>
      <c r="J318" s="121">
        <f t="shared" si="49"/>
        <v>0</v>
      </c>
      <c r="K318" s="43"/>
      <c r="L318" s="92">
        <f t="shared" si="47"/>
        <v>0</v>
      </c>
      <c r="M318" s="92">
        <f t="shared" si="48"/>
        <v>0</v>
      </c>
      <c r="N318" s="51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</row>
    <row r="319" spans="1:56" ht="25.5">
      <c r="A319" s="1">
        <v>11</v>
      </c>
      <c r="B319" s="5" t="s">
        <v>692</v>
      </c>
      <c r="C319" s="4" t="s">
        <v>693</v>
      </c>
      <c r="D319" s="17" t="s">
        <v>9</v>
      </c>
      <c r="E319" s="1"/>
      <c r="F319" s="1"/>
      <c r="G319" s="4" t="s">
        <v>5</v>
      </c>
      <c r="H319" s="46">
        <v>2</v>
      </c>
      <c r="I319" s="126"/>
      <c r="J319" s="121">
        <f t="shared" si="49"/>
        <v>0</v>
      </c>
      <c r="K319" s="23"/>
      <c r="L319" s="92">
        <f t="shared" si="47"/>
        <v>0</v>
      </c>
      <c r="M319" s="92">
        <f t="shared" si="48"/>
        <v>0</v>
      </c>
      <c r="N319" s="51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</row>
    <row r="320" spans="1:56">
      <c r="A320" s="1">
        <v>12</v>
      </c>
      <c r="B320" s="5" t="s">
        <v>320</v>
      </c>
      <c r="C320" s="1" t="s">
        <v>321</v>
      </c>
      <c r="D320" s="17" t="s">
        <v>9</v>
      </c>
      <c r="E320" s="1"/>
      <c r="F320" s="1"/>
      <c r="G320" s="1" t="s">
        <v>5</v>
      </c>
      <c r="H320" s="45">
        <v>43</v>
      </c>
      <c r="I320" s="121"/>
      <c r="J320" s="121">
        <f t="shared" si="49"/>
        <v>0</v>
      </c>
      <c r="K320" s="23"/>
      <c r="L320" s="92">
        <f t="shared" si="47"/>
        <v>0</v>
      </c>
      <c r="M320" s="92">
        <f t="shared" si="48"/>
        <v>0</v>
      </c>
      <c r="N320" s="51"/>
    </row>
    <row r="321" spans="1:56" ht="25.5">
      <c r="A321" s="1">
        <v>13</v>
      </c>
      <c r="B321" s="5" t="s">
        <v>690</v>
      </c>
      <c r="C321" s="4" t="s">
        <v>691</v>
      </c>
      <c r="D321" s="17" t="s">
        <v>9</v>
      </c>
      <c r="E321" s="1"/>
      <c r="F321" s="1"/>
      <c r="G321" s="4" t="s">
        <v>5</v>
      </c>
      <c r="H321" s="46">
        <v>10</v>
      </c>
      <c r="I321" s="126"/>
      <c r="J321" s="121">
        <f t="shared" si="49"/>
        <v>0</v>
      </c>
      <c r="K321" s="23"/>
      <c r="L321" s="92">
        <f t="shared" si="47"/>
        <v>0</v>
      </c>
      <c r="M321" s="92">
        <f t="shared" si="48"/>
        <v>0</v>
      </c>
      <c r="N321" s="51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</row>
    <row r="322" spans="1:56" ht="25.5">
      <c r="A322" s="1">
        <v>14</v>
      </c>
      <c r="B322" s="5" t="s">
        <v>792</v>
      </c>
      <c r="C322" s="4" t="s">
        <v>903</v>
      </c>
      <c r="D322" s="17" t="s">
        <v>9</v>
      </c>
      <c r="E322" s="1"/>
      <c r="F322" s="1"/>
      <c r="G322" s="1" t="s">
        <v>5</v>
      </c>
      <c r="H322" s="46">
        <v>50</v>
      </c>
      <c r="I322" s="126"/>
      <c r="J322" s="121">
        <f t="shared" si="49"/>
        <v>0</v>
      </c>
      <c r="K322" s="23"/>
      <c r="L322" s="92">
        <f t="shared" si="47"/>
        <v>0</v>
      </c>
      <c r="M322" s="92">
        <f t="shared" si="48"/>
        <v>0</v>
      </c>
      <c r="N322" s="22"/>
    </row>
    <row r="323" spans="1:56" ht="51">
      <c r="A323" s="24">
        <v>15</v>
      </c>
      <c r="B323" s="31" t="s">
        <v>330</v>
      </c>
      <c r="C323" s="26" t="s">
        <v>331</v>
      </c>
      <c r="D323" s="17" t="s">
        <v>9</v>
      </c>
      <c r="E323" s="11"/>
      <c r="F323" s="11"/>
      <c r="G323" s="1" t="s">
        <v>5</v>
      </c>
      <c r="H323" s="110">
        <v>3</v>
      </c>
      <c r="I323" s="129"/>
      <c r="J323" s="121">
        <f t="shared" si="49"/>
        <v>0</v>
      </c>
      <c r="K323" s="65"/>
      <c r="L323" s="92">
        <f t="shared" si="47"/>
        <v>0</v>
      </c>
      <c r="M323" s="92">
        <f t="shared" si="48"/>
        <v>0</v>
      </c>
    </row>
    <row r="324" spans="1:56" s="25" customFormat="1" ht="38.25">
      <c r="A324" s="1">
        <v>16</v>
      </c>
      <c r="B324" s="5" t="s">
        <v>902</v>
      </c>
      <c r="C324" s="4" t="s">
        <v>775</v>
      </c>
      <c r="D324" s="17" t="s">
        <v>9</v>
      </c>
      <c r="E324" s="8"/>
      <c r="F324" s="8"/>
      <c r="G324" s="1" t="s">
        <v>5</v>
      </c>
      <c r="H324" s="46">
        <v>3</v>
      </c>
      <c r="I324" s="126"/>
      <c r="J324" s="121">
        <f t="shared" si="49"/>
        <v>0</v>
      </c>
      <c r="K324" s="38"/>
      <c r="L324" s="92">
        <f t="shared" si="47"/>
        <v>0</v>
      </c>
      <c r="M324" s="92">
        <f t="shared" si="48"/>
        <v>0</v>
      </c>
      <c r="N324" s="34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</row>
    <row r="325" spans="1:56">
      <c r="A325" s="1">
        <v>17</v>
      </c>
      <c r="B325" s="19" t="s">
        <v>324</v>
      </c>
      <c r="C325" s="17" t="s">
        <v>325</v>
      </c>
      <c r="D325" s="17" t="s">
        <v>9</v>
      </c>
      <c r="E325" s="17"/>
      <c r="F325" s="17"/>
      <c r="G325" s="17" t="s">
        <v>43</v>
      </c>
      <c r="H325" s="109">
        <v>5</v>
      </c>
      <c r="I325" s="127"/>
      <c r="J325" s="121">
        <f t="shared" si="49"/>
        <v>0</v>
      </c>
      <c r="K325" s="23"/>
      <c r="L325" s="92">
        <f t="shared" si="47"/>
        <v>0</v>
      </c>
      <c r="M325" s="92">
        <f t="shared" si="48"/>
        <v>0</v>
      </c>
      <c r="N325" s="51"/>
    </row>
    <row r="326" spans="1:56">
      <c r="A326" s="1">
        <v>18</v>
      </c>
      <c r="B326" s="19" t="s">
        <v>322</v>
      </c>
      <c r="C326" s="17" t="s">
        <v>323</v>
      </c>
      <c r="D326" s="17" t="s">
        <v>9</v>
      </c>
      <c r="E326" s="17"/>
      <c r="F326" s="17"/>
      <c r="G326" s="17" t="s">
        <v>43</v>
      </c>
      <c r="H326" s="109">
        <v>10</v>
      </c>
      <c r="I326" s="127"/>
      <c r="J326" s="121">
        <f t="shared" si="49"/>
        <v>0</v>
      </c>
      <c r="K326" s="23"/>
      <c r="L326" s="92">
        <f t="shared" si="47"/>
        <v>0</v>
      </c>
      <c r="M326" s="92">
        <f t="shared" si="48"/>
        <v>0</v>
      </c>
      <c r="N326" s="51"/>
    </row>
    <row r="327" spans="1:56" ht="25.5">
      <c r="A327" s="1">
        <v>19</v>
      </c>
      <c r="B327" s="19" t="s">
        <v>307</v>
      </c>
      <c r="C327" s="17" t="s">
        <v>308</v>
      </c>
      <c r="D327" s="17" t="s">
        <v>9</v>
      </c>
      <c r="E327" s="1"/>
      <c r="F327" s="1"/>
      <c r="G327" s="1" t="s">
        <v>5</v>
      </c>
      <c r="H327" s="109">
        <v>5</v>
      </c>
      <c r="I327" s="127"/>
      <c r="J327" s="121">
        <f t="shared" si="49"/>
        <v>0</v>
      </c>
      <c r="K327" s="23"/>
      <c r="L327" s="92">
        <f t="shared" si="47"/>
        <v>0</v>
      </c>
      <c r="M327" s="92">
        <f t="shared" si="48"/>
        <v>0</v>
      </c>
      <c r="N327" s="51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</row>
    <row r="328" spans="1:56" ht="38.25">
      <c r="A328" s="24">
        <v>20</v>
      </c>
      <c r="B328" s="5" t="s">
        <v>334</v>
      </c>
      <c r="C328" s="1" t="s">
        <v>335</v>
      </c>
      <c r="D328" s="17" t="s">
        <v>9</v>
      </c>
      <c r="E328" s="17"/>
      <c r="F328" s="17"/>
      <c r="G328" s="1" t="s">
        <v>5</v>
      </c>
      <c r="H328" s="45">
        <v>2</v>
      </c>
      <c r="I328" s="121"/>
      <c r="J328" s="121">
        <f t="shared" si="49"/>
        <v>0</v>
      </c>
      <c r="K328" s="23"/>
      <c r="L328" s="92">
        <f t="shared" si="47"/>
        <v>0</v>
      </c>
      <c r="M328" s="92">
        <f t="shared" si="48"/>
        <v>0</v>
      </c>
      <c r="N328" s="51"/>
    </row>
    <row r="329" spans="1:56" ht="25.5">
      <c r="A329" s="1">
        <v>21</v>
      </c>
      <c r="B329" s="89" t="s">
        <v>326</v>
      </c>
      <c r="C329" s="37" t="s">
        <v>327</v>
      </c>
      <c r="D329" s="17" t="s">
        <v>9</v>
      </c>
      <c r="E329" s="17"/>
      <c r="F329" s="17"/>
      <c r="G329" s="1" t="s">
        <v>5</v>
      </c>
      <c r="H329" s="100">
        <v>41</v>
      </c>
      <c r="I329" s="127"/>
      <c r="J329" s="121">
        <f t="shared" si="49"/>
        <v>0</v>
      </c>
      <c r="K329" s="23"/>
      <c r="L329" s="92">
        <f t="shared" si="47"/>
        <v>0</v>
      </c>
      <c r="M329" s="92">
        <f t="shared" si="48"/>
        <v>0</v>
      </c>
      <c r="N329" s="51"/>
    </row>
    <row r="330" spans="1:56" ht="25.5">
      <c r="A330" s="1">
        <v>22</v>
      </c>
      <c r="B330" s="5" t="s">
        <v>1176</v>
      </c>
      <c r="C330" s="2" t="s">
        <v>301</v>
      </c>
      <c r="D330" s="17" t="s">
        <v>9</v>
      </c>
      <c r="E330" s="1"/>
      <c r="F330" s="1"/>
      <c r="G330" s="1" t="s">
        <v>302</v>
      </c>
      <c r="H330" s="45">
        <v>13</v>
      </c>
      <c r="I330" s="121"/>
      <c r="J330" s="121">
        <f t="shared" si="49"/>
        <v>0</v>
      </c>
      <c r="K330" s="23"/>
      <c r="L330" s="92">
        <f t="shared" si="47"/>
        <v>0</v>
      </c>
      <c r="M330" s="92">
        <f t="shared" si="48"/>
        <v>0</v>
      </c>
      <c r="N330" s="51"/>
    </row>
    <row r="331" spans="1:56" ht="25.5">
      <c r="A331" s="1">
        <v>23</v>
      </c>
      <c r="B331" s="5" t="s">
        <v>698</v>
      </c>
      <c r="C331" s="4" t="s">
        <v>699</v>
      </c>
      <c r="D331" s="17" t="s">
        <v>9</v>
      </c>
      <c r="E331" s="1"/>
      <c r="F331" s="1"/>
      <c r="G331" s="4" t="s">
        <v>43</v>
      </c>
      <c r="H331" s="46">
        <v>5</v>
      </c>
      <c r="I331" s="126"/>
      <c r="J331" s="121">
        <f t="shared" si="49"/>
        <v>0</v>
      </c>
      <c r="K331" s="23"/>
      <c r="L331" s="92">
        <f t="shared" si="47"/>
        <v>0</v>
      </c>
      <c r="M331" s="92">
        <f t="shared" si="48"/>
        <v>0</v>
      </c>
      <c r="N331" s="51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</row>
    <row r="332" spans="1:56" ht="25.5">
      <c r="A332" s="1">
        <v>24</v>
      </c>
      <c r="B332" s="5" t="s">
        <v>776</v>
      </c>
      <c r="C332" s="4" t="s">
        <v>777</v>
      </c>
      <c r="D332" s="17" t="s">
        <v>9</v>
      </c>
      <c r="E332" s="8"/>
      <c r="F332" s="8"/>
      <c r="G332" s="4" t="s">
        <v>1047</v>
      </c>
      <c r="H332" s="46">
        <v>3</v>
      </c>
      <c r="I332" s="126"/>
      <c r="J332" s="121">
        <f t="shared" si="49"/>
        <v>0</v>
      </c>
      <c r="K332" s="38"/>
      <c r="L332" s="92">
        <f t="shared" si="47"/>
        <v>0</v>
      </c>
      <c r="M332" s="92">
        <f t="shared" si="48"/>
        <v>0</v>
      </c>
    </row>
    <row r="333" spans="1:56" s="25" customFormat="1">
      <c r="A333" s="194" t="s">
        <v>856</v>
      </c>
      <c r="B333" s="194"/>
      <c r="C333" s="194"/>
      <c r="D333" s="194"/>
      <c r="E333" s="194"/>
      <c r="F333" s="194"/>
      <c r="G333" s="194"/>
      <c r="H333" s="194"/>
      <c r="I333" s="195"/>
      <c r="J333" s="123">
        <f>SUM(J309:J332)</f>
        <v>0</v>
      </c>
      <c r="K333" s="123" t="s">
        <v>907</v>
      </c>
      <c r="L333" s="123">
        <f t="shared" ref="L333:M333" si="50">SUM(L309:L332)</f>
        <v>0</v>
      </c>
      <c r="M333" s="123">
        <f t="shared" si="50"/>
        <v>0</v>
      </c>
      <c r="N333" s="51"/>
    </row>
    <row r="334" spans="1:56" s="59" customFormat="1">
      <c r="A334" s="84"/>
      <c r="B334" s="48"/>
      <c r="C334" s="22"/>
      <c r="D334" s="22"/>
      <c r="E334" s="22"/>
      <c r="F334" s="22"/>
      <c r="G334" s="22"/>
      <c r="H334" s="97"/>
      <c r="I334" s="124"/>
      <c r="J334" s="124"/>
      <c r="K334" s="69"/>
      <c r="L334" s="118"/>
      <c r="M334" s="118"/>
      <c r="N334" s="22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</row>
    <row r="335" spans="1:56" s="58" customFormat="1">
      <c r="A335" s="192" t="s">
        <v>1075</v>
      </c>
      <c r="B335" s="192"/>
      <c r="C335" s="192"/>
      <c r="D335" s="192"/>
      <c r="E335" s="192"/>
      <c r="F335" s="192"/>
      <c r="G335" s="192"/>
      <c r="H335" s="192"/>
      <c r="I335" s="193"/>
      <c r="J335" s="193"/>
      <c r="K335" s="192"/>
      <c r="L335" s="193"/>
      <c r="M335" s="193"/>
      <c r="N335" s="34"/>
    </row>
    <row r="336" spans="1:56" ht="25.5">
      <c r="A336" s="1">
        <v>1</v>
      </c>
      <c r="B336" s="5" t="s">
        <v>443</v>
      </c>
      <c r="C336" s="1">
        <v>800108</v>
      </c>
      <c r="D336" s="1" t="s">
        <v>411</v>
      </c>
      <c r="E336" s="1"/>
      <c r="F336" s="1"/>
      <c r="G336" s="1" t="s">
        <v>438</v>
      </c>
      <c r="H336" s="45">
        <v>10</v>
      </c>
      <c r="I336" s="122"/>
      <c r="J336" s="121">
        <f>H336*I336</f>
        <v>0</v>
      </c>
      <c r="K336" s="23"/>
      <c r="L336" s="92">
        <f t="shared" ref="L336:L339" si="51">J336*K336</f>
        <v>0</v>
      </c>
      <c r="M336" s="92">
        <f t="shared" ref="M336:M339" si="52">J336+L336</f>
        <v>0</v>
      </c>
      <c r="N336" s="51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</row>
    <row r="337" spans="1:56" s="25" customFormat="1" ht="38.25">
      <c r="A337" s="1">
        <v>2</v>
      </c>
      <c r="B337" s="5" t="s">
        <v>445</v>
      </c>
      <c r="C337" s="1">
        <v>800308</v>
      </c>
      <c r="D337" s="1" t="s">
        <v>411</v>
      </c>
      <c r="E337" s="1"/>
      <c r="F337" s="1"/>
      <c r="G337" s="1" t="s">
        <v>438</v>
      </c>
      <c r="H337" s="45">
        <v>6</v>
      </c>
      <c r="I337" s="121"/>
      <c r="J337" s="121">
        <f t="shared" ref="J337:J339" si="53">H337*I337</f>
        <v>0</v>
      </c>
      <c r="K337" s="23"/>
      <c r="L337" s="92">
        <f t="shared" si="51"/>
        <v>0</v>
      </c>
      <c r="M337" s="92">
        <f t="shared" si="52"/>
        <v>0</v>
      </c>
      <c r="N337" s="51"/>
    </row>
    <row r="338" spans="1:56" s="25" customFormat="1" ht="38.25">
      <c r="A338" s="24">
        <v>3</v>
      </c>
      <c r="B338" s="5" t="s">
        <v>410</v>
      </c>
      <c r="C338" s="1">
        <v>801161</v>
      </c>
      <c r="D338" s="1" t="s">
        <v>411</v>
      </c>
      <c r="E338" s="1"/>
      <c r="F338" s="1"/>
      <c r="G338" s="1" t="s">
        <v>134</v>
      </c>
      <c r="H338" s="45">
        <v>9</v>
      </c>
      <c r="I338" s="122"/>
      <c r="J338" s="121">
        <f t="shared" si="53"/>
        <v>0</v>
      </c>
      <c r="K338" s="23"/>
      <c r="L338" s="92">
        <f t="shared" si="51"/>
        <v>0</v>
      </c>
      <c r="M338" s="92">
        <f t="shared" si="52"/>
        <v>0</v>
      </c>
      <c r="N338" s="51"/>
    </row>
    <row r="339" spans="1:56" s="25" customFormat="1" ht="38.25">
      <c r="A339" s="1">
        <v>4</v>
      </c>
      <c r="B339" s="35" t="s">
        <v>904</v>
      </c>
      <c r="C339" s="24">
        <v>800208</v>
      </c>
      <c r="D339" s="36" t="s">
        <v>411</v>
      </c>
      <c r="E339" s="36"/>
      <c r="F339" s="36"/>
      <c r="G339" s="36" t="s">
        <v>463</v>
      </c>
      <c r="H339" s="101">
        <v>11</v>
      </c>
      <c r="I339" s="122"/>
      <c r="J339" s="121">
        <f t="shared" si="53"/>
        <v>0</v>
      </c>
      <c r="K339" s="23"/>
      <c r="L339" s="92">
        <f t="shared" si="51"/>
        <v>0</v>
      </c>
      <c r="M339" s="92">
        <f t="shared" si="52"/>
        <v>0</v>
      </c>
      <c r="N339" s="51"/>
    </row>
    <row r="340" spans="1:56" s="25" customFormat="1">
      <c r="A340" s="194" t="s">
        <v>1036</v>
      </c>
      <c r="B340" s="194"/>
      <c r="C340" s="194"/>
      <c r="D340" s="194"/>
      <c r="E340" s="194"/>
      <c r="F340" s="194"/>
      <c r="G340" s="194"/>
      <c r="H340" s="194"/>
      <c r="I340" s="195"/>
      <c r="J340" s="123">
        <f>SUM(J336:J339)</f>
        <v>0</v>
      </c>
      <c r="K340" s="123" t="s">
        <v>907</v>
      </c>
      <c r="L340" s="123">
        <f t="shared" ref="L340:M340" si="54">SUM(L336:L339)</f>
        <v>0</v>
      </c>
      <c r="M340" s="123">
        <f t="shared" si="54"/>
        <v>0</v>
      </c>
      <c r="N340" s="51"/>
    </row>
    <row r="341" spans="1:56" s="59" customFormat="1">
      <c r="A341" s="84"/>
      <c r="B341" s="48"/>
      <c r="C341" s="22"/>
      <c r="D341" s="22"/>
      <c r="E341" s="22"/>
      <c r="F341" s="22"/>
      <c r="G341" s="22"/>
      <c r="H341" s="97"/>
      <c r="I341" s="124"/>
      <c r="J341" s="124"/>
      <c r="K341" s="69"/>
      <c r="L341" s="118"/>
      <c r="M341" s="118"/>
      <c r="N341" s="22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</row>
    <row r="342" spans="1:56" s="58" customFormat="1">
      <c r="A342" s="192" t="s">
        <v>1076</v>
      </c>
      <c r="B342" s="192"/>
      <c r="C342" s="192"/>
      <c r="D342" s="192"/>
      <c r="E342" s="192"/>
      <c r="F342" s="192"/>
      <c r="G342" s="192"/>
      <c r="H342" s="192"/>
      <c r="I342" s="193"/>
      <c r="J342" s="193"/>
      <c r="K342" s="192"/>
      <c r="L342" s="193"/>
      <c r="M342" s="193"/>
      <c r="N342" s="34"/>
    </row>
    <row r="343" spans="1:56" s="25" customFormat="1">
      <c r="A343" s="1">
        <v>1</v>
      </c>
      <c r="B343" s="5" t="s">
        <v>255</v>
      </c>
      <c r="C343" s="1" t="s">
        <v>256</v>
      </c>
      <c r="D343" s="1" t="s">
        <v>180</v>
      </c>
      <c r="E343" s="1"/>
      <c r="F343" s="1"/>
      <c r="G343" s="1" t="s">
        <v>5</v>
      </c>
      <c r="H343" s="45">
        <v>30</v>
      </c>
      <c r="I343" s="121"/>
      <c r="J343" s="121">
        <f>H343*I343</f>
        <v>0</v>
      </c>
      <c r="K343" s="23"/>
      <c r="L343" s="92">
        <f t="shared" ref="L343:L406" si="55">J343*K343</f>
        <v>0</v>
      </c>
      <c r="M343" s="92">
        <f t="shared" ref="M343:M406" si="56">J343+L343</f>
        <v>0</v>
      </c>
      <c r="N343" s="51"/>
    </row>
    <row r="344" spans="1:56" s="25" customFormat="1" ht="51">
      <c r="A344" s="1">
        <v>2</v>
      </c>
      <c r="B344" s="5" t="s">
        <v>253</v>
      </c>
      <c r="C344" s="1" t="s">
        <v>254</v>
      </c>
      <c r="D344" s="1" t="s">
        <v>180</v>
      </c>
      <c r="E344" s="1"/>
      <c r="F344" s="1"/>
      <c r="G344" s="1" t="s">
        <v>5</v>
      </c>
      <c r="H344" s="45">
        <v>2</v>
      </c>
      <c r="I344" s="141"/>
      <c r="J344" s="121">
        <f t="shared" ref="J344:J407" si="57">H344*I344</f>
        <v>0</v>
      </c>
      <c r="K344" s="23"/>
      <c r="L344" s="92">
        <f t="shared" si="55"/>
        <v>0</v>
      </c>
      <c r="M344" s="92">
        <f t="shared" si="56"/>
        <v>0</v>
      </c>
      <c r="N344" s="51"/>
    </row>
    <row r="345" spans="1:56" s="25" customFormat="1" ht="38.25">
      <c r="A345" s="1">
        <v>3</v>
      </c>
      <c r="B345" s="5" t="s">
        <v>123</v>
      </c>
      <c r="C345" s="1" t="s">
        <v>124</v>
      </c>
      <c r="D345" s="1" t="s">
        <v>180</v>
      </c>
      <c r="E345" s="1"/>
      <c r="F345" s="1"/>
      <c r="G345" s="1" t="s">
        <v>5</v>
      </c>
      <c r="H345" s="45">
        <v>2</v>
      </c>
      <c r="I345" s="141"/>
      <c r="J345" s="121">
        <f t="shared" si="57"/>
        <v>0</v>
      </c>
      <c r="K345" s="23"/>
      <c r="L345" s="92">
        <f t="shared" si="55"/>
        <v>0</v>
      </c>
      <c r="M345" s="92">
        <f t="shared" si="56"/>
        <v>0</v>
      </c>
      <c r="N345" s="51"/>
    </row>
    <row r="346" spans="1:56">
      <c r="A346" s="1">
        <v>4</v>
      </c>
      <c r="B346" s="5" t="s">
        <v>295</v>
      </c>
      <c r="C346" s="1" t="s">
        <v>1108</v>
      </c>
      <c r="D346" s="1" t="s">
        <v>180</v>
      </c>
      <c r="E346" s="1"/>
      <c r="F346" s="1"/>
      <c r="G346" s="1" t="s">
        <v>5</v>
      </c>
      <c r="H346" s="45">
        <v>4</v>
      </c>
      <c r="I346" s="141"/>
      <c r="J346" s="121">
        <f t="shared" si="57"/>
        <v>0</v>
      </c>
      <c r="K346" s="23"/>
      <c r="L346" s="92">
        <f t="shared" si="55"/>
        <v>0</v>
      </c>
      <c r="M346" s="92">
        <f t="shared" si="56"/>
        <v>0</v>
      </c>
      <c r="N346" s="51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</row>
    <row r="347" spans="1:56">
      <c r="A347" s="1">
        <v>5</v>
      </c>
      <c r="B347" s="5" t="s">
        <v>294</v>
      </c>
      <c r="C347" s="85" t="s">
        <v>1109</v>
      </c>
      <c r="D347" s="1" t="s">
        <v>180</v>
      </c>
      <c r="E347" s="1"/>
      <c r="F347" s="1"/>
      <c r="G347" s="1" t="s">
        <v>5</v>
      </c>
      <c r="H347" s="45">
        <v>10</v>
      </c>
      <c r="I347" s="141"/>
      <c r="J347" s="121">
        <f t="shared" si="57"/>
        <v>0</v>
      </c>
      <c r="K347" s="23"/>
      <c r="L347" s="92">
        <f t="shared" si="55"/>
        <v>0</v>
      </c>
      <c r="M347" s="92">
        <f t="shared" si="56"/>
        <v>0</v>
      </c>
      <c r="N347" s="51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</row>
    <row r="348" spans="1:56" s="25" customFormat="1" ht="25.5">
      <c r="A348" s="1">
        <v>6</v>
      </c>
      <c r="B348" s="5" t="s">
        <v>265</v>
      </c>
      <c r="C348" s="2" t="s">
        <v>266</v>
      </c>
      <c r="D348" s="1" t="s">
        <v>180</v>
      </c>
      <c r="E348" s="1"/>
      <c r="F348" s="1"/>
      <c r="G348" s="1" t="s">
        <v>5</v>
      </c>
      <c r="H348" s="45">
        <v>20</v>
      </c>
      <c r="I348" s="121"/>
      <c r="J348" s="121">
        <f t="shared" si="57"/>
        <v>0</v>
      </c>
      <c r="K348" s="23"/>
      <c r="L348" s="92">
        <f t="shared" si="55"/>
        <v>0</v>
      </c>
      <c r="M348" s="92">
        <f t="shared" si="56"/>
        <v>0</v>
      </c>
      <c r="N348" s="51"/>
    </row>
    <row r="349" spans="1:56" s="25" customFormat="1" ht="25.5">
      <c r="A349" s="1">
        <v>7</v>
      </c>
      <c r="B349" s="5" t="s">
        <v>636</v>
      </c>
      <c r="C349" s="4" t="s">
        <v>637</v>
      </c>
      <c r="D349" s="1" t="s">
        <v>180</v>
      </c>
      <c r="E349" s="1"/>
      <c r="F349" s="1"/>
      <c r="G349" s="39" t="s">
        <v>5</v>
      </c>
      <c r="H349" s="46">
        <v>100</v>
      </c>
      <c r="I349" s="121"/>
      <c r="J349" s="121">
        <f t="shared" si="57"/>
        <v>0</v>
      </c>
      <c r="K349" s="43"/>
      <c r="L349" s="92">
        <f t="shared" si="55"/>
        <v>0</v>
      </c>
      <c r="M349" s="92">
        <f t="shared" si="56"/>
        <v>0</v>
      </c>
      <c r="N349" s="51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</row>
    <row r="350" spans="1:56" s="25" customFormat="1">
      <c r="A350" s="1">
        <v>8</v>
      </c>
      <c r="B350" s="5" t="s">
        <v>267</v>
      </c>
      <c r="C350" s="37" t="s">
        <v>268</v>
      </c>
      <c r="D350" s="1" t="s">
        <v>180</v>
      </c>
      <c r="E350" s="1"/>
      <c r="F350" s="1"/>
      <c r="G350" s="1" t="s">
        <v>5</v>
      </c>
      <c r="H350" s="100">
        <v>200</v>
      </c>
      <c r="I350" s="141"/>
      <c r="J350" s="121">
        <f t="shared" si="57"/>
        <v>0</v>
      </c>
      <c r="K350" s="23"/>
      <c r="L350" s="92">
        <f t="shared" si="55"/>
        <v>0</v>
      </c>
      <c r="M350" s="92">
        <f t="shared" si="56"/>
        <v>0</v>
      </c>
      <c r="N350" s="51"/>
    </row>
    <row r="351" spans="1:56" s="25" customFormat="1" ht="25.5">
      <c r="A351" s="1">
        <v>9</v>
      </c>
      <c r="B351" s="5" t="s">
        <v>261</v>
      </c>
      <c r="C351" s="1" t="s">
        <v>262</v>
      </c>
      <c r="D351" s="1" t="s">
        <v>180</v>
      </c>
      <c r="E351" s="1"/>
      <c r="F351" s="1"/>
      <c r="G351" s="1" t="s">
        <v>5</v>
      </c>
      <c r="H351" s="45">
        <v>1000</v>
      </c>
      <c r="I351" s="141"/>
      <c r="J351" s="121">
        <f t="shared" si="57"/>
        <v>0</v>
      </c>
      <c r="K351" s="23"/>
      <c r="L351" s="92">
        <f t="shared" si="55"/>
        <v>0</v>
      </c>
      <c r="M351" s="92">
        <f t="shared" si="56"/>
        <v>0</v>
      </c>
      <c r="N351" s="51"/>
    </row>
    <row r="352" spans="1:56" s="25" customFormat="1">
      <c r="A352" s="1">
        <v>10</v>
      </c>
      <c r="B352" s="5" t="s">
        <v>1000</v>
      </c>
      <c r="C352" s="1" t="s">
        <v>257</v>
      </c>
      <c r="D352" s="1" t="s">
        <v>180</v>
      </c>
      <c r="E352" s="1"/>
      <c r="F352" s="1"/>
      <c r="G352" s="1" t="s">
        <v>5</v>
      </c>
      <c r="H352" s="45">
        <v>5</v>
      </c>
      <c r="I352" s="121"/>
      <c r="J352" s="121">
        <f t="shared" si="57"/>
        <v>0</v>
      </c>
      <c r="K352" s="23"/>
      <c r="L352" s="92">
        <f t="shared" si="55"/>
        <v>0</v>
      </c>
      <c r="M352" s="92">
        <f t="shared" si="56"/>
        <v>0</v>
      </c>
      <c r="N352" s="51"/>
    </row>
    <row r="353" spans="1:56" s="25" customFormat="1">
      <c r="A353" s="1">
        <v>11</v>
      </c>
      <c r="B353" s="5" t="s">
        <v>1001</v>
      </c>
      <c r="C353" s="1" t="s">
        <v>258</v>
      </c>
      <c r="D353" s="1" t="s">
        <v>180</v>
      </c>
      <c r="E353" s="1"/>
      <c r="F353" s="1"/>
      <c r="G353" s="1" t="s">
        <v>5</v>
      </c>
      <c r="H353" s="45">
        <v>5</v>
      </c>
      <c r="I353" s="121"/>
      <c r="J353" s="121">
        <f t="shared" si="57"/>
        <v>0</v>
      </c>
      <c r="K353" s="23"/>
      <c r="L353" s="92">
        <f t="shared" si="55"/>
        <v>0</v>
      </c>
      <c r="M353" s="92">
        <f t="shared" si="56"/>
        <v>0</v>
      </c>
      <c r="N353" s="51"/>
    </row>
    <row r="354" spans="1:56" s="25" customFormat="1">
      <c r="A354" s="1">
        <v>12</v>
      </c>
      <c r="B354" s="5" t="s">
        <v>1016</v>
      </c>
      <c r="C354" s="1" t="s">
        <v>681</v>
      </c>
      <c r="D354" s="1" t="s">
        <v>180</v>
      </c>
      <c r="E354" s="1"/>
      <c r="F354" s="1"/>
      <c r="G354" s="4" t="s">
        <v>5</v>
      </c>
      <c r="H354" s="46">
        <v>10</v>
      </c>
      <c r="I354" s="126"/>
      <c r="J354" s="121">
        <f t="shared" si="57"/>
        <v>0</v>
      </c>
      <c r="K354" s="23"/>
      <c r="L354" s="92">
        <f t="shared" si="55"/>
        <v>0</v>
      </c>
      <c r="M354" s="92">
        <f t="shared" si="56"/>
        <v>0</v>
      </c>
      <c r="N354" s="51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</row>
    <row r="355" spans="1:56" s="25" customFormat="1">
      <c r="A355" s="1">
        <v>13</v>
      </c>
      <c r="B355" s="5" t="s">
        <v>1014</v>
      </c>
      <c r="C355" s="4" t="s">
        <v>680</v>
      </c>
      <c r="D355" s="1" t="s">
        <v>180</v>
      </c>
      <c r="E355" s="1"/>
      <c r="F355" s="1"/>
      <c r="G355" s="4" t="s">
        <v>5</v>
      </c>
      <c r="H355" s="46">
        <v>10</v>
      </c>
      <c r="I355" s="126"/>
      <c r="J355" s="121">
        <f t="shared" si="57"/>
        <v>0</v>
      </c>
      <c r="K355" s="23"/>
      <c r="L355" s="92">
        <f t="shared" si="55"/>
        <v>0</v>
      </c>
      <c r="M355" s="92">
        <f t="shared" si="56"/>
        <v>0</v>
      </c>
      <c r="N355" s="51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</row>
    <row r="356" spans="1:56" s="25" customFormat="1" ht="38.25">
      <c r="A356" s="1">
        <v>14</v>
      </c>
      <c r="B356" s="5" t="s">
        <v>1020</v>
      </c>
      <c r="C356" s="1" t="s">
        <v>241</v>
      </c>
      <c r="D356" s="1" t="s">
        <v>180</v>
      </c>
      <c r="E356" s="1"/>
      <c r="F356" s="1"/>
      <c r="G356" s="1" t="s">
        <v>5</v>
      </c>
      <c r="H356" s="45">
        <v>20</v>
      </c>
      <c r="I356" s="121"/>
      <c r="J356" s="121">
        <f t="shared" si="57"/>
        <v>0</v>
      </c>
      <c r="K356" s="23"/>
      <c r="L356" s="92">
        <f t="shared" si="55"/>
        <v>0</v>
      </c>
      <c r="M356" s="92">
        <f t="shared" si="56"/>
        <v>0</v>
      </c>
      <c r="N356" s="51"/>
    </row>
    <row r="357" spans="1:56" s="25" customFormat="1" ht="38.25">
      <c r="A357" s="1">
        <v>15</v>
      </c>
      <c r="B357" s="5" t="s">
        <v>1021</v>
      </c>
      <c r="C357" s="1" t="s">
        <v>242</v>
      </c>
      <c r="D357" s="1" t="s">
        <v>180</v>
      </c>
      <c r="E357" s="1"/>
      <c r="F357" s="1"/>
      <c r="G357" s="1" t="s">
        <v>5</v>
      </c>
      <c r="H357" s="45">
        <v>20</v>
      </c>
      <c r="I357" s="121"/>
      <c r="J357" s="121">
        <f t="shared" si="57"/>
        <v>0</v>
      </c>
      <c r="K357" s="23"/>
      <c r="L357" s="92">
        <f t="shared" si="55"/>
        <v>0</v>
      </c>
      <c r="M357" s="92">
        <f t="shared" si="56"/>
        <v>0</v>
      </c>
      <c r="N357" s="51"/>
    </row>
    <row r="358" spans="1:56" s="25" customFormat="1">
      <c r="A358" s="1">
        <v>16</v>
      </c>
      <c r="B358" s="13" t="s">
        <v>1017</v>
      </c>
      <c r="C358" s="1" t="s">
        <v>197</v>
      </c>
      <c r="D358" s="1" t="s">
        <v>180</v>
      </c>
      <c r="E358" s="1"/>
      <c r="F358" s="1"/>
      <c r="G358" s="1" t="s">
        <v>5</v>
      </c>
      <c r="H358" s="45">
        <v>10</v>
      </c>
      <c r="I358" s="141"/>
      <c r="J358" s="121">
        <f t="shared" si="57"/>
        <v>0</v>
      </c>
      <c r="K358" s="23"/>
      <c r="L358" s="92">
        <f t="shared" si="55"/>
        <v>0</v>
      </c>
      <c r="M358" s="92">
        <f t="shared" si="56"/>
        <v>0</v>
      </c>
      <c r="N358" s="51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</row>
    <row r="359" spans="1:56" s="25" customFormat="1" ht="25.5">
      <c r="A359" s="1">
        <v>17</v>
      </c>
      <c r="B359" s="5" t="s">
        <v>1018</v>
      </c>
      <c r="C359" s="2" t="s">
        <v>198</v>
      </c>
      <c r="D359" s="1" t="s">
        <v>180</v>
      </c>
      <c r="E359" s="1"/>
      <c r="F359" s="1"/>
      <c r="G359" s="1" t="s">
        <v>5</v>
      </c>
      <c r="H359" s="45">
        <v>3</v>
      </c>
      <c r="I359" s="141"/>
      <c r="J359" s="121">
        <f t="shared" si="57"/>
        <v>0</v>
      </c>
      <c r="K359" s="23"/>
      <c r="L359" s="92">
        <f t="shared" si="55"/>
        <v>0</v>
      </c>
      <c r="M359" s="92">
        <f t="shared" si="56"/>
        <v>0</v>
      </c>
      <c r="N359" s="51"/>
    </row>
    <row r="360" spans="1:56" s="25" customFormat="1" ht="25.5">
      <c r="A360" s="1">
        <v>18</v>
      </c>
      <c r="B360" s="5" t="s">
        <v>1019</v>
      </c>
      <c r="C360" s="1" t="s">
        <v>784</v>
      </c>
      <c r="D360" s="1" t="s">
        <v>180</v>
      </c>
      <c r="E360" s="1"/>
      <c r="F360" s="1"/>
      <c r="G360" s="1" t="s">
        <v>5</v>
      </c>
      <c r="H360" s="46">
        <v>2</v>
      </c>
      <c r="I360" s="126"/>
      <c r="J360" s="121">
        <f t="shared" si="57"/>
        <v>0</v>
      </c>
      <c r="K360" s="65"/>
      <c r="L360" s="92">
        <f t="shared" si="55"/>
        <v>0</v>
      </c>
      <c r="M360" s="92">
        <f t="shared" si="56"/>
        <v>0</v>
      </c>
      <c r="N360" s="34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</row>
    <row r="361" spans="1:56" s="25" customFormat="1" ht="25.5">
      <c r="A361" s="1">
        <v>19</v>
      </c>
      <c r="B361" s="5" t="s">
        <v>783</v>
      </c>
      <c r="C361" s="4" t="s">
        <v>284</v>
      </c>
      <c r="D361" s="1" t="s">
        <v>180</v>
      </c>
      <c r="E361" s="1"/>
      <c r="F361" s="1"/>
      <c r="G361" s="1" t="s">
        <v>5</v>
      </c>
      <c r="H361" s="46">
        <v>2</v>
      </c>
      <c r="I361" s="126"/>
      <c r="J361" s="121">
        <f t="shared" si="57"/>
        <v>0</v>
      </c>
      <c r="K361" s="65"/>
      <c r="L361" s="92">
        <f t="shared" si="55"/>
        <v>0</v>
      </c>
      <c r="M361" s="92">
        <f t="shared" si="56"/>
        <v>0</v>
      </c>
      <c r="N361" s="34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</row>
    <row r="362" spans="1:56" s="25" customFormat="1">
      <c r="A362" s="1">
        <v>20</v>
      </c>
      <c r="B362" s="66" t="s">
        <v>1012</v>
      </c>
      <c r="C362" s="1" t="s">
        <v>249</v>
      </c>
      <c r="D362" s="1" t="s">
        <v>180</v>
      </c>
      <c r="E362" s="1"/>
      <c r="F362" s="1"/>
      <c r="G362" s="1" t="s">
        <v>5</v>
      </c>
      <c r="H362" s="45">
        <v>6</v>
      </c>
      <c r="I362" s="121"/>
      <c r="J362" s="121">
        <f t="shared" si="57"/>
        <v>0</v>
      </c>
      <c r="K362" s="23"/>
      <c r="L362" s="92">
        <f t="shared" si="55"/>
        <v>0</v>
      </c>
      <c r="M362" s="92">
        <f t="shared" si="56"/>
        <v>0</v>
      </c>
      <c r="N362" s="51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</row>
    <row r="363" spans="1:56" s="25" customFormat="1">
      <c r="A363" s="1">
        <v>21</v>
      </c>
      <c r="B363" s="13" t="s">
        <v>1013</v>
      </c>
      <c r="C363" s="1" t="s">
        <v>250</v>
      </c>
      <c r="D363" s="1" t="s">
        <v>180</v>
      </c>
      <c r="E363" s="1"/>
      <c r="F363" s="1"/>
      <c r="G363" s="1" t="s">
        <v>5</v>
      </c>
      <c r="H363" s="45">
        <v>4</v>
      </c>
      <c r="I363" s="121"/>
      <c r="J363" s="121">
        <f t="shared" si="57"/>
        <v>0</v>
      </c>
      <c r="K363" s="23"/>
      <c r="L363" s="92">
        <f t="shared" si="55"/>
        <v>0</v>
      </c>
      <c r="M363" s="92">
        <f t="shared" si="56"/>
        <v>0</v>
      </c>
      <c r="N363" s="51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</row>
    <row r="364" spans="1:56">
      <c r="A364" s="1">
        <v>22</v>
      </c>
      <c r="B364" s="5" t="s">
        <v>243</v>
      </c>
      <c r="C364" s="1" t="s">
        <v>244</v>
      </c>
      <c r="D364" s="1" t="s">
        <v>180</v>
      </c>
      <c r="E364" s="1"/>
      <c r="F364" s="1"/>
      <c r="G364" s="1" t="s">
        <v>5</v>
      </c>
      <c r="H364" s="45">
        <v>8</v>
      </c>
      <c r="I364" s="121"/>
      <c r="J364" s="121">
        <f t="shared" si="57"/>
        <v>0</v>
      </c>
      <c r="K364" s="23"/>
      <c r="L364" s="92">
        <f t="shared" si="55"/>
        <v>0</v>
      </c>
      <c r="M364" s="92">
        <f t="shared" si="56"/>
        <v>0</v>
      </c>
      <c r="N364" s="51"/>
    </row>
    <row r="365" spans="1:56">
      <c r="A365" s="1">
        <v>23</v>
      </c>
      <c r="B365" s="5" t="s">
        <v>245</v>
      </c>
      <c r="C365" s="1" t="s">
        <v>246</v>
      </c>
      <c r="D365" s="1" t="s">
        <v>180</v>
      </c>
      <c r="E365" s="1"/>
      <c r="F365" s="1"/>
      <c r="G365" s="1" t="s">
        <v>5</v>
      </c>
      <c r="H365" s="45">
        <v>8</v>
      </c>
      <c r="I365" s="121"/>
      <c r="J365" s="121">
        <f t="shared" si="57"/>
        <v>0</v>
      </c>
      <c r="K365" s="23"/>
      <c r="L365" s="92">
        <f t="shared" si="55"/>
        <v>0</v>
      </c>
      <c r="M365" s="92">
        <f t="shared" si="56"/>
        <v>0</v>
      </c>
      <c r="N365" s="51"/>
    </row>
    <row r="366" spans="1:56" s="25" customFormat="1">
      <c r="A366" s="1">
        <v>24</v>
      </c>
      <c r="B366" s="5" t="s">
        <v>247</v>
      </c>
      <c r="C366" s="1" t="s">
        <v>248</v>
      </c>
      <c r="D366" s="1" t="s">
        <v>180</v>
      </c>
      <c r="E366" s="1"/>
      <c r="F366" s="1"/>
      <c r="G366" s="1" t="s">
        <v>5</v>
      </c>
      <c r="H366" s="45">
        <v>3</v>
      </c>
      <c r="I366" s="121"/>
      <c r="J366" s="121">
        <f t="shared" si="57"/>
        <v>0</v>
      </c>
      <c r="K366" s="23"/>
      <c r="L366" s="92">
        <f t="shared" si="55"/>
        <v>0</v>
      </c>
      <c r="M366" s="92">
        <f t="shared" si="56"/>
        <v>0</v>
      </c>
      <c r="N366" s="51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</row>
    <row r="367" spans="1:56" s="25" customFormat="1">
      <c r="A367" s="1">
        <v>25</v>
      </c>
      <c r="B367" s="5" t="s">
        <v>213</v>
      </c>
      <c r="C367" s="1" t="s">
        <v>214</v>
      </c>
      <c r="D367" s="1" t="s">
        <v>180</v>
      </c>
      <c r="E367" s="1"/>
      <c r="F367" s="1"/>
      <c r="G367" s="1" t="s">
        <v>5</v>
      </c>
      <c r="H367" s="45">
        <v>2</v>
      </c>
      <c r="I367" s="141"/>
      <c r="J367" s="121">
        <f t="shared" si="57"/>
        <v>0</v>
      </c>
      <c r="K367" s="23"/>
      <c r="L367" s="92">
        <f t="shared" si="55"/>
        <v>0</v>
      </c>
      <c r="M367" s="92">
        <f t="shared" si="56"/>
        <v>0</v>
      </c>
      <c r="N367" s="51"/>
    </row>
    <row r="368" spans="1:56" s="25" customFormat="1">
      <c r="A368" s="1">
        <v>26</v>
      </c>
      <c r="B368" s="5" t="s">
        <v>215</v>
      </c>
      <c r="C368" s="1" t="s">
        <v>216</v>
      </c>
      <c r="D368" s="1" t="s">
        <v>180</v>
      </c>
      <c r="E368" s="1"/>
      <c r="F368" s="1"/>
      <c r="G368" s="1" t="s">
        <v>5</v>
      </c>
      <c r="H368" s="45">
        <v>4</v>
      </c>
      <c r="I368" s="141"/>
      <c r="J368" s="121">
        <f t="shared" si="57"/>
        <v>0</v>
      </c>
      <c r="K368" s="23"/>
      <c r="L368" s="92">
        <f t="shared" si="55"/>
        <v>0</v>
      </c>
      <c r="M368" s="92">
        <f t="shared" si="56"/>
        <v>0</v>
      </c>
      <c r="N368" s="51"/>
    </row>
    <row r="369" spans="1:56" s="25" customFormat="1">
      <c r="A369" s="1">
        <v>27</v>
      </c>
      <c r="B369" s="5" t="s">
        <v>201</v>
      </c>
      <c r="C369" s="1" t="s">
        <v>202</v>
      </c>
      <c r="D369" s="1" t="s">
        <v>180</v>
      </c>
      <c r="E369" s="1"/>
      <c r="F369" s="1"/>
      <c r="G369" s="1" t="s">
        <v>5</v>
      </c>
      <c r="H369" s="45">
        <v>7</v>
      </c>
      <c r="I369" s="141"/>
      <c r="J369" s="121">
        <f t="shared" si="57"/>
        <v>0</v>
      </c>
      <c r="K369" s="23"/>
      <c r="L369" s="92">
        <f t="shared" si="55"/>
        <v>0</v>
      </c>
      <c r="M369" s="92">
        <f t="shared" si="56"/>
        <v>0</v>
      </c>
      <c r="N369" s="51"/>
    </row>
    <row r="370" spans="1:56" s="25" customFormat="1">
      <c r="A370" s="1">
        <v>28</v>
      </c>
      <c r="B370" s="5" t="s">
        <v>1010</v>
      </c>
      <c r="C370" s="2" t="s">
        <v>221</v>
      </c>
      <c r="D370" s="1" t="s">
        <v>180</v>
      </c>
      <c r="E370" s="1"/>
      <c r="F370" s="1"/>
      <c r="G370" s="1" t="s">
        <v>5</v>
      </c>
      <c r="H370" s="45">
        <v>5</v>
      </c>
      <c r="I370" s="141"/>
      <c r="J370" s="121">
        <f t="shared" si="57"/>
        <v>0</v>
      </c>
      <c r="K370" s="23"/>
      <c r="L370" s="92">
        <f t="shared" si="55"/>
        <v>0</v>
      </c>
      <c r="M370" s="92">
        <f t="shared" si="56"/>
        <v>0</v>
      </c>
      <c r="N370" s="51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</row>
    <row r="371" spans="1:56">
      <c r="A371" s="1">
        <v>29</v>
      </c>
      <c r="B371" s="5" t="s">
        <v>251</v>
      </c>
      <c r="C371" s="1" t="s">
        <v>252</v>
      </c>
      <c r="D371" s="1" t="s">
        <v>180</v>
      </c>
      <c r="E371" s="1"/>
      <c r="F371" s="1"/>
      <c r="G371" s="1" t="s">
        <v>5</v>
      </c>
      <c r="H371" s="45">
        <v>20</v>
      </c>
      <c r="I371" s="121"/>
      <c r="J371" s="121">
        <f t="shared" si="57"/>
        <v>0</v>
      </c>
      <c r="K371" s="23"/>
      <c r="L371" s="92">
        <f t="shared" si="55"/>
        <v>0</v>
      </c>
      <c r="M371" s="92">
        <f t="shared" si="56"/>
        <v>0</v>
      </c>
      <c r="N371" s="51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</row>
    <row r="372" spans="1:56" ht="25.5">
      <c r="A372" s="1">
        <v>30</v>
      </c>
      <c r="B372" s="5" t="s">
        <v>1022</v>
      </c>
      <c r="C372" s="4" t="s">
        <v>220</v>
      </c>
      <c r="D372" s="1" t="s">
        <v>180</v>
      </c>
      <c r="E372" s="1"/>
      <c r="F372" s="1"/>
      <c r="G372" s="1" t="s">
        <v>5</v>
      </c>
      <c r="H372" s="46">
        <v>30</v>
      </c>
      <c r="I372" s="126"/>
      <c r="J372" s="121">
        <f t="shared" si="57"/>
        <v>0</v>
      </c>
      <c r="K372" s="65"/>
      <c r="L372" s="92">
        <f t="shared" si="55"/>
        <v>0</v>
      </c>
      <c r="M372" s="92">
        <f t="shared" si="56"/>
        <v>0</v>
      </c>
    </row>
    <row r="373" spans="1:56" s="25" customFormat="1" ht="25.5">
      <c r="A373" s="1">
        <v>31</v>
      </c>
      <c r="B373" s="5" t="s">
        <v>1024</v>
      </c>
      <c r="C373" s="1" t="s">
        <v>218</v>
      </c>
      <c r="D373" s="1" t="s">
        <v>180</v>
      </c>
      <c r="E373" s="1"/>
      <c r="F373" s="1"/>
      <c r="G373" s="1" t="s">
        <v>5</v>
      </c>
      <c r="H373" s="45">
        <v>3</v>
      </c>
      <c r="I373" s="141"/>
      <c r="J373" s="121">
        <f t="shared" si="57"/>
        <v>0</v>
      </c>
      <c r="K373" s="23"/>
      <c r="L373" s="92">
        <f t="shared" si="55"/>
        <v>0</v>
      </c>
      <c r="M373" s="92">
        <f t="shared" si="56"/>
        <v>0</v>
      </c>
      <c r="N373" s="51"/>
    </row>
    <row r="374" spans="1:56" s="25" customFormat="1" ht="25.5">
      <c r="A374" s="1">
        <v>32</v>
      </c>
      <c r="B374" s="5" t="s">
        <v>217</v>
      </c>
      <c r="C374" s="1" t="s">
        <v>219</v>
      </c>
      <c r="D374" s="1" t="s">
        <v>180</v>
      </c>
      <c r="E374" s="1"/>
      <c r="F374" s="1"/>
      <c r="G374" s="1" t="s">
        <v>5</v>
      </c>
      <c r="H374" s="45">
        <v>4</v>
      </c>
      <c r="I374" s="141"/>
      <c r="J374" s="121">
        <f t="shared" si="57"/>
        <v>0</v>
      </c>
      <c r="K374" s="23"/>
      <c r="L374" s="92">
        <f t="shared" si="55"/>
        <v>0</v>
      </c>
      <c r="M374" s="92">
        <f t="shared" si="56"/>
        <v>0</v>
      </c>
      <c r="N374" s="51"/>
    </row>
    <row r="375" spans="1:56">
      <c r="A375" s="1">
        <v>33</v>
      </c>
      <c r="B375" s="5" t="s">
        <v>187</v>
      </c>
      <c r="C375" s="1" t="s">
        <v>188</v>
      </c>
      <c r="D375" s="1" t="s">
        <v>180</v>
      </c>
      <c r="E375" s="1"/>
      <c r="F375" s="1"/>
      <c r="G375" s="1" t="s">
        <v>189</v>
      </c>
      <c r="H375" s="45">
        <v>1</v>
      </c>
      <c r="I375" s="121"/>
      <c r="J375" s="121">
        <f t="shared" si="57"/>
        <v>0</v>
      </c>
      <c r="K375" s="23"/>
      <c r="L375" s="92">
        <f t="shared" si="55"/>
        <v>0</v>
      </c>
      <c r="M375" s="92">
        <f t="shared" si="56"/>
        <v>0</v>
      </c>
      <c r="N375" s="51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</row>
    <row r="376" spans="1:56" ht="25.5">
      <c r="A376" s="1">
        <v>34</v>
      </c>
      <c r="B376" s="5" t="s">
        <v>181</v>
      </c>
      <c r="C376" s="1" t="s">
        <v>182</v>
      </c>
      <c r="D376" s="1" t="s">
        <v>180</v>
      </c>
      <c r="E376" s="1"/>
      <c r="F376" s="1"/>
      <c r="G376" s="1" t="s">
        <v>183</v>
      </c>
      <c r="H376" s="45">
        <v>1</v>
      </c>
      <c r="I376" s="141"/>
      <c r="J376" s="121">
        <f t="shared" si="57"/>
        <v>0</v>
      </c>
      <c r="K376" s="23"/>
      <c r="L376" s="92">
        <f t="shared" si="55"/>
        <v>0</v>
      </c>
      <c r="M376" s="92">
        <f t="shared" si="56"/>
        <v>0</v>
      </c>
      <c r="N376" s="51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</row>
    <row r="377" spans="1:56" ht="25.5">
      <c r="A377" s="1">
        <v>35</v>
      </c>
      <c r="B377" s="5" t="s">
        <v>209</v>
      </c>
      <c r="C377" s="3" t="s">
        <v>210</v>
      </c>
      <c r="D377" s="1" t="s">
        <v>180</v>
      </c>
      <c r="E377" s="1"/>
      <c r="F377" s="1"/>
      <c r="G377" s="3" t="s">
        <v>183</v>
      </c>
      <c r="H377" s="102">
        <v>5</v>
      </c>
      <c r="I377" s="130"/>
      <c r="J377" s="121">
        <f t="shared" si="57"/>
        <v>0</v>
      </c>
      <c r="K377" s="23"/>
      <c r="L377" s="92">
        <f t="shared" si="55"/>
        <v>0</v>
      </c>
      <c r="M377" s="92">
        <f t="shared" si="56"/>
        <v>0</v>
      </c>
      <c r="N377" s="51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</row>
    <row r="378" spans="1:56" ht="38.25">
      <c r="A378" s="1">
        <v>36</v>
      </c>
      <c r="B378" s="5" t="s">
        <v>1023</v>
      </c>
      <c r="C378" s="1" t="s">
        <v>184</v>
      </c>
      <c r="D378" s="1" t="s">
        <v>180</v>
      </c>
      <c r="E378" s="1"/>
      <c r="F378" s="1"/>
      <c r="G378" s="1" t="s">
        <v>183</v>
      </c>
      <c r="H378" s="45">
        <v>70</v>
      </c>
      <c r="I378" s="121"/>
      <c r="J378" s="121">
        <f t="shared" si="57"/>
        <v>0</v>
      </c>
      <c r="K378" s="23"/>
      <c r="L378" s="92">
        <f t="shared" si="55"/>
        <v>0</v>
      </c>
      <c r="M378" s="92">
        <f t="shared" si="56"/>
        <v>0</v>
      </c>
      <c r="N378" s="51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</row>
    <row r="379" spans="1:56" ht="38.25">
      <c r="A379" s="1">
        <v>37</v>
      </c>
      <c r="B379" s="5" t="s">
        <v>185</v>
      </c>
      <c r="C379" s="1" t="s">
        <v>186</v>
      </c>
      <c r="D379" s="1" t="s">
        <v>180</v>
      </c>
      <c r="E379" s="1"/>
      <c r="F379" s="1"/>
      <c r="G379" s="1" t="s">
        <v>10</v>
      </c>
      <c r="H379" s="45">
        <v>10</v>
      </c>
      <c r="I379" s="121"/>
      <c r="J379" s="121">
        <f t="shared" si="57"/>
        <v>0</v>
      </c>
      <c r="K379" s="23"/>
      <c r="L379" s="92">
        <f t="shared" si="55"/>
        <v>0</v>
      </c>
      <c r="M379" s="92">
        <f t="shared" si="56"/>
        <v>0</v>
      </c>
      <c r="N379" s="81"/>
    </row>
    <row r="380" spans="1:56" ht="25.5">
      <c r="A380" s="1">
        <v>38</v>
      </c>
      <c r="B380" s="5" t="s">
        <v>225</v>
      </c>
      <c r="C380" s="1" t="s">
        <v>226</v>
      </c>
      <c r="D380" s="1" t="s">
        <v>180</v>
      </c>
      <c r="E380" s="1"/>
      <c r="F380" s="1"/>
      <c r="G380" s="1" t="s">
        <v>5</v>
      </c>
      <c r="H380" s="45">
        <v>5</v>
      </c>
      <c r="I380" s="121"/>
      <c r="J380" s="121">
        <f t="shared" si="57"/>
        <v>0</v>
      </c>
      <c r="K380" s="23"/>
      <c r="L380" s="92">
        <f t="shared" si="55"/>
        <v>0</v>
      </c>
      <c r="M380" s="92">
        <f t="shared" si="56"/>
        <v>0</v>
      </c>
      <c r="N380" s="51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</row>
    <row r="381" spans="1:56">
      <c r="A381" s="1">
        <v>39</v>
      </c>
      <c r="B381" s="19" t="s">
        <v>540</v>
      </c>
      <c r="C381" s="17" t="s">
        <v>541</v>
      </c>
      <c r="D381" s="1" t="s">
        <v>180</v>
      </c>
      <c r="E381" s="1"/>
      <c r="F381" s="1"/>
      <c r="G381" s="1" t="s">
        <v>189</v>
      </c>
      <c r="H381" s="102">
        <v>25</v>
      </c>
      <c r="I381" s="127"/>
      <c r="J381" s="121">
        <f t="shared" si="57"/>
        <v>0</v>
      </c>
      <c r="K381" s="43"/>
      <c r="L381" s="92">
        <f t="shared" si="55"/>
        <v>0</v>
      </c>
      <c r="M381" s="92">
        <f t="shared" si="56"/>
        <v>0</v>
      </c>
      <c r="N381" s="51"/>
    </row>
    <row r="382" spans="1:56">
      <c r="A382" s="1">
        <v>40</v>
      </c>
      <c r="B382" s="5" t="s">
        <v>542</v>
      </c>
      <c r="C382" s="1" t="s">
        <v>543</v>
      </c>
      <c r="D382" s="1" t="s">
        <v>180</v>
      </c>
      <c r="E382" s="1"/>
      <c r="F382" s="1"/>
      <c r="G382" s="1" t="s">
        <v>189</v>
      </c>
      <c r="H382" s="45">
        <v>25</v>
      </c>
      <c r="I382" s="121"/>
      <c r="J382" s="121">
        <f t="shared" si="57"/>
        <v>0</v>
      </c>
      <c r="K382" s="43"/>
      <c r="L382" s="92">
        <f t="shared" si="55"/>
        <v>0</v>
      </c>
      <c r="M382" s="92">
        <f t="shared" si="56"/>
        <v>0</v>
      </c>
      <c r="N382" s="51"/>
    </row>
    <row r="383" spans="1:56">
      <c r="A383" s="1">
        <v>41</v>
      </c>
      <c r="B383" s="5" t="s">
        <v>1006</v>
      </c>
      <c r="C383" s="1" t="s">
        <v>205</v>
      </c>
      <c r="D383" s="1" t="s">
        <v>180</v>
      </c>
      <c r="E383" s="1"/>
      <c r="F383" s="1"/>
      <c r="G383" s="1" t="s">
        <v>189</v>
      </c>
      <c r="H383" s="45">
        <v>14</v>
      </c>
      <c r="I383" s="121"/>
      <c r="J383" s="121">
        <f t="shared" si="57"/>
        <v>0</v>
      </c>
      <c r="K383" s="23"/>
      <c r="L383" s="92">
        <f t="shared" si="55"/>
        <v>0</v>
      </c>
      <c r="M383" s="92">
        <f t="shared" si="56"/>
        <v>0</v>
      </c>
      <c r="N383" s="51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</row>
    <row r="384" spans="1:56">
      <c r="A384" s="1">
        <v>42</v>
      </c>
      <c r="B384" s="5" t="s">
        <v>1007</v>
      </c>
      <c r="C384" s="1" t="s">
        <v>206</v>
      </c>
      <c r="D384" s="1" t="s">
        <v>180</v>
      </c>
      <c r="E384" s="1"/>
      <c r="F384" s="1"/>
      <c r="G384" s="1" t="s">
        <v>189</v>
      </c>
      <c r="H384" s="45">
        <v>13</v>
      </c>
      <c r="I384" s="121"/>
      <c r="J384" s="121">
        <f t="shared" si="57"/>
        <v>0</v>
      </c>
      <c r="K384" s="23"/>
      <c r="L384" s="92">
        <f t="shared" si="55"/>
        <v>0</v>
      </c>
      <c r="M384" s="92">
        <f t="shared" si="56"/>
        <v>0</v>
      </c>
      <c r="N384" s="51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</row>
    <row r="385" spans="1:56">
      <c r="A385" s="1">
        <v>43</v>
      </c>
      <c r="B385" s="5" t="s">
        <v>207</v>
      </c>
      <c r="C385" s="1" t="s">
        <v>208</v>
      </c>
      <c r="D385" s="1" t="s">
        <v>180</v>
      </c>
      <c r="E385" s="1"/>
      <c r="F385" s="1"/>
      <c r="G385" s="1" t="s">
        <v>189</v>
      </c>
      <c r="H385" s="45">
        <v>45</v>
      </c>
      <c r="I385" s="121"/>
      <c r="J385" s="121">
        <f t="shared" si="57"/>
        <v>0</v>
      </c>
      <c r="K385" s="23"/>
      <c r="L385" s="92">
        <f t="shared" si="55"/>
        <v>0</v>
      </c>
      <c r="M385" s="92">
        <f t="shared" si="56"/>
        <v>0</v>
      </c>
      <c r="N385" s="51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</row>
    <row r="386" spans="1:56" ht="38.25">
      <c r="A386" s="1">
        <v>44</v>
      </c>
      <c r="B386" s="5" t="s">
        <v>191</v>
      </c>
      <c r="C386" s="1" t="s">
        <v>192</v>
      </c>
      <c r="D386" s="1" t="s">
        <v>180</v>
      </c>
      <c r="E386" s="1"/>
      <c r="F386" s="1"/>
      <c r="G386" s="1" t="s">
        <v>5</v>
      </c>
      <c r="H386" s="45">
        <v>19</v>
      </c>
      <c r="I386" s="141"/>
      <c r="J386" s="121">
        <f t="shared" si="57"/>
        <v>0</v>
      </c>
      <c r="K386" s="23"/>
      <c r="L386" s="92">
        <f t="shared" si="55"/>
        <v>0</v>
      </c>
      <c r="M386" s="92">
        <f t="shared" si="56"/>
        <v>0</v>
      </c>
      <c r="N386" s="51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</row>
    <row r="387" spans="1:56">
      <c r="A387" s="1">
        <v>45</v>
      </c>
      <c r="B387" s="29" t="s">
        <v>664</v>
      </c>
      <c r="C387" s="30" t="s">
        <v>665</v>
      </c>
      <c r="D387" s="1" t="s">
        <v>180</v>
      </c>
      <c r="E387" s="1"/>
      <c r="F387" s="1"/>
      <c r="G387" s="1" t="s">
        <v>5</v>
      </c>
      <c r="H387" s="111">
        <v>20</v>
      </c>
      <c r="I387" s="174"/>
      <c r="J387" s="121">
        <f t="shared" si="57"/>
        <v>0</v>
      </c>
      <c r="K387" s="65"/>
      <c r="L387" s="92">
        <f t="shared" si="55"/>
        <v>0</v>
      </c>
      <c r="M387" s="92">
        <f t="shared" si="56"/>
        <v>0</v>
      </c>
      <c r="N387" s="78"/>
    </row>
    <row r="388" spans="1:56">
      <c r="A388" s="1">
        <v>46</v>
      </c>
      <c r="B388" s="29" t="s">
        <v>666</v>
      </c>
      <c r="C388" s="30" t="s">
        <v>190</v>
      </c>
      <c r="D388" s="1" t="s">
        <v>180</v>
      </c>
      <c r="E388" s="1"/>
      <c r="F388" s="1"/>
      <c r="G388" s="1" t="s">
        <v>5</v>
      </c>
      <c r="H388" s="111">
        <v>20</v>
      </c>
      <c r="I388" s="174"/>
      <c r="J388" s="121">
        <f t="shared" si="57"/>
        <v>0</v>
      </c>
      <c r="K388" s="65"/>
      <c r="L388" s="92">
        <f t="shared" si="55"/>
        <v>0</v>
      </c>
      <c r="M388" s="92">
        <f t="shared" si="56"/>
        <v>0</v>
      </c>
      <c r="N388" s="78"/>
    </row>
    <row r="389" spans="1:56">
      <c r="A389" s="1">
        <v>47</v>
      </c>
      <c r="B389" s="5" t="s">
        <v>1004</v>
      </c>
      <c r="C389" s="2" t="s">
        <v>203</v>
      </c>
      <c r="D389" s="1" t="s">
        <v>180</v>
      </c>
      <c r="E389" s="1"/>
      <c r="F389" s="1"/>
      <c r="G389" s="1" t="s">
        <v>43</v>
      </c>
      <c r="H389" s="45">
        <v>6</v>
      </c>
      <c r="I389" s="141"/>
      <c r="J389" s="121">
        <f t="shared" si="57"/>
        <v>0</v>
      </c>
      <c r="K389" s="23"/>
      <c r="L389" s="92">
        <f t="shared" si="55"/>
        <v>0</v>
      </c>
      <c r="M389" s="92">
        <f t="shared" si="56"/>
        <v>0</v>
      </c>
      <c r="N389" s="51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</row>
    <row r="390" spans="1:56">
      <c r="A390" s="1">
        <v>48</v>
      </c>
      <c r="B390" s="5" t="s">
        <v>1005</v>
      </c>
      <c r="C390" s="2" t="s">
        <v>204</v>
      </c>
      <c r="D390" s="1" t="s">
        <v>180</v>
      </c>
      <c r="E390" s="1"/>
      <c r="F390" s="1"/>
      <c r="G390" s="1" t="s">
        <v>43</v>
      </c>
      <c r="H390" s="45">
        <v>50</v>
      </c>
      <c r="I390" s="141"/>
      <c r="J390" s="121">
        <f t="shared" si="57"/>
        <v>0</v>
      </c>
      <c r="K390" s="23"/>
      <c r="L390" s="92">
        <f t="shared" si="55"/>
        <v>0</v>
      </c>
      <c r="M390" s="92">
        <f t="shared" si="56"/>
        <v>0</v>
      </c>
      <c r="N390" s="51"/>
    </row>
    <row r="391" spans="1:56">
      <c r="A391" s="1">
        <v>49</v>
      </c>
      <c r="B391" s="5" t="s">
        <v>1002</v>
      </c>
      <c r="C391" s="4" t="s">
        <v>772</v>
      </c>
      <c r="D391" s="1" t="s">
        <v>180</v>
      </c>
      <c r="E391" s="1"/>
      <c r="F391" s="1"/>
      <c r="G391" s="1" t="s">
        <v>19</v>
      </c>
      <c r="H391" s="45">
        <v>100</v>
      </c>
      <c r="I391" s="141"/>
      <c r="J391" s="121">
        <f t="shared" si="57"/>
        <v>0</v>
      </c>
      <c r="K391" s="23"/>
      <c r="L391" s="92">
        <f t="shared" si="55"/>
        <v>0</v>
      </c>
      <c r="M391" s="92">
        <f t="shared" si="56"/>
        <v>0</v>
      </c>
      <c r="N391" s="51"/>
    </row>
    <row r="392" spans="1:56">
      <c r="A392" s="1">
        <v>50</v>
      </c>
      <c r="B392" s="5" t="s">
        <v>1003</v>
      </c>
      <c r="C392" s="2" t="s">
        <v>723</v>
      </c>
      <c r="D392" s="1" t="s">
        <v>180</v>
      </c>
      <c r="E392" s="1"/>
      <c r="F392" s="1"/>
      <c r="G392" s="1" t="s">
        <v>19</v>
      </c>
      <c r="H392" s="45">
        <v>3</v>
      </c>
      <c r="I392" s="121"/>
      <c r="J392" s="121">
        <f t="shared" si="57"/>
        <v>0</v>
      </c>
      <c r="K392" s="23"/>
      <c r="L392" s="92">
        <f t="shared" si="55"/>
        <v>0</v>
      </c>
      <c r="M392" s="92">
        <f t="shared" si="56"/>
        <v>0</v>
      </c>
      <c r="N392" s="51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</row>
    <row r="393" spans="1:56">
      <c r="A393" s="1">
        <v>51</v>
      </c>
      <c r="B393" s="5" t="s">
        <v>1008</v>
      </c>
      <c r="C393" s="4" t="s">
        <v>682</v>
      </c>
      <c r="D393" s="1" t="s">
        <v>180</v>
      </c>
      <c r="E393" s="1"/>
      <c r="F393" s="1"/>
      <c r="G393" s="4" t="s">
        <v>5</v>
      </c>
      <c r="H393" s="46">
        <v>10</v>
      </c>
      <c r="I393" s="126"/>
      <c r="J393" s="121">
        <f t="shared" si="57"/>
        <v>0</v>
      </c>
      <c r="K393" s="23"/>
      <c r="L393" s="92">
        <f t="shared" si="55"/>
        <v>0</v>
      </c>
      <c r="M393" s="92">
        <f t="shared" si="56"/>
        <v>0</v>
      </c>
      <c r="N393" s="51"/>
    </row>
    <row r="394" spans="1:56">
      <c r="A394" s="1">
        <v>52</v>
      </c>
      <c r="B394" s="5" t="s">
        <v>1009</v>
      </c>
      <c r="C394" s="4" t="s">
        <v>683</v>
      </c>
      <c r="D394" s="1" t="s">
        <v>180</v>
      </c>
      <c r="E394" s="1"/>
      <c r="F394" s="1"/>
      <c r="G394" s="4" t="s">
        <v>5</v>
      </c>
      <c r="H394" s="46">
        <v>10</v>
      </c>
      <c r="I394" s="126"/>
      <c r="J394" s="121">
        <f t="shared" si="57"/>
        <v>0</v>
      </c>
      <c r="K394" s="23"/>
      <c r="L394" s="92">
        <f t="shared" si="55"/>
        <v>0</v>
      </c>
      <c r="M394" s="92">
        <f t="shared" si="56"/>
        <v>0</v>
      </c>
      <c r="N394" s="51"/>
    </row>
    <row r="395" spans="1:56" ht="25.5">
      <c r="A395" s="1">
        <v>53</v>
      </c>
      <c r="B395" s="5" t="s">
        <v>211</v>
      </c>
      <c r="C395" s="1" t="s">
        <v>212</v>
      </c>
      <c r="D395" s="1" t="s">
        <v>180</v>
      </c>
      <c r="E395" s="1"/>
      <c r="F395" s="1"/>
      <c r="G395" s="1" t="s">
        <v>5</v>
      </c>
      <c r="H395" s="45">
        <v>3</v>
      </c>
      <c r="I395" s="121"/>
      <c r="J395" s="121">
        <f t="shared" si="57"/>
        <v>0</v>
      </c>
      <c r="K395" s="23"/>
      <c r="L395" s="92">
        <f t="shared" si="55"/>
        <v>0</v>
      </c>
      <c r="M395" s="92">
        <f t="shared" si="56"/>
        <v>0</v>
      </c>
      <c r="N395" s="51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</row>
    <row r="396" spans="1:56">
      <c r="A396" s="1">
        <v>54</v>
      </c>
      <c r="B396" s="5" t="s">
        <v>263</v>
      </c>
      <c r="C396" s="1" t="s">
        <v>264</v>
      </c>
      <c r="D396" s="1" t="s">
        <v>180</v>
      </c>
      <c r="E396" s="1"/>
      <c r="F396" s="1"/>
      <c r="G396" s="1" t="s">
        <v>5</v>
      </c>
      <c r="H396" s="45">
        <v>9</v>
      </c>
      <c r="I396" s="121"/>
      <c r="J396" s="121">
        <f t="shared" si="57"/>
        <v>0</v>
      </c>
      <c r="K396" s="23"/>
      <c r="L396" s="92">
        <f t="shared" si="55"/>
        <v>0</v>
      </c>
      <c r="M396" s="92">
        <f t="shared" si="56"/>
        <v>0</v>
      </c>
      <c r="N396" s="51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</row>
    <row r="397" spans="1:56">
      <c r="A397" s="1">
        <v>55</v>
      </c>
      <c r="B397" s="5" t="s">
        <v>314</v>
      </c>
      <c r="C397" s="1" t="s">
        <v>907</v>
      </c>
      <c r="D397" s="1" t="s">
        <v>907</v>
      </c>
      <c r="E397" s="1"/>
      <c r="F397" s="1"/>
      <c r="G397" s="1" t="s">
        <v>10</v>
      </c>
      <c r="H397" s="45">
        <v>3</v>
      </c>
      <c r="I397" s="121"/>
      <c r="J397" s="121">
        <f t="shared" si="57"/>
        <v>0</v>
      </c>
      <c r="K397" s="23"/>
      <c r="L397" s="92">
        <f t="shared" si="55"/>
        <v>0</v>
      </c>
      <c r="M397" s="92">
        <f t="shared" si="56"/>
        <v>0</v>
      </c>
      <c r="N397" s="51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</row>
    <row r="398" spans="1:56">
      <c r="A398" s="1">
        <v>56</v>
      </c>
      <c r="B398" s="5" t="s">
        <v>315</v>
      </c>
      <c r="C398" s="1" t="s">
        <v>907</v>
      </c>
      <c r="D398" s="1" t="s">
        <v>907</v>
      </c>
      <c r="E398" s="1"/>
      <c r="F398" s="1"/>
      <c r="G398" s="1" t="s">
        <v>10</v>
      </c>
      <c r="H398" s="45">
        <v>5</v>
      </c>
      <c r="I398" s="121"/>
      <c r="J398" s="121">
        <f t="shared" si="57"/>
        <v>0</v>
      </c>
      <c r="K398" s="23"/>
      <c r="L398" s="92">
        <f t="shared" si="55"/>
        <v>0</v>
      </c>
      <c r="M398" s="92">
        <f t="shared" si="56"/>
        <v>0</v>
      </c>
      <c r="N398" s="51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</row>
    <row r="399" spans="1:56" ht="25.5">
      <c r="A399" s="1">
        <v>57</v>
      </c>
      <c r="B399" s="5" t="s">
        <v>316</v>
      </c>
      <c r="C399" s="1" t="s">
        <v>907</v>
      </c>
      <c r="D399" s="1" t="s">
        <v>907</v>
      </c>
      <c r="E399" s="1"/>
      <c r="F399" s="1"/>
      <c r="G399" s="1" t="s">
        <v>10</v>
      </c>
      <c r="H399" s="45">
        <v>1</v>
      </c>
      <c r="I399" s="121"/>
      <c r="J399" s="121">
        <f t="shared" si="57"/>
        <v>0</v>
      </c>
      <c r="K399" s="23"/>
      <c r="L399" s="92">
        <f t="shared" si="55"/>
        <v>0</v>
      </c>
      <c r="M399" s="92">
        <f t="shared" si="56"/>
        <v>0</v>
      </c>
      <c r="N399" s="51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</row>
    <row r="400" spans="1:56">
      <c r="A400" s="1">
        <v>58</v>
      </c>
      <c r="B400" s="5" t="s">
        <v>317</v>
      </c>
      <c r="C400" s="1" t="s">
        <v>907</v>
      </c>
      <c r="D400" s="1" t="s">
        <v>907</v>
      </c>
      <c r="E400" s="1"/>
      <c r="F400" s="1"/>
      <c r="G400" s="1" t="s">
        <v>10</v>
      </c>
      <c r="H400" s="45">
        <v>6</v>
      </c>
      <c r="I400" s="121"/>
      <c r="J400" s="121">
        <f t="shared" si="57"/>
        <v>0</v>
      </c>
      <c r="K400" s="23"/>
      <c r="L400" s="92">
        <f t="shared" si="55"/>
        <v>0</v>
      </c>
      <c r="M400" s="92">
        <f t="shared" si="56"/>
        <v>0</v>
      </c>
      <c r="N400" s="51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</row>
    <row r="401" spans="1:56">
      <c r="A401" s="1">
        <v>59</v>
      </c>
      <c r="B401" s="5" t="s">
        <v>318</v>
      </c>
      <c r="C401" s="1" t="s">
        <v>907</v>
      </c>
      <c r="D401" s="1" t="s">
        <v>907</v>
      </c>
      <c r="E401" s="1"/>
      <c r="F401" s="1"/>
      <c r="G401" s="1" t="s">
        <v>43</v>
      </c>
      <c r="H401" s="45">
        <v>8</v>
      </c>
      <c r="I401" s="121"/>
      <c r="J401" s="121">
        <f t="shared" si="57"/>
        <v>0</v>
      </c>
      <c r="K401" s="23"/>
      <c r="L401" s="92">
        <f t="shared" si="55"/>
        <v>0</v>
      </c>
      <c r="M401" s="92">
        <f t="shared" si="56"/>
        <v>0</v>
      </c>
      <c r="N401" s="51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</row>
    <row r="402" spans="1:56">
      <c r="A402" s="1">
        <v>60</v>
      </c>
      <c r="B402" s="5" t="s">
        <v>319</v>
      </c>
      <c r="C402" s="1" t="s">
        <v>907</v>
      </c>
      <c r="D402" s="1" t="s">
        <v>907</v>
      </c>
      <c r="E402" s="1"/>
      <c r="F402" s="1"/>
      <c r="G402" s="1" t="s">
        <v>10</v>
      </c>
      <c r="H402" s="45">
        <v>3</v>
      </c>
      <c r="I402" s="121"/>
      <c r="J402" s="121">
        <f t="shared" si="57"/>
        <v>0</v>
      </c>
      <c r="K402" s="23"/>
      <c r="L402" s="92">
        <f t="shared" si="55"/>
        <v>0</v>
      </c>
      <c r="M402" s="92">
        <f t="shared" si="56"/>
        <v>0</v>
      </c>
      <c r="N402" s="51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</row>
    <row r="403" spans="1:56" s="25" customFormat="1" ht="25.5">
      <c r="A403" s="1">
        <v>61</v>
      </c>
      <c r="B403" s="5" t="s">
        <v>780</v>
      </c>
      <c r="C403" s="4" t="s">
        <v>200</v>
      </c>
      <c r="D403" s="1" t="s">
        <v>180</v>
      </c>
      <c r="E403" s="1"/>
      <c r="F403" s="1"/>
      <c r="G403" s="1" t="s">
        <v>1049</v>
      </c>
      <c r="H403" s="46">
        <v>15</v>
      </c>
      <c r="I403" s="126"/>
      <c r="J403" s="121">
        <f t="shared" si="57"/>
        <v>0</v>
      </c>
      <c r="K403" s="65"/>
      <c r="L403" s="92">
        <f t="shared" si="55"/>
        <v>0</v>
      </c>
      <c r="M403" s="92">
        <f t="shared" si="56"/>
        <v>0</v>
      </c>
      <c r="N403" s="34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</row>
    <row r="404" spans="1:56" ht="25.5">
      <c r="A404" s="1">
        <v>62</v>
      </c>
      <c r="B404" s="5" t="s">
        <v>781</v>
      </c>
      <c r="C404" s="1" t="s">
        <v>782</v>
      </c>
      <c r="D404" s="1" t="s">
        <v>180</v>
      </c>
      <c r="E404" s="1"/>
      <c r="F404" s="1"/>
      <c r="G404" s="1" t="s">
        <v>1049</v>
      </c>
      <c r="H404" s="46">
        <v>15</v>
      </c>
      <c r="I404" s="126"/>
      <c r="J404" s="121">
        <f t="shared" si="57"/>
        <v>0</v>
      </c>
      <c r="K404" s="65"/>
      <c r="L404" s="92">
        <f t="shared" si="55"/>
        <v>0</v>
      </c>
      <c r="M404" s="92">
        <f t="shared" si="56"/>
        <v>0</v>
      </c>
    </row>
    <row r="405" spans="1:56" s="25" customFormat="1" ht="25.5">
      <c r="A405" s="1">
        <v>63</v>
      </c>
      <c r="B405" s="5" t="s">
        <v>778</v>
      </c>
      <c r="C405" s="4" t="s">
        <v>779</v>
      </c>
      <c r="D405" s="1" t="s">
        <v>180</v>
      </c>
      <c r="E405" s="1"/>
      <c r="F405" s="1"/>
      <c r="G405" s="1" t="s">
        <v>1049</v>
      </c>
      <c r="H405" s="46">
        <v>20</v>
      </c>
      <c r="I405" s="126"/>
      <c r="J405" s="121">
        <f t="shared" si="57"/>
        <v>0</v>
      </c>
      <c r="K405" s="65"/>
      <c r="L405" s="92">
        <f t="shared" si="55"/>
        <v>0</v>
      </c>
      <c r="M405" s="92">
        <f t="shared" si="56"/>
        <v>0</v>
      </c>
      <c r="N405" s="34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</row>
    <row r="406" spans="1:56">
      <c r="A406" s="1">
        <v>64</v>
      </c>
      <c r="B406" s="5" t="s">
        <v>1015</v>
      </c>
      <c r="C406" s="2" t="s">
        <v>199</v>
      </c>
      <c r="D406" s="1" t="s">
        <v>180</v>
      </c>
      <c r="E406" s="1"/>
      <c r="F406" s="1" t="s">
        <v>1048</v>
      </c>
      <c r="G406" s="1" t="s">
        <v>1049</v>
      </c>
      <c r="H406" s="45">
        <v>10</v>
      </c>
      <c r="I406" s="121"/>
      <c r="J406" s="121">
        <f t="shared" si="57"/>
        <v>0</v>
      </c>
      <c r="K406" s="23"/>
      <c r="L406" s="92">
        <f t="shared" si="55"/>
        <v>0</v>
      </c>
      <c r="M406" s="92">
        <f t="shared" si="56"/>
        <v>0</v>
      </c>
      <c r="N406" s="51"/>
    </row>
    <row r="407" spans="1:56" ht="25.5">
      <c r="A407" s="1">
        <v>65</v>
      </c>
      <c r="B407" s="5" t="s">
        <v>743</v>
      </c>
      <c r="C407" s="4" t="s">
        <v>744</v>
      </c>
      <c r="D407" s="1" t="s">
        <v>180</v>
      </c>
      <c r="E407" s="1"/>
      <c r="F407" s="1"/>
      <c r="G407" s="1" t="s">
        <v>5</v>
      </c>
      <c r="H407" s="46">
        <v>10</v>
      </c>
      <c r="I407" s="126"/>
      <c r="J407" s="121">
        <f t="shared" si="57"/>
        <v>0</v>
      </c>
      <c r="K407" s="38"/>
      <c r="L407" s="92">
        <f t="shared" ref="L407:L427" si="58">J407*K407</f>
        <v>0</v>
      </c>
      <c r="M407" s="92">
        <f t="shared" ref="M407:M427" si="59">J407+L407</f>
        <v>0</v>
      </c>
      <c r="N407" s="82"/>
    </row>
    <row r="408" spans="1:56" ht="25.5">
      <c r="A408" s="1">
        <v>66</v>
      </c>
      <c r="B408" s="5" t="s">
        <v>1011</v>
      </c>
      <c r="C408" s="1" t="s">
        <v>222</v>
      </c>
      <c r="D408" s="1" t="s">
        <v>180</v>
      </c>
      <c r="E408" s="1"/>
      <c r="F408" s="1"/>
      <c r="G408" s="1" t="s">
        <v>5</v>
      </c>
      <c r="H408" s="45">
        <v>3</v>
      </c>
      <c r="I408" s="121"/>
      <c r="J408" s="121">
        <f t="shared" ref="J408:J427" si="60">H408*I408</f>
        <v>0</v>
      </c>
      <c r="K408" s="23"/>
      <c r="L408" s="92">
        <f t="shared" si="58"/>
        <v>0</v>
      </c>
      <c r="M408" s="92">
        <f t="shared" si="59"/>
        <v>0</v>
      </c>
      <c r="N408" s="51"/>
    </row>
    <row r="409" spans="1:56" ht="25.5">
      <c r="A409" s="1">
        <v>67</v>
      </c>
      <c r="B409" s="5" t="s">
        <v>223</v>
      </c>
      <c r="C409" s="1" t="s">
        <v>224</v>
      </c>
      <c r="D409" s="1" t="s">
        <v>180</v>
      </c>
      <c r="E409" s="1"/>
      <c r="F409" s="1"/>
      <c r="G409" s="1" t="s">
        <v>5</v>
      </c>
      <c r="H409" s="45">
        <v>3</v>
      </c>
      <c r="I409" s="121"/>
      <c r="J409" s="121">
        <f t="shared" si="60"/>
        <v>0</v>
      </c>
      <c r="K409" s="23"/>
      <c r="L409" s="92">
        <f t="shared" si="58"/>
        <v>0</v>
      </c>
      <c r="M409" s="92">
        <f t="shared" si="59"/>
        <v>0</v>
      </c>
      <c r="N409" s="51"/>
    </row>
    <row r="410" spans="1:56" s="25" customFormat="1" ht="25.5">
      <c r="A410" s="1">
        <v>68</v>
      </c>
      <c r="B410" s="5" t="s">
        <v>1177</v>
      </c>
      <c r="C410" s="1" t="s">
        <v>230</v>
      </c>
      <c r="D410" s="1" t="s">
        <v>180</v>
      </c>
      <c r="E410" s="1"/>
      <c r="F410" s="1"/>
      <c r="G410" s="1" t="s">
        <v>5</v>
      </c>
      <c r="H410" s="45">
        <v>15</v>
      </c>
      <c r="I410" s="121"/>
      <c r="J410" s="121">
        <f t="shared" si="60"/>
        <v>0</v>
      </c>
      <c r="K410" s="23"/>
      <c r="L410" s="92">
        <f t="shared" si="58"/>
        <v>0</v>
      </c>
      <c r="M410" s="92">
        <f t="shared" si="59"/>
        <v>0</v>
      </c>
      <c r="N410" s="51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</row>
    <row r="411" spans="1:56" ht="25.5">
      <c r="A411" s="1">
        <v>69</v>
      </c>
      <c r="B411" s="5" t="s">
        <v>259</v>
      </c>
      <c r="C411" s="24" t="s">
        <v>260</v>
      </c>
      <c r="D411" s="1" t="s">
        <v>180</v>
      </c>
      <c r="E411" s="1"/>
      <c r="F411" s="1"/>
      <c r="G411" s="1" t="s">
        <v>5</v>
      </c>
      <c r="H411" s="45">
        <v>4</v>
      </c>
      <c r="I411" s="122"/>
      <c r="J411" s="121">
        <f t="shared" si="60"/>
        <v>0</v>
      </c>
      <c r="K411" s="23"/>
      <c r="L411" s="92">
        <f t="shared" si="58"/>
        <v>0</v>
      </c>
      <c r="M411" s="92">
        <f t="shared" si="59"/>
        <v>0</v>
      </c>
      <c r="N411" s="51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</row>
    <row r="412" spans="1:56" ht="25.5">
      <c r="A412" s="1">
        <v>70</v>
      </c>
      <c r="B412" s="5" t="s">
        <v>231</v>
      </c>
      <c r="C412" s="1" t="s">
        <v>232</v>
      </c>
      <c r="D412" s="1" t="s">
        <v>180</v>
      </c>
      <c r="E412" s="1"/>
      <c r="F412" s="1"/>
      <c r="G412" s="1" t="s">
        <v>5</v>
      </c>
      <c r="H412" s="45">
        <v>3</v>
      </c>
      <c r="I412" s="121"/>
      <c r="J412" s="121">
        <f t="shared" si="60"/>
        <v>0</v>
      </c>
      <c r="K412" s="23"/>
      <c r="L412" s="92">
        <f t="shared" si="58"/>
        <v>0</v>
      </c>
      <c r="M412" s="92">
        <f t="shared" si="59"/>
        <v>0</v>
      </c>
      <c r="N412" s="51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</row>
    <row r="413" spans="1:56" ht="38.25">
      <c r="A413" s="1">
        <v>71</v>
      </c>
      <c r="B413" s="5" t="s">
        <v>193</v>
      </c>
      <c r="C413" s="1" t="s">
        <v>194</v>
      </c>
      <c r="D413" s="1" t="s">
        <v>180</v>
      </c>
      <c r="E413" s="1"/>
      <c r="F413" s="1"/>
      <c r="G413" s="1" t="s">
        <v>5</v>
      </c>
      <c r="H413" s="45">
        <v>5</v>
      </c>
      <c r="I413" s="121"/>
      <c r="J413" s="121">
        <f t="shared" si="60"/>
        <v>0</v>
      </c>
      <c r="K413" s="23"/>
      <c r="L413" s="92">
        <f t="shared" si="58"/>
        <v>0</v>
      </c>
      <c r="M413" s="92">
        <f t="shared" si="59"/>
        <v>0</v>
      </c>
      <c r="N413" s="51"/>
    </row>
    <row r="414" spans="1:56" s="25" customFormat="1" ht="25.5">
      <c r="A414" s="1">
        <v>72</v>
      </c>
      <c r="B414" s="5" t="s">
        <v>125</v>
      </c>
      <c r="C414" s="1" t="s">
        <v>126</v>
      </c>
      <c r="D414" s="1" t="s">
        <v>180</v>
      </c>
      <c r="E414" s="1"/>
      <c r="F414" s="1"/>
      <c r="G414" s="1" t="s">
        <v>5</v>
      </c>
      <c r="H414" s="45">
        <v>5</v>
      </c>
      <c r="I414" s="121"/>
      <c r="J414" s="121">
        <f t="shared" si="60"/>
        <v>0</v>
      </c>
      <c r="K414" s="23"/>
      <c r="L414" s="92">
        <f t="shared" si="58"/>
        <v>0</v>
      </c>
      <c r="M414" s="92">
        <f t="shared" si="59"/>
        <v>0</v>
      </c>
      <c r="N414" s="51"/>
    </row>
    <row r="415" spans="1:56">
      <c r="A415" s="1">
        <v>73</v>
      </c>
      <c r="B415" s="5" t="s">
        <v>773</v>
      </c>
      <c r="C415" s="4" t="s">
        <v>774</v>
      </c>
      <c r="D415" s="1" t="s">
        <v>180</v>
      </c>
      <c r="E415" s="1"/>
      <c r="F415" s="1"/>
      <c r="G415" s="1" t="s">
        <v>5</v>
      </c>
      <c r="H415" s="46">
        <v>2</v>
      </c>
      <c r="I415" s="126"/>
      <c r="J415" s="121">
        <f t="shared" si="60"/>
        <v>0</v>
      </c>
      <c r="K415" s="38"/>
      <c r="L415" s="92">
        <f t="shared" si="58"/>
        <v>0</v>
      </c>
      <c r="M415" s="92">
        <f t="shared" si="59"/>
        <v>0</v>
      </c>
    </row>
    <row r="416" spans="1:56">
      <c r="A416" s="1">
        <v>74</v>
      </c>
      <c r="B416" s="5" t="s">
        <v>227</v>
      </c>
      <c r="C416" s="1" t="s">
        <v>228</v>
      </c>
      <c r="D416" s="1" t="s">
        <v>180</v>
      </c>
      <c r="E416" s="1"/>
      <c r="F416" s="1"/>
      <c r="G416" s="1" t="s">
        <v>5</v>
      </c>
      <c r="H416" s="45">
        <v>110</v>
      </c>
      <c r="I416" s="121"/>
      <c r="J416" s="121">
        <f t="shared" si="60"/>
        <v>0</v>
      </c>
      <c r="K416" s="23"/>
      <c r="L416" s="92">
        <f t="shared" si="58"/>
        <v>0</v>
      </c>
      <c r="M416" s="92">
        <f t="shared" si="59"/>
        <v>0</v>
      </c>
      <c r="N416" s="51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</row>
    <row r="417" spans="1:56">
      <c r="A417" s="1">
        <v>75</v>
      </c>
      <c r="B417" s="5" t="s">
        <v>999</v>
      </c>
      <c r="C417" s="1" t="s">
        <v>229</v>
      </c>
      <c r="D417" s="1" t="s">
        <v>180</v>
      </c>
      <c r="E417" s="1"/>
      <c r="F417" s="1"/>
      <c r="G417" s="1" t="s">
        <v>5</v>
      </c>
      <c r="H417" s="45">
        <v>10</v>
      </c>
      <c r="I417" s="121"/>
      <c r="J417" s="121">
        <f t="shared" si="60"/>
        <v>0</v>
      </c>
      <c r="K417" s="23"/>
      <c r="L417" s="92">
        <f t="shared" si="58"/>
        <v>0</v>
      </c>
      <c r="M417" s="92">
        <f t="shared" si="59"/>
        <v>0</v>
      </c>
      <c r="N417" s="51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</row>
    <row r="418" spans="1:56">
      <c r="A418" s="1">
        <v>76</v>
      </c>
      <c r="B418" s="5" t="s">
        <v>237</v>
      </c>
      <c r="C418" s="1" t="s">
        <v>238</v>
      </c>
      <c r="D418" s="1" t="s">
        <v>180</v>
      </c>
      <c r="E418" s="1"/>
      <c r="F418" s="1"/>
      <c r="G418" s="1" t="s">
        <v>5</v>
      </c>
      <c r="H418" s="45">
        <v>15</v>
      </c>
      <c r="I418" s="121"/>
      <c r="J418" s="121">
        <f t="shared" si="60"/>
        <v>0</v>
      </c>
      <c r="K418" s="23"/>
      <c r="L418" s="92">
        <f t="shared" si="58"/>
        <v>0</v>
      </c>
      <c r="M418" s="92">
        <f t="shared" si="59"/>
        <v>0</v>
      </c>
      <c r="N418" s="51"/>
    </row>
    <row r="419" spans="1:56" ht="25.5">
      <c r="A419" s="1">
        <v>77</v>
      </c>
      <c r="B419" s="5" t="s">
        <v>239</v>
      </c>
      <c r="C419" s="1" t="s">
        <v>240</v>
      </c>
      <c r="D419" s="1" t="s">
        <v>180</v>
      </c>
      <c r="E419" s="1"/>
      <c r="F419" s="1"/>
      <c r="G419" s="1" t="s">
        <v>5</v>
      </c>
      <c r="H419" s="45">
        <v>5</v>
      </c>
      <c r="I419" s="121"/>
      <c r="J419" s="121">
        <f t="shared" si="60"/>
        <v>0</v>
      </c>
      <c r="K419" s="23"/>
      <c r="L419" s="92">
        <f t="shared" si="58"/>
        <v>0</v>
      </c>
      <c r="M419" s="92">
        <f t="shared" si="59"/>
        <v>0</v>
      </c>
      <c r="N419" s="51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</row>
    <row r="420" spans="1:56" ht="25.5">
      <c r="A420" s="1">
        <v>78</v>
      </c>
      <c r="B420" s="5" t="s">
        <v>233</v>
      </c>
      <c r="C420" s="1" t="s">
        <v>234</v>
      </c>
      <c r="D420" s="1" t="s">
        <v>180</v>
      </c>
      <c r="E420" s="1"/>
      <c r="F420" s="1"/>
      <c r="G420" s="1" t="s">
        <v>5</v>
      </c>
      <c r="H420" s="45">
        <v>10</v>
      </c>
      <c r="I420" s="121"/>
      <c r="J420" s="121">
        <f t="shared" si="60"/>
        <v>0</v>
      </c>
      <c r="K420" s="23"/>
      <c r="L420" s="92">
        <f t="shared" si="58"/>
        <v>0</v>
      </c>
      <c r="M420" s="92">
        <f t="shared" si="59"/>
        <v>0</v>
      </c>
      <c r="N420" s="51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</row>
    <row r="421" spans="1:56">
      <c r="A421" s="1">
        <v>79</v>
      </c>
      <c r="B421" s="12" t="s">
        <v>765</v>
      </c>
      <c r="C421" s="4">
        <v>6811203</v>
      </c>
      <c r="D421" s="1" t="s">
        <v>180</v>
      </c>
      <c r="E421" s="1"/>
      <c r="F421" s="1"/>
      <c r="G421" s="1" t="s">
        <v>5</v>
      </c>
      <c r="H421" s="46">
        <v>5</v>
      </c>
      <c r="I421" s="126"/>
      <c r="J421" s="121">
        <f t="shared" si="60"/>
        <v>0</v>
      </c>
      <c r="K421" s="23"/>
      <c r="L421" s="92">
        <f t="shared" si="58"/>
        <v>0</v>
      </c>
      <c r="M421" s="92">
        <f t="shared" si="59"/>
        <v>0</v>
      </c>
      <c r="N421" s="51"/>
    </row>
    <row r="422" spans="1:56">
      <c r="A422" s="1">
        <v>80</v>
      </c>
      <c r="B422" s="12" t="s">
        <v>766</v>
      </c>
      <c r="C422" s="4">
        <v>6811204</v>
      </c>
      <c r="D422" s="1" t="s">
        <v>180</v>
      </c>
      <c r="E422" s="1"/>
      <c r="F422" s="1"/>
      <c r="G422" s="1" t="s">
        <v>5</v>
      </c>
      <c r="H422" s="46">
        <v>5</v>
      </c>
      <c r="I422" s="126"/>
      <c r="J422" s="121">
        <f t="shared" si="60"/>
        <v>0</v>
      </c>
      <c r="K422" s="23"/>
      <c r="L422" s="92">
        <f t="shared" si="58"/>
        <v>0</v>
      </c>
      <c r="M422" s="92">
        <f t="shared" si="59"/>
        <v>0</v>
      </c>
      <c r="N422" s="51"/>
    </row>
    <row r="423" spans="1:56" ht="25.5">
      <c r="A423" s="1">
        <v>81</v>
      </c>
      <c r="B423" s="5" t="s">
        <v>1178</v>
      </c>
      <c r="C423" s="1" t="s">
        <v>127</v>
      </c>
      <c r="D423" s="1" t="s">
        <v>180</v>
      </c>
      <c r="E423" s="1"/>
      <c r="F423" s="1"/>
      <c r="G423" s="1" t="s">
        <v>5</v>
      </c>
      <c r="H423" s="45">
        <v>5</v>
      </c>
      <c r="I423" s="121"/>
      <c r="J423" s="121">
        <f t="shared" si="60"/>
        <v>0</v>
      </c>
      <c r="K423" s="23"/>
      <c r="L423" s="92">
        <f t="shared" si="58"/>
        <v>0</v>
      </c>
      <c r="M423" s="92">
        <f t="shared" si="59"/>
        <v>0</v>
      </c>
      <c r="N423" s="51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</row>
    <row r="424" spans="1:56">
      <c r="A424" s="1">
        <v>82</v>
      </c>
      <c r="B424" s="5" t="s">
        <v>235</v>
      </c>
      <c r="C424" s="1" t="s">
        <v>236</v>
      </c>
      <c r="D424" s="1" t="s">
        <v>180</v>
      </c>
      <c r="E424" s="1"/>
      <c r="F424" s="1"/>
      <c r="G424" s="1" t="s">
        <v>5</v>
      </c>
      <c r="H424" s="45">
        <v>10</v>
      </c>
      <c r="I424" s="121"/>
      <c r="J424" s="121">
        <f t="shared" si="60"/>
        <v>0</v>
      </c>
      <c r="K424" s="23"/>
      <c r="L424" s="92">
        <f t="shared" si="58"/>
        <v>0</v>
      </c>
      <c r="M424" s="92">
        <f t="shared" si="59"/>
        <v>0</v>
      </c>
      <c r="N424" s="51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</row>
    <row r="425" spans="1:56">
      <c r="A425" s="1">
        <v>83</v>
      </c>
      <c r="B425" s="5" t="s">
        <v>713</v>
      </c>
      <c r="C425" s="1" t="s">
        <v>714</v>
      </c>
      <c r="D425" s="1" t="s">
        <v>180</v>
      </c>
      <c r="E425" s="1"/>
      <c r="F425" s="1"/>
      <c r="G425" s="1" t="s">
        <v>5</v>
      </c>
      <c r="H425" s="46">
        <v>10</v>
      </c>
      <c r="I425" s="126"/>
      <c r="J425" s="121">
        <f t="shared" si="60"/>
        <v>0</v>
      </c>
      <c r="K425" s="38"/>
      <c r="L425" s="92">
        <f t="shared" si="58"/>
        <v>0</v>
      </c>
      <c r="M425" s="92">
        <f t="shared" si="59"/>
        <v>0</v>
      </c>
    </row>
    <row r="426" spans="1:56" ht="38.25">
      <c r="A426" s="1">
        <v>84</v>
      </c>
      <c r="B426" s="5" t="s">
        <v>195</v>
      </c>
      <c r="C426" s="1" t="s">
        <v>196</v>
      </c>
      <c r="D426" s="1" t="s">
        <v>180</v>
      </c>
      <c r="E426" s="1"/>
      <c r="F426" s="1"/>
      <c r="G426" s="1" t="s">
        <v>5</v>
      </c>
      <c r="H426" s="45">
        <v>25</v>
      </c>
      <c r="I426" s="121"/>
      <c r="J426" s="121">
        <f t="shared" si="60"/>
        <v>0</v>
      </c>
      <c r="K426" s="23"/>
      <c r="L426" s="92">
        <f t="shared" si="58"/>
        <v>0</v>
      </c>
      <c r="M426" s="92">
        <f t="shared" si="59"/>
        <v>0</v>
      </c>
      <c r="N426" s="51"/>
    </row>
    <row r="427" spans="1:56">
      <c r="A427" s="1">
        <v>85</v>
      </c>
      <c r="B427" s="5" t="s">
        <v>167</v>
      </c>
      <c r="C427" s="1" t="s">
        <v>168</v>
      </c>
      <c r="D427" s="1" t="s">
        <v>180</v>
      </c>
      <c r="E427" s="1"/>
      <c r="F427" s="1"/>
      <c r="G427" s="1" t="s">
        <v>5</v>
      </c>
      <c r="H427" s="45">
        <v>50</v>
      </c>
      <c r="I427" s="121"/>
      <c r="J427" s="121">
        <f t="shared" si="60"/>
        <v>0</v>
      </c>
      <c r="K427" s="23"/>
      <c r="L427" s="92">
        <f t="shared" si="58"/>
        <v>0</v>
      </c>
      <c r="M427" s="92">
        <f t="shared" si="59"/>
        <v>0</v>
      </c>
      <c r="N427" s="51"/>
    </row>
    <row r="428" spans="1:56" s="25" customFormat="1">
      <c r="A428" s="194" t="s">
        <v>857</v>
      </c>
      <c r="B428" s="194"/>
      <c r="C428" s="194"/>
      <c r="D428" s="194"/>
      <c r="E428" s="194"/>
      <c r="F428" s="194"/>
      <c r="G428" s="194"/>
      <c r="H428" s="194"/>
      <c r="I428" s="195"/>
      <c r="J428" s="123">
        <f>SUM(J343:J427)</f>
        <v>0</v>
      </c>
      <c r="K428" s="123" t="s">
        <v>907</v>
      </c>
      <c r="L428" s="123">
        <f t="shared" ref="L428:M428" si="61">SUM(L343:L427)</f>
        <v>0</v>
      </c>
      <c r="M428" s="123">
        <f t="shared" si="61"/>
        <v>0</v>
      </c>
      <c r="N428" s="51"/>
    </row>
    <row r="429" spans="1:56" s="188" customFormat="1">
      <c r="A429" s="84"/>
      <c r="B429" s="48"/>
      <c r="C429" s="22"/>
      <c r="D429" s="22"/>
      <c r="E429" s="22"/>
      <c r="F429" s="22"/>
      <c r="G429" s="22"/>
      <c r="H429" s="97"/>
      <c r="I429" s="124"/>
      <c r="J429" s="124"/>
      <c r="K429" s="69"/>
      <c r="L429" s="118"/>
      <c r="M429" s="118"/>
      <c r="N429" s="22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</row>
    <row r="430" spans="1:56" s="34" customFormat="1">
      <c r="A430" s="192" t="s">
        <v>1077</v>
      </c>
      <c r="B430" s="192"/>
      <c r="C430" s="192"/>
      <c r="D430" s="192"/>
      <c r="E430" s="192"/>
      <c r="F430" s="192"/>
      <c r="G430" s="192"/>
      <c r="H430" s="192"/>
      <c r="I430" s="193"/>
      <c r="J430" s="193"/>
      <c r="K430" s="192"/>
      <c r="L430" s="193"/>
      <c r="M430" s="193"/>
    </row>
    <row r="431" spans="1:56" s="40" customFormat="1">
      <c r="A431" s="1">
        <v>1</v>
      </c>
      <c r="B431" s="5" t="s">
        <v>905</v>
      </c>
      <c r="C431" s="4" t="s">
        <v>389</v>
      </c>
      <c r="D431" s="1" t="s">
        <v>390</v>
      </c>
      <c r="E431" s="1"/>
      <c r="F431" s="1"/>
      <c r="G431" s="4" t="s">
        <v>43</v>
      </c>
      <c r="H431" s="46">
        <v>48</v>
      </c>
      <c r="I431" s="126"/>
      <c r="J431" s="121">
        <f>H431*I431</f>
        <v>0</v>
      </c>
      <c r="K431" s="38"/>
      <c r="L431" s="92">
        <f t="shared" ref="L431:L433" si="62">J431*K431</f>
        <v>0</v>
      </c>
      <c r="M431" s="92">
        <f t="shared" ref="M431:M433" si="63">J431+L431</f>
        <v>0</v>
      </c>
      <c r="N431" s="76"/>
    </row>
    <row r="432" spans="1:56" s="40" customFormat="1" ht="63.75">
      <c r="A432" s="1">
        <v>2</v>
      </c>
      <c r="B432" s="5" t="s">
        <v>1031</v>
      </c>
      <c r="C432" s="4">
        <v>729219</v>
      </c>
      <c r="D432" s="1" t="s">
        <v>388</v>
      </c>
      <c r="E432" s="1"/>
      <c r="F432" s="1"/>
      <c r="G432" s="4" t="s">
        <v>43</v>
      </c>
      <c r="H432" s="46">
        <v>10</v>
      </c>
      <c r="I432" s="126"/>
      <c r="J432" s="121">
        <f t="shared" ref="J432:J433" si="64">H432*I432</f>
        <v>0</v>
      </c>
      <c r="K432" s="38"/>
      <c r="L432" s="92">
        <f t="shared" si="62"/>
        <v>0</v>
      </c>
      <c r="M432" s="92">
        <f t="shared" si="63"/>
        <v>0</v>
      </c>
      <c r="N432" s="76"/>
    </row>
    <row r="433" spans="1:56" s="25" customFormat="1">
      <c r="A433" s="1">
        <v>3</v>
      </c>
      <c r="B433" s="54" t="s">
        <v>386</v>
      </c>
      <c r="C433" s="17">
        <v>2810100</v>
      </c>
      <c r="D433" s="17" t="s">
        <v>387</v>
      </c>
      <c r="E433" s="17"/>
      <c r="F433" s="17"/>
      <c r="G433" s="17" t="s">
        <v>10</v>
      </c>
      <c r="H433" s="109">
        <v>1</v>
      </c>
      <c r="I433" s="127"/>
      <c r="J433" s="121">
        <f t="shared" si="64"/>
        <v>0</v>
      </c>
      <c r="K433" s="56"/>
      <c r="L433" s="92">
        <f t="shared" si="62"/>
        <v>0</v>
      </c>
      <c r="M433" s="92">
        <f t="shared" si="63"/>
        <v>0</v>
      </c>
      <c r="N433" s="51"/>
    </row>
    <row r="434" spans="1:56" s="25" customFormat="1">
      <c r="A434" s="194" t="s">
        <v>858</v>
      </c>
      <c r="B434" s="194"/>
      <c r="C434" s="194"/>
      <c r="D434" s="194"/>
      <c r="E434" s="194"/>
      <c r="F434" s="194"/>
      <c r="G434" s="194"/>
      <c r="H434" s="194"/>
      <c r="I434" s="195"/>
      <c r="J434" s="123">
        <f>SUM(J431:J433)</f>
        <v>0</v>
      </c>
      <c r="K434" s="123" t="s">
        <v>907</v>
      </c>
      <c r="L434" s="123">
        <f t="shared" ref="L434:M434" si="65">SUM(L431:L433)</f>
        <v>0</v>
      </c>
      <c r="M434" s="123">
        <f t="shared" si="65"/>
        <v>0</v>
      </c>
      <c r="N434" s="51"/>
    </row>
    <row r="435" spans="1:56" s="59" customFormat="1">
      <c r="A435" s="84"/>
      <c r="B435" s="48"/>
      <c r="C435" s="22"/>
      <c r="D435" s="22"/>
      <c r="E435" s="22"/>
      <c r="F435" s="22"/>
      <c r="G435" s="22"/>
      <c r="H435" s="97"/>
      <c r="I435" s="124"/>
      <c r="J435" s="124"/>
      <c r="K435" s="69"/>
      <c r="L435" s="118"/>
      <c r="M435" s="118"/>
      <c r="N435" s="22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</row>
    <row r="436" spans="1:56" s="58" customFormat="1">
      <c r="A436" s="192" t="s">
        <v>1078</v>
      </c>
      <c r="B436" s="192"/>
      <c r="C436" s="192"/>
      <c r="D436" s="192"/>
      <c r="E436" s="192"/>
      <c r="F436" s="192"/>
      <c r="G436" s="192"/>
      <c r="H436" s="192"/>
      <c r="I436" s="193"/>
      <c r="J436" s="193"/>
      <c r="K436" s="192"/>
      <c r="L436" s="193"/>
      <c r="M436" s="193"/>
      <c r="N436" s="34"/>
    </row>
    <row r="437" spans="1:56" ht="63.75">
      <c r="A437" s="1">
        <v>1</v>
      </c>
      <c r="B437" s="5" t="s">
        <v>394</v>
      </c>
      <c r="C437" s="4" t="s">
        <v>914</v>
      </c>
      <c r="D437" s="1" t="s">
        <v>395</v>
      </c>
      <c r="E437" s="1"/>
      <c r="F437" s="1"/>
      <c r="G437" s="4" t="s">
        <v>396</v>
      </c>
      <c r="H437" s="46">
        <v>11</v>
      </c>
      <c r="I437" s="126"/>
      <c r="J437" s="121">
        <f>H437*I437</f>
        <v>0</v>
      </c>
      <c r="K437" s="65"/>
      <c r="L437" s="92">
        <f t="shared" ref="L437:L440" si="66">J437*K437</f>
        <v>0</v>
      </c>
      <c r="M437" s="92">
        <f t="shared" ref="M437:M440" si="67">J437+L437</f>
        <v>0</v>
      </c>
      <c r="N437" s="76"/>
    </row>
    <row r="438" spans="1:56" ht="51">
      <c r="A438" s="1">
        <v>2</v>
      </c>
      <c r="B438" s="5" t="s">
        <v>912</v>
      </c>
      <c r="C438" s="4" t="s">
        <v>913</v>
      </c>
      <c r="D438" s="1" t="s">
        <v>395</v>
      </c>
      <c r="E438" s="1"/>
      <c r="F438" s="1"/>
      <c r="G438" s="4" t="s">
        <v>1052</v>
      </c>
      <c r="H438" s="46">
        <v>1</v>
      </c>
      <c r="I438" s="126"/>
      <c r="J438" s="121">
        <f t="shared" ref="J438:J440" si="68">H438*I438</f>
        <v>0</v>
      </c>
      <c r="K438" s="65"/>
      <c r="L438" s="92">
        <f t="shared" si="66"/>
        <v>0</v>
      </c>
      <c r="M438" s="92">
        <f t="shared" si="67"/>
        <v>0</v>
      </c>
      <c r="N438" s="76"/>
    </row>
    <row r="439" spans="1:56" ht="25.5">
      <c r="A439" s="24">
        <v>3</v>
      </c>
      <c r="B439" s="5" t="s">
        <v>916</v>
      </c>
      <c r="C439" s="1" t="s">
        <v>911</v>
      </c>
      <c r="D439" s="1" t="s">
        <v>910</v>
      </c>
      <c r="E439" s="1"/>
      <c r="F439" s="1"/>
      <c r="G439" s="4" t="s">
        <v>909</v>
      </c>
      <c r="H439" s="46">
        <v>15</v>
      </c>
      <c r="I439" s="126"/>
      <c r="J439" s="121">
        <f t="shared" si="68"/>
        <v>0</v>
      </c>
      <c r="K439" s="65"/>
      <c r="L439" s="92">
        <f t="shared" si="66"/>
        <v>0</v>
      </c>
      <c r="M439" s="92">
        <f t="shared" si="67"/>
        <v>0</v>
      </c>
      <c r="N439" s="76"/>
    </row>
    <row r="440" spans="1:56" ht="25.5">
      <c r="A440" s="24">
        <v>4</v>
      </c>
      <c r="B440" s="5" t="s">
        <v>915</v>
      </c>
      <c r="C440" s="4" t="s">
        <v>907</v>
      </c>
      <c r="D440" s="1" t="s">
        <v>397</v>
      </c>
      <c r="E440" s="1"/>
      <c r="F440" s="1"/>
      <c r="G440" s="4" t="s">
        <v>398</v>
      </c>
      <c r="H440" s="46">
        <v>7</v>
      </c>
      <c r="I440" s="126"/>
      <c r="J440" s="121">
        <f t="shared" si="68"/>
        <v>0</v>
      </c>
      <c r="K440" s="65"/>
      <c r="L440" s="92">
        <f t="shared" si="66"/>
        <v>0</v>
      </c>
      <c r="M440" s="92">
        <f t="shared" si="67"/>
        <v>0</v>
      </c>
      <c r="N440" s="76"/>
    </row>
    <row r="441" spans="1:56" s="25" customFormat="1">
      <c r="A441" s="194" t="s">
        <v>859</v>
      </c>
      <c r="B441" s="194"/>
      <c r="C441" s="194"/>
      <c r="D441" s="194"/>
      <c r="E441" s="194"/>
      <c r="F441" s="194"/>
      <c r="G441" s="194"/>
      <c r="H441" s="194"/>
      <c r="I441" s="195"/>
      <c r="J441" s="123">
        <f>SUM(J437:J440)</f>
        <v>0</v>
      </c>
      <c r="K441" s="123" t="s">
        <v>907</v>
      </c>
      <c r="L441" s="123">
        <f t="shared" ref="L441:M441" si="69">SUM(L437:L440)</f>
        <v>0</v>
      </c>
      <c r="M441" s="123">
        <f t="shared" si="69"/>
        <v>0</v>
      </c>
      <c r="N441" s="51"/>
    </row>
    <row r="442" spans="1:56" s="59" customFormat="1">
      <c r="A442" s="84"/>
      <c r="B442" s="48"/>
      <c r="C442" s="22"/>
      <c r="D442" s="22"/>
      <c r="E442" s="22"/>
      <c r="F442" s="22"/>
      <c r="G442" s="22"/>
      <c r="H442" s="97"/>
      <c r="I442" s="124"/>
      <c r="J442" s="124"/>
      <c r="K442" s="69"/>
      <c r="L442" s="118"/>
      <c r="M442" s="118"/>
      <c r="N442" s="22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</row>
    <row r="443" spans="1:56" s="58" customFormat="1">
      <c r="A443" s="192" t="s">
        <v>1079</v>
      </c>
      <c r="B443" s="192"/>
      <c r="C443" s="192"/>
      <c r="D443" s="192"/>
      <c r="E443" s="192"/>
      <c r="F443" s="192"/>
      <c r="G443" s="192"/>
      <c r="H443" s="192"/>
      <c r="I443" s="193"/>
      <c r="J443" s="193"/>
      <c r="K443" s="192"/>
      <c r="L443" s="193"/>
      <c r="M443" s="193"/>
      <c r="N443" s="34"/>
    </row>
    <row r="444" spans="1:56">
      <c r="A444" s="4">
        <v>1</v>
      </c>
      <c r="B444" s="12" t="s">
        <v>959</v>
      </c>
      <c r="C444" s="4">
        <v>2006231</v>
      </c>
      <c r="D444" s="8" t="s">
        <v>917</v>
      </c>
      <c r="E444" s="8"/>
      <c r="F444" s="8"/>
      <c r="G444" s="8" t="s">
        <v>5</v>
      </c>
      <c r="H444" s="46">
        <v>3</v>
      </c>
      <c r="I444" s="126"/>
      <c r="J444" s="121">
        <f>H444*I444</f>
        <v>0</v>
      </c>
      <c r="K444" s="38"/>
      <c r="L444" s="92">
        <f>J444*K444</f>
        <v>0</v>
      </c>
      <c r="M444" s="92">
        <f>J444+L444</f>
        <v>0</v>
      </c>
      <c r="N444" s="82"/>
    </row>
    <row r="445" spans="1:56" s="25" customFormat="1">
      <c r="A445" s="194" t="s">
        <v>860</v>
      </c>
      <c r="B445" s="194"/>
      <c r="C445" s="194"/>
      <c r="D445" s="194"/>
      <c r="E445" s="194"/>
      <c r="F445" s="194"/>
      <c r="G445" s="194"/>
      <c r="H445" s="194"/>
      <c r="I445" s="195"/>
      <c r="J445" s="123">
        <f>SUM(J444)</f>
        <v>0</v>
      </c>
      <c r="K445" s="123" t="s">
        <v>907</v>
      </c>
      <c r="L445" s="123">
        <f t="shared" ref="L445:M445" si="70">SUM(L444)</f>
        <v>0</v>
      </c>
      <c r="M445" s="123">
        <f t="shared" si="70"/>
        <v>0</v>
      </c>
      <c r="N445" s="51"/>
    </row>
    <row r="446" spans="1:56" s="40" customFormat="1">
      <c r="A446" s="34"/>
      <c r="B446" s="147"/>
      <c r="C446" s="34"/>
      <c r="D446" s="148"/>
      <c r="E446" s="148"/>
      <c r="F446" s="148"/>
      <c r="G446" s="148"/>
      <c r="H446" s="149"/>
      <c r="I446" s="150"/>
      <c r="J446" s="150"/>
      <c r="K446" s="151"/>
      <c r="L446" s="152"/>
      <c r="M446" s="152"/>
      <c r="N446" s="82"/>
    </row>
    <row r="447" spans="1:56" s="58" customFormat="1">
      <c r="A447" s="192" t="s">
        <v>1080</v>
      </c>
      <c r="B447" s="192"/>
      <c r="C447" s="192"/>
      <c r="D447" s="192"/>
      <c r="E447" s="192"/>
      <c r="F447" s="192"/>
      <c r="G447" s="192"/>
      <c r="H447" s="192"/>
      <c r="I447" s="193"/>
      <c r="J447" s="193"/>
      <c r="K447" s="192"/>
      <c r="L447" s="193"/>
      <c r="M447" s="193"/>
      <c r="N447" s="34"/>
    </row>
    <row r="448" spans="1:56">
      <c r="A448" s="24">
        <v>1</v>
      </c>
      <c r="B448" s="5" t="s">
        <v>704</v>
      </c>
      <c r="C448" s="4" t="s">
        <v>705</v>
      </c>
      <c r="D448" s="1" t="s">
        <v>706</v>
      </c>
      <c r="E448" s="1"/>
      <c r="F448" s="1"/>
      <c r="G448" s="4" t="s">
        <v>5</v>
      </c>
      <c r="H448" s="46">
        <v>20</v>
      </c>
      <c r="I448" s="126"/>
      <c r="J448" s="121">
        <f>H448*I448</f>
        <v>0</v>
      </c>
      <c r="K448" s="23"/>
      <c r="L448" s="92">
        <f t="shared" ref="L448:L449" si="71">J448*K448</f>
        <v>0</v>
      </c>
      <c r="M448" s="92">
        <f t="shared" ref="M448:M449" si="72">J448+L448</f>
        <v>0</v>
      </c>
      <c r="N448" s="51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</row>
    <row r="449" spans="1:56" ht="63.75">
      <c r="A449" s="24">
        <v>2</v>
      </c>
      <c r="B449" s="146" t="s">
        <v>1107</v>
      </c>
      <c r="C449" s="165" t="s">
        <v>1106</v>
      </c>
      <c r="D449" s="17" t="s">
        <v>706</v>
      </c>
      <c r="E449" s="17"/>
      <c r="F449" s="17"/>
      <c r="G449" s="20" t="s">
        <v>5</v>
      </c>
      <c r="H449" s="102">
        <v>2</v>
      </c>
      <c r="I449" s="127"/>
      <c r="J449" s="121">
        <f>H449*I449</f>
        <v>0</v>
      </c>
      <c r="K449" s="43"/>
      <c r="L449" s="92">
        <f t="shared" si="71"/>
        <v>0</v>
      </c>
      <c r="M449" s="92">
        <f t="shared" si="72"/>
        <v>0</v>
      </c>
      <c r="N449" s="51"/>
    </row>
    <row r="450" spans="1:56" s="25" customFormat="1">
      <c r="A450" s="194" t="s">
        <v>861</v>
      </c>
      <c r="B450" s="194"/>
      <c r="C450" s="194"/>
      <c r="D450" s="194"/>
      <c r="E450" s="194"/>
      <c r="F450" s="194"/>
      <c r="G450" s="194"/>
      <c r="H450" s="194"/>
      <c r="I450" s="195"/>
      <c r="J450" s="123">
        <f>SUM(J448:J449)</f>
        <v>0</v>
      </c>
      <c r="K450" s="123" t="s">
        <v>907</v>
      </c>
      <c r="L450" s="123">
        <f t="shared" ref="L450:M450" si="73">SUM(L448:L449)</f>
        <v>0</v>
      </c>
      <c r="M450" s="123">
        <f t="shared" si="73"/>
        <v>0</v>
      </c>
      <c r="N450" s="51"/>
    </row>
    <row r="451" spans="1:56" s="59" customFormat="1">
      <c r="A451" s="84"/>
      <c r="B451" s="48"/>
      <c r="C451" s="22"/>
      <c r="D451" s="22"/>
      <c r="E451" s="22"/>
      <c r="F451" s="22"/>
      <c r="G451" s="22"/>
      <c r="H451" s="97"/>
      <c r="I451" s="124"/>
      <c r="J451" s="124"/>
      <c r="K451" s="69"/>
      <c r="L451" s="118"/>
      <c r="M451" s="118"/>
      <c r="N451" s="22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</row>
    <row r="452" spans="1:56" s="58" customFormat="1">
      <c r="A452" s="192" t="s">
        <v>1081</v>
      </c>
      <c r="B452" s="192"/>
      <c r="C452" s="192"/>
      <c r="D452" s="192"/>
      <c r="E452" s="192"/>
      <c r="F452" s="192"/>
      <c r="G452" s="192"/>
      <c r="H452" s="192"/>
      <c r="I452" s="193"/>
      <c r="J452" s="193"/>
      <c r="K452" s="192"/>
      <c r="L452" s="193"/>
      <c r="M452" s="193"/>
      <c r="N452" s="34"/>
    </row>
    <row r="453" spans="1:56">
      <c r="A453" s="4">
        <v>1</v>
      </c>
      <c r="B453" s="5" t="s">
        <v>678</v>
      </c>
      <c r="C453" s="1" t="s">
        <v>906</v>
      </c>
      <c r="D453" s="1" t="s">
        <v>679</v>
      </c>
      <c r="E453" s="1"/>
      <c r="F453" s="1"/>
      <c r="G453" s="1" t="s">
        <v>82</v>
      </c>
      <c r="H453" s="45">
        <v>2</v>
      </c>
      <c r="I453" s="121"/>
      <c r="J453" s="121">
        <f>H453*I453</f>
        <v>0</v>
      </c>
      <c r="K453" s="23"/>
      <c r="L453" s="92">
        <f>J453*K453</f>
        <v>0</v>
      </c>
      <c r="M453" s="92">
        <f>J453+L453</f>
        <v>0</v>
      </c>
      <c r="N453" s="79"/>
    </row>
    <row r="454" spans="1:56" s="25" customFormat="1">
      <c r="A454" s="194" t="s">
        <v>862</v>
      </c>
      <c r="B454" s="194"/>
      <c r="C454" s="194"/>
      <c r="D454" s="194"/>
      <c r="E454" s="194"/>
      <c r="F454" s="194"/>
      <c r="G454" s="194"/>
      <c r="H454" s="194"/>
      <c r="I454" s="195"/>
      <c r="J454" s="123">
        <f>SUM(J453)</f>
        <v>0</v>
      </c>
      <c r="K454" s="123" t="s">
        <v>907</v>
      </c>
      <c r="L454" s="123">
        <f t="shared" ref="L454:M454" si="74">SUM(L453)</f>
        <v>0</v>
      </c>
      <c r="M454" s="123">
        <f t="shared" si="74"/>
        <v>0</v>
      </c>
      <c r="N454" s="51"/>
    </row>
    <row r="455" spans="1:56" s="59" customFormat="1">
      <c r="A455" s="84"/>
      <c r="B455" s="48"/>
      <c r="C455" s="22"/>
      <c r="D455" s="22"/>
      <c r="E455" s="22"/>
      <c r="F455" s="22"/>
      <c r="G455" s="22"/>
      <c r="H455" s="97"/>
      <c r="I455" s="124"/>
      <c r="J455" s="124"/>
      <c r="K455" s="69"/>
      <c r="L455" s="118"/>
      <c r="M455" s="118"/>
      <c r="N455" s="22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</row>
    <row r="456" spans="1:56" s="58" customFormat="1">
      <c r="A456" s="192" t="s">
        <v>1082</v>
      </c>
      <c r="B456" s="192"/>
      <c r="C456" s="192"/>
      <c r="D456" s="192"/>
      <c r="E456" s="192"/>
      <c r="F456" s="192"/>
      <c r="G456" s="192"/>
      <c r="H456" s="192"/>
      <c r="I456" s="193"/>
      <c r="J456" s="193"/>
      <c r="K456" s="192"/>
      <c r="L456" s="193"/>
      <c r="M456" s="193"/>
      <c r="N456" s="34"/>
    </row>
    <row r="457" spans="1:56" ht="25.5">
      <c r="A457" s="1">
        <v>1</v>
      </c>
      <c r="B457" s="5" t="s">
        <v>178</v>
      </c>
      <c r="C457" s="2" t="s">
        <v>179</v>
      </c>
      <c r="D457" s="1" t="s">
        <v>1111</v>
      </c>
      <c r="E457" s="1"/>
      <c r="F457" s="1"/>
      <c r="G457" s="1" t="s">
        <v>5</v>
      </c>
      <c r="H457" s="45">
        <v>11</v>
      </c>
      <c r="I457" s="121"/>
      <c r="J457" s="121">
        <f>H457*I457</f>
        <v>0</v>
      </c>
      <c r="K457" s="23"/>
      <c r="L457" s="92">
        <f t="shared" ref="L457:L458" si="75">J457*K457</f>
        <v>0</v>
      </c>
      <c r="M457" s="92">
        <f t="shared" ref="M457:M458" si="76">J457+L457</f>
        <v>0</v>
      </c>
      <c r="N457" s="51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</row>
    <row r="458" spans="1:56" s="25" customFormat="1" ht="25.5">
      <c r="A458" s="1">
        <v>2</v>
      </c>
      <c r="B458" s="5" t="s">
        <v>970</v>
      </c>
      <c r="C458" s="4">
        <v>258513303</v>
      </c>
      <c r="D458" s="1" t="s">
        <v>1111</v>
      </c>
      <c r="E458" s="1"/>
      <c r="F458" s="1"/>
      <c r="G458" s="4" t="s">
        <v>6</v>
      </c>
      <c r="H458" s="46">
        <v>1</v>
      </c>
      <c r="I458" s="126"/>
      <c r="J458" s="121">
        <f>H458*I458</f>
        <v>0</v>
      </c>
      <c r="K458" s="23"/>
      <c r="L458" s="92">
        <f t="shared" si="75"/>
        <v>0</v>
      </c>
      <c r="M458" s="92">
        <f t="shared" si="76"/>
        <v>0</v>
      </c>
      <c r="N458" s="51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</row>
    <row r="459" spans="1:56" s="25" customFormat="1">
      <c r="A459" s="194" t="s">
        <v>863</v>
      </c>
      <c r="B459" s="194"/>
      <c r="C459" s="194"/>
      <c r="D459" s="194"/>
      <c r="E459" s="194"/>
      <c r="F459" s="194"/>
      <c r="G459" s="194"/>
      <c r="H459" s="194"/>
      <c r="I459" s="195"/>
      <c r="J459" s="123">
        <f>SUM(J457:J458)</f>
        <v>0</v>
      </c>
      <c r="K459" s="123" t="s">
        <v>907</v>
      </c>
      <c r="L459" s="123">
        <f t="shared" ref="L459:M459" si="77">SUM(L457:L458)</f>
        <v>0</v>
      </c>
      <c r="M459" s="123">
        <f t="shared" si="77"/>
        <v>0</v>
      </c>
      <c r="N459" s="51"/>
    </row>
    <row r="460" spans="1:56" s="59" customFormat="1">
      <c r="A460" s="84"/>
      <c r="B460" s="48"/>
      <c r="C460" s="22"/>
      <c r="D460" s="22"/>
      <c r="E460" s="22"/>
      <c r="F460" s="22"/>
      <c r="G460" s="22"/>
      <c r="H460" s="97"/>
      <c r="I460" s="124"/>
      <c r="J460" s="124"/>
      <c r="K460" s="69"/>
      <c r="L460" s="118"/>
      <c r="M460" s="118"/>
      <c r="N460" s="22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</row>
    <row r="461" spans="1:56" s="58" customFormat="1">
      <c r="A461" s="192" t="s">
        <v>1083</v>
      </c>
      <c r="B461" s="192"/>
      <c r="C461" s="192"/>
      <c r="D461" s="192"/>
      <c r="E461" s="192"/>
      <c r="F461" s="192"/>
      <c r="G461" s="192"/>
      <c r="H461" s="192"/>
      <c r="I461" s="193"/>
      <c r="J461" s="193"/>
      <c r="K461" s="192"/>
      <c r="L461" s="193"/>
      <c r="M461" s="193"/>
      <c r="N461" s="34"/>
    </row>
    <row r="462" spans="1:56">
      <c r="A462" s="1">
        <v>1</v>
      </c>
      <c r="B462" s="5" t="s">
        <v>724</v>
      </c>
      <c r="C462" s="2" t="s">
        <v>345</v>
      </c>
      <c r="D462" s="1" t="s">
        <v>725</v>
      </c>
      <c r="E462" s="1"/>
      <c r="F462" s="1"/>
      <c r="G462" s="1" t="s">
        <v>5</v>
      </c>
      <c r="H462" s="45">
        <v>2</v>
      </c>
      <c r="I462" s="121"/>
      <c r="J462" s="121">
        <f>H462*I462</f>
        <v>0</v>
      </c>
      <c r="K462" s="23"/>
      <c r="L462" s="92">
        <f>J462*K462</f>
        <v>0</v>
      </c>
      <c r="M462" s="92">
        <f>J462+L462</f>
        <v>0</v>
      </c>
      <c r="N462" s="51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</row>
    <row r="463" spans="1:56" s="25" customFormat="1">
      <c r="A463" s="194" t="s">
        <v>1037</v>
      </c>
      <c r="B463" s="194"/>
      <c r="C463" s="194"/>
      <c r="D463" s="194"/>
      <c r="E463" s="194"/>
      <c r="F463" s="194"/>
      <c r="G463" s="194"/>
      <c r="H463" s="194"/>
      <c r="I463" s="195"/>
      <c r="J463" s="123">
        <f>SUM(J462)</f>
        <v>0</v>
      </c>
      <c r="K463" s="123" t="s">
        <v>907</v>
      </c>
      <c r="L463" s="123">
        <f t="shared" ref="L463:M463" si="78">SUM(L462)</f>
        <v>0</v>
      </c>
      <c r="M463" s="123">
        <f t="shared" si="78"/>
        <v>0</v>
      </c>
      <c r="N463" s="51"/>
    </row>
    <row r="464" spans="1:56" s="59" customFormat="1">
      <c r="A464" s="84"/>
      <c r="B464" s="48"/>
      <c r="C464" s="22"/>
      <c r="D464" s="22"/>
      <c r="E464" s="22"/>
      <c r="F464" s="22"/>
      <c r="G464" s="22"/>
      <c r="H464" s="97"/>
      <c r="I464" s="124"/>
      <c r="J464" s="124"/>
      <c r="K464" s="69"/>
      <c r="L464" s="118"/>
      <c r="M464" s="118"/>
      <c r="N464" s="22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</row>
    <row r="465" spans="1:56" s="58" customFormat="1">
      <c r="A465" s="192" t="s">
        <v>1084</v>
      </c>
      <c r="B465" s="192"/>
      <c r="C465" s="192"/>
      <c r="D465" s="192"/>
      <c r="E465" s="192"/>
      <c r="F465" s="192"/>
      <c r="G465" s="192"/>
      <c r="H465" s="192"/>
      <c r="I465" s="193"/>
      <c r="J465" s="193"/>
      <c r="K465" s="192"/>
      <c r="L465" s="193"/>
      <c r="M465" s="193"/>
      <c r="N465" s="34"/>
    </row>
    <row r="466" spans="1:56">
      <c r="A466" s="1">
        <v>1</v>
      </c>
      <c r="B466" s="19" t="s">
        <v>392</v>
      </c>
      <c r="C466" s="27" t="s">
        <v>393</v>
      </c>
      <c r="D466" s="17" t="s">
        <v>391</v>
      </c>
      <c r="E466" s="17"/>
      <c r="F466" s="17"/>
      <c r="G466" s="27" t="s">
        <v>134</v>
      </c>
      <c r="H466" s="105">
        <v>4</v>
      </c>
      <c r="I466" s="129"/>
      <c r="J466" s="121">
        <f>H466*I466</f>
        <v>0</v>
      </c>
      <c r="K466" s="65"/>
      <c r="L466" s="92">
        <f>J466*K466</f>
        <v>0</v>
      </c>
      <c r="M466" s="92">
        <f>J466+L466</f>
        <v>0</v>
      </c>
      <c r="N466" s="76"/>
    </row>
    <row r="467" spans="1:56" s="25" customFormat="1">
      <c r="A467" s="194" t="s">
        <v>864</v>
      </c>
      <c r="B467" s="194"/>
      <c r="C467" s="194"/>
      <c r="D467" s="194"/>
      <c r="E467" s="194"/>
      <c r="F467" s="194"/>
      <c r="G467" s="194"/>
      <c r="H467" s="194"/>
      <c r="I467" s="195"/>
      <c r="J467" s="123">
        <f>SUM(J466)</f>
        <v>0</v>
      </c>
      <c r="K467" s="123" t="s">
        <v>907</v>
      </c>
      <c r="L467" s="123">
        <f t="shared" ref="L467:M467" si="79">SUM(L466)</f>
        <v>0</v>
      </c>
      <c r="M467" s="123">
        <f t="shared" si="79"/>
        <v>0</v>
      </c>
      <c r="N467" s="51"/>
    </row>
    <row r="468" spans="1:56" s="59" customFormat="1">
      <c r="A468" s="84"/>
      <c r="B468" s="48"/>
      <c r="C468" s="22"/>
      <c r="D468" s="22"/>
      <c r="E468" s="22"/>
      <c r="F468" s="22"/>
      <c r="G468" s="22"/>
      <c r="H468" s="97"/>
      <c r="I468" s="124"/>
      <c r="J468" s="124"/>
      <c r="K468" s="69"/>
      <c r="L468" s="118"/>
      <c r="M468" s="118"/>
      <c r="N468" s="22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</row>
    <row r="469" spans="1:56" s="58" customFormat="1">
      <c r="A469" s="192" t="s">
        <v>1085</v>
      </c>
      <c r="B469" s="192"/>
      <c r="C469" s="192"/>
      <c r="D469" s="192"/>
      <c r="E469" s="192"/>
      <c r="F469" s="192"/>
      <c r="G469" s="192"/>
      <c r="H469" s="192"/>
      <c r="I469" s="193"/>
      <c r="J469" s="193"/>
      <c r="K469" s="192"/>
      <c r="L469" s="193"/>
      <c r="M469" s="193"/>
      <c r="N469" s="34"/>
    </row>
    <row r="470" spans="1:56" ht="38.25">
      <c r="A470" s="4">
        <v>1</v>
      </c>
      <c r="B470" s="5" t="s">
        <v>921</v>
      </c>
      <c r="C470" s="1" t="s">
        <v>495</v>
      </c>
      <c r="D470" s="1" t="s">
        <v>492</v>
      </c>
      <c r="E470" s="1"/>
      <c r="F470" s="1"/>
      <c r="G470" s="1" t="s">
        <v>5</v>
      </c>
      <c r="H470" s="45">
        <v>3</v>
      </c>
      <c r="I470" s="122"/>
      <c r="J470" s="121">
        <f>H470*I470</f>
        <v>0</v>
      </c>
      <c r="K470" s="23"/>
      <c r="L470" s="92">
        <f t="shared" ref="L470:L484" si="80">J470*K470</f>
        <v>0</v>
      </c>
      <c r="M470" s="92">
        <f t="shared" ref="M470:M484" si="81">J470+L470</f>
        <v>0</v>
      </c>
      <c r="N470" s="51"/>
    </row>
    <row r="471" spans="1:56" ht="25.5">
      <c r="A471" s="4">
        <v>2</v>
      </c>
      <c r="B471" s="5" t="s">
        <v>631</v>
      </c>
      <c r="C471" s="42" t="s">
        <v>924</v>
      </c>
      <c r="D471" s="39" t="s">
        <v>492</v>
      </c>
      <c r="E471" s="39"/>
      <c r="F471" s="39"/>
      <c r="G471" s="39" t="s">
        <v>72</v>
      </c>
      <c r="H471" s="46">
        <v>1</v>
      </c>
      <c r="I471" s="126"/>
      <c r="J471" s="121">
        <f t="shared" ref="J471:J484" si="82">H471*I471</f>
        <v>0</v>
      </c>
      <c r="K471" s="38"/>
      <c r="L471" s="92">
        <f t="shared" si="80"/>
        <v>0</v>
      </c>
      <c r="M471" s="92">
        <f t="shared" si="81"/>
        <v>0</v>
      </c>
    </row>
    <row r="472" spans="1:56" ht="51">
      <c r="A472" s="4">
        <v>3</v>
      </c>
      <c r="B472" s="5" t="s">
        <v>491</v>
      </c>
      <c r="C472" s="1" t="s">
        <v>539</v>
      </c>
      <c r="D472" s="1" t="s">
        <v>492</v>
      </c>
      <c r="E472" s="1"/>
      <c r="F472" s="1"/>
      <c r="G472" s="1" t="s">
        <v>493</v>
      </c>
      <c r="H472" s="45">
        <v>2</v>
      </c>
      <c r="I472" s="121"/>
      <c r="J472" s="121">
        <f t="shared" si="82"/>
        <v>0</v>
      </c>
      <c r="K472" s="23"/>
      <c r="L472" s="92">
        <f t="shared" si="80"/>
        <v>0</v>
      </c>
      <c r="M472" s="92">
        <f t="shared" si="81"/>
        <v>0</v>
      </c>
      <c r="N472" s="51"/>
    </row>
    <row r="473" spans="1:56" ht="114.75">
      <c r="A473" s="24">
        <v>4</v>
      </c>
      <c r="B473" s="5" t="s">
        <v>918</v>
      </c>
      <c r="C473" s="1">
        <v>3123000012</v>
      </c>
      <c r="D473" s="1" t="s">
        <v>492</v>
      </c>
      <c r="E473" s="1"/>
      <c r="F473" s="1"/>
      <c r="G473" s="1" t="s">
        <v>5</v>
      </c>
      <c r="H473" s="45">
        <v>1</v>
      </c>
      <c r="I473" s="121"/>
      <c r="J473" s="121">
        <f t="shared" si="82"/>
        <v>0</v>
      </c>
      <c r="K473" s="23"/>
      <c r="L473" s="92">
        <f t="shared" si="80"/>
        <v>0</v>
      </c>
      <c r="M473" s="92">
        <f t="shared" si="81"/>
        <v>0</v>
      </c>
      <c r="N473" s="51"/>
    </row>
    <row r="474" spans="1:56" ht="140.25">
      <c r="A474" s="4">
        <v>5</v>
      </c>
      <c r="B474" s="5" t="s">
        <v>920</v>
      </c>
      <c r="C474" s="1">
        <v>3123000063</v>
      </c>
      <c r="D474" s="1" t="s">
        <v>492</v>
      </c>
      <c r="E474" s="1"/>
      <c r="F474" s="1"/>
      <c r="G474" s="1" t="s">
        <v>5</v>
      </c>
      <c r="H474" s="45">
        <v>2</v>
      </c>
      <c r="I474" s="121"/>
      <c r="J474" s="121">
        <f t="shared" si="82"/>
        <v>0</v>
      </c>
      <c r="K474" s="23"/>
      <c r="L474" s="92">
        <f t="shared" si="80"/>
        <v>0</v>
      </c>
      <c r="M474" s="92">
        <f t="shared" si="81"/>
        <v>0</v>
      </c>
      <c r="N474" s="51"/>
    </row>
    <row r="475" spans="1:56" ht="114.75">
      <c r="A475" s="4">
        <v>6</v>
      </c>
      <c r="B475" s="5" t="s">
        <v>919</v>
      </c>
      <c r="C475" s="1">
        <v>3123000055</v>
      </c>
      <c r="D475" s="1" t="s">
        <v>492</v>
      </c>
      <c r="E475" s="1"/>
      <c r="F475" s="1"/>
      <c r="G475" s="1" t="s">
        <v>5</v>
      </c>
      <c r="H475" s="45">
        <v>2</v>
      </c>
      <c r="I475" s="121"/>
      <c r="J475" s="121">
        <f t="shared" si="82"/>
        <v>0</v>
      </c>
      <c r="K475" s="23"/>
      <c r="L475" s="92">
        <f t="shared" si="80"/>
        <v>0</v>
      </c>
      <c r="M475" s="92">
        <f t="shared" si="81"/>
        <v>0</v>
      </c>
      <c r="N475" s="51"/>
    </row>
    <row r="476" spans="1:56" s="25" customFormat="1" ht="102">
      <c r="A476" s="4">
        <v>7</v>
      </c>
      <c r="B476" s="5" t="s">
        <v>496</v>
      </c>
      <c r="C476" s="1">
        <v>4924000118</v>
      </c>
      <c r="D476" s="1" t="s">
        <v>492</v>
      </c>
      <c r="E476" s="1"/>
      <c r="F476" s="1"/>
      <c r="G476" s="1" t="s">
        <v>5</v>
      </c>
      <c r="H476" s="45">
        <v>2</v>
      </c>
      <c r="I476" s="121"/>
      <c r="J476" s="121">
        <f t="shared" si="82"/>
        <v>0</v>
      </c>
      <c r="K476" s="23"/>
      <c r="L476" s="92">
        <f t="shared" si="80"/>
        <v>0</v>
      </c>
      <c r="M476" s="92">
        <f t="shared" si="81"/>
        <v>0</v>
      </c>
      <c r="N476" s="81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</row>
    <row r="477" spans="1:56" s="25" customFormat="1" ht="63.75">
      <c r="A477" s="24">
        <v>8</v>
      </c>
      <c r="B477" s="19" t="s">
        <v>1181</v>
      </c>
      <c r="C477" s="17">
        <v>3125000010</v>
      </c>
      <c r="D477" s="20" t="s">
        <v>492</v>
      </c>
      <c r="E477" s="20"/>
      <c r="F477" s="20"/>
      <c r="G477" s="1" t="s">
        <v>5</v>
      </c>
      <c r="H477" s="99">
        <v>1</v>
      </c>
      <c r="I477" s="127"/>
      <c r="J477" s="121">
        <f t="shared" si="82"/>
        <v>0</v>
      </c>
      <c r="K477" s="23"/>
      <c r="L477" s="92">
        <f t="shared" si="80"/>
        <v>0</v>
      </c>
      <c r="M477" s="92">
        <f t="shared" si="81"/>
        <v>0</v>
      </c>
      <c r="N477" s="51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</row>
    <row r="478" spans="1:56" ht="38.25">
      <c r="A478" s="4">
        <v>9</v>
      </c>
      <c r="B478" s="5" t="s">
        <v>494</v>
      </c>
      <c r="C478" s="1">
        <v>3123000918</v>
      </c>
      <c r="D478" s="1" t="s">
        <v>492</v>
      </c>
      <c r="E478" s="1"/>
      <c r="F478" s="1"/>
      <c r="G478" s="1" t="s">
        <v>5</v>
      </c>
      <c r="H478" s="45">
        <v>1</v>
      </c>
      <c r="I478" s="121"/>
      <c r="J478" s="121">
        <f t="shared" si="82"/>
        <v>0</v>
      </c>
      <c r="K478" s="23"/>
      <c r="L478" s="92">
        <f t="shared" si="80"/>
        <v>0</v>
      </c>
      <c r="M478" s="92">
        <f t="shared" si="81"/>
        <v>0</v>
      </c>
      <c r="N478" s="51"/>
    </row>
    <row r="479" spans="1:56" s="25" customFormat="1" ht="25.5">
      <c r="A479" s="4">
        <v>10</v>
      </c>
      <c r="B479" s="5" t="s">
        <v>1179</v>
      </c>
      <c r="C479" s="1">
        <v>3123000071</v>
      </c>
      <c r="D479" s="1" t="s">
        <v>492</v>
      </c>
      <c r="E479" s="1"/>
      <c r="F479" s="1"/>
      <c r="G479" s="1" t="s">
        <v>5</v>
      </c>
      <c r="H479" s="45">
        <v>2</v>
      </c>
      <c r="I479" s="121"/>
      <c r="J479" s="121">
        <f t="shared" si="82"/>
        <v>0</v>
      </c>
      <c r="K479" s="23"/>
      <c r="L479" s="92">
        <f t="shared" si="80"/>
        <v>0</v>
      </c>
      <c r="M479" s="92">
        <f t="shared" si="81"/>
        <v>0</v>
      </c>
      <c r="N479" s="51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</row>
    <row r="480" spans="1:56" s="25" customFormat="1" ht="63.75">
      <c r="A480" s="4">
        <v>11</v>
      </c>
      <c r="B480" s="5" t="s">
        <v>1180</v>
      </c>
      <c r="C480" s="4">
        <v>3125000214</v>
      </c>
      <c r="D480" s="39" t="s">
        <v>492</v>
      </c>
      <c r="E480" s="39"/>
      <c r="F480" s="39"/>
      <c r="G480" s="1" t="s">
        <v>5</v>
      </c>
      <c r="H480" s="46">
        <v>1</v>
      </c>
      <c r="I480" s="126"/>
      <c r="J480" s="121">
        <f t="shared" si="82"/>
        <v>0</v>
      </c>
      <c r="K480" s="38"/>
      <c r="L480" s="92">
        <f t="shared" si="80"/>
        <v>0</v>
      </c>
      <c r="M480" s="92">
        <f t="shared" si="81"/>
        <v>0</v>
      </c>
      <c r="N480" s="34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</row>
    <row r="481" spans="1:56" ht="63.75">
      <c r="A481" s="24">
        <v>12</v>
      </c>
      <c r="B481" s="5" t="s">
        <v>1030</v>
      </c>
      <c r="C481" s="41" t="s">
        <v>925</v>
      </c>
      <c r="D481" s="1" t="s">
        <v>492</v>
      </c>
      <c r="E481" s="1"/>
      <c r="F481" s="1"/>
      <c r="G481" s="1" t="s">
        <v>16</v>
      </c>
      <c r="H481" s="45">
        <v>1</v>
      </c>
      <c r="I481" s="121"/>
      <c r="J481" s="121">
        <f t="shared" si="82"/>
        <v>0</v>
      </c>
      <c r="K481" s="23"/>
      <c r="L481" s="92">
        <f t="shared" si="80"/>
        <v>0</v>
      </c>
      <c r="M481" s="92">
        <f t="shared" si="81"/>
        <v>0</v>
      </c>
      <c r="N481" s="51"/>
    </row>
    <row r="482" spans="1:56" ht="51">
      <c r="A482" s="4">
        <v>13</v>
      </c>
      <c r="B482" s="35" t="s">
        <v>1182</v>
      </c>
      <c r="C482" s="67" t="s">
        <v>923</v>
      </c>
      <c r="D482" s="36" t="s">
        <v>492</v>
      </c>
      <c r="E482" s="36"/>
      <c r="F482" s="36"/>
      <c r="G482" s="36" t="s">
        <v>134</v>
      </c>
      <c r="H482" s="101">
        <v>2</v>
      </c>
      <c r="I482" s="122"/>
      <c r="J482" s="121">
        <f t="shared" si="82"/>
        <v>0</v>
      </c>
      <c r="K482" s="23"/>
      <c r="L482" s="92">
        <f t="shared" si="80"/>
        <v>0</v>
      </c>
      <c r="M482" s="92">
        <f t="shared" si="81"/>
        <v>0</v>
      </c>
      <c r="N482" s="51"/>
    </row>
    <row r="483" spans="1:56" ht="51">
      <c r="A483" s="4">
        <v>14</v>
      </c>
      <c r="B483" s="5" t="s">
        <v>1183</v>
      </c>
      <c r="C483" s="41" t="s">
        <v>922</v>
      </c>
      <c r="D483" s="1" t="s">
        <v>492</v>
      </c>
      <c r="E483" s="1"/>
      <c r="F483" s="1"/>
      <c r="G483" s="1" t="s">
        <v>72</v>
      </c>
      <c r="H483" s="45">
        <v>2</v>
      </c>
      <c r="I483" s="121"/>
      <c r="J483" s="121">
        <f t="shared" si="82"/>
        <v>0</v>
      </c>
      <c r="K483" s="23"/>
      <c r="L483" s="92">
        <f t="shared" si="80"/>
        <v>0</v>
      </c>
      <c r="M483" s="92">
        <f t="shared" si="81"/>
        <v>0</v>
      </c>
      <c r="N483" s="51"/>
    </row>
    <row r="484" spans="1:56">
      <c r="A484" s="4">
        <v>15</v>
      </c>
      <c r="B484" s="5" t="s">
        <v>633</v>
      </c>
      <c r="C484" s="4">
        <v>3881000015</v>
      </c>
      <c r="D484" s="1" t="s">
        <v>492</v>
      </c>
      <c r="E484" s="1"/>
      <c r="F484" s="1"/>
      <c r="G484" s="4" t="s">
        <v>7</v>
      </c>
      <c r="H484" s="46">
        <v>2</v>
      </c>
      <c r="I484" s="126"/>
      <c r="J484" s="121">
        <f t="shared" si="82"/>
        <v>0</v>
      </c>
      <c r="K484" s="38"/>
      <c r="L484" s="92">
        <f t="shared" si="80"/>
        <v>0</v>
      </c>
      <c r="M484" s="92">
        <f t="shared" si="81"/>
        <v>0</v>
      </c>
      <c r="N484" s="75"/>
    </row>
    <row r="485" spans="1:56" s="25" customFormat="1">
      <c r="A485" s="194" t="s">
        <v>865</v>
      </c>
      <c r="B485" s="194"/>
      <c r="C485" s="194"/>
      <c r="D485" s="194"/>
      <c r="E485" s="194"/>
      <c r="F485" s="194"/>
      <c r="G485" s="194"/>
      <c r="H485" s="194"/>
      <c r="I485" s="195"/>
      <c r="J485" s="123">
        <f>SUM(J470:J484)</f>
        <v>0</v>
      </c>
      <c r="K485" s="123" t="s">
        <v>907</v>
      </c>
      <c r="L485" s="123">
        <f t="shared" ref="L485:M485" si="83">SUM(L470:L484)</f>
        <v>0</v>
      </c>
      <c r="M485" s="123">
        <f t="shared" si="83"/>
        <v>0</v>
      </c>
      <c r="N485" s="51"/>
    </row>
    <row r="486" spans="1:56" s="59" customFormat="1">
      <c r="A486" s="84"/>
      <c r="B486" s="48"/>
      <c r="C486" s="22"/>
      <c r="D486" s="22"/>
      <c r="E486" s="22"/>
      <c r="F486" s="22"/>
      <c r="G486" s="22"/>
      <c r="H486" s="97"/>
      <c r="I486" s="124"/>
      <c r="J486" s="124"/>
      <c r="K486" s="69"/>
      <c r="L486" s="118"/>
      <c r="M486" s="118"/>
      <c r="N486" s="22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</row>
    <row r="487" spans="1:56" s="58" customFormat="1">
      <c r="A487" s="192" t="s">
        <v>1086</v>
      </c>
      <c r="B487" s="192"/>
      <c r="C487" s="192"/>
      <c r="D487" s="192"/>
      <c r="E487" s="192"/>
      <c r="F487" s="192"/>
      <c r="G487" s="192"/>
      <c r="H487" s="192"/>
      <c r="I487" s="193"/>
      <c r="J487" s="193"/>
      <c r="K487" s="192"/>
      <c r="L487" s="193"/>
      <c r="M487" s="193"/>
      <c r="N487" s="34"/>
    </row>
    <row r="488" spans="1:56" ht="25.5">
      <c r="A488" s="1">
        <v>1</v>
      </c>
      <c r="B488" s="31" t="s">
        <v>339</v>
      </c>
      <c r="C488" s="4" t="s">
        <v>340</v>
      </c>
      <c r="D488" s="1" t="s">
        <v>338</v>
      </c>
      <c r="E488" s="1"/>
      <c r="F488" s="1"/>
      <c r="G488" s="4" t="s">
        <v>43</v>
      </c>
      <c r="H488" s="46">
        <v>120</v>
      </c>
      <c r="I488" s="126"/>
      <c r="J488" s="121">
        <f>H488*I488</f>
        <v>0</v>
      </c>
      <c r="K488" s="38"/>
      <c r="L488" s="92">
        <f t="shared" ref="L488:L490" si="84">J488*K488</f>
        <v>0</v>
      </c>
      <c r="M488" s="92">
        <f t="shared" ref="M488:M490" si="85">J488+L488</f>
        <v>0</v>
      </c>
      <c r="N488" s="76"/>
    </row>
    <row r="489" spans="1:56" ht="25.5">
      <c r="A489" s="24">
        <v>2</v>
      </c>
      <c r="B489" s="5" t="s">
        <v>341</v>
      </c>
      <c r="C489" s="4" t="s">
        <v>342</v>
      </c>
      <c r="D489" s="1" t="s">
        <v>338</v>
      </c>
      <c r="E489" s="1"/>
      <c r="F489" s="1"/>
      <c r="G489" s="4" t="s">
        <v>43</v>
      </c>
      <c r="H489" s="46">
        <v>120</v>
      </c>
      <c r="I489" s="126"/>
      <c r="J489" s="121">
        <f t="shared" ref="J489:J490" si="86">H489*I489</f>
        <v>0</v>
      </c>
      <c r="K489" s="38"/>
      <c r="L489" s="92">
        <f t="shared" si="84"/>
        <v>0</v>
      </c>
      <c r="M489" s="92">
        <f t="shared" si="85"/>
        <v>0</v>
      </c>
      <c r="N489" s="76"/>
    </row>
    <row r="490" spans="1:56" ht="38.25">
      <c r="A490" s="1">
        <v>3</v>
      </c>
      <c r="B490" s="5" t="s">
        <v>336</v>
      </c>
      <c r="C490" s="4" t="s">
        <v>337</v>
      </c>
      <c r="D490" s="1" t="s">
        <v>338</v>
      </c>
      <c r="E490" s="1"/>
      <c r="F490" s="1"/>
      <c r="G490" s="4" t="s">
        <v>43</v>
      </c>
      <c r="H490" s="46">
        <v>100</v>
      </c>
      <c r="I490" s="126"/>
      <c r="J490" s="121">
        <f t="shared" si="86"/>
        <v>0</v>
      </c>
      <c r="K490" s="38"/>
      <c r="L490" s="92">
        <f t="shared" si="84"/>
        <v>0</v>
      </c>
      <c r="M490" s="92">
        <f t="shared" si="85"/>
        <v>0</v>
      </c>
      <c r="N490" s="76"/>
    </row>
    <row r="491" spans="1:56" s="25" customFormat="1">
      <c r="A491" s="194" t="s">
        <v>866</v>
      </c>
      <c r="B491" s="194"/>
      <c r="C491" s="194"/>
      <c r="D491" s="194"/>
      <c r="E491" s="194"/>
      <c r="F491" s="194"/>
      <c r="G491" s="194"/>
      <c r="H491" s="194"/>
      <c r="I491" s="195"/>
      <c r="J491" s="123">
        <f>SUM(J488:J490)</f>
        <v>0</v>
      </c>
      <c r="K491" s="123" t="s">
        <v>907</v>
      </c>
      <c r="L491" s="123">
        <f t="shared" ref="L491:M491" si="87">SUM(L488:L490)</f>
        <v>0</v>
      </c>
      <c r="M491" s="123">
        <f t="shared" si="87"/>
        <v>0</v>
      </c>
      <c r="N491" s="51"/>
    </row>
    <row r="492" spans="1:56" s="59" customFormat="1">
      <c r="A492" s="84"/>
      <c r="B492" s="48"/>
      <c r="C492" s="22"/>
      <c r="D492" s="22"/>
      <c r="E492" s="22"/>
      <c r="F492" s="22"/>
      <c r="G492" s="22"/>
      <c r="H492" s="97"/>
      <c r="I492" s="124"/>
      <c r="J492" s="124"/>
      <c r="K492" s="69"/>
      <c r="L492" s="118"/>
      <c r="M492" s="118"/>
      <c r="N492" s="22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</row>
    <row r="493" spans="1:56" s="58" customFormat="1">
      <c r="A493" s="192" t="s">
        <v>1087</v>
      </c>
      <c r="B493" s="192"/>
      <c r="C493" s="192"/>
      <c r="D493" s="192"/>
      <c r="E493" s="192"/>
      <c r="F493" s="192"/>
      <c r="G493" s="192"/>
      <c r="H493" s="192"/>
      <c r="I493" s="193"/>
      <c r="J493" s="193"/>
      <c r="K493" s="192"/>
      <c r="L493" s="193"/>
      <c r="M493" s="193"/>
      <c r="N493" s="34"/>
    </row>
    <row r="494" spans="1:56" ht="25.5">
      <c r="A494" s="24">
        <v>1</v>
      </c>
      <c r="B494" s="5" t="s">
        <v>275</v>
      </c>
      <c r="C494" s="1" t="s">
        <v>276</v>
      </c>
      <c r="D494" s="1" t="s">
        <v>177</v>
      </c>
      <c r="E494" s="1"/>
      <c r="F494" s="1"/>
      <c r="G494" s="1" t="s">
        <v>5</v>
      </c>
      <c r="H494" s="45">
        <v>20</v>
      </c>
      <c r="I494" s="121"/>
      <c r="J494" s="121">
        <f>H494*I494</f>
        <v>0</v>
      </c>
      <c r="K494" s="23"/>
      <c r="L494" s="92">
        <f t="shared" ref="L494:L514" si="88">J494*K494</f>
        <v>0</v>
      </c>
      <c r="M494" s="92">
        <f t="shared" ref="M494:M514" si="89">J494+L494</f>
        <v>0</v>
      </c>
      <c r="N494" s="51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</row>
    <row r="495" spans="1:56" ht="25.5">
      <c r="A495" s="1">
        <v>2</v>
      </c>
      <c r="B495" s="5" t="s">
        <v>277</v>
      </c>
      <c r="C495" s="1" t="s">
        <v>278</v>
      </c>
      <c r="D495" s="1" t="s">
        <v>177</v>
      </c>
      <c r="E495" s="1"/>
      <c r="F495" s="1"/>
      <c r="G495" s="1" t="s">
        <v>5</v>
      </c>
      <c r="H495" s="45">
        <v>10</v>
      </c>
      <c r="I495" s="121"/>
      <c r="J495" s="121">
        <f t="shared" ref="J495:J514" si="90">H495*I495</f>
        <v>0</v>
      </c>
      <c r="K495" s="23"/>
      <c r="L495" s="92">
        <f t="shared" si="88"/>
        <v>0</v>
      </c>
      <c r="M495" s="92">
        <f t="shared" si="89"/>
        <v>0</v>
      </c>
      <c r="N495" s="51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</row>
    <row r="496" spans="1:56" ht="25.5">
      <c r="A496" s="1">
        <v>3</v>
      </c>
      <c r="B496" s="5" t="s">
        <v>279</v>
      </c>
      <c r="C496" s="1" t="s">
        <v>280</v>
      </c>
      <c r="D496" s="1" t="s">
        <v>177</v>
      </c>
      <c r="E496" s="1"/>
      <c r="F496" s="1"/>
      <c r="G496" s="1" t="s">
        <v>5</v>
      </c>
      <c r="H496" s="45">
        <v>10</v>
      </c>
      <c r="I496" s="121"/>
      <c r="J496" s="121">
        <f t="shared" si="90"/>
        <v>0</v>
      </c>
      <c r="K496" s="23"/>
      <c r="L496" s="92">
        <f t="shared" si="88"/>
        <v>0</v>
      </c>
      <c r="M496" s="92">
        <f t="shared" si="89"/>
        <v>0</v>
      </c>
      <c r="N496" s="51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</row>
    <row r="497" spans="1:56">
      <c r="A497" s="1">
        <v>4</v>
      </c>
      <c r="B497" s="5" t="s">
        <v>273</v>
      </c>
      <c r="C497" s="1" t="s">
        <v>274</v>
      </c>
      <c r="D497" s="1" t="s">
        <v>177</v>
      </c>
      <c r="E497" s="1"/>
      <c r="F497" s="1"/>
      <c r="G497" s="1" t="s">
        <v>5</v>
      </c>
      <c r="H497" s="45">
        <v>2</v>
      </c>
      <c r="I497" s="121"/>
      <c r="J497" s="121">
        <f t="shared" si="90"/>
        <v>0</v>
      </c>
      <c r="K497" s="23"/>
      <c r="L497" s="92">
        <f t="shared" si="88"/>
        <v>0</v>
      </c>
      <c r="M497" s="92">
        <f t="shared" si="89"/>
        <v>0</v>
      </c>
      <c r="N497" s="51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</row>
    <row r="498" spans="1:56" ht="25.5">
      <c r="A498" s="24">
        <v>5</v>
      </c>
      <c r="B498" s="5" t="s">
        <v>269</v>
      </c>
      <c r="C498" s="1" t="s">
        <v>270</v>
      </c>
      <c r="D498" s="1" t="s">
        <v>177</v>
      </c>
      <c r="E498" s="1"/>
      <c r="F498" s="1"/>
      <c r="G498" s="1" t="s">
        <v>5</v>
      </c>
      <c r="H498" s="45">
        <v>20</v>
      </c>
      <c r="I498" s="121"/>
      <c r="J498" s="121">
        <f t="shared" si="90"/>
        <v>0</v>
      </c>
      <c r="K498" s="23"/>
      <c r="L498" s="92">
        <f t="shared" si="88"/>
        <v>0</v>
      </c>
      <c r="M498" s="92">
        <f t="shared" si="89"/>
        <v>0</v>
      </c>
      <c r="N498" s="51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</row>
    <row r="499" spans="1:56" ht="25.5">
      <c r="A499" s="1">
        <v>6</v>
      </c>
      <c r="B499" s="5" t="s">
        <v>269</v>
      </c>
      <c r="C499" s="4" t="s">
        <v>286</v>
      </c>
      <c r="D499" s="39" t="s">
        <v>177</v>
      </c>
      <c r="E499" s="39"/>
      <c r="F499" s="39"/>
      <c r="G499" s="4" t="s">
        <v>5</v>
      </c>
      <c r="H499" s="46">
        <v>50</v>
      </c>
      <c r="I499" s="126"/>
      <c r="J499" s="121">
        <f t="shared" si="90"/>
        <v>0</v>
      </c>
      <c r="K499" s="23"/>
      <c r="L499" s="92">
        <f t="shared" si="88"/>
        <v>0</v>
      </c>
      <c r="M499" s="92">
        <f t="shared" si="89"/>
        <v>0</v>
      </c>
      <c r="N499" s="51"/>
    </row>
    <row r="500" spans="1:56" ht="25.5">
      <c r="A500" s="1">
        <v>7</v>
      </c>
      <c r="B500" s="5" t="s">
        <v>271</v>
      </c>
      <c r="C500" s="1" t="s">
        <v>272</v>
      </c>
      <c r="D500" s="1" t="s">
        <v>177</v>
      </c>
      <c r="E500" s="1"/>
      <c r="F500" s="1"/>
      <c r="G500" s="1" t="s">
        <v>5</v>
      </c>
      <c r="H500" s="45">
        <v>5</v>
      </c>
      <c r="I500" s="121"/>
      <c r="J500" s="121">
        <f t="shared" si="90"/>
        <v>0</v>
      </c>
      <c r="K500" s="23"/>
      <c r="L500" s="92">
        <f t="shared" si="88"/>
        <v>0</v>
      </c>
      <c r="M500" s="92">
        <f t="shared" si="89"/>
        <v>0</v>
      </c>
      <c r="N500" s="51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</row>
    <row r="501" spans="1:56" ht="25.5">
      <c r="A501" s="1">
        <v>8</v>
      </c>
      <c r="B501" s="5" t="s">
        <v>175</v>
      </c>
      <c r="C501" s="2" t="s">
        <v>176</v>
      </c>
      <c r="D501" s="1" t="s">
        <v>177</v>
      </c>
      <c r="E501" s="1"/>
      <c r="F501" s="1"/>
      <c r="G501" s="1" t="s">
        <v>5</v>
      </c>
      <c r="H501" s="45">
        <v>10</v>
      </c>
      <c r="I501" s="121"/>
      <c r="J501" s="121">
        <f t="shared" si="90"/>
        <v>0</v>
      </c>
      <c r="K501" s="23"/>
      <c r="L501" s="92">
        <f t="shared" si="88"/>
        <v>0</v>
      </c>
      <c r="M501" s="92">
        <f t="shared" si="89"/>
        <v>0</v>
      </c>
      <c r="N501" s="51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</row>
    <row r="502" spans="1:56" ht="38.25">
      <c r="A502" s="24">
        <v>9</v>
      </c>
      <c r="B502" s="5" t="s">
        <v>281</v>
      </c>
      <c r="C502" s="2" t="s">
        <v>282</v>
      </c>
      <c r="D502" s="1" t="s">
        <v>177</v>
      </c>
      <c r="E502" s="1"/>
      <c r="F502" s="1"/>
      <c r="G502" s="1" t="s">
        <v>5</v>
      </c>
      <c r="H502" s="45">
        <v>10</v>
      </c>
      <c r="I502" s="121"/>
      <c r="J502" s="121">
        <f t="shared" si="90"/>
        <v>0</v>
      </c>
      <c r="K502" s="23"/>
      <c r="L502" s="92">
        <f t="shared" si="88"/>
        <v>0</v>
      </c>
      <c r="M502" s="92">
        <f t="shared" si="89"/>
        <v>0</v>
      </c>
      <c r="N502" s="51"/>
    </row>
    <row r="503" spans="1:56" ht="25.5">
      <c r="A503" s="1">
        <v>10</v>
      </c>
      <c r="B503" s="5" t="s">
        <v>926</v>
      </c>
      <c r="C503" s="2" t="s">
        <v>285</v>
      </c>
      <c r="D503" s="1" t="s">
        <v>177</v>
      </c>
      <c r="E503" s="1"/>
      <c r="F503" s="1"/>
      <c r="G503" s="1" t="s">
        <v>5</v>
      </c>
      <c r="H503" s="45">
        <v>3</v>
      </c>
      <c r="I503" s="121"/>
      <c r="J503" s="121">
        <f t="shared" si="90"/>
        <v>0</v>
      </c>
      <c r="K503" s="23"/>
      <c r="L503" s="92">
        <f t="shared" si="88"/>
        <v>0</v>
      </c>
      <c r="M503" s="92">
        <f t="shared" si="89"/>
        <v>0</v>
      </c>
      <c r="N503" s="51"/>
    </row>
    <row r="504" spans="1:56" ht="38.25">
      <c r="A504" s="1">
        <v>11</v>
      </c>
      <c r="B504" s="5" t="s">
        <v>929</v>
      </c>
      <c r="C504" s="2" t="s">
        <v>283</v>
      </c>
      <c r="D504" s="1" t="s">
        <v>177</v>
      </c>
      <c r="E504" s="1"/>
      <c r="F504" s="1"/>
      <c r="G504" s="1" t="s">
        <v>5</v>
      </c>
      <c r="H504" s="45">
        <v>10</v>
      </c>
      <c r="I504" s="121"/>
      <c r="J504" s="121">
        <f t="shared" si="90"/>
        <v>0</v>
      </c>
      <c r="K504" s="23"/>
      <c r="L504" s="92">
        <f t="shared" si="88"/>
        <v>0</v>
      </c>
      <c r="M504" s="92">
        <f t="shared" si="89"/>
        <v>0</v>
      </c>
      <c r="N504" s="51"/>
    </row>
    <row r="505" spans="1:56" s="40" customFormat="1">
      <c r="A505" s="1">
        <v>12</v>
      </c>
      <c r="B505" s="5" t="s">
        <v>110</v>
      </c>
      <c r="C505" s="1">
        <v>647081</v>
      </c>
      <c r="D505" s="1" t="s">
        <v>791</v>
      </c>
      <c r="E505" s="1"/>
      <c r="F505" s="1"/>
      <c r="G505" s="1" t="s">
        <v>5</v>
      </c>
      <c r="H505" s="45">
        <v>15</v>
      </c>
      <c r="I505" s="121"/>
      <c r="J505" s="121">
        <f t="shared" si="90"/>
        <v>0</v>
      </c>
      <c r="K505" s="23"/>
      <c r="L505" s="92">
        <f t="shared" si="88"/>
        <v>0</v>
      </c>
      <c r="M505" s="92">
        <f t="shared" si="89"/>
        <v>0</v>
      </c>
      <c r="N505" s="51"/>
    </row>
    <row r="506" spans="1:56" s="40" customFormat="1">
      <c r="A506" s="24">
        <v>13</v>
      </c>
      <c r="B506" s="5" t="s">
        <v>112</v>
      </c>
      <c r="C506" s="1">
        <v>650081</v>
      </c>
      <c r="D506" s="1" t="s">
        <v>791</v>
      </c>
      <c r="E506" s="1"/>
      <c r="F506" s="1"/>
      <c r="G506" s="1" t="s">
        <v>5</v>
      </c>
      <c r="H506" s="45">
        <v>6</v>
      </c>
      <c r="I506" s="121"/>
      <c r="J506" s="121">
        <f t="shared" si="90"/>
        <v>0</v>
      </c>
      <c r="K506" s="23"/>
      <c r="L506" s="92">
        <f t="shared" si="88"/>
        <v>0</v>
      </c>
      <c r="M506" s="92">
        <f t="shared" si="89"/>
        <v>0</v>
      </c>
      <c r="N506" s="51"/>
    </row>
    <row r="507" spans="1:56" s="40" customFormat="1">
      <c r="A507" s="1">
        <v>14</v>
      </c>
      <c r="B507" s="5" t="s">
        <v>111</v>
      </c>
      <c r="C507" s="1">
        <v>648081</v>
      </c>
      <c r="D507" s="1" t="s">
        <v>791</v>
      </c>
      <c r="E507" s="1"/>
      <c r="F507" s="1"/>
      <c r="G507" s="1" t="s">
        <v>5</v>
      </c>
      <c r="H507" s="45">
        <v>6</v>
      </c>
      <c r="I507" s="121"/>
      <c r="J507" s="121">
        <f t="shared" si="90"/>
        <v>0</v>
      </c>
      <c r="K507" s="23"/>
      <c r="L507" s="92">
        <f t="shared" si="88"/>
        <v>0</v>
      </c>
      <c r="M507" s="92">
        <f t="shared" si="89"/>
        <v>0</v>
      </c>
      <c r="N507" s="51"/>
    </row>
    <row r="508" spans="1:56" s="40" customFormat="1" ht="38.25">
      <c r="A508" s="1">
        <v>15</v>
      </c>
      <c r="B508" s="5" t="s">
        <v>928</v>
      </c>
      <c r="C508" s="1">
        <v>653081</v>
      </c>
      <c r="D508" s="1" t="s">
        <v>791</v>
      </c>
      <c r="E508" s="1"/>
      <c r="F508" s="1"/>
      <c r="G508" s="1" t="s">
        <v>5</v>
      </c>
      <c r="H508" s="45">
        <v>4</v>
      </c>
      <c r="I508" s="121"/>
      <c r="J508" s="121">
        <f t="shared" si="90"/>
        <v>0</v>
      </c>
      <c r="K508" s="23"/>
      <c r="L508" s="92">
        <f t="shared" si="88"/>
        <v>0</v>
      </c>
      <c r="M508" s="92">
        <f t="shared" si="89"/>
        <v>0</v>
      </c>
      <c r="N508" s="51"/>
    </row>
    <row r="509" spans="1:56" s="40" customFormat="1" ht="25.5">
      <c r="A509" s="1">
        <v>16</v>
      </c>
      <c r="B509" s="5" t="s">
        <v>287</v>
      </c>
      <c r="C509" s="1" t="s">
        <v>288</v>
      </c>
      <c r="D509" s="1" t="s">
        <v>791</v>
      </c>
      <c r="E509" s="1"/>
      <c r="F509" s="1"/>
      <c r="G509" s="1" t="s">
        <v>5</v>
      </c>
      <c r="H509" s="45">
        <v>7</v>
      </c>
      <c r="I509" s="121"/>
      <c r="J509" s="121">
        <f t="shared" si="90"/>
        <v>0</v>
      </c>
      <c r="K509" s="23"/>
      <c r="L509" s="92">
        <f t="shared" si="88"/>
        <v>0</v>
      </c>
      <c r="M509" s="92">
        <f t="shared" si="89"/>
        <v>0</v>
      </c>
      <c r="N509" s="51"/>
    </row>
    <row r="510" spans="1:56" s="40" customFormat="1" ht="25.5">
      <c r="A510" s="24">
        <v>17</v>
      </c>
      <c r="B510" s="5" t="s">
        <v>289</v>
      </c>
      <c r="C510" s="1" t="s">
        <v>290</v>
      </c>
      <c r="D510" s="1" t="s">
        <v>791</v>
      </c>
      <c r="E510" s="1"/>
      <c r="F510" s="1"/>
      <c r="G510" s="1" t="s">
        <v>5</v>
      </c>
      <c r="H510" s="45">
        <v>7</v>
      </c>
      <c r="I510" s="121"/>
      <c r="J510" s="121">
        <f t="shared" si="90"/>
        <v>0</v>
      </c>
      <c r="K510" s="23"/>
      <c r="L510" s="92">
        <f t="shared" si="88"/>
        <v>0</v>
      </c>
      <c r="M510" s="92">
        <f t="shared" si="89"/>
        <v>0</v>
      </c>
      <c r="N510" s="51"/>
    </row>
    <row r="511" spans="1:56" s="40" customFormat="1" ht="38.25">
      <c r="A511" s="1">
        <v>18</v>
      </c>
      <c r="B511" s="5" t="s">
        <v>291</v>
      </c>
      <c r="C511" s="1">
        <v>71998</v>
      </c>
      <c r="D511" s="1" t="s">
        <v>791</v>
      </c>
      <c r="E511" s="1"/>
      <c r="F511" s="1"/>
      <c r="G511" s="1" t="s">
        <v>292</v>
      </c>
      <c r="H511" s="45">
        <v>11</v>
      </c>
      <c r="I511" s="121"/>
      <c r="J511" s="121">
        <f t="shared" si="90"/>
        <v>0</v>
      </c>
      <c r="K511" s="23"/>
      <c r="L511" s="92">
        <f t="shared" si="88"/>
        <v>0</v>
      </c>
      <c r="M511" s="92">
        <f t="shared" si="89"/>
        <v>0</v>
      </c>
      <c r="N511" s="51"/>
    </row>
    <row r="512" spans="1:56" s="40" customFormat="1" ht="25.5">
      <c r="A512" s="1">
        <v>19</v>
      </c>
      <c r="B512" s="5" t="s">
        <v>927</v>
      </c>
      <c r="C512" s="4">
        <v>71598</v>
      </c>
      <c r="D512" s="1" t="s">
        <v>791</v>
      </c>
      <c r="E512" s="1"/>
      <c r="F512" s="1"/>
      <c r="G512" s="1" t="s">
        <v>5</v>
      </c>
      <c r="H512" s="45">
        <v>5</v>
      </c>
      <c r="I512" s="121"/>
      <c r="J512" s="121">
        <f t="shared" si="90"/>
        <v>0</v>
      </c>
      <c r="K512" s="23"/>
      <c r="L512" s="92">
        <f t="shared" si="88"/>
        <v>0</v>
      </c>
      <c r="M512" s="92">
        <f t="shared" si="89"/>
        <v>0</v>
      </c>
      <c r="N512" s="22"/>
    </row>
    <row r="513" spans="1:56" s="40" customFormat="1">
      <c r="A513" s="1">
        <v>20</v>
      </c>
      <c r="B513" s="5" t="s">
        <v>109</v>
      </c>
      <c r="C513" s="1">
        <v>134393</v>
      </c>
      <c r="D513" s="1" t="s">
        <v>791</v>
      </c>
      <c r="E513" s="1"/>
      <c r="F513" s="1"/>
      <c r="G513" s="1" t="s">
        <v>5</v>
      </c>
      <c r="H513" s="45">
        <v>10</v>
      </c>
      <c r="I513" s="121"/>
      <c r="J513" s="121">
        <f t="shared" si="90"/>
        <v>0</v>
      </c>
      <c r="K513" s="23"/>
      <c r="L513" s="92">
        <f t="shared" si="88"/>
        <v>0</v>
      </c>
      <c r="M513" s="92">
        <f t="shared" si="89"/>
        <v>0</v>
      </c>
      <c r="N513" s="51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</row>
    <row r="514" spans="1:56" s="40" customFormat="1">
      <c r="A514" s="24">
        <v>21</v>
      </c>
      <c r="B514" s="5" t="s">
        <v>293</v>
      </c>
      <c r="C514" s="1">
        <v>441081</v>
      </c>
      <c r="D514" s="1" t="s">
        <v>791</v>
      </c>
      <c r="E514" s="1"/>
      <c r="F514" s="1"/>
      <c r="G514" s="1" t="s">
        <v>5</v>
      </c>
      <c r="H514" s="45">
        <v>10</v>
      </c>
      <c r="I514" s="121"/>
      <c r="J514" s="121">
        <f t="shared" si="90"/>
        <v>0</v>
      </c>
      <c r="K514" s="23"/>
      <c r="L514" s="92">
        <f t="shared" si="88"/>
        <v>0</v>
      </c>
      <c r="M514" s="92">
        <f t="shared" si="89"/>
        <v>0</v>
      </c>
      <c r="N514" s="51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</row>
    <row r="515" spans="1:56" s="25" customFormat="1">
      <c r="A515" s="194" t="s">
        <v>867</v>
      </c>
      <c r="B515" s="194"/>
      <c r="C515" s="194"/>
      <c r="D515" s="194"/>
      <c r="E515" s="194"/>
      <c r="F515" s="194"/>
      <c r="G515" s="194"/>
      <c r="H515" s="194"/>
      <c r="I515" s="195"/>
      <c r="J515" s="123">
        <f>SUM(J494:J514)</f>
        <v>0</v>
      </c>
      <c r="K515" s="123" t="s">
        <v>907</v>
      </c>
      <c r="L515" s="123">
        <f>SUM(L494:L514)</f>
        <v>0</v>
      </c>
      <c r="M515" s="123">
        <f t="shared" ref="M515" si="91">SUM(M494:M514)</f>
        <v>0</v>
      </c>
      <c r="N515" s="51"/>
    </row>
    <row r="516" spans="1:56" s="59" customFormat="1">
      <c r="A516" s="84"/>
      <c r="B516" s="48"/>
      <c r="C516" s="22"/>
      <c r="D516" s="22"/>
      <c r="E516" s="22"/>
      <c r="F516" s="22"/>
      <c r="G516" s="22"/>
      <c r="H516" s="97"/>
      <c r="I516" s="124"/>
      <c r="J516" s="124"/>
      <c r="K516" s="69"/>
      <c r="L516" s="118"/>
      <c r="M516" s="118"/>
      <c r="N516" s="22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</row>
    <row r="517" spans="1:56" s="58" customFormat="1">
      <c r="A517" s="192" t="s">
        <v>1088</v>
      </c>
      <c r="B517" s="192"/>
      <c r="C517" s="192"/>
      <c r="D517" s="192"/>
      <c r="E517" s="192"/>
      <c r="F517" s="192"/>
      <c r="G517" s="192"/>
      <c r="H517" s="192"/>
      <c r="I517" s="193"/>
      <c r="J517" s="193"/>
      <c r="K517" s="192"/>
      <c r="L517" s="193"/>
      <c r="M517" s="193"/>
      <c r="N517" s="34"/>
    </row>
    <row r="518" spans="1:56" ht="38.25">
      <c r="A518" s="1">
        <v>1</v>
      </c>
      <c r="B518" s="5" t="s">
        <v>1060</v>
      </c>
      <c r="C518" s="158" t="s">
        <v>399</v>
      </c>
      <c r="D518" s="44" t="s">
        <v>1113</v>
      </c>
      <c r="E518" s="44"/>
      <c r="F518" s="44"/>
      <c r="G518" s="4" t="s">
        <v>309</v>
      </c>
      <c r="H518" s="46">
        <v>1</v>
      </c>
      <c r="I518" s="142"/>
      <c r="J518" s="121">
        <f>H518*I518</f>
        <v>0</v>
      </c>
      <c r="K518" s="38"/>
      <c r="L518" s="92">
        <f t="shared" ref="L518:L520" si="92">J518*K518</f>
        <v>0</v>
      </c>
      <c r="M518" s="92">
        <f t="shared" ref="M518:M520" si="93">J518+L518</f>
        <v>0</v>
      </c>
      <c r="N518" s="76"/>
    </row>
    <row r="519" spans="1:56" ht="51">
      <c r="A519" s="4">
        <v>2</v>
      </c>
      <c r="B519" s="5" t="s">
        <v>823</v>
      </c>
      <c r="C519" s="4">
        <v>5123</v>
      </c>
      <c r="D519" s="44" t="s">
        <v>1113</v>
      </c>
      <c r="E519" s="44"/>
      <c r="F519" s="44"/>
      <c r="G519" s="4" t="s">
        <v>5</v>
      </c>
      <c r="H519" s="46">
        <v>1</v>
      </c>
      <c r="I519" s="142"/>
      <c r="J519" s="121">
        <f t="shared" ref="J519:J520" si="94">H519*I519</f>
        <v>0</v>
      </c>
      <c r="K519" s="43"/>
      <c r="L519" s="92">
        <f t="shared" si="92"/>
        <v>0</v>
      </c>
      <c r="M519" s="92">
        <f t="shared" si="93"/>
        <v>0</v>
      </c>
      <c r="N519" s="51"/>
    </row>
    <row r="520" spans="1:56" ht="40.5" customHeight="1">
      <c r="A520" s="1">
        <v>3</v>
      </c>
      <c r="B520" s="5" t="s">
        <v>400</v>
      </c>
      <c r="C520" s="159" t="s">
        <v>1112</v>
      </c>
      <c r="D520" s="44" t="s">
        <v>1113</v>
      </c>
      <c r="E520" s="44"/>
      <c r="F520" s="44"/>
      <c r="G520" s="4" t="s">
        <v>401</v>
      </c>
      <c r="H520" s="46">
        <v>1</v>
      </c>
      <c r="I520" s="142"/>
      <c r="J520" s="121">
        <f t="shared" si="94"/>
        <v>0</v>
      </c>
      <c r="K520" s="38"/>
      <c r="L520" s="92">
        <f t="shared" si="92"/>
        <v>0</v>
      </c>
      <c r="M520" s="92">
        <f t="shared" si="93"/>
        <v>0</v>
      </c>
      <c r="N520" s="76"/>
    </row>
    <row r="521" spans="1:56" s="25" customFormat="1">
      <c r="A521" s="194" t="s">
        <v>868</v>
      </c>
      <c r="B521" s="194"/>
      <c r="C521" s="194"/>
      <c r="D521" s="194"/>
      <c r="E521" s="194"/>
      <c r="F521" s="194"/>
      <c r="G521" s="194"/>
      <c r="H521" s="194"/>
      <c r="I521" s="195"/>
      <c r="J521" s="123">
        <f>SUM(J518:J520)</f>
        <v>0</v>
      </c>
      <c r="K521" s="123" t="s">
        <v>907</v>
      </c>
      <c r="L521" s="123">
        <f t="shared" ref="L521:M521" si="95">SUM(L518:L520)</f>
        <v>0</v>
      </c>
      <c r="M521" s="123">
        <f t="shared" si="95"/>
        <v>0</v>
      </c>
      <c r="N521" s="51"/>
    </row>
    <row r="522" spans="1:56" s="59" customFormat="1">
      <c r="A522" s="84"/>
      <c r="B522" s="48"/>
      <c r="C522" s="22"/>
      <c r="D522" s="22"/>
      <c r="E522" s="22"/>
      <c r="F522" s="22"/>
      <c r="G522" s="22"/>
      <c r="H522" s="97"/>
      <c r="I522" s="124"/>
      <c r="J522" s="124"/>
      <c r="K522" s="69"/>
      <c r="L522" s="118"/>
      <c r="M522" s="118"/>
      <c r="N522" s="22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</row>
    <row r="523" spans="1:56" s="58" customFormat="1">
      <c r="A523" s="192" t="s">
        <v>1130</v>
      </c>
      <c r="B523" s="192"/>
      <c r="C523" s="192"/>
      <c r="D523" s="192"/>
      <c r="E523" s="192"/>
      <c r="F523" s="192"/>
      <c r="G523" s="192"/>
      <c r="H523" s="192"/>
      <c r="I523" s="193"/>
      <c r="J523" s="193"/>
      <c r="K523" s="192"/>
      <c r="L523" s="193"/>
      <c r="M523" s="193"/>
      <c r="N523" s="34"/>
    </row>
    <row r="524" spans="1:56">
      <c r="A524" s="1">
        <v>1</v>
      </c>
      <c r="B524" s="5" t="s">
        <v>931</v>
      </c>
      <c r="C524" s="46">
        <v>641322206421</v>
      </c>
      <c r="D524" s="1" t="s">
        <v>872</v>
      </c>
      <c r="E524" s="1"/>
      <c r="F524" s="1"/>
      <c r="G524" s="1" t="s">
        <v>5</v>
      </c>
      <c r="H524" s="46">
        <v>6</v>
      </c>
      <c r="I524" s="126"/>
      <c r="J524" s="121">
        <f>H524*I524</f>
        <v>0</v>
      </c>
      <c r="K524" s="23"/>
      <c r="L524" s="92">
        <f t="shared" ref="L524:L529" si="96">J524*K524</f>
        <v>0</v>
      </c>
      <c r="M524" s="92">
        <f t="shared" ref="M524:M529" si="97">J524+L524</f>
        <v>0</v>
      </c>
      <c r="N524" s="51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</row>
    <row r="525" spans="1:56">
      <c r="A525" s="1">
        <v>2</v>
      </c>
      <c r="B525" s="5" t="s">
        <v>931</v>
      </c>
      <c r="C525" s="46">
        <v>641322206501</v>
      </c>
      <c r="D525" s="1" t="s">
        <v>872</v>
      </c>
      <c r="E525" s="1"/>
      <c r="F525" s="1"/>
      <c r="G525" s="1" t="s">
        <v>5</v>
      </c>
      <c r="H525" s="46">
        <v>6</v>
      </c>
      <c r="I525" s="126"/>
      <c r="J525" s="121">
        <f t="shared" ref="J525:J529" si="98">H525*I525</f>
        <v>0</v>
      </c>
      <c r="K525" s="23"/>
      <c r="L525" s="92">
        <f t="shared" si="96"/>
        <v>0</v>
      </c>
      <c r="M525" s="92">
        <f t="shared" si="97"/>
        <v>0</v>
      </c>
      <c r="N525" s="51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</row>
    <row r="526" spans="1:56" ht="25.5">
      <c r="A526" s="1">
        <v>3</v>
      </c>
      <c r="B526" s="32" t="s">
        <v>310</v>
      </c>
      <c r="C526" s="45">
        <v>641331213101</v>
      </c>
      <c r="D526" s="1" t="s">
        <v>872</v>
      </c>
      <c r="E526" s="52"/>
      <c r="F526" s="52"/>
      <c r="G526" s="1" t="s">
        <v>5</v>
      </c>
      <c r="H526" s="45">
        <v>10</v>
      </c>
      <c r="I526" s="141"/>
      <c r="J526" s="121">
        <f t="shared" si="98"/>
        <v>0</v>
      </c>
      <c r="K526" s="23"/>
      <c r="L526" s="92">
        <f t="shared" si="96"/>
        <v>0</v>
      </c>
      <c r="M526" s="92">
        <f t="shared" si="97"/>
        <v>0</v>
      </c>
      <c r="N526" s="51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</row>
    <row r="527" spans="1:56" ht="25.5">
      <c r="A527" s="4">
        <v>4</v>
      </c>
      <c r="B527" s="5" t="s">
        <v>793</v>
      </c>
      <c r="C527" s="45">
        <v>641331213400</v>
      </c>
      <c r="D527" s="1" t="s">
        <v>872</v>
      </c>
      <c r="E527" s="1"/>
      <c r="F527" s="1"/>
      <c r="G527" s="1" t="s">
        <v>5</v>
      </c>
      <c r="H527" s="46">
        <v>20</v>
      </c>
      <c r="I527" s="126"/>
      <c r="J527" s="121">
        <f t="shared" si="98"/>
        <v>0</v>
      </c>
      <c r="K527" s="23"/>
      <c r="L527" s="92">
        <f t="shared" si="96"/>
        <v>0</v>
      </c>
      <c r="M527" s="92">
        <f t="shared" si="97"/>
        <v>0</v>
      </c>
      <c r="N527" s="22"/>
    </row>
    <row r="528" spans="1:56" ht="25.5">
      <c r="A528" s="4">
        <v>5</v>
      </c>
      <c r="B528" s="5" t="s">
        <v>930</v>
      </c>
      <c r="C528" s="45">
        <v>641323226201</v>
      </c>
      <c r="D528" s="1" t="s">
        <v>872</v>
      </c>
      <c r="E528" s="1"/>
      <c r="F528" s="1"/>
      <c r="G528" s="1" t="s">
        <v>5</v>
      </c>
      <c r="H528" s="104">
        <v>6</v>
      </c>
      <c r="I528" s="174"/>
      <c r="J528" s="121">
        <f t="shared" si="98"/>
        <v>0</v>
      </c>
      <c r="K528" s="65"/>
      <c r="L528" s="92">
        <f t="shared" si="96"/>
        <v>0</v>
      </c>
      <c r="M528" s="92">
        <f t="shared" si="97"/>
        <v>0</v>
      </c>
      <c r="N528" s="78"/>
    </row>
    <row r="529" spans="1:56" ht="25.5">
      <c r="A529" s="4">
        <v>6</v>
      </c>
      <c r="B529" s="5" t="s">
        <v>667</v>
      </c>
      <c r="C529" s="45">
        <v>641323226401</v>
      </c>
      <c r="D529" s="1" t="s">
        <v>872</v>
      </c>
      <c r="E529" s="1"/>
      <c r="F529" s="1"/>
      <c r="G529" s="1" t="s">
        <v>5</v>
      </c>
      <c r="H529" s="104">
        <v>10</v>
      </c>
      <c r="I529" s="174"/>
      <c r="J529" s="121">
        <f t="shared" si="98"/>
        <v>0</v>
      </c>
      <c r="K529" s="65"/>
      <c r="L529" s="92">
        <f t="shared" si="96"/>
        <v>0</v>
      </c>
      <c r="M529" s="92">
        <f t="shared" si="97"/>
        <v>0</v>
      </c>
      <c r="N529" s="78"/>
    </row>
    <row r="530" spans="1:56" s="25" customFormat="1">
      <c r="A530" s="194" t="s">
        <v>1131</v>
      </c>
      <c r="B530" s="194"/>
      <c r="C530" s="194"/>
      <c r="D530" s="194"/>
      <c r="E530" s="194"/>
      <c r="F530" s="194"/>
      <c r="G530" s="194"/>
      <c r="H530" s="194"/>
      <c r="I530" s="195"/>
      <c r="J530" s="123">
        <f>SUM(J524:J529)</f>
        <v>0</v>
      </c>
      <c r="K530" s="123" t="s">
        <v>907</v>
      </c>
      <c r="L530" s="123">
        <f t="shared" ref="L530:M530" si="99">SUM(L524:L529)</f>
        <v>0</v>
      </c>
      <c r="M530" s="123">
        <f t="shared" si="99"/>
        <v>0</v>
      </c>
      <c r="N530" s="51"/>
    </row>
    <row r="531" spans="1:56" s="59" customFormat="1">
      <c r="A531" s="84"/>
      <c r="B531" s="48"/>
      <c r="C531" s="22"/>
      <c r="D531" s="22"/>
      <c r="E531" s="22"/>
      <c r="F531" s="22"/>
      <c r="G531" s="22"/>
      <c r="H531" s="97"/>
      <c r="I531" s="124"/>
      <c r="J531" s="124"/>
      <c r="K531" s="69"/>
      <c r="L531" s="118"/>
      <c r="M531" s="118"/>
      <c r="N531" s="22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</row>
    <row r="532" spans="1:56" s="58" customFormat="1">
      <c r="A532" s="192" t="s">
        <v>1089</v>
      </c>
      <c r="B532" s="192"/>
      <c r="C532" s="192"/>
      <c r="D532" s="192"/>
      <c r="E532" s="192"/>
      <c r="F532" s="192"/>
      <c r="G532" s="192"/>
      <c r="H532" s="192"/>
      <c r="I532" s="193"/>
      <c r="J532" s="193"/>
      <c r="K532" s="192"/>
      <c r="L532" s="193"/>
      <c r="M532" s="193"/>
      <c r="N532" s="34"/>
    </row>
    <row r="533" spans="1:56" ht="51">
      <c r="A533" s="1">
        <v>1</v>
      </c>
      <c r="B533" s="5" t="s">
        <v>635</v>
      </c>
      <c r="C533" s="4">
        <v>1660</v>
      </c>
      <c r="D533" s="39" t="s">
        <v>344</v>
      </c>
      <c r="E533" s="39"/>
      <c r="F533" s="39"/>
      <c r="G533" s="1" t="s">
        <v>5</v>
      </c>
      <c r="H533" s="46">
        <v>1</v>
      </c>
      <c r="I533" s="121"/>
      <c r="J533" s="121">
        <f>H533*I533</f>
        <v>0</v>
      </c>
      <c r="K533" s="38"/>
      <c r="L533" s="92">
        <f t="shared" ref="L533:L537" si="100">J533*K533</f>
        <v>0</v>
      </c>
      <c r="M533" s="92">
        <f t="shared" ref="M533:M537" si="101">J533+L533</f>
        <v>0</v>
      </c>
      <c r="N533" s="51"/>
    </row>
    <row r="534" spans="1:56">
      <c r="A534" s="1">
        <v>2</v>
      </c>
      <c r="B534" s="5" t="s">
        <v>343</v>
      </c>
      <c r="C534" s="1">
        <v>1052</v>
      </c>
      <c r="D534" s="1" t="s">
        <v>344</v>
      </c>
      <c r="E534" s="1"/>
      <c r="F534" s="1"/>
      <c r="G534" s="1" t="s">
        <v>5</v>
      </c>
      <c r="H534" s="46">
        <v>8</v>
      </c>
      <c r="I534" s="132"/>
      <c r="J534" s="121">
        <f t="shared" ref="J534:J537" si="102">H534*I534</f>
        <v>0</v>
      </c>
      <c r="K534" s="38"/>
      <c r="L534" s="92">
        <f t="shared" si="100"/>
        <v>0</v>
      </c>
      <c r="M534" s="92">
        <f t="shared" si="101"/>
        <v>0</v>
      </c>
      <c r="N534" s="76"/>
    </row>
    <row r="535" spans="1:56" ht="38.25">
      <c r="A535" s="24">
        <v>3</v>
      </c>
      <c r="B535" s="5" t="s">
        <v>934</v>
      </c>
      <c r="C535" s="1">
        <v>1158</v>
      </c>
      <c r="D535" s="1" t="s">
        <v>344</v>
      </c>
      <c r="E535" s="1"/>
      <c r="F535" s="1"/>
      <c r="G535" s="1" t="s">
        <v>5</v>
      </c>
      <c r="H535" s="46">
        <v>6</v>
      </c>
      <c r="I535" s="126"/>
      <c r="J535" s="121">
        <f t="shared" si="102"/>
        <v>0</v>
      </c>
      <c r="K535" s="38"/>
      <c r="L535" s="92">
        <f t="shared" si="100"/>
        <v>0</v>
      </c>
      <c r="M535" s="92">
        <f t="shared" si="101"/>
        <v>0</v>
      </c>
      <c r="N535" s="76"/>
    </row>
    <row r="536" spans="1:56" ht="38.25">
      <c r="A536" s="1">
        <v>4</v>
      </c>
      <c r="B536" s="5" t="s">
        <v>933</v>
      </c>
      <c r="C536" s="1">
        <v>1159</v>
      </c>
      <c r="D536" s="1" t="s">
        <v>344</v>
      </c>
      <c r="E536" s="1"/>
      <c r="F536" s="1"/>
      <c r="G536" s="1" t="s">
        <v>5</v>
      </c>
      <c r="H536" s="46">
        <v>5</v>
      </c>
      <c r="I536" s="126"/>
      <c r="J536" s="121">
        <f t="shared" si="102"/>
        <v>0</v>
      </c>
      <c r="K536" s="38"/>
      <c r="L536" s="92">
        <f t="shared" si="100"/>
        <v>0</v>
      </c>
      <c r="M536" s="92">
        <f t="shared" si="101"/>
        <v>0</v>
      </c>
      <c r="N536" s="76"/>
    </row>
    <row r="537" spans="1:56" ht="38.25">
      <c r="A537" s="1">
        <v>5</v>
      </c>
      <c r="B537" s="5" t="s">
        <v>932</v>
      </c>
      <c r="C537" s="1">
        <v>1156</v>
      </c>
      <c r="D537" s="1" t="s">
        <v>344</v>
      </c>
      <c r="E537" s="1"/>
      <c r="F537" s="1"/>
      <c r="G537" s="1" t="s">
        <v>5</v>
      </c>
      <c r="H537" s="46">
        <v>5</v>
      </c>
      <c r="I537" s="126"/>
      <c r="J537" s="121">
        <f t="shared" si="102"/>
        <v>0</v>
      </c>
      <c r="K537" s="38"/>
      <c r="L537" s="92">
        <f t="shared" si="100"/>
        <v>0</v>
      </c>
      <c r="M537" s="92">
        <f t="shared" si="101"/>
        <v>0</v>
      </c>
      <c r="N537" s="76"/>
    </row>
    <row r="538" spans="1:56" s="25" customFormat="1">
      <c r="A538" s="194" t="s">
        <v>869</v>
      </c>
      <c r="B538" s="194"/>
      <c r="C538" s="194"/>
      <c r="D538" s="194"/>
      <c r="E538" s="194"/>
      <c r="F538" s="194"/>
      <c r="G538" s="194"/>
      <c r="H538" s="194"/>
      <c r="I538" s="195"/>
      <c r="J538" s="123">
        <f>SUM(J533:J537)</f>
        <v>0</v>
      </c>
      <c r="K538" s="123" t="s">
        <v>907</v>
      </c>
      <c r="L538" s="123">
        <f>SUM(L533:L537)</f>
        <v>0</v>
      </c>
      <c r="M538" s="123">
        <f>SUM(M533:M537)</f>
        <v>0</v>
      </c>
      <c r="N538" s="51"/>
    </row>
    <row r="539" spans="1:56" s="59" customFormat="1">
      <c r="A539" s="84"/>
      <c r="B539" s="48"/>
      <c r="C539" s="22"/>
      <c r="D539" s="22"/>
      <c r="E539" s="22"/>
      <c r="F539" s="22"/>
      <c r="G539" s="22"/>
      <c r="H539" s="97"/>
      <c r="I539" s="124"/>
      <c r="J539" s="124"/>
      <c r="K539" s="69"/>
      <c r="L539" s="118"/>
      <c r="M539" s="118"/>
      <c r="N539" s="22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</row>
    <row r="540" spans="1:56" s="58" customFormat="1">
      <c r="A540" s="192" t="s">
        <v>1090</v>
      </c>
      <c r="B540" s="192"/>
      <c r="C540" s="192"/>
      <c r="D540" s="192"/>
      <c r="E540" s="192"/>
      <c r="F540" s="192"/>
      <c r="G540" s="192"/>
      <c r="H540" s="192"/>
      <c r="I540" s="193"/>
      <c r="J540" s="193"/>
      <c r="K540" s="192"/>
      <c r="L540" s="193"/>
      <c r="M540" s="193"/>
      <c r="N540" s="34"/>
    </row>
    <row r="541" spans="1:56" ht="38.25">
      <c r="A541" s="24">
        <v>1</v>
      </c>
      <c r="B541" s="54" t="s">
        <v>470</v>
      </c>
      <c r="C541" s="14" t="s">
        <v>471</v>
      </c>
      <c r="D541" s="14" t="s">
        <v>472</v>
      </c>
      <c r="E541" s="14"/>
      <c r="F541" s="14"/>
      <c r="G541" s="15" t="s">
        <v>43</v>
      </c>
      <c r="H541" s="112">
        <v>50</v>
      </c>
      <c r="I541" s="127"/>
      <c r="J541" s="121">
        <f>H541*I541</f>
        <v>0</v>
      </c>
      <c r="K541" s="56"/>
      <c r="L541" s="92">
        <f t="shared" ref="L541:L542" si="103">J541*K541</f>
        <v>0</v>
      </c>
      <c r="M541" s="92">
        <f t="shared" ref="M541:M542" si="104">J541+L541</f>
        <v>0</v>
      </c>
      <c r="N541" s="51"/>
    </row>
    <row r="542" spans="1:56">
      <c r="A542" s="1">
        <v>2</v>
      </c>
      <c r="B542" s="16" t="s">
        <v>473</v>
      </c>
      <c r="C542" s="17" t="s">
        <v>474</v>
      </c>
      <c r="D542" s="2" t="s">
        <v>472</v>
      </c>
      <c r="E542" s="2"/>
      <c r="F542" s="2"/>
      <c r="G542" s="18" t="s">
        <v>10</v>
      </c>
      <c r="H542" s="109">
        <v>3</v>
      </c>
      <c r="I542" s="121"/>
      <c r="J542" s="121">
        <f>H542*I542</f>
        <v>0</v>
      </c>
      <c r="K542" s="63"/>
      <c r="L542" s="92">
        <f t="shared" si="103"/>
        <v>0</v>
      </c>
      <c r="M542" s="92">
        <f t="shared" si="104"/>
        <v>0</v>
      </c>
      <c r="N542" s="51"/>
    </row>
    <row r="543" spans="1:56" s="25" customFormat="1">
      <c r="A543" s="194" t="s">
        <v>870</v>
      </c>
      <c r="B543" s="194"/>
      <c r="C543" s="194"/>
      <c r="D543" s="194"/>
      <c r="E543" s="194"/>
      <c r="F543" s="194"/>
      <c r="G543" s="194"/>
      <c r="H543" s="194"/>
      <c r="I543" s="195"/>
      <c r="J543" s="123">
        <f>SUM(J541:J542)</f>
        <v>0</v>
      </c>
      <c r="K543" s="123" t="s">
        <v>907</v>
      </c>
      <c r="L543" s="123">
        <f t="shared" ref="L543:M543" si="105">SUM(L541:L542)</f>
        <v>0</v>
      </c>
      <c r="M543" s="123">
        <f t="shared" si="105"/>
        <v>0</v>
      </c>
      <c r="N543" s="51"/>
    </row>
    <row r="544" spans="1:56" s="59" customFormat="1">
      <c r="A544" s="84"/>
      <c r="B544" s="48"/>
      <c r="C544" s="22"/>
      <c r="D544" s="22"/>
      <c r="E544" s="22"/>
      <c r="F544" s="22"/>
      <c r="G544" s="22"/>
      <c r="H544" s="97"/>
      <c r="I544" s="124"/>
      <c r="J544" s="124"/>
      <c r="K544" s="69"/>
      <c r="L544" s="118"/>
      <c r="M544" s="118"/>
      <c r="N544" s="22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</row>
    <row r="545" spans="1:56" s="58" customFormat="1">
      <c r="A545" s="192" t="s">
        <v>1091</v>
      </c>
      <c r="B545" s="192"/>
      <c r="C545" s="192"/>
      <c r="D545" s="192"/>
      <c r="E545" s="192"/>
      <c r="F545" s="192"/>
      <c r="G545" s="192"/>
      <c r="H545" s="192"/>
      <c r="I545" s="193"/>
      <c r="J545" s="193"/>
      <c r="K545" s="192"/>
      <c r="L545" s="193"/>
      <c r="M545" s="193"/>
      <c r="N545" s="34"/>
    </row>
    <row r="546" spans="1:56" s="40" customFormat="1" ht="25.5">
      <c r="A546" s="24">
        <v>1</v>
      </c>
      <c r="B546" s="19" t="s">
        <v>513</v>
      </c>
      <c r="C546" s="17" t="s">
        <v>514</v>
      </c>
      <c r="D546" s="17" t="s">
        <v>504</v>
      </c>
      <c r="E546" s="17"/>
      <c r="F546" s="17"/>
      <c r="G546" s="17" t="s">
        <v>72</v>
      </c>
      <c r="H546" s="109">
        <v>4</v>
      </c>
      <c r="I546" s="127"/>
      <c r="J546" s="121">
        <f>H546*I546</f>
        <v>0</v>
      </c>
      <c r="K546" s="43"/>
      <c r="L546" s="92">
        <f t="shared" ref="L546:L557" si="106">J546*K546</f>
        <v>0</v>
      </c>
      <c r="M546" s="92">
        <f t="shared" ref="M546:M557" si="107">J546+L546</f>
        <v>0</v>
      </c>
      <c r="N546" s="51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</row>
    <row r="547" spans="1:56" s="40" customFormat="1" ht="25.5">
      <c r="A547" s="1">
        <v>2</v>
      </c>
      <c r="B547" s="5" t="s">
        <v>517</v>
      </c>
      <c r="C547" s="1" t="s">
        <v>518</v>
      </c>
      <c r="D547" s="1" t="s">
        <v>504</v>
      </c>
      <c r="E547" s="1"/>
      <c r="F547" s="1"/>
      <c r="G547" s="1" t="s">
        <v>134</v>
      </c>
      <c r="H547" s="45">
        <v>1</v>
      </c>
      <c r="I547" s="121"/>
      <c r="J547" s="121">
        <f t="shared" ref="J547:J557" si="108">H547*I547</f>
        <v>0</v>
      </c>
      <c r="K547" s="23"/>
      <c r="L547" s="92">
        <f t="shared" si="106"/>
        <v>0</v>
      </c>
      <c r="M547" s="92">
        <f t="shared" si="107"/>
        <v>0</v>
      </c>
      <c r="N547" s="81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</row>
    <row r="548" spans="1:56" s="40" customFormat="1" ht="51">
      <c r="A548" s="1">
        <v>3</v>
      </c>
      <c r="B548" s="5" t="s">
        <v>511</v>
      </c>
      <c r="C548" s="2" t="s">
        <v>512</v>
      </c>
      <c r="D548" s="17" t="s">
        <v>504</v>
      </c>
      <c r="E548" s="17"/>
      <c r="F548" s="17"/>
      <c r="G548" s="1" t="s">
        <v>72</v>
      </c>
      <c r="H548" s="45">
        <v>4</v>
      </c>
      <c r="I548" s="121"/>
      <c r="J548" s="121">
        <f t="shared" si="108"/>
        <v>0</v>
      </c>
      <c r="K548" s="43"/>
      <c r="L548" s="92">
        <f t="shared" si="106"/>
        <v>0</v>
      </c>
      <c r="M548" s="92">
        <f t="shared" si="107"/>
        <v>0</v>
      </c>
      <c r="N548" s="51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</row>
    <row r="549" spans="1:56" s="40" customFormat="1" ht="25.5">
      <c r="A549" s="1">
        <v>4</v>
      </c>
      <c r="B549" s="19" t="s">
        <v>509</v>
      </c>
      <c r="C549" s="3" t="s">
        <v>510</v>
      </c>
      <c r="D549" s="17" t="s">
        <v>504</v>
      </c>
      <c r="E549" s="17"/>
      <c r="F549" s="17"/>
      <c r="G549" s="3" t="s">
        <v>72</v>
      </c>
      <c r="H549" s="102">
        <v>5</v>
      </c>
      <c r="I549" s="130"/>
      <c r="J549" s="121">
        <f t="shared" si="108"/>
        <v>0</v>
      </c>
      <c r="K549" s="43"/>
      <c r="L549" s="92">
        <f t="shared" si="106"/>
        <v>0</v>
      </c>
      <c r="M549" s="92">
        <f t="shared" si="107"/>
        <v>0</v>
      </c>
      <c r="N549" s="51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</row>
    <row r="550" spans="1:56" s="40" customFormat="1" ht="25.5">
      <c r="A550" s="24">
        <v>5</v>
      </c>
      <c r="B550" s="5" t="s">
        <v>759</v>
      </c>
      <c r="C550" s="4" t="s">
        <v>760</v>
      </c>
      <c r="D550" s="1" t="s">
        <v>504</v>
      </c>
      <c r="E550" s="1"/>
      <c r="F550" s="1"/>
      <c r="G550" s="4" t="s">
        <v>134</v>
      </c>
      <c r="H550" s="46">
        <v>2</v>
      </c>
      <c r="I550" s="126"/>
      <c r="J550" s="121">
        <f t="shared" si="108"/>
        <v>0</v>
      </c>
      <c r="K550" s="38"/>
      <c r="L550" s="92">
        <f t="shared" si="106"/>
        <v>0</v>
      </c>
      <c r="M550" s="92">
        <f t="shared" si="107"/>
        <v>0</v>
      </c>
      <c r="N550" s="76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</row>
    <row r="551" spans="1:56" s="40" customFormat="1" ht="25.5">
      <c r="A551" s="24">
        <v>6</v>
      </c>
      <c r="B551" s="53" t="s">
        <v>522</v>
      </c>
      <c r="C551" s="39" t="s">
        <v>523</v>
      </c>
      <c r="D551" s="39" t="s">
        <v>524</v>
      </c>
      <c r="E551" s="39"/>
      <c r="F551" s="39"/>
      <c r="G551" s="39" t="s">
        <v>525</v>
      </c>
      <c r="H551" s="45">
        <v>9</v>
      </c>
      <c r="I551" s="121"/>
      <c r="J551" s="121">
        <f t="shared" si="108"/>
        <v>0</v>
      </c>
      <c r="K551" s="23"/>
      <c r="L551" s="92">
        <f t="shared" si="106"/>
        <v>0</v>
      </c>
      <c r="M551" s="92">
        <f t="shared" si="107"/>
        <v>0</v>
      </c>
      <c r="N551" s="51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</row>
    <row r="552" spans="1:56" s="40" customFormat="1" ht="38.25">
      <c r="A552" s="1">
        <v>7</v>
      </c>
      <c r="B552" s="19" t="s">
        <v>505</v>
      </c>
      <c r="C552" s="3" t="s">
        <v>506</v>
      </c>
      <c r="D552" s="17" t="s">
        <v>504</v>
      </c>
      <c r="E552" s="17"/>
      <c r="F552" s="17"/>
      <c r="G552" s="3" t="s">
        <v>63</v>
      </c>
      <c r="H552" s="102">
        <v>5</v>
      </c>
      <c r="I552" s="130"/>
      <c r="J552" s="121">
        <f t="shared" si="108"/>
        <v>0</v>
      </c>
      <c r="K552" s="56"/>
      <c r="L552" s="92">
        <f t="shared" si="106"/>
        <v>0</v>
      </c>
      <c r="M552" s="92">
        <f t="shared" si="107"/>
        <v>0</v>
      </c>
      <c r="N552" s="51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</row>
    <row r="553" spans="1:56" s="40" customFormat="1" ht="38.25">
      <c r="A553" s="1">
        <v>8</v>
      </c>
      <c r="B553" s="5" t="s">
        <v>502</v>
      </c>
      <c r="C553" s="1" t="s">
        <v>503</v>
      </c>
      <c r="D553" s="1" t="s">
        <v>504</v>
      </c>
      <c r="E553" s="1"/>
      <c r="F553" s="1"/>
      <c r="G553" s="1" t="s">
        <v>134</v>
      </c>
      <c r="H553" s="45">
        <v>31</v>
      </c>
      <c r="I553" s="121"/>
      <c r="J553" s="121">
        <f t="shared" si="108"/>
        <v>0</v>
      </c>
      <c r="K553" s="23"/>
      <c r="L553" s="92">
        <f t="shared" si="106"/>
        <v>0</v>
      </c>
      <c r="M553" s="92">
        <f t="shared" si="107"/>
        <v>0</v>
      </c>
      <c r="N553" s="81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</row>
    <row r="554" spans="1:56" s="40" customFormat="1" ht="38.25">
      <c r="A554" s="1">
        <v>9</v>
      </c>
      <c r="B554" s="19" t="s">
        <v>515</v>
      </c>
      <c r="C554" s="17" t="s">
        <v>516</v>
      </c>
      <c r="D554" s="17" t="s">
        <v>504</v>
      </c>
      <c r="E554" s="17"/>
      <c r="F554" s="17"/>
      <c r="G554" s="17" t="s">
        <v>19</v>
      </c>
      <c r="H554" s="99">
        <v>1</v>
      </c>
      <c r="I554" s="127"/>
      <c r="J554" s="121">
        <f t="shared" si="108"/>
        <v>0</v>
      </c>
      <c r="K554" s="43"/>
      <c r="L554" s="92">
        <f t="shared" si="106"/>
        <v>0</v>
      </c>
      <c r="M554" s="92">
        <f t="shared" si="107"/>
        <v>0</v>
      </c>
      <c r="N554" s="51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</row>
    <row r="555" spans="1:56" ht="25.5">
      <c r="A555" s="24">
        <v>10</v>
      </c>
      <c r="B555" s="21" t="s">
        <v>936</v>
      </c>
      <c r="C555" s="3" t="s">
        <v>507</v>
      </c>
      <c r="D555" s="17" t="s">
        <v>504</v>
      </c>
      <c r="E555" s="17"/>
      <c r="F555" s="17"/>
      <c r="G555" s="3" t="s">
        <v>508</v>
      </c>
      <c r="H555" s="102">
        <v>45</v>
      </c>
      <c r="I555" s="130"/>
      <c r="J555" s="121">
        <f t="shared" si="108"/>
        <v>0</v>
      </c>
      <c r="K555" s="56"/>
      <c r="L555" s="92">
        <f t="shared" si="106"/>
        <v>0</v>
      </c>
      <c r="M555" s="92">
        <f t="shared" si="107"/>
        <v>0</v>
      </c>
      <c r="N555" s="51"/>
    </row>
    <row r="556" spans="1:56" ht="25.5">
      <c r="A556" s="24">
        <v>11</v>
      </c>
      <c r="B556" s="5" t="s">
        <v>520</v>
      </c>
      <c r="C556" s="1" t="s">
        <v>521</v>
      </c>
      <c r="D556" s="17" t="s">
        <v>504</v>
      </c>
      <c r="E556" s="17"/>
      <c r="F556" s="17"/>
      <c r="G556" s="1" t="s">
        <v>1053</v>
      </c>
      <c r="H556" s="45">
        <v>3</v>
      </c>
      <c r="I556" s="121"/>
      <c r="J556" s="121">
        <f t="shared" si="108"/>
        <v>0</v>
      </c>
      <c r="K556" s="43"/>
      <c r="L556" s="92">
        <f t="shared" si="106"/>
        <v>0</v>
      </c>
      <c r="M556" s="92">
        <f t="shared" si="107"/>
        <v>0</v>
      </c>
      <c r="N556" s="51"/>
    </row>
    <row r="557" spans="1:56">
      <c r="A557" s="1">
        <v>12</v>
      </c>
      <c r="B557" s="19" t="s">
        <v>519</v>
      </c>
      <c r="C557" s="17" t="s">
        <v>935</v>
      </c>
      <c r="D557" s="17" t="s">
        <v>504</v>
      </c>
      <c r="E557" s="17"/>
      <c r="F557" s="17"/>
      <c r="G557" s="20" t="s">
        <v>72</v>
      </c>
      <c r="H557" s="102">
        <v>5</v>
      </c>
      <c r="I557" s="127"/>
      <c r="J557" s="121">
        <f t="shared" si="108"/>
        <v>0</v>
      </c>
      <c r="K557" s="43"/>
      <c r="L557" s="92">
        <f t="shared" si="106"/>
        <v>0</v>
      </c>
      <c r="M557" s="92">
        <f t="shared" si="107"/>
        <v>0</v>
      </c>
      <c r="N557" s="51"/>
    </row>
    <row r="558" spans="1:56" s="25" customFormat="1">
      <c r="A558" s="194" t="s">
        <v>871</v>
      </c>
      <c r="B558" s="194"/>
      <c r="C558" s="194"/>
      <c r="D558" s="194"/>
      <c r="E558" s="194"/>
      <c r="F558" s="194"/>
      <c r="G558" s="194"/>
      <c r="H558" s="194"/>
      <c r="I558" s="195"/>
      <c r="J558" s="123">
        <f>SUM(J546:J557)</f>
        <v>0</v>
      </c>
      <c r="K558" s="123" t="s">
        <v>907</v>
      </c>
      <c r="L558" s="123">
        <f t="shared" ref="L558:M558" si="109">SUM(L546:L557)</f>
        <v>0</v>
      </c>
      <c r="M558" s="123">
        <f t="shared" si="109"/>
        <v>0</v>
      </c>
      <c r="N558" s="51"/>
    </row>
    <row r="559" spans="1:56" s="59" customFormat="1">
      <c r="A559" s="84"/>
      <c r="B559" s="48"/>
      <c r="C559" s="22"/>
      <c r="D559" s="22"/>
      <c r="E559" s="22"/>
      <c r="F559" s="22"/>
      <c r="G559" s="22"/>
      <c r="H559" s="97"/>
      <c r="I559" s="124"/>
      <c r="J559" s="124"/>
      <c r="K559" s="69"/>
      <c r="L559" s="118"/>
      <c r="M559" s="118"/>
      <c r="N559" s="22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</row>
    <row r="560" spans="1:56" s="58" customFormat="1">
      <c r="A560" s="192" t="s">
        <v>1132</v>
      </c>
      <c r="B560" s="192"/>
      <c r="C560" s="192"/>
      <c r="D560" s="192"/>
      <c r="E560" s="192"/>
      <c r="F560" s="192"/>
      <c r="G560" s="192"/>
      <c r="H560" s="192"/>
      <c r="I560" s="193"/>
      <c r="J560" s="193"/>
      <c r="K560" s="192"/>
      <c r="L560" s="193"/>
      <c r="M560" s="193"/>
      <c r="N560" s="34"/>
    </row>
    <row r="561" spans="1:56" ht="102">
      <c r="A561" s="4">
        <v>1</v>
      </c>
      <c r="B561" s="5" t="s">
        <v>1196</v>
      </c>
      <c r="C561" s="4">
        <v>30389243</v>
      </c>
      <c r="D561" s="39" t="s">
        <v>632</v>
      </c>
      <c r="E561" s="39"/>
      <c r="F561" s="39"/>
      <c r="G561" s="39" t="s">
        <v>438</v>
      </c>
      <c r="H561" s="46">
        <v>1</v>
      </c>
      <c r="I561" s="126"/>
      <c r="J561" s="121">
        <f>H561*I561</f>
        <v>0</v>
      </c>
      <c r="K561" s="38"/>
      <c r="L561" s="92">
        <f t="shared" ref="L561:L562" si="110">J561*K561</f>
        <v>0</v>
      </c>
      <c r="M561" s="92">
        <f t="shared" ref="M561:M562" si="111">J561+L561</f>
        <v>0</v>
      </c>
    </row>
    <row r="562" spans="1:56" ht="76.5">
      <c r="A562" s="4">
        <v>2</v>
      </c>
      <c r="B562" s="31" t="s">
        <v>1197</v>
      </c>
      <c r="C562" s="26">
        <v>17011844</v>
      </c>
      <c r="D562" s="1" t="s">
        <v>12</v>
      </c>
      <c r="E562" s="1"/>
      <c r="F562" s="1"/>
      <c r="G562" s="39" t="s">
        <v>5</v>
      </c>
      <c r="H562" s="46">
        <v>1</v>
      </c>
      <c r="I562" s="126"/>
      <c r="J562" s="121">
        <f>H562*I562</f>
        <v>0</v>
      </c>
      <c r="K562" s="38"/>
      <c r="L562" s="92">
        <f t="shared" si="110"/>
        <v>0</v>
      </c>
      <c r="M562" s="92">
        <f t="shared" si="111"/>
        <v>0</v>
      </c>
    </row>
    <row r="563" spans="1:56" s="25" customFormat="1">
      <c r="A563" s="194" t="s">
        <v>1133</v>
      </c>
      <c r="B563" s="194"/>
      <c r="C563" s="194"/>
      <c r="D563" s="194"/>
      <c r="E563" s="194"/>
      <c r="F563" s="194"/>
      <c r="G563" s="194"/>
      <c r="H563" s="194"/>
      <c r="I563" s="195"/>
      <c r="J563" s="123">
        <f>SUM(J561:J562)</f>
        <v>0</v>
      </c>
      <c r="K563" s="123" t="s">
        <v>907</v>
      </c>
      <c r="L563" s="123">
        <f t="shared" ref="L563:M563" si="112">SUM(L561:L562)</f>
        <v>0</v>
      </c>
      <c r="M563" s="123">
        <f t="shared" si="112"/>
        <v>0</v>
      </c>
      <c r="N563" s="51"/>
    </row>
    <row r="564" spans="1:56" s="59" customFormat="1">
      <c r="A564" s="84"/>
      <c r="B564" s="48"/>
      <c r="C564" s="22"/>
      <c r="D564" s="22"/>
      <c r="E564" s="22"/>
      <c r="F564" s="22"/>
      <c r="G564" s="22"/>
      <c r="H564" s="97"/>
      <c r="I564" s="124"/>
      <c r="J564" s="124"/>
      <c r="K564" s="69"/>
      <c r="L564" s="118"/>
      <c r="M564" s="118"/>
      <c r="N564" s="22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</row>
    <row r="565" spans="1:56" s="58" customFormat="1">
      <c r="A565" s="196" t="s">
        <v>1092</v>
      </c>
      <c r="B565" s="197"/>
      <c r="C565" s="197"/>
      <c r="D565" s="197"/>
      <c r="E565" s="197"/>
      <c r="F565" s="197"/>
      <c r="G565" s="197"/>
      <c r="H565" s="197"/>
      <c r="I565" s="198"/>
      <c r="J565" s="198"/>
      <c r="K565" s="197"/>
      <c r="L565" s="198"/>
      <c r="M565" s="199"/>
      <c r="N565" s="34"/>
    </row>
    <row r="566" spans="1:56" s="25" customFormat="1" ht="38.25">
      <c r="A566" s="24">
        <v>1</v>
      </c>
      <c r="B566" s="5" t="s">
        <v>296</v>
      </c>
      <c r="C566" s="2" t="s">
        <v>297</v>
      </c>
      <c r="D566" s="1" t="s">
        <v>4</v>
      </c>
      <c r="E566" s="1"/>
      <c r="F566" s="1"/>
      <c r="G566" s="1" t="s">
        <v>43</v>
      </c>
      <c r="H566" s="45">
        <v>1</v>
      </c>
      <c r="I566" s="121"/>
      <c r="J566" s="121">
        <f>H566*I566</f>
        <v>0</v>
      </c>
      <c r="K566" s="63"/>
      <c r="L566" s="92">
        <f t="shared" ref="L566:L568" si="113">J566*K566</f>
        <v>0</v>
      </c>
      <c r="M566" s="92">
        <f t="shared" ref="M566:M568" si="114">J566+L566</f>
        <v>0</v>
      </c>
      <c r="N566" s="51"/>
    </row>
    <row r="567" spans="1:56" s="25" customFormat="1" ht="89.25">
      <c r="A567" s="1">
        <v>2</v>
      </c>
      <c r="B567" s="5" t="s">
        <v>1195</v>
      </c>
      <c r="C567" s="2" t="s">
        <v>298</v>
      </c>
      <c r="D567" s="1" t="s">
        <v>4</v>
      </c>
      <c r="E567" s="1"/>
      <c r="F567" s="1"/>
      <c r="G567" s="1" t="s">
        <v>525</v>
      </c>
      <c r="H567" s="45">
        <v>4</v>
      </c>
      <c r="I567" s="121"/>
      <c r="J567" s="121">
        <f t="shared" ref="J567:J568" si="115">H567*I567</f>
        <v>0</v>
      </c>
      <c r="K567" s="63"/>
      <c r="L567" s="92">
        <f t="shared" si="113"/>
        <v>0</v>
      </c>
      <c r="M567" s="92">
        <f t="shared" si="114"/>
        <v>0</v>
      </c>
      <c r="N567" s="51"/>
    </row>
    <row r="568" spans="1:56" s="25" customFormat="1" ht="89.25">
      <c r="A568" s="1">
        <v>3</v>
      </c>
      <c r="B568" s="5" t="s">
        <v>299</v>
      </c>
      <c r="C568" s="2" t="s">
        <v>300</v>
      </c>
      <c r="D568" s="1" t="s">
        <v>4</v>
      </c>
      <c r="E568" s="1"/>
      <c r="F568" s="1"/>
      <c r="G568" s="1" t="s">
        <v>19</v>
      </c>
      <c r="H568" s="45">
        <v>1</v>
      </c>
      <c r="I568" s="121"/>
      <c r="J568" s="121">
        <f t="shared" si="115"/>
        <v>0</v>
      </c>
      <c r="K568" s="63"/>
      <c r="L568" s="92">
        <f t="shared" si="113"/>
        <v>0</v>
      </c>
      <c r="M568" s="92">
        <f t="shared" si="114"/>
        <v>0</v>
      </c>
      <c r="N568" s="51"/>
    </row>
    <row r="569" spans="1:56" s="25" customFormat="1">
      <c r="A569" s="200" t="s">
        <v>873</v>
      </c>
      <c r="B569" s="201"/>
      <c r="C569" s="201"/>
      <c r="D569" s="201"/>
      <c r="E569" s="201"/>
      <c r="F569" s="201"/>
      <c r="G569" s="201"/>
      <c r="H569" s="201"/>
      <c r="I569" s="202"/>
      <c r="J569" s="133">
        <f>SUM(J566:J568)</f>
        <v>0</v>
      </c>
      <c r="K569" s="120" t="s">
        <v>907</v>
      </c>
      <c r="L569" s="135">
        <f t="shared" ref="L569:M569" si="116">SUM(L566:L568)</f>
        <v>0</v>
      </c>
      <c r="M569" s="135">
        <f t="shared" si="116"/>
        <v>0</v>
      </c>
      <c r="N569" s="51"/>
    </row>
    <row r="570" spans="1:56" s="59" customFormat="1">
      <c r="A570" s="84"/>
      <c r="B570" s="48"/>
      <c r="C570" s="22"/>
      <c r="D570" s="22"/>
      <c r="E570" s="22"/>
      <c r="F570" s="22"/>
      <c r="G570" s="22"/>
      <c r="H570" s="97"/>
      <c r="I570" s="124"/>
      <c r="J570" s="124"/>
      <c r="K570" s="69"/>
      <c r="L570" s="118"/>
      <c r="M570" s="118"/>
      <c r="N570" s="22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</row>
    <row r="571" spans="1:56" s="58" customFormat="1">
      <c r="A571" s="192" t="s">
        <v>1093</v>
      </c>
      <c r="B571" s="192"/>
      <c r="C571" s="192"/>
      <c r="D571" s="192"/>
      <c r="E571" s="192"/>
      <c r="F571" s="192"/>
      <c r="G571" s="192"/>
      <c r="H571" s="192"/>
      <c r="I571" s="193"/>
      <c r="J571" s="193"/>
      <c r="K571" s="192"/>
      <c r="L571" s="193"/>
      <c r="M571" s="193"/>
      <c r="N571" s="34"/>
    </row>
    <row r="572" spans="1:56" s="25" customFormat="1" ht="25.5">
      <c r="A572" s="1">
        <v>1</v>
      </c>
      <c r="B572" s="93" t="s">
        <v>940</v>
      </c>
      <c r="C572" s="49" t="s">
        <v>941</v>
      </c>
      <c r="D572" s="49" t="s">
        <v>346</v>
      </c>
      <c r="E572" s="49"/>
      <c r="F572" s="49"/>
      <c r="G572" s="49" t="s">
        <v>43</v>
      </c>
      <c r="H572" s="113">
        <v>15</v>
      </c>
      <c r="I572" s="176"/>
      <c r="J572" s="121">
        <f>H572*I572</f>
        <v>0</v>
      </c>
      <c r="K572" s="50"/>
      <c r="L572" s="92">
        <f t="shared" ref="L572:L576" si="117">J572*K572</f>
        <v>0</v>
      </c>
      <c r="M572" s="92">
        <f t="shared" ref="M572:M576" si="118">J572+L572</f>
        <v>0</v>
      </c>
      <c r="N572" s="51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70"/>
      <c r="AT572" s="170"/>
      <c r="AU572" s="170"/>
      <c r="AV572" s="170"/>
      <c r="AW572" s="170"/>
      <c r="AX572" s="170"/>
      <c r="AY572" s="170"/>
      <c r="AZ572" s="170"/>
      <c r="BA572" s="170"/>
      <c r="BB572" s="170"/>
      <c r="BC572" s="170"/>
      <c r="BD572" s="170"/>
    </row>
    <row r="573" spans="1:56" ht="25.5">
      <c r="A573" s="1">
        <v>2</v>
      </c>
      <c r="B573" s="93" t="s">
        <v>937</v>
      </c>
      <c r="C573" s="49" t="s">
        <v>938</v>
      </c>
      <c r="D573" s="49" t="s">
        <v>346</v>
      </c>
      <c r="E573" s="49"/>
      <c r="F573" s="49"/>
      <c r="G573" s="49" t="s">
        <v>43</v>
      </c>
      <c r="H573" s="113">
        <v>60</v>
      </c>
      <c r="I573" s="176"/>
      <c r="J573" s="121">
        <f t="shared" ref="J573:J576" si="119">H573*I573</f>
        <v>0</v>
      </c>
      <c r="K573" s="50"/>
      <c r="L573" s="92">
        <f t="shared" si="117"/>
        <v>0</v>
      </c>
      <c r="M573" s="92">
        <f t="shared" si="118"/>
        <v>0</v>
      </c>
      <c r="N573" s="51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170"/>
      <c r="AK573" s="170"/>
      <c r="AL573" s="170"/>
      <c r="AM573" s="170"/>
      <c r="AN573" s="170"/>
      <c r="AO573" s="170"/>
      <c r="AP573" s="170"/>
      <c r="AQ573" s="170"/>
      <c r="AR573" s="170"/>
      <c r="AS573" s="170"/>
      <c r="AT573" s="170"/>
      <c r="AU573" s="170"/>
      <c r="AV573" s="170"/>
      <c r="AW573" s="170"/>
      <c r="AX573" s="170"/>
      <c r="AY573" s="170"/>
      <c r="AZ573" s="170"/>
      <c r="BA573" s="170"/>
      <c r="BB573" s="170"/>
      <c r="BC573" s="170"/>
      <c r="BD573" s="170"/>
    </row>
    <row r="574" spans="1:56" s="170" customFormat="1" ht="25.5">
      <c r="A574" s="1">
        <v>3</v>
      </c>
      <c r="B574" s="5" t="s">
        <v>347</v>
      </c>
      <c r="C574" s="1" t="s">
        <v>348</v>
      </c>
      <c r="D574" s="1" t="s">
        <v>346</v>
      </c>
      <c r="E574" s="1"/>
      <c r="F574" s="1"/>
      <c r="G574" s="1" t="s">
        <v>10</v>
      </c>
      <c r="H574" s="45">
        <v>20</v>
      </c>
      <c r="I574" s="141"/>
      <c r="J574" s="121">
        <f t="shared" si="119"/>
        <v>0</v>
      </c>
      <c r="K574" s="23"/>
      <c r="L574" s="92">
        <f t="shared" si="117"/>
        <v>0</v>
      </c>
      <c r="M574" s="92">
        <f t="shared" si="118"/>
        <v>0</v>
      </c>
      <c r="N574" s="51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</row>
    <row r="575" spans="1:56" s="170" customFormat="1" ht="25.5">
      <c r="A575" s="1">
        <v>4</v>
      </c>
      <c r="B575" s="5" t="s">
        <v>349</v>
      </c>
      <c r="C575" s="1" t="s">
        <v>350</v>
      </c>
      <c r="D575" s="1" t="s">
        <v>346</v>
      </c>
      <c r="E575" s="1"/>
      <c r="F575" s="1"/>
      <c r="G575" s="1" t="s">
        <v>10</v>
      </c>
      <c r="H575" s="45">
        <v>27</v>
      </c>
      <c r="I575" s="141"/>
      <c r="J575" s="121">
        <f t="shared" si="119"/>
        <v>0</v>
      </c>
      <c r="K575" s="23"/>
      <c r="L575" s="92">
        <f t="shared" si="117"/>
        <v>0</v>
      </c>
      <c r="M575" s="92">
        <f t="shared" si="118"/>
        <v>0</v>
      </c>
      <c r="N575" s="51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</row>
    <row r="576" spans="1:56" s="170" customFormat="1">
      <c r="A576" s="1">
        <v>5</v>
      </c>
      <c r="B576" s="93" t="s">
        <v>1136</v>
      </c>
      <c r="C576" s="49" t="s">
        <v>939</v>
      </c>
      <c r="D576" s="49" t="s">
        <v>346</v>
      </c>
      <c r="E576" s="49"/>
      <c r="F576" s="49"/>
      <c r="G576" s="49" t="s">
        <v>43</v>
      </c>
      <c r="H576" s="113">
        <v>10</v>
      </c>
      <c r="I576" s="176"/>
      <c r="J576" s="121">
        <f t="shared" si="119"/>
        <v>0</v>
      </c>
      <c r="K576" s="50"/>
      <c r="L576" s="92">
        <f t="shared" si="117"/>
        <v>0</v>
      </c>
      <c r="M576" s="92">
        <f t="shared" si="118"/>
        <v>0</v>
      </c>
      <c r="N576" s="51"/>
    </row>
    <row r="577" spans="1:56" s="25" customFormat="1">
      <c r="A577" s="194" t="s">
        <v>874</v>
      </c>
      <c r="B577" s="194"/>
      <c r="C577" s="194"/>
      <c r="D577" s="194"/>
      <c r="E577" s="194"/>
      <c r="F577" s="194"/>
      <c r="G577" s="194"/>
      <c r="H577" s="194"/>
      <c r="I577" s="195"/>
      <c r="J577" s="123">
        <f>SUM(J572:J576)</f>
        <v>0</v>
      </c>
      <c r="K577" s="123" t="s">
        <v>907</v>
      </c>
      <c r="L577" s="123">
        <f t="shared" ref="L577:M577" si="120">SUM(L572:L576)</f>
        <v>0</v>
      </c>
      <c r="M577" s="123">
        <f t="shared" si="120"/>
        <v>0</v>
      </c>
      <c r="N577" s="51"/>
    </row>
    <row r="578" spans="1:56" s="59" customFormat="1">
      <c r="A578" s="84"/>
      <c r="B578" s="48"/>
      <c r="C578" s="22"/>
      <c r="D578" s="22"/>
      <c r="E578" s="22"/>
      <c r="F578" s="22"/>
      <c r="G578" s="22"/>
      <c r="H578" s="97"/>
      <c r="I578" s="124"/>
      <c r="J578" s="124"/>
      <c r="K578" s="69"/>
      <c r="L578" s="118"/>
      <c r="M578" s="118"/>
      <c r="N578" s="22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</row>
    <row r="579" spans="1:56" s="58" customFormat="1">
      <c r="A579" s="192" t="s">
        <v>1134</v>
      </c>
      <c r="B579" s="192"/>
      <c r="C579" s="192"/>
      <c r="D579" s="192"/>
      <c r="E579" s="192"/>
      <c r="F579" s="192"/>
      <c r="G579" s="192"/>
      <c r="H579" s="192"/>
      <c r="I579" s="193"/>
      <c r="J579" s="193"/>
      <c r="K579" s="192"/>
      <c r="L579" s="193"/>
      <c r="M579" s="193"/>
      <c r="N579" s="34"/>
    </row>
    <row r="580" spans="1:56" ht="38.25">
      <c r="A580" s="4">
        <v>1</v>
      </c>
      <c r="B580" s="5" t="s">
        <v>755</v>
      </c>
      <c r="C580" s="4" t="s">
        <v>756</v>
      </c>
      <c r="D580" s="1" t="s">
        <v>753</v>
      </c>
      <c r="E580" s="1"/>
      <c r="F580" s="1"/>
      <c r="G580" s="4" t="s">
        <v>134</v>
      </c>
      <c r="H580" s="46">
        <v>1</v>
      </c>
      <c r="I580" s="126"/>
      <c r="J580" s="121">
        <f>H580*I580</f>
        <v>0</v>
      </c>
      <c r="K580" s="38"/>
      <c r="L580" s="92">
        <f t="shared" ref="L580:L581" si="121">J580*K580</f>
        <v>0</v>
      </c>
      <c r="M580" s="92">
        <f t="shared" ref="M580:M581" si="122">J580+L580</f>
        <v>0</v>
      </c>
      <c r="N580" s="76"/>
    </row>
    <row r="581" spans="1:56" ht="38.25">
      <c r="A581" s="4">
        <v>2</v>
      </c>
      <c r="B581" s="5" t="s">
        <v>751</v>
      </c>
      <c r="C581" s="4" t="s">
        <v>752</v>
      </c>
      <c r="D581" s="1" t="s">
        <v>753</v>
      </c>
      <c r="E581" s="1"/>
      <c r="F581" s="1"/>
      <c r="G581" s="4" t="s">
        <v>754</v>
      </c>
      <c r="H581" s="46">
        <v>1</v>
      </c>
      <c r="I581" s="126"/>
      <c r="J581" s="121">
        <f>H581*I581</f>
        <v>0</v>
      </c>
      <c r="K581" s="38"/>
      <c r="L581" s="92">
        <f t="shared" si="121"/>
        <v>0</v>
      </c>
      <c r="M581" s="92">
        <f t="shared" si="122"/>
        <v>0</v>
      </c>
      <c r="N581" s="76"/>
    </row>
    <row r="582" spans="1:56" s="25" customFormat="1">
      <c r="A582" s="194" t="s">
        <v>1135</v>
      </c>
      <c r="B582" s="194"/>
      <c r="C582" s="194"/>
      <c r="D582" s="194"/>
      <c r="E582" s="194"/>
      <c r="F582" s="194"/>
      <c r="G582" s="194"/>
      <c r="H582" s="194"/>
      <c r="I582" s="195"/>
      <c r="J582" s="123">
        <f>SUM(J580:J581)</f>
        <v>0</v>
      </c>
      <c r="K582" s="123" t="s">
        <v>907</v>
      </c>
      <c r="L582" s="123">
        <f t="shared" ref="L582:M582" si="123">SUM(L580:L581)</f>
        <v>0</v>
      </c>
      <c r="M582" s="123">
        <f t="shared" si="123"/>
        <v>0</v>
      </c>
      <c r="N582" s="51"/>
    </row>
    <row r="583" spans="1:56" s="59" customFormat="1">
      <c r="A583" s="84"/>
      <c r="B583" s="48"/>
      <c r="C583" s="22"/>
      <c r="D583" s="22"/>
      <c r="E583" s="22"/>
      <c r="F583" s="22"/>
      <c r="G583" s="22"/>
      <c r="H583" s="97"/>
      <c r="I583" s="124"/>
      <c r="J583" s="124"/>
      <c r="K583" s="69"/>
      <c r="L583" s="118"/>
      <c r="M583" s="118"/>
      <c r="N583" s="22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</row>
    <row r="584" spans="1:56" s="58" customFormat="1">
      <c r="A584" s="192" t="s">
        <v>1094</v>
      </c>
      <c r="B584" s="192"/>
      <c r="C584" s="192"/>
      <c r="D584" s="192"/>
      <c r="E584" s="192"/>
      <c r="F584" s="192"/>
      <c r="G584" s="192"/>
      <c r="H584" s="192"/>
      <c r="I584" s="193"/>
      <c r="J584" s="193"/>
      <c r="K584" s="192"/>
      <c r="L584" s="193"/>
      <c r="M584" s="193"/>
      <c r="N584" s="34"/>
    </row>
    <row r="585" spans="1:56" ht="38.25">
      <c r="A585" s="4">
        <v>1</v>
      </c>
      <c r="B585" s="5" t="s">
        <v>481</v>
      </c>
      <c r="C585" s="4">
        <v>83240</v>
      </c>
      <c r="D585" s="1" t="s">
        <v>478</v>
      </c>
      <c r="E585" s="1"/>
      <c r="F585" s="1"/>
      <c r="G585" s="4" t="s">
        <v>438</v>
      </c>
      <c r="H585" s="46">
        <v>6</v>
      </c>
      <c r="I585" s="126"/>
      <c r="J585" s="121">
        <f>H585*I585</f>
        <v>0</v>
      </c>
      <c r="K585" s="38"/>
      <c r="L585" s="92">
        <f t="shared" ref="L585:L588" si="124">J585*K585</f>
        <v>0</v>
      </c>
      <c r="M585" s="92">
        <f t="shared" ref="M585:M588" si="125">J585+L585</f>
        <v>0</v>
      </c>
      <c r="N585" s="76"/>
    </row>
    <row r="586" spans="1:56" ht="38.25">
      <c r="A586" s="1">
        <v>2</v>
      </c>
      <c r="B586" s="5" t="s">
        <v>479</v>
      </c>
      <c r="C586" s="1" t="s">
        <v>480</v>
      </c>
      <c r="D586" s="1" t="s">
        <v>478</v>
      </c>
      <c r="E586" s="1"/>
      <c r="F586" s="1"/>
      <c r="G586" s="1" t="s">
        <v>72</v>
      </c>
      <c r="H586" s="45">
        <v>8</v>
      </c>
      <c r="I586" s="121"/>
      <c r="J586" s="121">
        <f t="shared" ref="J586:J588" si="126">H586*I586</f>
        <v>0</v>
      </c>
      <c r="K586" s="23"/>
      <c r="L586" s="92">
        <f t="shared" si="124"/>
        <v>0</v>
      </c>
      <c r="M586" s="92">
        <f t="shared" si="125"/>
        <v>0</v>
      </c>
      <c r="N586" s="51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</row>
    <row r="587" spans="1:56" ht="38.25">
      <c r="A587" s="1">
        <v>3</v>
      </c>
      <c r="B587" s="5" t="s">
        <v>942</v>
      </c>
      <c r="C587" s="4">
        <v>82240</v>
      </c>
      <c r="D587" s="1" t="s">
        <v>478</v>
      </c>
      <c r="E587" s="1"/>
      <c r="F587" s="1"/>
      <c r="G587" s="4" t="s">
        <v>438</v>
      </c>
      <c r="H587" s="46">
        <v>5</v>
      </c>
      <c r="I587" s="142"/>
      <c r="J587" s="121">
        <f t="shared" si="126"/>
        <v>0</v>
      </c>
      <c r="K587" s="38"/>
      <c r="L587" s="92">
        <f t="shared" si="124"/>
        <v>0</v>
      </c>
      <c r="M587" s="92">
        <f t="shared" si="125"/>
        <v>0</v>
      </c>
      <c r="N587" s="76"/>
    </row>
    <row r="588" spans="1:56" ht="51">
      <c r="A588" s="24">
        <v>4</v>
      </c>
      <c r="B588" s="5" t="s">
        <v>482</v>
      </c>
      <c r="C588" s="1">
        <v>85110</v>
      </c>
      <c r="D588" s="1" t="s">
        <v>478</v>
      </c>
      <c r="E588" s="1"/>
      <c r="F588" s="1"/>
      <c r="G588" s="1" t="s">
        <v>483</v>
      </c>
      <c r="H588" s="45">
        <v>2</v>
      </c>
      <c r="I588" s="121"/>
      <c r="J588" s="121">
        <f t="shared" si="126"/>
        <v>0</v>
      </c>
      <c r="K588" s="23"/>
      <c r="L588" s="92">
        <f t="shared" si="124"/>
        <v>0</v>
      </c>
      <c r="M588" s="92">
        <f t="shared" si="125"/>
        <v>0</v>
      </c>
      <c r="N588" s="51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</row>
    <row r="589" spans="1:56" s="25" customFormat="1">
      <c r="A589" s="194" t="s">
        <v>875</v>
      </c>
      <c r="B589" s="194"/>
      <c r="C589" s="194"/>
      <c r="D589" s="194"/>
      <c r="E589" s="194"/>
      <c r="F589" s="194"/>
      <c r="G589" s="194"/>
      <c r="H589" s="194"/>
      <c r="I589" s="195"/>
      <c r="J589" s="123">
        <f>SUM(J585:J588)</f>
        <v>0</v>
      </c>
      <c r="K589" s="123" t="s">
        <v>907</v>
      </c>
      <c r="L589" s="123">
        <f t="shared" ref="L589:M589" si="127">SUM(L585:L588)</f>
        <v>0</v>
      </c>
      <c r="M589" s="123">
        <f t="shared" si="127"/>
        <v>0</v>
      </c>
      <c r="N589" s="51"/>
    </row>
    <row r="590" spans="1:56" s="59" customFormat="1">
      <c r="A590" s="84"/>
      <c r="B590" s="48"/>
      <c r="C590" s="22"/>
      <c r="D590" s="22"/>
      <c r="E590" s="22"/>
      <c r="F590" s="22"/>
      <c r="G590" s="22"/>
      <c r="H590" s="97"/>
      <c r="I590" s="124"/>
      <c r="J590" s="124"/>
      <c r="K590" s="69"/>
      <c r="L590" s="118"/>
      <c r="M590" s="118"/>
      <c r="N590" s="22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</row>
    <row r="591" spans="1:56" s="58" customFormat="1">
      <c r="A591" s="192" t="s">
        <v>1095</v>
      </c>
      <c r="B591" s="192"/>
      <c r="C591" s="192"/>
      <c r="D591" s="192"/>
      <c r="E591" s="192"/>
      <c r="F591" s="192"/>
      <c r="G591" s="192"/>
      <c r="H591" s="192"/>
      <c r="I591" s="193"/>
      <c r="J591" s="193"/>
      <c r="K591" s="192"/>
      <c r="L591" s="193"/>
      <c r="M591" s="193"/>
      <c r="N591" s="34"/>
    </row>
    <row r="592" spans="1:56">
      <c r="A592" s="1">
        <v>1</v>
      </c>
      <c r="B592" s="5" t="s">
        <v>367</v>
      </c>
      <c r="C592" s="1" t="s">
        <v>368</v>
      </c>
      <c r="D592" s="1" t="s">
        <v>353</v>
      </c>
      <c r="E592" s="1"/>
      <c r="F592" s="1"/>
      <c r="G592" s="1" t="s">
        <v>5</v>
      </c>
      <c r="H592" s="45">
        <v>5</v>
      </c>
      <c r="I592" s="121"/>
      <c r="J592" s="121">
        <f>H592*I592</f>
        <v>0</v>
      </c>
      <c r="K592" s="23"/>
      <c r="L592" s="92">
        <f t="shared" ref="L592:L609" si="128">J592*K592</f>
        <v>0</v>
      </c>
      <c r="M592" s="92">
        <f t="shared" ref="M592:M609" si="129">J592+L592</f>
        <v>0</v>
      </c>
      <c r="N592" s="51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</row>
    <row r="593" spans="1:56" ht="25.5">
      <c r="A593" s="185">
        <v>2</v>
      </c>
      <c r="B593" s="68" t="s">
        <v>369</v>
      </c>
      <c r="C593" s="137" t="s">
        <v>370</v>
      </c>
      <c r="D593" s="137" t="s">
        <v>353</v>
      </c>
      <c r="E593" s="137"/>
      <c r="F593" s="137"/>
      <c r="G593" s="137" t="s">
        <v>5</v>
      </c>
      <c r="H593" s="186">
        <v>5</v>
      </c>
      <c r="I593" s="182"/>
      <c r="J593" s="182">
        <f t="shared" ref="J593:J609" si="130">H593*I593</f>
        <v>0</v>
      </c>
      <c r="K593" s="187"/>
      <c r="L593" s="184">
        <f t="shared" si="128"/>
        <v>0</v>
      </c>
      <c r="M593" s="184">
        <f t="shared" si="129"/>
        <v>0</v>
      </c>
      <c r="N593" s="51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</row>
    <row r="594" spans="1:56" s="40" customFormat="1" ht="38.25">
      <c r="A594" s="1">
        <v>3</v>
      </c>
      <c r="B594" s="19" t="s">
        <v>375</v>
      </c>
      <c r="C594" s="17" t="s">
        <v>376</v>
      </c>
      <c r="D594" s="1" t="s">
        <v>353</v>
      </c>
      <c r="E594" s="1"/>
      <c r="F594" s="1"/>
      <c r="G594" s="1" t="s">
        <v>5</v>
      </c>
      <c r="H594" s="114">
        <v>2</v>
      </c>
      <c r="I594" s="127"/>
      <c r="J594" s="121">
        <f t="shared" si="130"/>
        <v>0</v>
      </c>
      <c r="K594" s="23"/>
      <c r="L594" s="92">
        <f t="shared" si="128"/>
        <v>0</v>
      </c>
      <c r="M594" s="92">
        <f t="shared" si="129"/>
        <v>0</v>
      </c>
      <c r="N594" s="51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</row>
    <row r="595" spans="1:56" s="40" customFormat="1" ht="25.5">
      <c r="A595" s="1">
        <v>4</v>
      </c>
      <c r="B595" s="5" t="s">
        <v>365</v>
      </c>
      <c r="C595" s="1" t="s">
        <v>366</v>
      </c>
      <c r="D595" s="1" t="s">
        <v>353</v>
      </c>
      <c r="E595" s="1"/>
      <c r="F595" s="1"/>
      <c r="G595" s="1" t="s">
        <v>5</v>
      </c>
      <c r="H595" s="45">
        <v>2</v>
      </c>
      <c r="I595" s="121"/>
      <c r="J595" s="121">
        <f t="shared" si="130"/>
        <v>0</v>
      </c>
      <c r="K595" s="23"/>
      <c r="L595" s="92">
        <f t="shared" si="128"/>
        <v>0</v>
      </c>
      <c r="M595" s="92">
        <f t="shared" si="129"/>
        <v>0</v>
      </c>
      <c r="N595" s="51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</row>
    <row r="596" spans="1:56" s="40" customFormat="1">
      <c r="A596" s="24">
        <v>5</v>
      </c>
      <c r="B596" s="5" t="s">
        <v>384</v>
      </c>
      <c r="C596" s="1" t="s">
        <v>385</v>
      </c>
      <c r="D596" s="1" t="s">
        <v>353</v>
      </c>
      <c r="E596" s="1"/>
      <c r="F596" s="1"/>
      <c r="G596" s="1" t="s">
        <v>5</v>
      </c>
      <c r="H596" s="45">
        <v>3</v>
      </c>
      <c r="I596" s="121"/>
      <c r="J596" s="121">
        <f t="shared" si="130"/>
        <v>0</v>
      </c>
      <c r="K596" s="23"/>
      <c r="L596" s="92">
        <f t="shared" si="128"/>
        <v>0</v>
      </c>
      <c r="M596" s="92">
        <f t="shared" si="129"/>
        <v>0</v>
      </c>
      <c r="N596" s="81"/>
    </row>
    <row r="597" spans="1:56" s="40" customFormat="1" ht="25.5">
      <c r="A597" s="1">
        <v>6</v>
      </c>
      <c r="B597" s="5" t="s">
        <v>373</v>
      </c>
      <c r="C597" s="1" t="s">
        <v>374</v>
      </c>
      <c r="D597" s="1" t="s">
        <v>353</v>
      </c>
      <c r="E597" s="1"/>
      <c r="F597" s="1"/>
      <c r="G597" s="1" t="s">
        <v>5</v>
      </c>
      <c r="H597" s="45">
        <v>5</v>
      </c>
      <c r="I597" s="121"/>
      <c r="J597" s="121">
        <f t="shared" si="130"/>
        <v>0</v>
      </c>
      <c r="K597" s="23"/>
      <c r="L597" s="92">
        <f t="shared" si="128"/>
        <v>0</v>
      </c>
      <c r="M597" s="92">
        <f t="shared" si="129"/>
        <v>0</v>
      </c>
      <c r="N597" s="51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</row>
    <row r="598" spans="1:56" s="40" customFormat="1">
      <c r="A598" s="24">
        <v>7</v>
      </c>
      <c r="B598" s="5" t="s">
        <v>351</v>
      </c>
      <c r="C598" s="1" t="s">
        <v>352</v>
      </c>
      <c r="D598" s="1" t="s">
        <v>353</v>
      </c>
      <c r="E598" s="1"/>
      <c r="F598" s="1"/>
      <c r="G598" s="1" t="s">
        <v>5</v>
      </c>
      <c r="H598" s="45">
        <v>15</v>
      </c>
      <c r="I598" s="121"/>
      <c r="J598" s="121">
        <f t="shared" si="130"/>
        <v>0</v>
      </c>
      <c r="K598" s="23"/>
      <c r="L598" s="92">
        <f t="shared" si="128"/>
        <v>0</v>
      </c>
      <c r="M598" s="92">
        <f t="shared" si="129"/>
        <v>0</v>
      </c>
      <c r="N598" s="51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</row>
    <row r="599" spans="1:56" s="25" customFormat="1" ht="25.5">
      <c r="A599" s="1">
        <v>8</v>
      </c>
      <c r="B599" s="5" t="s">
        <v>953</v>
      </c>
      <c r="C599" s="1" t="s">
        <v>354</v>
      </c>
      <c r="D599" s="1" t="s">
        <v>353</v>
      </c>
      <c r="E599" s="1"/>
      <c r="F599" s="1"/>
      <c r="G599" s="1" t="s">
        <v>5</v>
      </c>
      <c r="H599" s="45">
        <v>1</v>
      </c>
      <c r="I599" s="121"/>
      <c r="J599" s="121">
        <f t="shared" si="130"/>
        <v>0</v>
      </c>
      <c r="K599" s="23"/>
      <c r="L599" s="92">
        <f t="shared" si="128"/>
        <v>0</v>
      </c>
      <c r="M599" s="92">
        <f t="shared" si="129"/>
        <v>0</v>
      </c>
      <c r="N599" s="51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</row>
    <row r="600" spans="1:56" s="25" customFormat="1">
      <c r="A600" s="1">
        <v>9</v>
      </c>
      <c r="B600" s="5" t="s">
        <v>357</v>
      </c>
      <c r="C600" s="1" t="s">
        <v>358</v>
      </c>
      <c r="D600" s="1" t="s">
        <v>353</v>
      </c>
      <c r="E600" s="1"/>
      <c r="F600" s="1"/>
      <c r="G600" s="1" t="s">
        <v>5</v>
      </c>
      <c r="H600" s="45">
        <v>2</v>
      </c>
      <c r="I600" s="121"/>
      <c r="J600" s="121">
        <f t="shared" si="130"/>
        <v>0</v>
      </c>
      <c r="K600" s="23"/>
      <c r="L600" s="92">
        <f t="shared" si="128"/>
        <v>0</v>
      </c>
      <c r="M600" s="92">
        <f t="shared" si="129"/>
        <v>0</v>
      </c>
      <c r="N600" s="51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</row>
    <row r="601" spans="1:56" s="25" customFormat="1">
      <c r="A601" s="24">
        <v>10</v>
      </c>
      <c r="B601" s="5" t="s">
        <v>675</v>
      </c>
      <c r="C601" s="1" t="s">
        <v>676</v>
      </c>
      <c r="D601" s="1" t="s">
        <v>677</v>
      </c>
      <c r="E601" s="1"/>
      <c r="F601" s="1"/>
      <c r="G601" s="1" t="s">
        <v>5</v>
      </c>
      <c r="H601" s="45">
        <v>10</v>
      </c>
      <c r="I601" s="121"/>
      <c r="J601" s="121">
        <f t="shared" si="130"/>
        <v>0</v>
      </c>
      <c r="K601" s="23"/>
      <c r="L601" s="92">
        <f t="shared" si="128"/>
        <v>0</v>
      </c>
      <c r="M601" s="92">
        <f t="shared" si="129"/>
        <v>0</v>
      </c>
      <c r="N601" s="79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</row>
    <row r="602" spans="1:56" s="25" customFormat="1">
      <c r="A602" s="1">
        <v>11</v>
      </c>
      <c r="B602" s="5" t="s">
        <v>359</v>
      </c>
      <c r="C602" s="1" t="s">
        <v>360</v>
      </c>
      <c r="D602" s="1" t="s">
        <v>353</v>
      </c>
      <c r="E602" s="1"/>
      <c r="F602" s="1"/>
      <c r="G602" s="1" t="s">
        <v>5</v>
      </c>
      <c r="H602" s="45">
        <v>1</v>
      </c>
      <c r="I602" s="121"/>
      <c r="J602" s="121">
        <f t="shared" si="130"/>
        <v>0</v>
      </c>
      <c r="K602" s="23"/>
      <c r="L602" s="92">
        <f t="shared" si="128"/>
        <v>0</v>
      </c>
      <c r="M602" s="92">
        <f t="shared" si="129"/>
        <v>0</v>
      </c>
      <c r="N602" s="51"/>
    </row>
    <row r="603" spans="1:56" s="25" customFormat="1">
      <c r="A603" s="24">
        <v>12</v>
      </c>
      <c r="B603" s="5" t="s">
        <v>361</v>
      </c>
      <c r="C603" s="1" t="s">
        <v>362</v>
      </c>
      <c r="D603" s="1" t="s">
        <v>353</v>
      </c>
      <c r="E603" s="1"/>
      <c r="F603" s="1"/>
      <c r="G603" s="1" t="s">
        <v>5</v>
      </c>
      <c r="H603" s="45">
        <v>6</v>
      </c>
      <c r="I603" s="121"/>
      <c r="J603" s="121">
        <f t="shared" si="130"/>
        <v>0</v>
      </c>
      <c r="K603" s="23"/>
      <c r="L603" s="92">
        <f t="shared" si="128"/>
        <v>0</v>
      </c>
      <c r="M603" s="92">
        <f t="shared" si="129"/>
        <v>0</v>
      </c>
      <c r="N603" s="51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</row>
    <row r="604" spans="1:56" s="25" customFormat="1" ht="25.5">
      <c r="A604" s="1">
        <v>13</v>
      </c>
      <c r="B604" s="5" t="s">
        <v>379</v>
      </c>
      <c r="C604" s="1" t="s">
        <v>380</v>
      </c>
      <c r="D604" s="1" t="s">
        <v>353</v>
      </c>
      <c r="E604" s="1"/>
      <c r="F604" s="1"/>
      <c r="G604" s="1" t="s">
        <v>5</v>
      </c>
      <c r="H604" s="45">
        <v>2</v>
      </c>
      <c r="I604" s="121"/>
      <c r="J604" s="121">
        <f t="shared" si="130"/>
        <v>0</v>
      </c>
      <c r="K604" s="23"/>
      <c r="L604" s="92">
        <f t="shared" si="128"/>
        <v>0</v>
      </c>
      <c r="M604" s="92">
        <f t="shared" si="129"/>
        <v>0</v>
      </c>
      <c r="N604" s="51"/>
    </row>
    <row r="605" spans="1:56" s="25" customFormat="1" ht="25.5">
      <c r="A605" s="1">
        <v>14</v>
      </c>
      <c r="B605" s="5" t="s">
        <v>381</v>
      </c>
      <c r="C605" s="1" t="s">
        <v>382</v>
      </c>
      <c r="D605" s="1" t="s">
        <v>383</v>
      </c>
      <c r="E605" s="1"/>
      <c r="F605" s="1"/>
      <c r="G605" s="1" t="s">
        <v>5</v>
      </c>
      <c r="H605" s="45">
        <v>5</v>
      </c>
      <c r="I605" s="121"/>
      <c r="J605" s="121">
        <f t="shared" si="130"/>
        <v>0</v>
      </c>
      <c r="K605" s="23"/>
      <c r="L605" s="92">
        <f t="shared" si="128"/>
        <v>0</v>
      </c>
      <c r="M605" s="92">
        <f t="shared" si="129"/>
        <v>0</v>
      </c>
      <c r="N605" s="51"/>
    </row>
    <row r="606" spans="1:56" s="25" customFormat="1" ht="25.5">
      <c r="A606" s="24">
        <v>15</v>
      </c>
      <c r="B606" s="5" t="s">
        <v>363</v>
      </c>
      <c r="C606" s="1" t="s">
        <v>364</v>
      </c>
      <c r="D606" s="1" t="s">
        <v>353</v>
      </c>
      <c r="E606" s="1"/>
      <c r="F606" s="1"/>
      <c r="G606" s="1" t="s">
        <v>5</v>
      </c>
      <c r="H606" s="45">
        <v>1</v>
      </c>
      <c r="I606" s="121"/>
      <c r="J606" s="121">
        <f t="shared" si="130"/>
        <v>0</v>
      </c>
      <c r="K606" s="23"/>
      <c r="L606" s="92">
        <f t="shared" si="128"/>
        <v>0</v>
      </c>
      <c r="M606" s="92">
        <f t="shared" si="129"/>
        <v>0</v>
      </c>
      <c r="N606" s="51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</row>
    <row r="607" spans="1:56" s="25" customFormat="1" ht="25.5">
      <c r="A607" s="1">
        <v>16</v>
      </c>
      <c r="B607" s="5" t="s">
        <v>355</v>
      </c>
      <c r="C607" s="1" t="s">
        <v>356</v>
      </c>
      <c r="D607" s="1" t="s">
        <v>353</v>
      </c>
      <c r="E607" s="1"/>
      <c r="F607" s="1"/>
      <c r="G607" s="1" t="s">
        <v>5</v>
      </c>
      <c r="H607" s="45">
        <v>4</v>
      </c>
      <c r="I607" s="121"/>
      <c r="J607" s="121">
        <f t="shared" si="130"/>
        <v>0</v>
      </c>
      <c r="K607" s="23"/>
      <c r="L607" s="92">
        <f t="shared" si="128"/>
        <v>0</v>
      </c>
      <c r="M607" s="92">
        <f t="shared" si="129"/>
        <v>0</v>
      </c>
      <c r="N607" s="51"/>
    </row>
    <row r="608" spans="1:56" s="25" customFormat="1" ht="25.5">
      <c r="A608" s="24">
        <v>17</v>
      </c>
      <c r="B608" s="5" t="s">
        <v>377</v>
      </c>
      <c r="C608" s="1" t="s">
        <v>378</v>
      </c>
      <c r="D608" s="1" t="s">
        <v>353</v>
      </c>
      <c r="E608" s="1"/>
      <c r="F608" s="1"/>
      <c r="G608" s="1" t="s">
        <v>5</v>
      </c>
      <c r="H608" s="45">
        <v>33</v>
      </c>
      <c r="I608" s="121"/>
      <c r="J608" s="121">
        <f t="shared" si="130"/>
        <v>0</v>
      </c>
      <c r="K608" s="23"/>
      <c r="L608" s="92">
        <f t="shared" si="128"/>
        <v>0</v>
      </c>
      <c r="M608" s="92">
        <f t="shared" si="129"/>
        <v>0</v>
      </c>
      <c r="N608" s="51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</row>
    <row r="609" spans="1:56" s="25" customFormat="1" ht="25.5">
      <c r="A609" s="1">
        <v>18</v>
      </c>
      <c r="B609" s="5" t="s">
        <v>371</v>
      </c>
      <c r="C609" s="1" t="s">
        <v>372</v>
      </c>
      <c r="D609" s="1" t="s">
        <v>353</v>
      </c>
      <c r="E609" s="1"/>
      <c r="F609" s="1"/>
      <c r="G609" s="1" t="s">
        <v>5</v>
      </c>
      <c r="H609" s="45">
        <v>5</v>
      </c>
      <c r="I609" s="121"/>
      <c r="J609" s="121">
        <f t="shared" si="130"/>
        <v>0</v>
      </c>
      <c r="K609" s="23"/>
      <c r="L609" s="92">
        <f t="shared" si="128"/>
        <v>0</v>
      </c>
      <c r="M609" s="92">
        <f t="shared" si="129"/>
        <v>0</v>
      </c>
      <c r="N609" s="51"/>
    </row>
    <row r="610" spans="1:56" s="25" customFormat="1">
      <c r="A610" s="194" t="s">
        <v>1038</v>
      </c>
      <c r="B610" s="194"/>
      <c r="C610" s="194"/>
      <c r="D610" s="194"/>
      <c r="E610" s="194"/>
      <c r="F610" s="194"/>
      <c r="G610" s="194"/>
      <c r="H610" s="194"/>
      <c r="I610" s="195"/>
      <c r="J610" s="123">
        <f>SUM(J592:J609)</f>
        <v>0</v>
      </c>
      <c r="K610" s="123" t="s">
        <v>907</v>
      </c>
      <c r="L610" s="123">
        <f t="shared" ref="L610:M610" si="131">SUM(L592:L609)</f>
        <v>0</v>
      </c>
      <c r="M610" s="123">
        <f t="shared" si="131"/>
        <v>0</v>
      </c>
      <c r="N610" s="51"/>
    </row>
    <row r="611" spans="1:56">
      <c r="I611" s="138"/>
      <c r="J611" s="138"/>
      <c r="K611" s="138"/>
      <c r="L611" s="138"/>
      <c r="M611" s="138"/>
    </row>
    <row r="612" spans="1:56" s="58" customFormat="1">
      <c r="A612" s="192" t="s">
        <v>1096</v>
      </c>
      <c r="B612" s="192"/>
      <c r="C612" s="192"/>
      <c r="D612" s="192"/>
      <c r="E612" s="192"/>
      <c r="F612" s="192"/>
      <c r="G612" s="192"/>
      <c r="H612" s="192"/>
      <c r="I612" s="193"/>
      <c r="J612" s="193"/>
      <c r="K612" s="192"/>
      <c r="L612" s="193"/>
      <c r="M612" s="193"/>
      <c r="N612" s="34"/>
    </row>
    <row r="613" spans="1:56" s="25" customFormat="1" ht="25.5">
      <c r="A613" s="1">
        <v>1</v>
      </c>
      <c r="B613" s="5" t="s">
        <v>1184</v>
      </c>
      <c r="C613" s="4" t="s">
        <v>711</v>
      </c>
      <c r="D613" s="1" t="s">
        <v>527</v>
      </c>
      <c r="E613" s="1"/>
      <c r="F613" s="1"/>
      <c r="G613" s="4" t="s">
        <v>43</v>
      </c>
      <c r="H613" s="46">
        <v>5</v>
      </c>
      <c r="I613" s="126"/>
      <c r="J613" s="121">
        <f>H613*I613</f>
        <v>0</v>
      </c>
      <c r="K613" s="43"/>
      <c r="L613" s="92">
        <f>J613*K613</f>
        <v>0</v>
      </c>
      <c r="M613" s="92">
        <f>J613+L613</f>
        <v>0</v>
      </c>
      <c r="N613" s="51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</row>
    <row r="614" spans="1:56" s="25" customFormat="1">
      <c r="A614" s="194" t="s">
        <v>1039</v>
      </c>
      <c r="B614" s="194"/>
      <c r="C614" s="194"/>
      <c r="D614" s="194"/>
      <c r="E614" s="194"/>
      <c r="F614" s="194"/>
      <c r="G614" s="194"/>
      <c r="H614" s="194"/>
      <c r="I614" s="195"/>
      <c r="J614" s="123">
        <f>SUM(J613)</f>
        <v>0</v>
      </c>
      <c r="K614" s="123" t="s">
        <v>907</v>
      </c>
      <c r="L614" s="123">
        <f t="shared" ref="L614:M614" si="132">SUM(L613)</f>
        <v>0</v>
      </c>
      <c r="M614" s="123">
        <f t="shared" si="132"/>
        <v>0</v>
      </c>
      <c r="N614" s="51"/>
    </row>
    <row r="615" spans="1:56" s="47" customFormat="1">
      <c r="A615" s="22"/>
      <c r="B615" s="48"/>
      <c r="C615" s="22"/>
      <c r="D615" s="22"/>
      <c r="E615" s="22"/>
      <c r="F615" s="22"/>
      <c r="G615" s="22"/>
      <c r="H615" s="97"/>
      <c r="I615" s="124"/>
      <c r="J615" s="124"/>
      <c r="K615" s="69"/>
      <c r="L615" s="118"/>
      <c r="M615" s="118"/>
      <c r="N615" s="51"/>
    </row>
    <row r="616" spans="1:56" s="58" customFormat="1">
      <c r="A616" s="192" t="s">
        <v>1097</v>
      </c>
      <c r="B616" s="192"/>
      <c r="C616" s="192"/>
      <c r="D616" s="192"/>
      <c r="E616" s="192"/>
      <c r="F616" s="192"/>
      <c r="G616" s="192"/>
      <c r="H616" s="192"/>
      <c r="I616" s="193"/>
      <c r="J616" s="193"/>
      <c r="K616" s="192"/>
      <c r="L616" s="193"/>
      <c r="M616" s="193"/>
      <c r="N616" s="34"/>
    </row>
    <row r="617" spans="1:56" s="25" customFormat="1" ht="25.5">
      <c r="A617" s="24">
        <v>1</v>
      </c>
      <c r="B617" s="19" t="s">
        <v>612</v>
      </c>
      <c r="C617" s="17" t="s">
        <v>613</v>
      </c>
      <c r="D617" s="20" t="s">
        <v>1127</v>
      </c>
      <c r="E617" s="20"/>
      <c r="F617" s="20"/>
      <c r="G617" s="17" t="s">
        <v>43</v>
      </c>
      <c r="H617" s="99">
        <v>1</v>
      </c>
      <c r="I617" s="127"/>
      <c r="J617" s="121">
        <f>H617*I617</f>
        <v>0</v>
      </c>
      <c r="K617" s="23"/>
      <c r="L617" s="92">
        <f>J617*K617</f>
        <v>0</v>
      </c>
      <c r="M617" s="92">
        <f>J617+L617</f>
        <v>0</v>
      </c>
      <c r="N617" s="51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</row>
    <row r="618" spans="1:56" s="25" customFormat="1">
      <c r="A618" s="194" t="s">
        <v>876</v>
      </c>
      <c r="B618" s="194"/>
      <c r="C618" s="194"/>
      <c r="D618" s="194"/>
      <c r="E618" s="194"/>
      <c r="F618" s="194"/>
      <c r="G618" s="194"/>
      <c r="H618" s="194"/>
      <c r="I618" s="195"/>
      <c r="J618" s="123">
        <f>SUM(J617)</f>
        <v>0</v>
      </c>
      <c r="K618" s="123" t="s">
        <v>907</v>
      </c>
      <c r="L618" s="123">
        <f t="shared" ref="L618:M618" si="133">SUM(L617)</f>
        <v>0</v>
      </c>
      <c r="M618" s="123">
        <f t="shared" si="133"/>
        <v>0</v>
      </c>
      <c r="N618" s="51"/>
    </row>
    <row r="619" spans="1:56" s="25" customFormat="1">
      <c r="A619" s="84"/>
      <c r="B619" s="48"/>
      <c r="C619" s="22"/>
      <c r="D619" s="22"/>
      <c r="E619" s="22"/>
      <c r="F619" s="22"/>
      <c r="G619" s="22"/>
      <c r="H619" s="97"/>
      <c r="I619" s="124"/>
      <c r="J619" s="124"/>
      <c r="K619" s="69"/>
      <c r="L619" s="118"/>
      <c r="M619" s="118"/>
      <c r="N619" s="51"/>
    </row>
    <row r="620" spans="1:56" s="58" customFormat="1">
      <c r="A620" s="192" t="s">
        <v>1098</v>
      </c>
      <c r="B620" s="192"/>
      <c r="C620" s="192"/>
      <c r="D620" s="192"/>
      <c r="E620" s="192"/>
      <c r="F620" s="192"/>
      <c r="G620" s="192"/>
      <c r="H620" s="192"/>
      <c r="I620" s="193"/>
      <c r="J620" s="193"/>
      <c r="K620" s="192"/>
      <c r="L620" s="193"/>
      <c r="M620" s="193"/>
      <c r="N620" s="34"/>
    </row>
    <row r="621" spans="1:56" s="25" customFormat="1">
      <c r="A621" s="1">
        <v>1</v>
      </c>
      <c r="B621" s="5" t="s">
        <v>475</v>
      </c>
      <c r="C621" s="1" t="s">
        <v>476</v>
      </c>
      <c r="D621" s="1" t="s">
        <v>477</v>
      </c>
      <c r="E621" s="1"/>
      <c r="F621" s="1"/>
      <c r="G621" s="1" t="s">
        <v>16</v>
      </c>
      <c r="H621" s="45">
        <v>7</v>
      </c>
      <c r="I621" s="141"/>
      <c r="J621" s="121">
        <f>H621*I621</f>
        <v>0</v>
      </c>
      <c r="K621" s="23"/>
      <c r="L621" s="92">
        <f>J621*K621</f>
        <v>0</v>
      </c>
      <c r="M621" s="92">
        <f>J621+L621</f>
        <v>0</v>
      </c>
      <c r="N621" s="51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</row>
    <row r="622" spans="1:56" s="25" customFormat="1">
      <c r="A622" s="194" t="s">
        <v>877</v>
      </c>
      <c r="B622" s="194"/>
      <c r="C622" s="194"/>
      <c r="D622" s="194"/>
      <c r="E622" s="194"/>
      <c r="F622" s="194"/>
      <c r="G622" s="194"/>
      <c r="H622" s="194"/>
      <c r="I622" s="195"/>
      <c r="J622" s="123">
        <f>SUM(J621)</f>
        <v>0</v>
      </c>
      <c r="K622" s="123" t="s">
        <v>907</v>
      </c>
      <c r="L622" s="123">
        <f t="shared" ref="L622:M622" si="134">SUM(L621)</f>
        <v>0</v>
      </c>
      <c r="M622" s="123">
        <f t="shared" si="134"/>
        <v>0</v>
      </c>
      <c r="N622" s="51"/>
    </row>
    <row r="623" spans="1:56" s="59" customFormat="1">
      <c r="A623" s="84"/>
      <c r="B623" s="48"/>
      <c r="C623" s="22"/>
      <c r="D623" s="22"/>
      <c r="E623" s="22"/>
      <c r="F623" s="22"/>
      <c r="G623" s="22"/>
      <c r="H623" s="97"/>
      <c r="I623" s="124"/>
      <c r="J623" s="124"/>
      <c r="K623" s="69"/>
      <c r="L623" s="118"/>
      <c r="M623" s="118"/>
      <c r="N623" s="22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</row>
    <row r="624" spans="1:56" s="58" customFormat="1">
      <c r="A624" s="196" t="s">
        <v>1099</v>
      </c>
      <c r="B624" s="197"/>
      <c r="C624" s="197"/>
      <c r="D624" s="197"/>
      <c r="E624" s="197"/>
      <c r="F624" s="197"/>
      <c r="G624" s="197"/>
      <c r="H624" s="197"/>
      <c r="I624" s="198"/>
      <c r="J624" s="198"/>
      <c r="K624" s="197"/>
      <c r="L624" s="198"/>
      <c r="M624" s="199"/>
      <c r="N624" s="34"/>
    </row>
    <row r="625" spans="1:56" ht="25.5">
      <c r="A625" s="24">
        <v>1</v>
      </c>
      <c r="B625" s="60" t="s">
        <v>1185</v>
      </c>
      <c r="C625" s="61" t="s">
        <v>1114</v>
      </c>
      <c r="D625" s="1" t="s">
        <v>447</v>
      </c>
      <c r="E625" s="1"/>
      <c r="F625" s="1"/>
      <c r="G625" s="61" t="s">
        <v>438</v>
      </c>
      <c r="H625" s="45">
        <v>3</v>
      </c>
      <c r="I625" s="121"/>
      <c r="J625" s="121">
        <f>H625*I625</f>
        <v>0</v>
      </c>
      <c r="K625" s="62"/>
      <c r="L625" s="92">
        <f t="shared" ref="L625:L629" si="135">J625*K625</f>
        <v>0</v>
      </c>
      <c r="M625" s="92">
        <f t="shared" ref="M625:M629" si="136">J625+L625</f>
        <v>0</v>
      </c>
      <c r="N625" s="51"/>
    </row>
    <row r="626" spans="1:56" ht="38.25">
      <c r="A626" s="1">
        <v>2</v>
      </c>
      <c r="B626" s="60" t="s">
        <v>1186</v>
      </c>
      <c r="C626" s="61" t="s">
        <v>590</v>
      </c>
      <c r="D626" s="1" t="s">
        <v>447</v>
      </c>
      <c r="E626" s="1"/>
      <c r="F626" s="1"/>
      <c r="G626" s="61" t="s">
        <v>438</v>
      </c>
      <c r="H626" s="45">
        <v>3</v>
      </c>
      <c r="I626" s="121"/>
      <c r="J626" s="121">
        <f t="shared" ref="J626:J629" si="137">H626*I626</f>
        <v>0</v>
      </c>
      <c r="K626" s="62"/>
      <c r="L626" s="92">
        <f t="shared" si="135"/>
        <v>0</v>
      </c>
      <c r="M626" s="92">
        <f t="shared" si="136"/>
        <v>0</v>
      </c>
      <c r="N626" s="51"/>
    </row>
    <row r="627" spans="1:56" ht="38.25">
      <c r="A627" s="1">
        <v>3</v>
      </c>
      <c r="B627" s="60" t="s">
        <v>1187</v>
      </c>
      <c r="C627" s="61" t="s">
        <v>606</v>
      </c>
      <c r="D627" s="1" t="s">
        <v>447</v>
      </c>
      <c r="E627" s="1"/>
      <c r="F627" s="1"/>
      <c r="G627" s="61" t="s">
        <v>438</v>
      </c>
      <c r="H627" s="45">
        <v>2</v>
      </c>
      <c r="I627" s="121"/>
      <c r="J627" s="121">
        <f t="shared" si="137"/>
        <v>0</v>
      </c>
      <c r="K627" s="62"/>
      <c r="L627" s="92">
        <f t="shared" si="135"/>
        <v>0</v>
      </c>
      <c r="M627" s="92">
        <f t="shared" si="136"/>
        <v>0</v>
      </c>
      <c r="N627" s="51"/>
    </row>
    <row r="628" spans="1:56" ht="25.5">
      <c r="A628" s="1">
        <v>4</v>
      </c>
      <c r="B628" s="5" t="s">
        <v>1188</v>
      </c>
      <c r="C628" s="1" t="s">
        <v>456</v>
      </c>
      <c r="D628" s="1" t="s">
        <v>447</v>
      </c>
      <c r="E628" s="1"/>
      <c r="F628" s="1"/>
      <c r="G628" s="1" t="s">
        <v>537</v>
      </c>
      <c r="H628" s="45">
        <v>3</v>
      </c>
      <c r="I628" s="121"/>
      <c r="J628" s="121">
        <f t="shared" si="137"/>
        <v>0</v>
      </c>
      <c r="K628" s="23"/>
      <c r="L628" s="92">
        <f t="shared" si="135"/>
        <v>0</v>
      </c>
      <c r="M628" s="92">
        <f t="shared" si="136"/>
        <v>0</v>
      </c>
      <c r="N628" s="51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</row>
    <row r="629" spans="1:56" ht="51">
      <c r="A629" s="1">
        <v>5</v>
      </c>
      <c r="B629" s="5" t="s">
        <v>535</v>
      </c>
      <c r="C629" s="1" t="s">
        <v>536</v>
      </c>
      <c r="D629" s="1" t="s">
        <v>447</v>
      </c>
      <c r="E629" s="1"/>
      <c r="F629" s="1"/>
      <c r="G629" s="1" t="s">
        <v>63</v>
      </c>
      <c r="H629" s="45">
        <v>3</v>
      </c>
      <c r="I629" s="121"/>
      <c r="J629" s="121">
        <f t="shared" si="137"/>
        <v>0</v>
      </c>
      <c r="K629" s="23"/>
      <c r="L629" s="92">
        <f t="shared" si="135"/>
        <v>0</v>
      </c>
      <c r="M629" s="92">
        <f t="shared" si="136"/>
        <v>0</v>
      </c>
      <c r="N629" s="51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</row>
    <row r="630" spans="1:56" s="25" customFormat="1">
      <c r="A630" s="200" t="s">
        <v>878</v>
      </c>
      <c r="B630" s="201"/>
      <c r="C630" s="201"/>
      <c r="D630" s="201"/>
      <c r="E630" s="201"/>
      <c r="F630" s="201"/>
      <c r="G630" s="201"/>
      <c r="H630" s="201"/>
      <c r="I630" s="202"/>
      <c r="J630" s="133">
        <f>SUM(J625:J629)</f>
        <v>0</v>
      </c>
      <c r="K630" s="133" t="s">
        <v>907</v>
      </c>
      <c r="L630" s="133">
        <f t="shared" ref="L630:M630" si="138">SUM(L625:L629)</f>
        <v>0</v>
      </c>
      <c r="M630" s="133">
        <f t="shared" si="138"/>
        <v>0</v>
      </c>
      <c r="N630" s="51"/>
    </row>
    <row r="631" spans="1:56" s="59" customFormat="1">
      <c r="A631" s="84"/>
      <c r="B631" s="48"/>
      <c r="C631" s="22"/>
      <c r="D631" s="22"/>
      <c r="E631" s="22"/>
      <c r="F631" s="22"/>
      <c r="G631" s="22"/>
      <c r="H631" s="97"/>
      <c r="I631" s="124"/>
      <c r="J631" s="124"/>
      <c r="K631" s="69"/>
      <c r="L631" s="118"/>
      <c r="M631" s="118"/>
      <c r="N631" s="22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</row>
    <row r="632" spans="1:56" s="58" customFormat="1">
      <c r="A632" s="192" t="s">
        <v>1100</v>
      </c>
      <c r="B632" s="192"/>
      <c r="C632" s="192"/>
      <c r="D632" s="192"/>
      <c r="E632" s="192"/>
      <c r="F632" s="192"/>
      <c r="G632" s="192"/>
      <c r="H632" s="192"/>
      <c r="I632" s="193"/>
      <c r="J632" s="193"/>
      <c r="K632" s="192"/>
      <c r="L632" s="193"/>
      <c r="M632" s="193"/>
      <c r="N632" s="34"/>
    </row>
    <row r="633" spans="1:56" ht="25.5">
      <c r="A633" s="71">
        <v>1</v>
      </c>
      <c r="B633" s="70" t="s">
        <v>1189</v>
      </c>
      <c r="C633" s="71">
        <v>20421</v>
      </c>
      <c r="D633" s="71" t="s">
        <v>686</v>
      </c>
      <c r="E633" s="71"/>
      <c r="F633" s="71"/>
      <c r="G633" s="72" t="s">
        <v>43</v>
      </c>
      <c r="H633" s="115">
        <v>3</v>
      </c>
      <c r="I633" s="121"/>
      <c r="J633" s="121">
        <f>H633*I633</f>
        <v>0</v>
      </c>
      <c r="K633" s="73"/>
      <c r="L633" s="92">
        <f>J633*K633</f>
        <v>0</v>
      </c>
      <c r="M633" s="92">
        <f>J633+L633</f>
        <v>0</v>
      </c>
      <c r="N633" s="75"/>
    </row>
    <row r="634" spans="1:56" s="25" customFormat="1">
      <c r="A634" s="194" t="s">
        <v>879</v>
      </c>
      <c r="B634" s="194"/>
      <c r="C634" s="194"/>
      <c r="D634" s="194"/>
      <c r="E634" s="194"/>
      <c r="F634" s="194"/>
      <c r="G634" s="194"/>
      <c r="H634" s="194"/>
      <c r="I634" s="195"/>
      <c r="J634" s="123">
        <f>SUM(J633)</f>
        <v>0</v>
      </c>
      <c r="K634" s="123" t="s">
        <v>907</v>
      </c>
      <c r="L634" s="123">
        <f t="shared" ref="L634:M634" si="139">SUM(L633)</f>
        <v>0</v>
      </c>
      <c r="M634" s="123">
        <f t="shared" si="139"/>
        <v>0</v>
      </c>
      <c r="N634" s="51"/>
    </row>
    <row r="635" spans="1:56" s="47" customFormat="1">
      <c r="A635" s="157"/>
      <c r="B635" s="157"/>
      <c r="C635" s="157"/>
      <c r="D635" s="157"/>
      <c r="E635" s="157"/>
      <c r="F635" s="157"/>
      <c r="G635" s="157"/>
      <c r="H635" s="157"/>
      <c r="I635" s="155"/>
      <c r="J635" s="154"/>
      <c r="K635" s="155"/>
      <c r="L635" s="156"/>
      <c r="M635" s="156"/>
      <c r="N635" s="51"/>
    </row>
    <row r="636" spans="1:56" s="58" customFormat="1">
      <c r="A636" s="192" t="s">
        <v>1101</v>
      </c>
      <c r="B636" s="192"/>
      <c r="C636" s="192"/>
      <c r="D636" s="192"/>
      <c r="E636" s="192"/>
      <c r="F636" s="192"/>
      <c r="G636" s="192"/>
      <c r="H636" s="192"/>
      <c r="I636" s="193"/>
      <c r="J636" s="193"/>
      <c r="K636" s="192"/>
      <c r="L636" s="193"/>
      <c r="M636" s="193"/>
      <c r="N636" s="34"/>
    </row>
    <row r="637" spans="1:56" ht="51">
      <c r="A637" s="1">
        <v>1</v>
      </c>
      <c r="B637" s="19" t="s">
        <v>1190</v>
      </c>
      <c r="C637" s="17" t="s">
        <v>1138</v>
      </c>
      <c r="D637" s="17" t="s">
        <v>498</v>
      </c>
      <c r="E637" s="17"/>
      <c r="F637" s="17"/>
      <c r="G637" s="20" t="s">
        <v>43</v>
      </c>
      <c r="H637" s="114">
        <v>11</v>
      </c>
      <c r="I637" s="173"/>
      <c r="J637" s="121">
        <f>H637*I637</f>
        <v>0</v>
      </c>
      <c r="K637" s="56"/>
      <c r="L637" s="92">
        <f t="shared" ref="L637:L641" si="140">J637*K637</f>
        <v>0</v>
      </c>
      <c r="M637" s="92">
        <f t="shared" ref="M637:M641" si="141">J637+L637</f>
        <v>0</v>
      </c>
      <c r="N637" s="51"/>
    </row>
    <row r="638" spans="1:56" ht="51">
      <c r="A638" s="24">
        <v>2</v>
      </c>
      <c r="B638" s="19" t="s">
        <v>1191</v>
      </c>
      <c r="C638" s="17" t="s">
        <v>499</v>
      </c>
      <c r="D638" s="17" t="s">
        <v>498</v>
      </c>
      <c r="E638" s="17"/>
      <c r="F638" s="17"/>
      <c r="G638" s="17" t="s">
        <v>43</v>
      </c>
      <c r="H638" s="114">
        <v>31</v>
      </c>
      <c r="I638" s="173"/>
      <c r="J638" s="121">
        <f t="shared" ref="J638:J641" si="142">H638*I638</f>
        <v>0</v>
      </c>
      <c r="K638" s="56"/>
      <c r="L638" s="92">
        <f t="shared" si="140"/>
        <v>0</v>
      </c>
      <c r="M638" s="92">
        <f t="shared" si="141"/>
        <v>0</v>
      </c>
      <c r="N638" s="51"/>
    </row>
    <row r="639" spans="1:56" ht="25.5">
      <c r="A639" s="1">
        <v>3</v>
      </c>
      <c r="B639" s="21" t="s">
        <v>1192</v>
      </c>
      <c r="C639" s="114" t="s">
        <v>497</v>
      </c>
      <c r="D639" s="17" t="s">
        <v>498</v>
      </c>
      <c r="E639" s="17"/>
      <c r="F639" s="17"/>
      <c r="G639" s="20" t="s">
        <v>10</v>
      </c>
      <c r="H639" s="114">
        <v>55</v>
      </c>
      <c r="I639" s="173"/>
      <c r="J639" s="121">
        <f t="shared" si="142"/>
        <v>0</v>
      </c>
      <c r="K639" s="56"/>
      <c r="L639" s="92">
        <f t="shared" si="140"/>
        <v>0</v>
      </c>
      <c r="M639" s="92">
        <f t="shared" si="141"/>
        <v>0</v>
      </c>
      <c r="N639" s="51"/>
    </row>
    <row r="640" spans="1:56" ht="25.5">
      <c r="A640" s="1">
        <v>4</v>
      </c>
      <c r="B640" s="19" t="s">
        <v>1193</v>
      </c>
      <c r="C640" s="17" t="s">
        <v>500</v>
      </c>
      <c r="D640" s="17" t="s">
        <v>498</v>
      </c>
      <c r="E640" s="17"/>
      <c r="F640" s="17"/>
      <c r="G640" s="20" t="s">
        <v>43</v>
      </c>
      <c r="H640" s="114">
        <v>11</v>
      </c>
      <c r="I640" s="127"/>
      <c r="J640" s="121">
        <f t="shared" si="142"/>
        <v>0</v>
      </c>
      <c r="K640" s="56"/>
      <c r="L640" s="92">
        <f t="shared" si="140"/>
        <v>0</v>
      </c>
      <c r="M640" s="92">
        <f t="shared" si="141"/>
        <v>0</v>
      </c>
      <c r="N640" s="51"/>
    </row>
    <row r="641" spans="1:56" ht="25.5">
      <c r="A641" s="1">
        <v>5</v>
      </c>
      <c r="B641" s="19" t="s">
        <v>1194</v>
      </c>
      <c r="C641" s="17" t="s">
        <v>501</v>
      </c>
      <c r="D641" s="17" t="s">
        <v>498</v>
      </c>
      <c r="E641" s="17"/>
      <c r="F641" s="17"/>
      <c r="G641" s="20" t="s">
        <v>43</v>
      </c>
      <c r="H641" s="114">
        <v>2</v>
      </c>
      <c r="I641" s="127"/>
      <c r="J641" s="121">
        <f t="shared" si="142"/>
        <v>0</v>
      </c>
      <c r="K641" s="56"/>
      <c r="L641" s="92">
        <f t="shared" si="140"/>
        <v>0</v>
      </c>
      <c r="M641" s="92">
        <f t="shared" si="141"/>
        <v>0</v>
      </c>
      <c r="N641" s="51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</row>
    <row r="642" spans="1:56" s="25" customFormat="1">
      <c r="A642" s="194" t="s">
        <v>880</v>
      </c>
      <c r="B642" s="194"/>
      <c r="C642" s="194"/>
      <c r="D642" s="194"/>
      <c r="E642" s="194"/>
      <c r="F642" s="194"/>
      <c r="G642" s="194"/>
      <c r="H642" s="194"/>
      <c r="I642" s="195"/>
      <c r="J642" s="123">
        <f>SUM(J637:J641)</f>
        <v>0</v>
      </c>
      <c r="K642" s="123" t="s">
        <v>907</v>
      </c>
      <c r="L642" s="123">
        <f t="shared" ref="L642:M642" si="143">SUM(L637:L641)</f>
        <v>0</v>
      </c>
      <c r="M642" s="123">
        <f t="shared" si="143"/>
        <v>0</v>
      </c>
      <c r="N642" s="51"/>
    </row>
    <row r="643" spans="1:56" s="59" customFormat="1">
      <c r="A643" s="84"/>
      <c r="B643" s="48"/>
      <c r="C643" s="22"/>
      <c r="D643" s="22"/>
      <c r="E643" s="22"/>
      <c r="F643" s="22"/>
      <c r="G643" s="22"/>
      <c r="H643" s="97"/>
      <c r="I643" s="124"/>
      <c r="J643" s="124"/>
      <c r="K643" s="69"/>
      <c r="L643" s="118"/>
      <c r="M643" s="118"/>
      <c r="N643" s="22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</row>
    <row r="644" spans="1:56" s="58" customFormat="1">
      <c r="A644" s="192" t="s">
        <v>1102</v>
      </c>
      <c r="B644" s="192"/>
      <c r="C644" s="192"/>
      <c r="D644" s="192"/>
      <c r="E644" s="192"/>
      <c r="F644" s="192"/>
      <c r="G644" s="192"/>
      <c r="H644" s="192"/>
      <c r="I644" s="193"/>
      <c r="J644" s="193"/>
      <c r="K644" s="192"/>
      <c r="L644" s="193"/>
      <c r="M644" s="193"/>
      <c r="N644" s="34"/>
    </row>
    <row r="645" spans="1:56" ht="38.25">
      <c r="A645" s="1">
        <v>1</v>
      </c>
      <c r="B645" s="5" t="s">
        <v>1123</v>
      </c>
      <c r="C645" s="4" t="s">
        <v>1122</v>
      </c>
      <c r="D645" s="1" t="s">
        <v>1126</v>
      </c>
      <c r="E645" s="1"/>
      <c r="F645" s="1"/>
      <c r="G645" s="4" t="s">
        <v>189</v>
      </c>
      <c r="H645" s="46">
        <v>5</v>
      </c>
      <c r="I645" s="126"/>
      <c r="J645" s="121">
        <f>H645*I645</f>
        <v>0</v>
      </c>
      <c r="K645" s="23"/>
      <c r="L645" s="92">
        <f t="shared" ref="L645:L647" si="144">J645*K645</f>
        <v>0</v>
      </c>
      <c r="M645" s="92">
        <f t="shared" ref="M645:M647" si="145">J645+L645</f>
        <v>0</v>
      </c>
      <c r="N645" s="51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</row>
    <row r="646" spans="1:56" ht="25.5">
      <c r="A646" s="1">
        <v>2</v>
      </c>
      <c r="B646" s="12" t="s">
        <v>770</v>
      </c>
      <c r="C646" s="8">
        <v>442404</v>
      </c>
      <c r="D646" s="1" t="s">
        <v>943</v>
      </c>
      <c r="E646" s="1"/>
      <c r="F646" s="1"/>
      <c r="G646" s="4" t="s">
        <v>771</v>
      </c>
      <c r="H646" s="46">
        <v>2</v>
      </c>
      <c r="I646" s="126"/>
      <c r="J646" s="121">
        <f t="shared" ref="J646:J647" si="146">H646*I646</f>
        <v>0</v>
      </c>
      <c r="K646" s="23"/>
      <c r="L646" s="92">
        <f t="shared" si="144"/>
        <v>0</v>
      </c>
      <c r="M646" s="92">
        <f t="shared" si="145"/>
        <v>0</v>
      </c>
      <c r="N646" s="51"/>
    </row>
    <row r="647" spans="1:56" ht="38.25">
      <c r="A647" s="1">
        <v>3</v>
      </c>
      <c r="B647" s="5" t="s">
        <v>1125</v>
      </c>
      <c r="C647" s="4" t="s">
        <v>1124</v>
      </c>
      <c r="D647" s="1" t="s">
        <v>1126</v>
      </c>
      <c r="E647" s="1"/>
      <c r="F647" s="1"/>
      <c r="G647" s="4" t="s">
        <v>689</v>
      </c>
      <c r="H647" s="46">
        <v>5</v>
      </c>
      <c r="I647" s="126"/>
      <c r="J647" s="121">
        <f t="shared" si="146"/>
        <v>0</v>
      </c>
      <c r="K647" s="43"/>
      <c r="L647" s="92">
        <f t="shared" si="144"/>
        <v>0</v>
      </c>
      <c r="M647" s="92">
        <f t="shared" si="145"/>
        <v>0</v>
      </c>
      <c r="N647" s="51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</row>
    <row r="648" spans="1:56" s="25" customFormat="1">
      <c r="A648" s="194" t="s">
        <v>881</v>
      </c>
      <c r="B648" s="194"/>
      <c r="C648" s="194"/>
      <c r="D648" s="194"/>
      <c r="E648" s="194"/>
      <c r="F648" s="194"/>
      <c r="G648" s="194"/>
      <c r="H648" s="194"/>
      <c r="I648" s="195"/>
      <c r="J648" s="123">
        <f>SUM(J645:J647)</f>
        <v>0</v>
      </c>
      <c r="K648" s="123" t="s">
        <v>907</v>
      </c>
      <c r="L648" s="123">
        <f t="shared" ref="L648:M648" si="147">SUM(L645:L647)</f>
        <v>0</v>
      </c>
      <c r="M648" s="123">
        <f t="shared" si="147"/>
        <v>0</v>
      </c>
      <c r="N648" s="51"/>
    </row>
    <row r="649" spans="1:56" s="59" customFormat="1">
      <c r="A649" s="84"/>
      <c r="B649" s="48"/>
      <c r="C649" s="22"/>
      <c r="D649" s="22"/>
      <c r="E649" s="22"/>
      <c r="F649" s="22"/>
      <c r="G649" s="22"/>
      <c r="H649" s="97"/>
      <c r="I649" s="124"/>
      <c r="J649" s="124"/>
      <c r="K649" s="69"/>
      <c r="L649" s="118"/>
      <c r="M649" s="118"/>
      <c r="N649" s="22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</row>
    <row r="650" spans="1:56" s="58" customFormat="1">
      <c r="A650" s="192" t="s">
        <v>1103</v>
      </c>
      <c r="B650" s="192"/>
      <c r="C650" s="192"/>
      <c r="D650" s="192"/>
      <c r="E650" s="192"/>
      <c r="F650" s="192"/>
      <c r="G650" s="192"/>
      <c r="H650" s="192"/>
      <c r="I650" s="193"/>
      <c r="J650" s="193"/>
      <c r="K650" s="192"/>
      <c r="L650" s="193"/>
      <c r="M650" s="193"/>
      <c r="N650" s="34"/>
    </row>
    <row r="651" spans="1:56" ht="25.5">
      <c r="A651" s="4">
        <v>1</v>
      </c>
      <c r="B651" s="5" t="s">
        <v>1117</v>
      </c>
      <c r="C651" s="4" t="s">
        <v>790</v>
      </c>
      <c r="D651" s="1" t="s">
        <v>885</v>
      </c>
      <c r="E651" s="1"/>
      <c r="F651" s="1"/>
      <c r="G651" s="166" t="s">
        <v>43</v>
      </c>
      <c r="H651" s="166">
        <v>1</v>
      </c>
      <c r="I651" s="167"/>
      <c r="J651" s="160">
        <f>H651*I651</f>
        <v>0</v>
      </c>
      <c r="K651" s="65"/>
      <c r="L651" s="92">
        <f t="shared" ref="L651:L655" si="148">J651*K651</f>
        <v>0</v>
      </c>
      <c r="M651" s="92">
        <f t="shared" ref="M651:M655" si="149">J651+L651</f>
        <v>0</v>
      </c>
    </row>
    <row r="652" spans="1:56">
      <c r="A652" s="4">
        <v>2</v>
      </c>
      <c r="B652" s="5" t="s">
        <v>1118</v>
      </c>
      <c r="C652" s="4" t="s">
        <v>789</v>
      </c>
      <c r="D652" s="1" t="s">
        <v>885</v>
      </c>
      <c r="E652" s="1"/>
      <c r="F652" s="1"/>
      <c r="G652" s="161" t="s">
        <v>189</v>
      </c>
      <c r="H652" s="162">
        <v>1</v>
      </c>
      <c r="I652" s="163"/>
      <c r="J652" s="160">
        <f t="shared" ref="J652:J655" si="150">H652*I652</f>
        <v>0</v>
      </c>
      <c r="K652" s="65"/>
      <c r="L652" s="92">
        <f t="shared" si="148"/>
        <v>0</v>
      </c>
      <c r="M652" s="92">
        <f t="shared" si="149"/>
        <v>0</v>
      </c>
    </row>
    <row r="653" spans="1:56">
      <c r="A653" s="4">
        <v>3</v>
      </c>
      <c r="B653" s="5" t="s">
        <v>1119</v>
      </c>
      <c r="C653" s="4" t="s">
        <v>788</v>
      </c>
      <c r="D653" s="1" t="s">
        <v>885</v>
      </c>
      <c r="E653" s="1"/>
      <c r="F653" s="1"/>
      <c r="G653" s="3" t="s">
        <v>1115</v>
      </c>
      <c r="H653" s="102">
        <v>1</v>
      </c>
      <c r="I653" s="164"/>
      <c r="J653" s="160">
        <f t="shared" si="150"/>
        <v>0</v>
      </c>
      <c r="K653" s="65"/>
      <c r="L653" s="92">
        <f t="shared" si="148"/>
        <v>0</v>
      </c>
      <c r="M653" s="92">
        <f t="shared" si="149"/>
        <v>0</v>
      </c>
    </row>
    <row r="654" spans="1:56">
      <c r="A654" s="4">
        <v>4</v>
      </c>
      <c r="B654" s="5" t="s">
        <v>1120</v>
      </c>
      <c r="C654" s="4" t="s">
        <v>531</v>
      </c>
      <c r="D654" s="1" t="s">
        <v>885</v>
      </c>
      <c r="E654" s="1"/>
      <c r="F654" s="1"/>
      <c r="G654" s="3" t="s">
        <v>616</v>
      </c>
      <c r="H654" s="102">
        <v>2</v>
      </c>
      <c r="I654" s="164"/>
      <c r="J654" s="160">
        <f t="shared" si="150"/>
        <v>0</v>
      </c>
      <c r="K654" s="65"/>
      <c r="L654" s="92">
        <f t="shared" si="148"/>
        <v>0</v>
      </c>
      <c r="M654" s="92">
        <f t="shared" si="149"/>
        <v>0</v>
      </c>
    </row>
    <row r="655" spans="1:56">
      <c r="A655" s="4">
        <v>5</v>
      </c>
      <c r="B655" s="5" t="s">
        <v>1121</v>
      </c>
      <c r="C655" s="4" t="s">
        <v>787</v>
      </c>
      <c r="D655" s="1" t="s">
        <v>885</v>
      </c>
      <c r="E655" s="1"/>
      <c r="F655" s="1"/>
      <c r="G655" s="3" t="s">
        <v>1116</v>
      </c>
      <c r="H655" s="102">
        <v>1</v>
      </c>
      <c r="I655" s="164"/>
      <c r="J655" s="160">
        <f t="shared" si="150"/>
        <v>0</v>
      </c>
      <c r="K655" s="65"/>
      <c r="L655" s="92">
        <f t="shared" si="148"/>
        <v>0</v>
      </c>
      <c r="M655" s="92">
        <f t="shared" si="149"/>
        <v>0</v>
      </c>
    </row>
    <row r="656" spans="1:56" s="25" customFormat="1">
      <c r="A656" s="194" t="s">
        <v>882</v>
      </c>
      <c r="B656" s="194"/>
      <c r="C656" s="194"/>
      <c r="D656" s="194"/>
      <c r="E656" s="194"/>
      <c r="F656" s="194"/>
      <c r="G656" s="194"/>
      <c r="H656" s="194"/>
      <c r="I656" s="195"/>
      <c r="J656" s="123">
        <f>SUM(J651:J655)</f>
        <v>0</v>
      </c>
      <c r="K656" s="123" t="s">
        <v>907</v>
      </c>
      <c r="L656" s="123">
        <f t="shared" ref="L656:M656" si="151">SUM(L651:L655)</f>
        <v>0</v>
      </c>
      <c r="M656" s="123">
        <f t="shared" si="151"/>
        <v>0</v>
      </c>
      <c r="N656" s="51"/>
    </row>
    <row r="657" spans="1:56" s="59" customFormat="1">
      <c r="A657" s="84"/>
      <c r="B657" s="48"/>
      <c r="C657" s="22"/>
      <c r="D657" s="22"/>
      <c r="E657" s="22"/>
      <c r="F657" s="22"/>
      <c r="G657" s="22"/>
      <c r="H657" s="97"/>
      <c r="I657" s="124"/>
      <c r="J657" s="124"/>
      <c r="K657" s="69"/>
      <c r="L657" s="118"/>
      <c r="M657" s="118"/>
      <c r="N657" s="22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</row>
    <row r="658" spans="1:56" s="58" customFormat="1">
      <c r="A658" s="192" t="s">
        <v>1104</v>
      </c>
      <c r="B658" s="192"/>
      <c r="C658" s="192"/>
      <c r="D658" s="192"/>
      <c r="E658" s="192"/>
      <c r="F658" s="192"/>
      <c r="G658" s="192"/>
      <c r="H658" s="192"/>
      <c r="I658" s="193"/>
      <c r="J658" s="193"/>
      <c r="K658" s="192"/>
      <c r="L658" s="193"/>
      <c r="M658" s="193"/>
      <c r="N658" s="34"/>
    </row>
    <row r="659" spans="1:56" s="25" customFormat="1" ht="38.25">
      <c r="A659" s="4">
        <v>1</v>
      </c>
      <c r="B659" s="5" t="s">
        <v>669</v>
      </c>
      <c r="C659" s="1">
        <v>981103</v>
      </c>
      <c r="D659" s="1" t="s">
        <v>11</v>
      </c>
      <c r="E659" s="1"/>
      <c r="F659" s="1"/>
      <c r="G659" s="4" t="s">
        <v>670</v>
      </c>
      <c r="H659" s="46">
        <v>10</v>
      </c>
      <c r="I659" s="126"/>
      <c r="J659" s="121">
        <f>H659*I659</f>
        <v>0</v>
      </c>
      <c r="K659" s="38"/>
      <c r="L659" s="92">
        <f>J659*K659</f>
        <v>0</v>
      </c>
      <c r="M659" s="92">
        <f>J659+L659</f>
        <v>0</v>
      </c>
      <c r="N659" s="8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</row>
    <row r="660" spans="1:56" s="25" customFormat="1">
      <c r="A660" s="194" t="s">
        <v>883</v>
      </c>
      <c r="B660" s="194"/>
      <c r="C660" s="194"/>
      <c r="D660" s="194"/>
      <c r="E660" s="194"/>
      <c r="F660" s="194"/>
      <c r="G660" s="194"/>
      <c r="H660" s="194"/>
      <c r="I660" s="195"/>
      <c r="J660" s="123">
        <f>SUM(J659)</f>
        <v>0</v>
      </c>
      <c r="K660" s="123" t="s">
        <v>907</v>
      </c>
      <c r="L660" s="123">
        <f t="shared" ref="L660:M660" si="152">SUM(L659)</f>
        <v>0</v>
      </c>
      <c r="M660" s="123">
        <f t="shared" si="152"/>
        <v>0</v>
      </c>
      <c r="N660" s="51"/>
    </row>
    <row r="661" spans="1:56" s="59" customFormat="1">
      <c r="A661" s="84"/>
      <c r="B661" s="48"/>
      <c r="C661" s="22"/>
      <c r="D661" s="22"/>
      <c r="E661" s="22"/>
      <c r="F661" s="22"/>
      <c r="G661" s="22"/>
      <c r="H661" s="97"/>
      <c r="I661" s="124"/>
      <c r="J661" s="124"/>
      <c r="K661" s="69"/>
      <c r="L661" s="118"/>
      <c r="M661" s="118"/>
      <c r="N661" s="22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</row>
    <row r="662" spans="1:56" s="58" customFormat="1">
      <c r="A662" s="192" t="s">
        <v>1105</v>
      </c>
      <c r="B662" s="192"/>
      <c r="C662" s="192"/>
      <c r="D662" s="192"/>
      <c r="E662" s="192"/>
      <c r="F662" s="192"/>
      <c r="G662" s="192"/>
      <c r="H662" s="192"/>
      <c r="I662" s="193"/>
      <c r="J662" s="193"/>
      <c r="K662" s="192"/>
      <c r="L662" s="193"/>
      <c r="M662" s="193"/>
      <c r="N662" s="34"/>
    </row>
    <row r="663" spans="1:56" ht="25.5">
      <c r="A663" s="1">
        <v>1</v>
      </c>
      <c r="B663" s="5" t="s">
        <v>457</v>
      </c>
      <c r="C663" s="1" t="s">
        <v>436</v>
      </c>
      <c r="D663" s="1" t="s">
        <v>437</v>
      </c>
      <c r="E663" s="1"/>
      <c r="F663" s="1"/>
      <c r="G663" s="1" t="s">
        <v>438</v>
      </c>
      <c r="H663" s="45">
        <v>5</v>
      </c>
      <c r="I663" s="121"/>
      <c r="J663" s="121">
        <f>H663*I663</f>
        <v>0</v>
      </c>
      <c r="K663" s="23"/>
      <c r="L663" s="92">
        <f t="shared" ref="L663:L664" si="153">J663*K663</f>
        <v>0</v>
      </c>
      <c r="M663" s="92">
        <f t="shared" ref="M663:M664" si="154">J663+L663</f>
        <v>0</v>
      </c>
      <c r="N663" s="51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</row>
    <row r="664" spans="1:56" ht="25.5">
      <c r="A664" s="24">
        <v>2</v>
      </c>
      <c r="B664" s="5" t="s">
        <v>435</v>
      </c>
      <c r="C664" s="1" t="s">
        <v>436</v>
      </c>
      <c r="D664" s="1" t="s">
        <v>437</v>
      </c>
      <c r="E664" s="1"/>
      <c r="F664" s="1"/>
      <c r="G664" s="1" t="s">
        <v>438</v>
      </c>
      <c r="H664" s="45">
        <v>10</v>
      </c>
      <c r="I664" s="122"/>
      <c r="J664" s="121">
        <f>H664*I664</f>
        <v>0</v>
      </c>
      <c r="K664" s="23"/>
      <c r="L664" s="92">
        <f t="shared" si="153"/>
        <v>0</v>
      </c>
      <c r="M664" s="92">
        <f t="shared" si="154"/>
        <v>0</v>
      </c>
      <c r="N664" s="51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</row>
    <row r="665" spans="1:56" s="25" customFormat="1">
      <c r="A665" s="194" t="s">
        <v>884</v>
      </c>
      <c r="B665" s="194"/>
      <c r="C665" s="194"/>
      <c r="D665" s="194"/>
      <c r="E665" s="194"/>
      <c r="F665" s="194"/>
      <c r="G665" s="194"/>
      <c r="H665" s="194"/>
      <c r="I665" s="195"/>
      <c r="J665" s="123">
        <f>SUM(J663:J664)</f>
        <v>0</v>
      </c>
      <c r="K665" s="123" t="s">
        <v>907</v>
      </c>
      <c r="L665" s="123">
        <f t="shared" ref="L665:M665" si="155">SUM(L663:L664)</f>
        <v>0</v>
      </c>
      <c r="M665" s="123">
        <f t="shared" si="155"/>
        <v>0</v>
      </c>
      <c r="N665" s="51"/>
    </row>
    <row r="675" spans="5:5" ht="15">
      <c r="E675" s="190" t="s">
        <v>1204</v>
      </c>
    </row>
    <row r="676" spans="5:5" ht="15">
      <c r="E676" s="190" t="s">
        <v>1205</v>
      </c>
    </row>
  </sheetData>
  <mergeCells count="112">
    <mergeCell ref="L1:M1"/>
    <mergeCell ref="A8:M8"/>
    <mergeCell ref="A12:I12"/>
    <mergeCell ref="A14:M14"/>
    <mergeCell ref="A23:I23"/>
    <mergeCell ref="A5:A6"/>
    <mergeCell ref="B5:B6"/>
    <mergeCell ref="C5:D5"/>
    <mergeCell ref="E5:F5"/>
    <mergeCell ref="G5:G6"/>
    <mergeCell ref="H5:H6"/>
    <mergeCell ref="I5:I6"/>
    <mergeCell ref="J5:J6"/>
    <mergeCell ref="K5:K6"/>
    <mergeCell ref="L5:L6"/>
    <mergeCell ref="M5:M6"/>
    <mergeCell ref="A83:M83"/>
    <mergeCell ref="A90:I90"/>
    <mergeCell ref="A92:M92"/>
    <mergeCell ref="A94:I94"/>
    <mergeCell ref="A96:M96"/>
    <mergeCell ref="A249:I249"/>
    <mergeCell ref="A25:M25"/>
    <mergeCell ref="A27:I27"/>
    <mergeCell ref="A29:M29"/>
    <mergeCell ref="A31:I31"/>
    <mergeCell ref="A33:M33"/>
    <mergeCell ref="A81:I81"/>
    <mergeCell ref="A269:M269"/>
    <mergeCell ref="A296:I296"/>
    <mergeCell ref="A298:M298"/>
    <mergeCell ref="A302:I302"/>
    <mergeCell ref="A304:M304"/>
    <mergeCell ref="A306:I306"/>
    <mergeCell ref="A251:M251"/>
    <mergeCell ref="A254:I254"/>
    <mergeCell ref="A256:M256"/>
    <mergeCell ref="A259:I259"/>
    <mergeCell ref="A261:M261"/>
    <mergeCell ref="A267:I267"/>
    <mergeCell ref="A430:M430"/>
    <mergeCell ref="A434:I434"/>
    <mergeCell ref="A436:M436"/>
    <mergeCell ref="A441:I441"/>
    <mergeCell ref="A443:M443"/>
    <mergeCell ref="A445:I445"/>
    <mergeCell ref="A308:M308"/>
    <mergeCell ref="A333:I333"/>
    <mergeCell ref="A335:M335"/>
    <mergeCell ref="A340:I340"/>
    <mergeCell ref="A342:M342"/>
    <mergeCell ref="A428:I428"/>
    <mergeCell ref="A461:M461"/>
    <mergeCell ref="A463:I463"/>
    <mergeCell ref="A465:M465"/>
    <mergeCell ref="A467:I467"/>
    <mergeCell ref="A469:M469"/>
    <mergeCell ref="A485:I485"/>
    <mergeCell ref="A447:M447"/>
    <mergeCell ref="A450:I450"/>
    <mergeCell ref="A452:M452"/>
    <mergeCell ref="A454:I454"/>
    <mergeCell ref="A456:M456"/>
    <mergeCell ref="A459:I459"/>
    <mergeCell ref="A523:M523"/>
    <mergeCell ref="A530:I530"/>
    <mergeCell ref="A532:M532"/>
    <mergeCell ref="A538:I538"/>
    <mergeCell ref="A540:M540"/>
    <mergeCell ref="A543:I543"/>
    <mergeCell ref="A487:M487"/>
    <mergeCell ref="A491:I491"/>
    <mergeCell ref="A493:M493"/>
    <mergeCell ref="A515:I515"/>
    <mergeCell ref="A517:M517"/>
    <mergeCell ref="A521:I521"/>
    <mergeCell ref="A584:M584"/>
    <mergeCell ref="A589:I589"/>
    <mergeCell ref="A591:M591"/>
    <mergeCell ref="A610:I610"/>
    <mergeCell ref="A565:M565"/>
    <mergeCell ref="A569:I569"/>
    <mergeCell ref="A571:M571"/>
    <mergeCell ref="A577:I577"/>
    <mergeCell ref="A545:M545"/>
    <mergeCell ref="A558:I558"/>
    <mergeCell ref="A560:M560"/>
    <mergeCell ref="A563:I563"/>
    <mergeCell ref="D2:I2"/>
    <mergeCell ref="D3:I3"/>
    <mergeCell ref="A662:M662"/>
    <mergeCell ref="A665:I665"/>
    <mergeCell ref="A644:M644"/>
    <mergeCell ref="A648:I648"/>
    <mergeCell ref="A650:M650"/>
    <mergeCell ref="A656:I656"/>
    <mergeCell ref="A658:M658"/>
    <mergeCell ref="A660:I660"/>
    <mergeCell ref="A624:M624"/>
    <mergeCell ref="A630:I630"/>
    <mergeCell ref="A632:M632"/>
    <mergeCell ref="A634:I634"/>
    <mergeCell ref="A636:M636"/>
    <mergeCell ref="A642:I642"/>
    <mergeCell ref="A612:M612"/>
    <mergeCell ref="A614:I614"/>
    <mergeCell ref="A616:M616"/>
    <mergeCell ref="A618:I618"/>
    <mergeCell ref="A620:M620"/>
    <mergeCell ref="A622:I622"/>
    <mergeCell ref="A579:M579"/>
    <mergeCell ref="A582:I582"/>
  </mergeCells>
  <hyperlinks>
    <hyperlink ref="D293" r:id="rId1" display="https://www.witko.com.pl/sklep/9400048,1,Heathrow_Scientific,producent.html" xr:uid="{3B79A046-89C1-4817-89F1-220920929D89}"/>
  </hyperlinks>
  <pageMargins left="0" right="0" top="0" bottom="0" header="0.31496062992125984" footer="0.31496062992125984"/>
  <pageSetup paperSize="8" fitToHeight="0" orientation="landscape" r:id="rId2"/>
  <ignoredErrors>
    <ignoredError sqref="C87:C88 C291 C470:C472 C481:C483 C520 C586 C638:C6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>Zakład Badania Bezpieczeństwa Żywności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Krzysztof</cp:lastModifiedBy>
  <cp:lastPrinted>2022-08-08T12:08:08Z</cp:lastPrinted>
  <dcterms:created xsi:type="dcterms:W3CDTF">2018-01-24T08:24:57Z</dcterms:created>
  <dcterms:modified xsi:type="dcterms:W3CDTF">2022-08-08T12:08:31Z</dcterms:modified>
</cp:coreProperties>
</file>