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0605" activeTab="0"/>
  </bookViews>
  <sheets>
    <sheet name="Wycena robót" sheetId="1" r:id="rId1"/>
    <sheet name="wykaz budynków" sheetId="2" r:id="rId2"/>
  </sheets>
  <definedNames/>
  <calcPr fullCalcOnLoad="1"/>
</workbook>
</file>

<file path=xl/sharedStrings.xml><?xml version="1.0" encoding="utf-8"?>
<sst xmlns="http://schemas.openxmlformats.org/spreadsheetml/2006/main" count="907" uniqueCount="490">
  <si>
    <t>LP.</t>
  </si>
  <si>
    <t>NAZWA JEDNOSTKI</t>
  </si>
  <si>
    <t>ADRES</t>
  </si>
  <si>
    <t>PRZEGLĄD</t>
  </si>
  <si>
    <t>CZYSZCZENIE</t>
  </si>
  <si>
    <t>ILOŚĆ PODŁĄCZEŃ (szt)</t>
  </si>
  <si>
    <t>PRZEWODY KOMINOWE(mb)</t>
  </si>
  <si>
    <t>DYMOWE</t>
  </si>
  <si>
    <t>SPALINOWE</t>
  </si>
  <si>
    <t>WENTYLACYJNE</t>
  </si>
  <si>
    <t>PODŁĄCZENIA</t>
  </si>
  <si>
    <t>PRZEWODY KOMINOWE</t>
  </si>
  <si>
    <t>szt</t>
  </si>
  <si>
    <t>mb</t>
  </si>
  <si>
    <t>Ilość wykonywanej usługi w roku</t>
  </si>
  <si>
    <t xml:space="preserve">ceny jednostkowa brutto </t>
  </si>
  <si>
    <t>I</t>
  </si>
  <si>
    <t>KWP  GDAŃSK</t>
  </si>
  <si>
    <t>80-819 ul. Okopowa 15</t>
  </si>
  <si>
    <t>1.</t>
  </si>
  <si>
    <t>80-819 ul. Podwale Przedmiejskie 2/4</t>
  </si>
  <si>
    <t>2.</t>
  </si>
  <si>
    <t>80-875 ul. Biskupia 23</t>
  </si>
  <si>
    <t>3.</t>
  </si>
  <si>
    <t>80-044 ul. Trakt Św. Wojciecha 47</t>
  </si>
  <si>
    <t>4.</t>
  </si>
  <si>
    <t>80-802 ul. 3 Maja 7</t>
  </si>
  <si>
    <t>5.</t>
  </si>
  <si>
    <t>80-298 ul. Harfowa 60</t>
  </si>
  <si>
    <t>6.</t>
  </si>
  <si>
    <t>KP I Śródmieście</t>
  </si>
  <si>
    <t>80-757 ul. Długa Grobla 4</t>
  </si>
  <si>
    <t>KP Wodny</t>
  </si>
  <si>
    <t>7.</t>
  </si>
  <si>
    <t>PID</t>
  </si>
  <si>
    <t>80-275 ul. Kisielewskiego 10</t>
  </si>
  <si>
    <t>8.</t>
  </si>
  <si>
    <t>80-830 ul. Chlebnicka 26</t>
  </si>
  <si>
    <t>9.</t>
  </si>
  <si>
    <t>80-831 ul. Piwna 32/35</t>
  </si>
  <si>
    <t>10.</t>
  </si>
  <si>
    <t>81-508 Gdynia ul. Sandomierska</t>
  </si>
  <si>
    <t>Razem KWP w Gdańsku</t>
  </si>
  <si>
    <t>II</t>
  </si>
  <si>
    <t>KMP SOPOT</t>
  </si>
  <si>
    <t>80-824 ul. Armii Krajowej 112A</t>
  </si>
  <si>
    <t>III</t>
  </si>
  <si>
    <t>KMP GDAŃSK</t>
  </si>
  <si>
    <t>80-803 ul. Nowe Ogrody 27</t>
  </si>
  <si>
    <t>KP I Orunia</t>
  </si>
  <si>
    <t>80-041 ul. Platynowa 6F</t>
  </si>
  <si>
    <t>KP II Śródmieście</t>
  </si>
  <si>
    <t>KP III Wrzeszcz</t>
  </si>
  <si>
    <t>80-435 ul. Biała 19</t>
  </si>
  <si>
    <t>KP IV Oliwa</t>
  </si>
  <si>
    <t xml:space="preserve">80-316 ul. Kaprów 14 </t>
  </si>
  <si>
    <t>KP V Przymorze</t>
  </si>
  <si>
    <t>80-398 ul. Obrońców Wybrzeża 19</t>
  </si>
  <si>
    <t>KP VI Nowy Port</t>
  </si>
  <si>
    <t>80-540 ul. Kasztanowa 6</t>
  </si>
  <si>
    <t>KP VIII</t>
  </si>
  <si>
    <t>80-125 ul. Kartuska 245 B</t>
  </si>
  <si>
    <t>KP IX Osowa</t>
  </si>
  <si>
    <t>80-299 ul. Balcerskiego 35</t>
  </si>
  <si>
    <t>ul. Wyzwolenia 51D</t>
  </si>
  <si>
    <t>Razem KMP w Gdańsku</t>
  </si>
  <si>
    <t>IV</t>
  </si>
  <si>
    <t>KMP GDYNIA</t>
  </si>
  <si>
    <t xml:space="preserve">81-350 ul. Portowa </t>
  </si>
  <si>
    <t>81-244 ul. Zakręt do Oksywia12/14</t>
  </si>
  <si>
    <t>KP ChyLonia</t>
  </si>
  <si>
    <t>81-020 ul. Owsiana 5</t>
  </si>
  <si>
    <t>KP Karwiny</t>
  </si>
  <si>
    <t>81-596 ul. Zapolskiej 1</t>
  </si>
  <si>
    <t>KP Redłowo</t>
  </si>
  <si>
    <t>81-473 ul. Korczaka 1A</t>
  </si>
  <si>
    <t>KP Oksywie</t>
  </si>
  <si>
    <t>81-113 ul. Zielona 17B</t>
  </si>
  <si>
    <t>PDOZ</t>
  </si>
  <si>
    <t>81-356 ul. Starowiejskia 50</t>
  </si>
  <si>
    <t>KP Chwarzno-Wiczlino</t>
  </si>
  <si>
    <t>81-603 ul. Staniszewskiego 1a</t>
  </si>
  <si>
    <t>KP Śródmieście</t>
  </si>
  <si>
    <t>81-342 ul. Waszyngtona 11</t>
  </si>
  <si>
    <t>Razem KMP w Gdyni</t>
  </si>
  <si>
    <t>V</t>
  </si>
  <si>
    <t>KMP Słupsk</t>
  </si>
  <si>
    <t>76-200 Al. 3-go Maja 1</t>
  </si>
  <si>
    <t>KP I</t>
  </si>
  <si>
    <t>76-200 ul. Reymonta 6/7</t>
  </si>
  <si>
    <t>KP Kępice</t>
  </si>
  <si>
    <t>77-230 ul. Plac Wolności 23</t>
  </si>
  <si>
    <t>PP Kobylnica</t>
  </si>
  <si>
    <t>76-251 ul. Wodna 20/1</t>
  </si>
  <si>
    <t>KP Ustka</t>
  </si>
  <si>
    <t>76-260 ul.Grunwaldzka 13</t>
  </si>
  <si>
    <t>PP Smołdzino</t>
  </si>
  <si>
    <t>76-213 Gardna Wielka ul. Kościuszki 22</t>
  </si>
  <si>
    <t>KP Główczyce</t>
  </si>
  <si>
    <t>76-220 Gul. Osiedlowa 1</t>
  </si>
  <si>
    <t>PP Damnica</t>
  </si>
  <si>
    <t>76-231 ul.Szkolna 2</t>
  </si>
  <si>
    <t>PP Potęgowo</t>
  </si>
  <si>
    <t>76-230 ul. Dworcowa 9</t>
  </si>
  <si>
    <t>PP Dębnica Kaszubska</t>
  </si>
  <si>
    <t>76-248 ul. Ks. Antoniego Kani 28</t>
  </si>
  <si>
    <t>Razem KMP w Słupsku</t>
  </si>
  <si>
    <t>VI</t>
  </si>
  <si>
    <t>KPP Bytów</t>
  </si>
  <si>
    <t>77-100 ul. Styp Rekowskiego 2</t>
  </si>
  <si>
    <t>KP Miastko</t>
  </si>
  <si>
    <t>77-200  ul. Gen. Sikorskiego 3</t>
  </si>
  <si>
    <t>PP Kołczygłowy</t>
  </si>
  <si>
    <t>77-140  ul. Słupska 51</t>
  </si>
  <si>
    <t>PP Czarna Dąbrówka</t>
  </si>
  <si>
    <t>77-116  ul Słupska 5</t>
  </si>
  <si>
    <t>PP Tuchomie</t>
  </si>
  <si>
    <t>77-133  ul. Jana III Sobieskiego 59</t>
  </si>
  <si>
    <t>PP Lipnica</t>
  </si>
  <si>
    <t>77-130 ul.J. Słomińskiego 17</t>
  </si>
  <si>
    <t>Razem KPP w Bytowie</t>
  </si>
  <si>
    <t>VII</t>
  </si>
  <si>
    <t>KPP Chojnice</t>
  </si>
  <si>
    <t>89-620  ul. Warszawska 13</t>
  </si>
  <si>
    <t>PP Charzykowy</t>
  </si>
  <si>
    <t>89-606 ul. Jeziorna 56/2</t>
  </si>
  <si>
    <t>PP Brusy</t>
  </si>
  <si>
    <t>89-632 ul. Wojska Polskiego 35</t>
  </si>
  <si>
    <t>KP Czersk</t>
  </si>
  <si>
    <t>89-650  ul. Zielińskiego 6</t>
  </si>
  <si>
    <t>Razem KPP w  Chojnicach</t>
  </si>
  <si>
    <t>VIII</t>
  </si>
  <si>
    <t>KPP Człuchów</t>
  </si>
  <si>
    <t>77-300  ul. Kasztanowa 17</t>
  </si>
  <si>
    <t>PP Debrzno</t>
  </si>
  <si>
    <t>77-310  ul. Wojska Polskiego 17</t>
  </si>
  <si>
    <t>PP Czarne</t>
  </si>
  <si>
    <t>77-300  ul. Parkowa 3</t>
  </si>
  <si>
    <t>PP Rzeczenica</t>
  </si>
  <si>
    <t>77-304  ul. Człuchowska 2</t>
  </si>
  <si>
    <t>PP Przechlewo</t>
  </si>
  <si>
    <t>77-320  ul. Człuchowska 25</t>
  </si>
  <si>
    <t>PP Koczała</t>
  </si>
  <si>
    <t>77-720 Koczała ul. Miastecka 11</t>
  </si>
  <si>
    <t>Razem KPP w  Człuchowie</t>
  </si>
  <si>
    <t>IX</t>
  </si>
  <si>
    <t>KPP Lębork</t>
  </si>
  <si>
    <t>84-300  ul. Toruńska 5</t>
  </si>
  <si>
    <t>PP Cewice</t>
  </si>
  <si>
    <t>84-312ul. Osiedle na Wzgórzu 35</t>
  </si>
  <si>
    <t>PP Łeba</t>
  </si>
  <si>
    <t>84-360  ul. Kościuszki 106</t>
  </si>
  <si>
    <t>Razem KPP w  Lęborku</t>
  </si>
  <si>
    <t>X</t>
  </si>
  <si>
    <t>KPP Malbork</t>
  </si>
  <si>
    <t>82-200 M ul. Gen. de Gaulle,a 3</t>
  </si>
  <si>
    <t>PP Nowy Staw</t>
  </si>
  <si>
    <t>82-230  ul.Gen.Józefa Bema 6</t>
  </si>
  <si>
    <t>Razem KPP w Malborku</t>
  </si>
  <si>
    <t>XI</t>
  </si>
  <si>
    <t>KPP Nowy Dwór Gdański</t>
  </si>
  <si>
    <t>82-100  ul. Kościuszki 10</t>
  </si>
  <si>
    <t>PP Stegna</t>
  </si>
  <si>
    <t>82-100 ul. Gdańska 32</t>
  </si>
  <si>
    <t>PP Krynica Morska</t>
  </si>
  <si>
    <t>82-120 ul.Turystyczna 4</t>
  </si>
  <si>
    <t>Razem KPP w Nowym Dworze Gdańskim</t>
  </si>
  <si>
    <t>XII</t>
  </si>
  <si>
    <t>KPP Kwidzyn</t>
  </si>
  <si>
    <t>82-500  ul. Kościuszki 30</t>
  </si>
  <si>
    <t>PP Gardeja</t>
  </si>
  <si>
    <t>82-520 ul. Kwidzyńska 22</t>
  </si>
  <si>
    <t>PP Sadlinki</t>
  </si>
  <si>
    <t>82-522  ul. Kwidzyńska 34</t>
  </si>
  <si>
    <t>PP Ryjewo</t>
  </si>
  <si>
    <t>82-420  ul. Grunwaldzka 54</t>
  </si>
  <si>
    <t>PP Prabuty</t>
  </si>
  <si>
    <t>82-550 ul. Kwidzyńska 4</t>
  </si>
  <si>
    <t>Razem KPP w Kwidzynie</t>
  </si>
  <si>
    <t>XIII</t>
  </si>
  <si>
    <t>KPP Pruszcz Gdański</t>
  </si>
  <si>
    <t>83-000  ul. Wita Stwosza 4</t>
  </si>
  <si>
    <t>KP Trąbki Wielkie</t>
  </si>
  <si>
    <t xml:space="preserve">80-034  ul.Gdańsk 9 </t>
  </si>
  <si>
    <t>PP Przywidz</t>
  </si>
  <si>
    <t>80-020  ul. Gdańska 22</t>
  </si>
  <si>
    <t>KP Kolbudy</t>
  </si>
  <si>
    <t>83-050  ul. Staromłyńska 2</t>
  </si>
  <si>
    <t xml:space="preserve">KP Cedry Wielkie </t>
  </si>
  <si>
    <t>83-020  ul.M.Płażyńskiego 10/2</t>
  </si>
  <si>
    <t xml:space="preserve">83-020 ul. Osadników Wojskowych </t>
  </si>
  <si>
    <t>PP Pszczółki</t>
  </si>
  <si>
    <t>83-032 ul. Pomorska 29</t>
  </si>
  <si>
    <t>83-03ul. Lipowa 4a</t>
  </si>
  <si>
    <t>Razem KPP w  Pruszczu Gdańskim</t>
  </si>
  <si>
    <t>XIV</t>
  </si>
  <si>
    <t>KPP Sztum</t>
  </si>
  <si>
    <t>82-400 ul. Sienkiewicza 7</t>
  </si>
  <si>
    <t>PP Stary Targ</t>
  </si>
  <si>
    <t>82-410 ul. Nowatorska 2</t>
  </si>
  <si>
    <t>KP Dzierzgoń</t>
  </si>
  <si>
    <t>82-440ul. Słowackiego 9</t>
  </si>
  <si>
    <t>Razem KPP w  Sztumie</t>
  </si>
  <si>
    <t>XV</t>
  </si>
  <si>
    <t>KPP Tczew</t>
  </si>
  <si>
    <t>83-110  ul. Kasprowicza 2</t>
  </si>
  <si>
    <t>KP Gniew</t>
  </si>
  <si>
    <t>83-140 ul. Kościuszki 2</t>
  </si>
  <si>
    <t>KP Pelplin</t>
  </si>
  <si>
    <t>83-130 ul. Wybickiego 2A</t>
  </si>
  <si>
    <t>PP Subkowy</t>
  </si>
  <si>
    <t>83*120 ul. Wibickiego 33</t>
  </si>
  <si>
    <t>Razem KPP wTczewie</t>
  </si>
  <si>
    <t>XVI</t>
  </si>
  <si>
    <t>KPP Kartuzy</t>
  </si>
  <si>
    <t>83-300 ul. Sambora 41</t>
  </si>
  <si>
    <t>PP Stężyca</t>
  </si>
  <si>
    <t>83-322  ul. Kartuska 25</t>
  </si>
  <si>
    <t>PP Sulęczyno</t>
  </si>
  <si>
    <t>83-320  ul. Zeromskiego 9</t>
  </si>
  <si>
    <t>KP Sierakowice</t>
  </si>
  <si>
    <t>83-340  ul. Lęborska 32</t>
  </si>
  <si>
    <t>PP Chmielno</t>
  </si>
  <si>
    <t>83-333  ul. Grzędzickiego 2</t>
  </si>
  <si>
    <t>KP Żukowo</t>
  </si>
  <si>
    <t>83-330 ul. Polna 2c</t>
  </si>
  <si>
    <t>PP Somonino</t>
  </si>
  <si>
    <t>83-414  ul. Dąmbka 2</t>
  </si>
  <si>
    <t>Razem KPP w Kartuzach</t>
  </si>
  <si>
    <t>XVII</t>
  </si>
  <si>
    <t>KKP Kościerzyna</t>
  </si>
  <si>
    <t>83-400 ul. Zgromadzenia Księży Zmartwychwstańców 2</t>
  </si>
  <si>
    <t>PP Karsin</t>
  </si>
  <si>
    <t>83-440  ul. Długa 33</t>
  </si>
  <si>
    <t>PP Dziemiany</t>
  </si>
  <si>
    <t>83-425  ul. 8 Marca 1</t>
  </si>
  <si>
    <t>PP Liniewo</t>
  </si>
  <si>
    <t>83-420 ul.Wiśniowa 1</t>
  </si>
  <si>
    <t>Razem KPP w  Kościerzynie</t>
  </si>
  <si>
    <t>XVIII</t>
  </si>
  <si>
    <t>KKP Puck</t>
  </si>
  <si>
    <t>84-100 ul. Dworcowa 5</t>
  </si>
  <si>
    <t>PP Jurata</t>
  </si>
  <si>
    <t>84-141 ul. Ratibora 42</t>
  </si>
  <si>
    <t>KP Władysławowo</t>
  </si>
  <si>
    <t>84-120  ul. Towarowa 1</t>
  </si>
  <si>
    <t>KP Krokowa-Minkowice</t>
  </si>
  <si>
    <t>84-110 ul. Żwirowa 4 Minkowice</t>
  </si>
  <si>
    <t>PP Kosakowo</t>
  </si>
  <si>
    <t>81-198 Kosakowo ul. Żeromskiego 71</t>
  </si>
  <si>
    <t>Razem KPP w Pucku</t>
  </si>
  <si>
    <t>KPP Starogard Gdański</t>
  </si>
  <si>
    <t>83-200 Bohaterów Getta 2</t>
  </si>
  <si>
    <t>PP Zblewo</t>
  </si>
  <si>
    <t>83-210  ul. Głowna 3</t>
  </si>
  <si>
    <t>PP Lubichowo</t>
  </si>
  <si>
    <t>83-240 Lubichowo ul. B.Prusa 7</t>
  </si>
  <si>
    <t>PP Skórcz</t>
  </si>
  <si>
    <t xml:space="preserve">83-220 ul. Nowy Świat 2 </t>
  </si>
  <si>
    <t>PP Skarszewy</t>
  </si>
  <si>
    <t xml:space="preserve">83-250 ul.Dworcowa 33 </t>
  </si>
  <si>
    <t>PP Kaliska</t>
  </si>
  <si>
    <t>83-260  ul. Nowowiejska 2</t>
  </si>
  <si>
    <t>Razem KPP w  Starogardzie Gdańskim</t>
  </si>
  <si>
    <t>XX</t>
  </si>
  <si>
    <t>KPP Wejherowo</t>
  </si>
  <si>
    <t>84-200 ul. Dworcowa 14</t>
  </si>
  <si>
    <t>KP Wejherowo-Śmiechowo</t>
  </si>
  <si>
    <t>84-200  ul. Gdańska 100a</t>
  </si>
  <si>
    <t>KP Szemud</t>
  </si>
  <si>
    <t>84-217  ul. Wejherowska 29</t>
  </si>
  <si>
    <t>PP Łęczyce</t>
  </si>
  <si>
    <t>KP Gniewino</t>
  </si>
  <si>
    <t>84-250  ul. Nowa 2/11</t>
  </si>
  <si>
    <t>KP Reda</t>
  </si>
  <si>
    <t>84-240  ul. Łąkowa 61</t>
  </si>
  <si>
    <t>KP Rumia</t>
  </si>
  <si>
    <t>84-230 ul. Derdowskiego 43</t>
  </si>
  <si>
    <t>PP Linia-Strzepcz</t>
  </si>
  <si>
    <t>84-223 ul. Ks. Rotty 58</t>
  </si>
  <si>
    <t>Razem KPP w  Wejherowie</t>
  </si>
  <si>
    <t xml:space="preserve"> </t>
  </si>
  <si>
    <t>cena jednostkowa brutto * ilość* ilość wykonanej usługi (np.. 1,00x1x1raz w roku)</t>
  </si>
  <si>
    <t>Łęczyce ul. Długa 24</t>
  </si>
  <si>
    <t xml:space="preserve">* Wartość roczną usługi należy wyliczyć tj. ilość  przewodów x cena jednostkowa brutto x ilość wykonania w roku </t>
  </si>
  <si>
    <t>KWP</t>
  </si>
  <si>
    <t>KMP/KPP</t>
  </si>
  <si>
    <t>brutto</t>
  </si>
  <si>
    <t>netto</t>
  </si>
  <si>
    <t>eurro</t>
  </si>
  <si>
    <t>Załącznik nr 1 do Umowy</t>
  </si>
  <si>
    <t>WYKAZ OBIEKTÓW SŁUŻBOWYCH</t>
  </si>
  <si>
    <t>SAG</t>
  </si>
  <si>
    <t>bud. Warsztatowy nr 1</t>
  </si>
  <si>
    <t>bud. Warsztatowy nr 2</t>
  </si>
  <si>
    <t>bud. Biurowo mag.</t>
  </si>
  <si>
    <t>strzelnica LK</t>
  </si>
  <si>
    <t>budynek nr 1</t>
  </si>
  <si>
    <t>budynek nr 2</t>
  </si>
  <si>
    <t>bud. 3 kondygnacyjny</t>
  </si>
  <si>
    <t>diagnostyka</t>
  </si>
  <si>
    <t>hala napraw</t>
  </si>
  <si>
    <t>lakiernia z warsztatem WŁ</t>
  </si>
  <si>
    <t>garaże</t>
  </si>
  <si>
    <t>dyżurka</t>
  </si>
  <si>
    <t>stacja paliw</t>
  </si>
  <si>
    <t>WPA</t>
  </si>
  <si>
    <t>b.k. nr 1</t>
  </si>
  <si>
    <t>b.k.nr 2</t>
  </si>
  <si>
    <t>hala sportowa</t>
  </si>
  <si>
    <t>stołówka</t>
  </si>
  <si>
    <t>warsztaty samochodowe</t>
  </si>
  <si>
    <t>budynek A</t>
  </si>
  <si>
    <t>budynek B</t>
  </si>
  <si>
    <t>budynek C</t>
  </si>
  <si>
    <t>bud. Główny</t>
  </si>
  <si>
    <t>warsztat</t>
  </si>
  <si>
    <t>bud. Administr z garażem</t>
  </si>
  <si>
    <t>KP Wodny hangar</t>
  </si>
  <si>
    <t>KP VIII  garaże</t>
  </si>
  <si>
    <t>pom. na dachu</t>
  </si>
  <si>
    <t>budynek główny</t>
  </si>
  <si>
    <t>budynek garażowy</t>
  </si>
  <si>
    <t>bud. warszt-garaż</t>
  </si>
  <si>
    <t>budynek magaznowy</t>
  </si>
  <si>
    <t>bud. garaż-warszt</t>
  </si>
  <si>
    <t>ul. Gdańska 49</t>
  </si>
  <si>
    <t>bud. garażowy</t>
  </si>
  <si>
    <t>bud. Warsztatowy</t>
  </si>
  <si>
    <t>Rewir Dzielnicowych</t>
  </si>
  <si>
    <t>budynek stołówki</t>
  </si>
  <si>
    <t>budynek warsztatowy</t>
  </si>
  <si>
    <t>budynek magazyn.</t>
  </si>
  <si>
    <t>83-120 ul. Wibickiego 33</t>
  </si>
  <si>
    <t>bud. warsztat.</t>
  </si>
  <si>
    <t>bud. biurowo-socjal.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</si>
  <si>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</si>
  <si>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</si>
  <si>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</si>
  <si>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</si>
  <si>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</si>
  <si>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</si>
  <si>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</si>
  <si>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</si>
  <si>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</si>
  <si>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</si>
  <si>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</si>
  <si>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</si>
  <si>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</si>
  <si>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</si>
  <si>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</si>
  <si>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</si>
  <si>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</si>
  <si>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</si>
  <si>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</si>
  <si>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</si>
  <si>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bud. Warsztat.-garaż</t>
  </si>
  <si>
    <t>stacja paliw/magazyn</t>
  </si>
  <si>
    <t>kojce dla psów</t>
  </si>
  <si>
    <t>budynek magazynowy</t>
  </si>
  <si>
    <t>budynek gospodarczy</t>
  </si>
  <si>
    <t>budynek magazyn</t>
  </si>
  <si>
    <t>XIX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</si>
  <si>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</si>
  <si>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</si>
  <si>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</si>
  <si>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</si>
  <si>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</si>
  <si>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</si>
  <si>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</si>
  <si>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</si>
  <si>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</si>
  <si>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</si>
  <si>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</si>
  <si>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</si>
  <si>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</si>
  <si>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</si>
  <si>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baza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</si>
  <si>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</si>
  <si>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</si>
  <si>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</si>
  <si>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</si>
  <si>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</si>
  <si>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</si>
  <si>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</si>
  <si>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</si>
  <si>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</si>
  <si>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</si>
  <si>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</si>
  <si>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</si>
  <si>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</si>
  <si>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</si>
  <si>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</si>
  <si>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</si>
  <si>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</si>
  <si>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</si>
  <si>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</si>
  <si>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</si>
  <si>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</si>
  <si>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</si>
  <si>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</si>
  <si>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</si>
  <si>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</si>
  <si>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</si>
  <si>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</si>
  <si>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</si>
  <si>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</si>
  <si>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</si>
  <si>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</si>
  <si>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</si>
  <si>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</si>
  <si>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</si>
  <si>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</si>
  <si>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</si>
  <si>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</si>
  <si>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</si>
  <si>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</si>
  <si>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</si>
  <si>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</si>
  <si>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</si>
  <si>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</si>
  <si>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</si>
  <si>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</si>
  <si>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</si>
  <si>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</si>
  <si>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</si>
  <si>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</si>
  <si>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</si>
  <si>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</si>
  <si>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</si>
  <si>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</si>
  <si>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</si>
  <si>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</si>
  <si>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</si>
  <si>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104.</t>
  </si>
  <si>
    <t>105.</t>
  </si>
  <si>
    <t>106.</t>
  </si>
  <si>
    <t>107.</t>
  </si>
  <si>
    <t>108.</t>
  </si>
  <si>
    <t>109.</t>
  </si>
  <si>
    <t>110.</t>
  </si>
  <si>
    <t>bud. 1</t>
  </si>
  <si>
    <t>bud.2</t>
  </si>
  <si>
    <t>bud.3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</si>
  <si>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</si>
  <si>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</si>
  <si>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</si>
  <si>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</si>
  <si>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</si>
  <si>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</si>
  <si>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</si>
  <si>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</si>
  <si>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</si>
  <si>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</si>
  <si>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</si>
  <si>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</si>
  <si>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</si>
  <si>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</si>
  <si>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</si>
  <si>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</si>
  <si>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</si>
  <si>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</si>
  <si>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</si>
  <si>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</si>
  <si>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</si>
  <si>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</si>
  <si>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</si>
  <si>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</si>
  <si>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</si>
  <si>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</si>
  <si>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</si>
  <si>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</si>
  <si>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</si>
  <si>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</si>
  <si>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</si>
  <si>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</si>
  <si>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</si>
  <si>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</si>
  <si>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</si>
  <si>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</si>
  <si>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</si>
  <si>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</si>
  <si>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</si>
  <si>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</si>
  <si>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</si>
  <si>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</si>
  <si>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</si>
  <si>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</si>
  <si>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</si>
  <si>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budynek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</si>
</sst>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1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20" fillId="20" borderId="17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21" borderId="0" xfId="0" applyFill="1" applyAlignment="1">
      <alignment/>
    </xf>
    <xf numFmtId="0" fontId="22" fillId="21" borderId="0" xfId="0" applyFont="1" applyFill="1" applyAlignment="1">
      <alignment/>
    </xf>
    <xf numFmtId="0" fontId="22" fillId="21" borderId="29" xfId="0" applyFont="1" applyFill="1" applyBorder="1" applyAlignment="1">
      <alignment/>
    </xf>
    <xf numFmtId="0" fontId="22" fillId="21" borderId="30" xfId="0" applyFont="1" applyFill="1" applyBorder="1" applyAlignment="1">
      <alignment/>
    </xf>
    <xf numFmtId="0" fontId="22" fillId="21" borderId="3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20" fillId="20" borderId="27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2" fillId="21" borderId="26" xfId="0" applyFont="1" applyFill="1" applyBorder="1" applyAlignment="1">
      <alignment/>
    </xf>
    <xf numFmtId="0" fontId="22" fillId="21" borderId="27" xfId="0" applyFont="1" applyFill="1" applyBorder="1" applyAlignment="1">
      <alignment/>
    </xf>
    <xf numFmtId="0" fontId="22" fillId="21" borderId="28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20" fillId="20" borderId="34" xfId="0" applyFont="1" applyFill="1" applyBorder="1" applyAlignment="1">
      <alignment/>
    </xf>
    <xf numFmtId="0" fontId="21" fillId="0" borderId="3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37" xfId="0" applyFont="1" applyBorder="1" applyAlignment="1">
      <alignment/>
    </xf>
    <xf numFmtId="0" fontId="12" fillId="0" borderId="38" xfId="0" applyFont="1" applyFill="1" applyBorder="1" applyAlignment="1">
      <alignment horizontal="center"/>
    </xf>
    <xf numFmtId="0" fontId="22" fillId="21" borderId="39" xfId="0" applyFont="1" applyFill="1" applyBorder="1" applyAlignment="1">
      <alignment/>
    </xf>
    <xf numFmtId="0" fontId="20" fillId="2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21" fillId="0" borderId="40" xfId="0" applyFont="1" applyBorder="1" applyAlignment="1">
      <alignment/>
    </xf>
    <xf numFmtId="0" fontId="0" fillId="0" borderId="33" xfId="0" applyFill="1" applyBorder="1" applyAlignment="1">
      <alignment/>
    </xf>
    <xf numFmtId="0" fontId="22" fillId="24" borderId="41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/>
    </xf>
    <xf numFmtId="0" fontId="20" fillId="24" borderId="26" xfId="0" applyFont="1" applyFill="1" applyBorder="1" applyAlignment="1">
      <alignment/>
    </xf>
    <xf numFmtId="0" fontId="20" fillId="24" borderId="27" xfId="0" applyFont="1" applyFill="1" applyBorder="1" applyAlignment="1">
      <alignment/>
    </xf>
    <xf numFmtId="0" fontId="20" fillId="24" borderId="28" xfId="0" applyFont="1" applyFill="1" applyBorder="1" applyAlignment="1">
      <alignment/>
    </xf>
    <xf numFmtId="0" fontId="24" fillId="0" borderId="35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26" xfId="0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7" fillId="0" borderId="35" xfId="0" applyFont="1" applyBorder="1" applyAlignment="1">
      <alignment/>
    </xf>
    <xf numFmtId="0" fontId="28" fillId="0" borderId="19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4" fillId="0" borderId="40" xfId="0" applyFont="1" applyBorder="1" applyAlignment="1">
      <alignment/>
    </xf>
    <xf numFmtId="0" fontId="28" fillId="0" borderId="23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21" borderId="42" xfId="0" applyFill="1" applyBorder="1" applyAlignment="1">
      <alignment/>
    </xf>
    <xf numFmtId="0" fontId="24" fillId="0" borderId="35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28" fillId="0" borderId="23" xfId="0" applyFont="1" applyFill="1" applyBorder="1" applyAlignment="1">
      <alignment/>
    </xf>
    <xf numFmtId="0" fontId="0" fillId="21" borderId="33" xfId="0" applyFill="1" applyBorder="1" applyAlignment="1">
      <alignment/>
    </xf>
    <xf numFmtId="0" fontId="22" fillId="21" borderId="34" xfId="0" applyFont="1" applyFill="1" applyBorder="1" applyAlignment="1">
      <alignment/>
    </xf>
    <xf numFmtId="0" fontId="20" fillId="20" borderId="43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2" fillId="21" borderId="42" xfId="0" applyFont="1" applyFill="1" applyBorder="1" applyAlignment="1">
      <alignment/>
    </xf>
    <xf numFmtId="0" fontId="30" fillId="20" borderId="34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24" borderId="36" xfId="0" applyFill="1" applyBorder="1" applyAlignment="1">
      <alignment horizontal="center"/>
    </xf>
    <xf numFmtId="0" fontId="12" fillId="24" borderId="26" xfId="0" applyFont="1" applyFill="1" applyBorder="1" applyAlignment="1">
      <alignment/>
    </xf>
    <xf numFmtId="0" fontId="12" fillId="24" borderId="27" xfId="0" applyFont="1" applyFill="1" applyBorder="1" applyAlignment="1">
      <alignment/>
    </xf>
    <xf numFmtId="0" fontId="12" fillId="24" borderId="28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0" fillId="21" borderId="46" xfId="0" applyFill="1" applyBorder="1" applyAlignment="1">
      <alignment/>
    </xf>
    <xf numFmtId="0" fontId="22" fillId="21" borderId="4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1" fillId="0" borderId="48" xfId="0" applyFont="1" applyFill="1" applyBorder="1" applyAlignment="1">
      <alignment/>
    </xf>
    <xf numFmtId="0" fontId="24" fillId="0" borderId="49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28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7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0" fontId="27" fillId="0" borderId="40" xfId="0" applyFont="1" applyBorder="1" applyAlignment="1">
      <alignment/>
    </xf>
    <xf numFmtId="0" fontId="28" fillId="0" borderId="2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4" fillId="0" borderId="22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26" fillId="0" borderId="35" xfId="0" applyFont="1" applyBorder="1" applyAlignment="1">
      <alignment wrapText="1"/>
    </xf>
    <xf numFmtId="0" fontId="24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0" borderId="47" xfId="0" applyFont="1" applyFill="1" applyBorder="1" applyAlignment="1">
      <alignment/>
    </xf>
    <xf numFmtId="0" fontId="26" fillId="0" borderId="40" xfId="0" applyFont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35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6" fillId="0" borderId="22" xfId="0" applyFont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1" fillId="0" borderId="24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8" fillId="0" borderId="29" xfId="0" applyFont="1" applyBorder="1" applyAlignment="1">
      <alignment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4" fontId="0" fillId="0" borderId="53" xfId="0" applyNumberFormat="1" applyBorder="1" applyAlignment="1">
      <alignment/>
    </xf>
    <xf numFmtId="0" fontId="12" fillId="0" borderId="0" xfId="0" applyFont="1" applyAlignment="1">
      <alignment/>
    </xf>
    <xf numFmtId="0" fontId="21" fillId="0" borderId="49" xfId="0" applyFont="1" applyBorder="1" applyAlignment="1">
      <alignment/>
    </xf>
    <xf numFmtId="0" fontId="24" fillId="0" borderId="54" xfId="0" applyFont="1" applyBorder="1" applyAlignment="1">
      <alignment horizontal="left"/>
    </xf>
    <xf numFmtId="0" fontId="0" fillId="0" borderId="0" xfId="0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2" fillId="21" borderId="29" xfId="0" applyFont="1" applyFill="1" applyBorder="1" applyAlignment="1">
      <alignment horizontal="center"/>
    </xf>
    <xf numFmtId="0" fontId="22" fillId="21" borderId="30" xfId="0" applyFont="1" applyFill="1" applyBorder="1" applyAlignment="1">
      <alignment horizontal="center"/>
    </xf>
    <xf numFmtId="0" fontId="22" fillId="21" borderId="31" xfId="0" applyFont="1" applyFill="1" applyBorder="1" applyAlignment="1">
      <alignment horizontal="center"/>
    </xf>
    <xf numFmtId="0" fontId="22" fillId="21" borderId="26" xfId="0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24" borderId="26" xfId="0" applyFont="1" applyFill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2" fillId="24" borderId="2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25" borderId="11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41" xfId="0" applyFont="1" applyFill="1" applyBorder="1" applyAlignment="1">
      <alignment/>
    </xf>
    <xf numFmtId="0" fontId="27" fillId="0" borderId="49" xfId="0" applyFont="1" applyBorder="1" applyAlignment="1">
      <alignment/>
    </xf>
    <xf numFmtId="0" fontId="21" fillId="25" borderId="30" xfId="0" applyFont="1" applyFill="1" applyBorder="1" applyAlignment="1">
      <alignment/>
    </xf>
    <xf numFmtId="0" fontId="24" fillId="0" borderId="49" xfId="0" applyFont="1" applyBorder="1" applyAlignment="1">
      <alignment/>
    </xf>
    <xf numFmtId="0" fontId="24" fillId="25" borderId="49" xfId="0" applyFont="1" applyFill="1" applyBorder="1" applyAlignment="1">
      <alignment/>
    </xf>
    <xf numFmtId="0" fontId="28" fillId="25" borderId="19" xfId="0" applyFont="1" applyFill="1" applyBorder="1" applyAlignment="1">
      <alignment horizontal="center"/>
    </xf>
    <xf numFmtId="0" fontId="22" fillId="25" borderId="20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12" fillId="0" borderId="11" xfId="0" applyFont="1" applyFill="1" applyBorder="1" applyAlignment="1">
      <alignment horizontal="center"/>
    </xf>
    <xf numFmtId="0" fontId="20" fillId="20" borderId="11" xfId="0" applyFont="1" applyFill="1" applyBorder="1" applyAlignment="1">
      <alignment/>
    </xf>
    <xf numFmtId="0" fontId="28" fillId="0" borderId="56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33" fillId="25" borderId="11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1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49" xfId="0" applyFont="1" applyBorder="1" applyAlignment="1">
      <alignment/>
    </xf>
    <xf numFmtId="0" fontId="21" fillId="25" borderId="20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0" fillId="0" borderId="46" xfId="0" applyFill="1" applyBorder="1" applyAlignment="1">
      <alignment horizontal="center"/>
    </xf>
    <xf numFmtId="0" fontId="21" fillId="25" borderId="5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25" borderId="57" xfId="0" applyFont="1" applyFill="1" applyBorder="1" applyAlignment="1">
      <alignment/>
    </xf>
    <xf numFmtId="0" fontId="0" fillId="24" borderId="34" xfId="0" applyFill="1" applyBorder="1" applyAlignment="1">
      <alignment horizontal="center"/>
    </xf>
    <xf numFmtId="0" fontId="22" fillId="21" borderId="32" xfId="0" applyFont="1" applyFill="1" applyBorder="1" applyAlignment="1">
      <alignment horizontal="center"/>
    </xf>
    <xf numFmtId="0" fontId="22" fillId="21" borderId="39" xfId="0" applyFont="1" applyFill="1" applyBorder="1" applyAlignment="1">
      <alignment horizontal="center"/>
    </xf>
    <xf numFmtId="0" fontId="22" fillId="21" borderId="5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12" fillId="24" borderId="32" xfId="0" applyFont="1" applyFill="1" applyBorder="1" applyAlignment="1">
      <alignment horizontal="center"/>
    </xf>
    <xf numFmtId="0" fontId="12" fillId="24" borderId="39" xfId="0" applyFont="1" applyFill="1" applyBorder="1" applyAlignment="1">
      <alignment horizontal="center"/>
    </xf>
    <xf numFmtId="0" fontId="12" fillId="24" borderId="5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2" width="33.421875" style="0" customWidth="1"/>
    <col min="3" max="3" width="29.57421875" style="0" customWidth="1"/>
    <col min="4" max="4" width="13.140625" style="0" customWidth="1"/>
    <col min="5" max="5" width="13.421875" style="0" customWidth="1"/>
    <col min="7" max="8" width="13.28125" style="0" customWidth="1"/>
    <col min="9" max="9" width="13.140625" style="0" customWidth="1"/>
    <col min="10" max="10" width="13.421875" style="0" customWidth="1"/>
    <col min="12" max="13" width="13.28125" style="0" customWidth="1"/>
    <col min="14" max="14" width="13.140625" style="0" customWidth="1"/>
    <col min="15" max="15" width="13.421875" style="0" customWidth="1"/>
    <col min="17" max="18" width="13.28125" style="0" customWidth="1"/>
  </cols>
  <sheetData>
    <row r="1" spans="1:2" ht="15.75">
      <c r="A1" s="1"/>
      <c r="B1" s="151"/>
    </row>
    <row r="2" spans="4:18" ht="15.75" thickBot="1"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5">
      <c r="A3" s="250" t="s">
        <v>0</v>
      </c>
      <c r="B3" s="253" t="s">
        <v>1</v>
      </c>
      <c r="C3" s="256" t="s">
        <v>2</v>
      </c>
      <c r="D3" s="244" t="s">
        <v>3</v>
      </c>
      <c r="E3" s="245"/>
      <c r="F3" s="245" t="s">
        <v>4</v>
      </c>
      <c r="G3" s="245"/>
      <c r="H3" s="246"/>
      <c r="I3" s="244" t="s">
        <v>3</v>
      </c>
      <c r="J3" s="245"/>
      <c r="K3" s="245" t="s">
        <v>4</v>
      </c>
      <c r="L3" s="245"/>
      <c r="M3" s="246"/>
      <c r="N3" s="244" t="s">
        <v>3</v>
      </c>
      <c r="O3" s="245"/>
      <c r="P3" s="245" t="s">
        <v>4</v>
      </c>
      <c r="Q3" s="245"/>
      <c r="R3" s="246"/>
    </row>
    <row r="4" spans="1:18" ht="33.75">
      <c r="A4" s="251"/>
      <c r="B4" s="254"/>
      <c r="C4" s="257"/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2" t="s">
        <v>10</v>
      </c>
      <c r="J4" s="3" t="s">
        <v>11</v>
      </c>
      <c r="K4" s="3" t="s">
        <v>7</v>
      </c>
      <c r="L4" s="3" t="s">
        <v>8</v>
      </c>
      <c r="M4" s="4" t="s">
        <v>9</v>
      </c>
      <c r="N4" s="2" t="s">
        <v>10</v>
      </c>
      <c r="O4" s="3" t="s">
        <v>11</v>
      </c>
      <c r="P4" s="3" t="s">
        <v>7</v>
      </c>
      <c r="Q4" s="3" t="s">
        <v>8</v>
      </c>
      <c r="R4" s="4" t="s">
        <v>9</v>
      </c>
    </row>
    <row r="5" spans="1:18" ht="15">
      <c r="A5" s="251"/>
      <c r="B5" s="254"/>
      <c r="C5" s="257"/>
      <c r="D5" s="2" t="s">
        <v>12</v>
      </c>
      <c r="E5" s="3" t="s">
        <v>13</v>
      </c>
      <c r="F5" s="3"/>
      <c r="G5" s="3"/>
      <c r="H5" s="4"/>
      <c r="I5" s="2" t="s">
        <v>12</v>
      </c>
      <c r="J5" s="3" t="s">
        <v>13</v>
      </c>
      <c r="K5" s="3"/>
      <c r="L5" s="3"/>
      <c r="M5" s="4"/>
      <c r="N5" s="2" t="s">
        <v>12</v>
      </c>
      <c r="O5" s="3" t="s">
        <v>13</v>
      </c>
      <c r="P5" s="3"/>
      <c r="Q5" s="3"/>
      <c r="R5" s="4"/>
    </row>
    <row r="6" spans="1:18" ht="20.25" customHeight="1">
      <c r="A6" s="251"/>
      <c r="B6" s="254"/>
      <c r="C6" s="257"/>
      <c r="D6" s="259" t="s">
        <v>14</v>
      </c>
      <c r="E6" s="260"/>
      <c r="F6" s="260"/>
      <c r="G6" s="260"/>
      <c r="H6" s="261"/>
      <c r="I6" s="259" t="s">
        <v>15</v>
      </c>
      <c r="J6" s="260"/>
      <c r="K6" s="260"/>
      <c r="L6" s="260"/>
      <c r="M6" s="261"/>
      <c r="N6" s="247" t="s">
        <v>282</v>
      </c>
      <c r="O6" s="248"/>
      <c r="P6" s="248"/>
      <c r="Q6" s="248"/>
      <c r="R6" s="249"/>
    </row>
    <row r="7" spans="1:18" ht="15.75" thickBot="1">
      <c r="A7" s="252"/>
      <c r="B7" s="255"/>
      <c r="C7" s="258"/>
      <c r="D7" s="5">
        <v>1</v>
      </c>
      <c r="E7" s="6">
        <v>1</v>
      </c>
      <c r="F7" s="6">
        <v>4</v>
      </c>
      <c r="G7" s="6">
        <v>2</v>
      </c>
      <c r="H7" s="7">
        <v>1</v>
      </c>
      <c r="I7" s="5">
        <v>1</v>
      </c>
      <c r="J7" s="6">
        <v>1</v>
      </c>
      <c r="K7" s="6">
        <v>1</v>
      </c>
      <c r="L7" s="6">
        <v>1</v>
      </c>
      <c r="M7" s="7">
        <v>1</v>
      </c>
      <c r="N7" s="5">
        <v>1</v>
      </c>
      <c r="O7" s="6">
        <v>1</v>
      </c>
      <c r="P7" s="6">
        <v>4</v>
      </c>
      <c r="Q7" s="6">
        <v>2</v>
      </c>
      <c r="R7" s="7">
        <v>1</v>
      </c>
    </row>
    <row r="8" spans="1:18" ht="15">
      <c r="A8" s="8" t="s">
        <v>16</v>
      </c>
      <c r="B8" s="9" t="s">
        <v>17</v>
      </c>
      <c r="C8" s="10" t="s">
        <v>18</v>
      </c>
      <c r="D8" s="11">
        <v>26</v>
      </c>
      <c r="E8" s="12">
        <v>693</v>
      </c>
      <c r="F8" s="12">
        <v>0</v>
      </c>
      <c r="G8" s="12">
        <v>0</v>
      </c>
      <c r="H8" s="13">
        <v>26</v>
      </c>
      <c r="I8" s="11"/>
      <c r="J8" s="12"/>
      <c r="K8" s="12"/>
      <c r="L8" s="12"/>
      <c r="M8" s="13"/>
      <c r="N8" s="11"/>
      <c r="O8" s="12"/>
      <c r="P8" s="12"/>
      <c r="Q8" s="12"/>
      <c r="R8" s="13"/>
    </row>
    <row r="9" spans="1:18" ht="15">
      <c r="A9" s="14" t="s">
        <v>19</v>
      </c>
      <c r="B9" s="15"/>
      <c r="C9" s="10" t="s">
        <v>20</v>
      </c>
      <c r="D9" s="16">
        <v>2</v>
      </c>
      <c r="E9" s="15">
        <v>1782</v>
      </c>
      <c r="F9" s="15">
        <v>0</v>
      </c>
      <c r="G9" s="15">
        <v>0</v>
      </c>
      <c r="H9" s="17">
        <v>92</v>
      </c>
      <c r="I9" s="11"/>
      <c r="J9" s="12"/>
      <c r="K9" s="12"/>
      <c r="L9" s="12"/>
      <c r="M9" s="13"/>
      <c r="N9" s="11"/>
      <c r="O9" s="12"/>
      <c r="P9" s="12"/>
      <c r="Q9" s="12"/>
      <c r="R9" s="13"/>
    </row>
    <row r="10" spans="1:18" ht="15">
      <c r="A10" s="14" t="s">
        <v>21</v>
      </c>
      <c r="B10" s="18"/>
      <c r="C10" s="10" t="s">
        <v>22</v>
      </c>
      <c r="D10" s="16">
        <v>32</v>
      </c>
      <c r="E10" s="15">
        <v>511</v>
      </c>
      <c r="F10" s="15">
        <v>0</v>
      </c>
      <c r="G10" s="15">
        <v>0</v>
      </c>
      <c r="H10" s="17">
        <v>32</v>
      </c>
      <c r="I10" s="11"/>
      <c r="J10" s="12"/>
      <c r="K10" s="12"/>
      <c r="L10" s="12"/>
      <c r="M10" s="13"/>
      <c r="N10" s="11"/>
      <c r="O10" s="12"/>
      <c r="P10" s="12"/>
      <c r="Q10" s="12"/>
      <c r="R10" s="13"/>
    </row>
    <row r="11" spans="1:18" ht="15">
      <c r="A11" s="14" t="s">
        <v>23</v>
      </c>
      <c r="B11" s="18"/>
      <c r="C11" s="10" t="s">
        <v>24</v>
      </c>
      <c r="D11" s="16">
        <v>6</v>
      </c>
      <c r="E11" s="15">
        <v>51</v>
      </c>
      <c r="F11" s="15">
        <v>0</v>
      </c>
      <c r="G11" s="15">
        <v>0</v>
      </c>
      <c r="H11" s="17">
        <v>6</v>
      </c>
      <c r="I11" s="11"/>
      <c r="J11" s="12"/>
      <c r="K11" s="12"/>
      <c r="L11" s="12"/>
      <c r="M11" s="13"/>
      <c r="N11" s="11"/>
      <c r="O11" s="12"/>
      <c r="P11" s="12"/>
      <c r="Q11" s="12"/>
      <c r="R11" s="13"/>
    </row>
    <row r="12" spans="1:18" ht="15">
      <c r="A12" s="14" t="s">
        <v>25</v>
      </c>
      <c r="B12" s="18"/>
      <c r="C12" s="10" t="s">
        <v>26</v>
      </c>
      <c r="D12" s="16">
        <v>110</v>
      </c>
      <c r="E12" s="15">
        <v>425</v>
      </c>
      <c r="F12" s="15">
        <v>0</v>
      </c>
      <c r="G12" s="15">
        <v>0</v>
      </c>
      <c r="H12" s="17">
        <v>110</v>
      </c>
      <c r="I12" s="11"/>
      <c r="J12" s="12"/>
      <c r="K12" s="12"/>
      <c r="L12" s="12"/>
      <c r="M12" s="13"/>
      <c r="N12" s="11"/>
      <c r="O12" s="12"/>
      <c r="P12" s="12"/>
      <c r="Q12" s="12"/>
      <c r="R12" s="13"/>
    </row>
    <row r="13" spans="1:18" ht="15">
      <c r="A13" s="14" t="s">
        <v>27</v>
      </c>
      <c r="B13" s="18"/>
      <c r="C13" s="10" t="s">
        <v>28</v>
      </c>
      <c r="D13" s="16">
        <v>525</v>
      </c>
      <c r="E13" s="15">
        <v>3345</v>
      </c>
      <c r="F13" s="15">
        <v>0</v>
      </c>
      <c r="G13" s="15">
        <v>0</v>
      </c>
      <c r="H13" s="17">
        <v>383</v>
      </c>
      <c r="I13" s="11"/>
      <c r="J13" s="12"/>
      <c r="K13" s="12"/>
      <c r="L13" s="12"/>
      <c r="M13" s="13"/>
      <c r="N13" s="11"/>
      <c r="O13" s="12"/>
      <c r="P13" s="12"/>
      <c r="Q13" s="12"/>
      <c r="R13" s="13"/>
    </row>
    <row r="14" spans="1:18" ht="15">
      <c r="A14" s="14" t="s">
        <v>29</v>
      </c>
      <c r="B14" s="18" t="s">
        <v>30</v>
      </c>
      <c r="C14" s="19" t="s">
        <v>31</v>
      </c>
      <c r="D14" s="16">
        <v>104</v>
      </c>
      <c r="E14" s="15">
        <v>485.4</v>
      </c>
      <c r="F14" s="15">
        <v>0</v>
      </c>
      <c r="G14" s="15">
        <v>1</v>
      </c>
      <c r="H14" s="17">
        <v>103</v>
      </c>
      <c r="I14" s="11"/>
      <c r="J14" s="12"/>
      <c r="K14" s="12"/>
      <c r="L14" s="12"/>
      <c r="M14" s="13"/>
      <c r="N14" s="11"/>
      <c r="O14" s="12"/>
      <c r="P14" s="12"/>
      <c r="Q14" s="12"/>
      <c r="R14" s="13"/>
    </row>
    <row r="15" spans="1:18" ht="15">
      <c r="A15" s="14" t="s">
        <v>29</v>
      </c>
      <c r="B15" s="18" t="s">
        <v>32</v>
      </c>
      <c r="C15" s="19" t="s">
        <v>31</v>
      </c>
      <c r="D15" s="16">
        <v>26</v>
      </c>
      <c r="E15" s="15">
        <v>170</v>
      </c>
      <c r="F15" s="15">
        <v>0</v>
      </c>
      <c r="G15" s="15">
        <v>0</v>
      </c>
      <c r="H15" s="17">
        <v>26</v>
      </c>
      <c r="I15" s="11"/>
      <c r="J15" s="12"/>
      <c r="K15" s="12"/>
      <c r="L15" s="12"/>
      <c r="M15" s="13"/>
      <c r="N15" s="11"/>
      <c r="O15" s="12"/>
      <c r="P15" s="12"/>
      <c r="Q15" s="12"/>
      <c r="R15" s="13"/>
    </row>
    <row r="16" spans="1:18" ht="15">
      <c r="A16" s="14" t="s">
        <v>33</v>
      </c>
      <c r="B16" s="18" t="s">
        <v>34</v>
      </c>
      <c r="C16" s="10" t="s">
        <v>35</v>
      </c>
      <c r="D16" s="16">
        <v>8</v>
      </c>
      <c r="E16" s="15">
        <v>69</v>
      </c>
      <c r="F16" s="15">
        <v>0</v>
      </c>
      <c r="G16" s="15">
        <v>0</v>
      </c>
      <c r="H16" s="17">
        <v>8</v>
      </c>
      <c r="I16" s="11"/>
      <c r="J16" s="12"/>
      <c r="K16" s="12"/>
      <c r="L16" s="12"/>
      <c r="M16" s="13"/>
      <c r="N16" s="11"/>
      <c r="O16" s="12"/>
      <c r="P16" s="12"/>
      <c r="Q16" s="12"/>
      <c r="R16" s="13"/>
    </row>
    <row r="17" spans="1:18" ht="15">
      <c r="A17" s="14" t="s">
        <v>36</v>
      </c>
      <c r="B17" s="18"/>
      <c r="C17" s="10" t="s">
        <v>37</v>
      </c>
      <c r="D17" s="16">
        <v>27</v>
      </c>
      <c r="E17" s="15">
        <v>143</v>
      </c>
      <c r="F17" s="15">
        <v>0</v>
      </c>
      <c r="G17" s="15">
        <v>0</v>
      </c>
      <c r="H17" s="17">
        <v>5</v>
      </c>
      <c r="I17" s="11"/>
      <c r="J17" s="12"/>
      <c r="K17" s="12"/>
      <c r="L17" s="12"/>
      <c r="M17" s="13"/>
      <c r="N17" s="11"/>
      <c r="O17" s="12"/>
      <c r="P17" s="12"/>
      <c r="Q17" s="12"/>
      <c r="R17" s="13"/>
    </row>
    <row r="18" spans="1:18" ht="15">
      <c r="A18" s="14" t="s">
        <v>38</v>
      </c>
      <c r="B18" s="20"/>
      <c r="C18" s="10" t="s">
        <v>39</v>
      </c>
      <c r="D18" s="16">
        <v>17</v>
      </c>
      <c r="E18" s="15">
        <v>108</v>
      </c>
      <c r="F18" s="15">
        <v>0</v>
      </c>
      <c r="G18" s="15">
        <v>0</v>
      </c>
      <c r="H18" s="17">
        <v>12</v>
      </c>
      <c r="I18" s="11"/>
      <c r="J18" s="12"/>
      <c r="K18" s="12"/>
      <c r="L18" s="12"/>
      <c r="M18" s="13"/>
      <c r="N18" s="11"/>
      <c r="O18" s="12"/>
      <c r="P18" s="12"/>
      <c r="Q18" s="12"/>
      <c r="R18" s="13"/>
    </row>
    <row r="19" spans="1:18" ht="15.75" thickBot="1">
      <c r="A19" s="14" t="s">
        <v>40</v>
      </c>
      <c r="B19" s="22"/>
      <c r="C19" s="21" t="s">
        <v>41</v>
      </c>
      <c r="D19" s="23">
        <v>46</v>
      </c>
      <c r="E19" s="24">
        <v>138.5</v>
      </c>
      <c r="F19" s="24">
        <v>0</v>
      </c>
      <c r="G19" s="24">
        <v>0</v>
      </c>
      <c r="H19" s="25">
        <v>12</v>
      </c>
      <c r="I19" s="11"/>
      <c r="J19" s="12"/>
      <c r="K19" s="12"/>
      <c r="L19" s="12"/>
      <c r="M19" s="13"/>
      <c r="N19" s="11"/>
      <c r="O19" s="12"/>
      <c r="P19" s="12"/>
      <c r="Q19" s="12"/>
      <c r="R19" s="13"/>
    </row>
    <row r="20" spans="1:18" ht="15.75" thickBot="1">
      <c r="A20" s="14"/>
      <c r="B20" s="262" t="s">
        <v>42</v>
      </c>
      <c r="C20" s="263"/>
      <c r="D20" s="26">
        <f>SUM(D8:D19)</f>
        <v>929</v>
      </c>
      <c r="E20" s="27">
        <f>SUM(E8:E19)</f>
        <v>7920.9</v>
      </c>
      <c r="F20" s="27">
        <f>SUM(F8:F19)</f>
        <v>0</v>
      </c>
      <c r="G20" s="27">
        <f>SUM(G8:G19)</f>
        <v>1</v>
      </c>
      <c r="H20" s="28">
        <f>SUM(H8:H19)</f>
        <v>815</v>
      </c>
      <c r="I20" s="26"/>
      <c r="J20" s="27"/>
      <c r="K20" s="27"/>
      <c r="L20" s="27"/>
      <c r="M20" s="28"/>
      <c r="N20" s="26"/>
      <c r="O20" s="26"/>
      <c r="P20" s="26"/>
      <c r="Q20" s="26"/>
      <c r="R20" s="26"/>
    </row>
    <row r="21" spans="1:18" ht="15.75" thickBot="1">
      <c r="A21" s="29"/>
      <c r="B21" s="30"/>
      <c r="C21" s="30"/>
      <c r="D21" s="31"/>
      <c r="E21" s="32"/>
      <c r="F21" s="32"/>
      <c r="G21" s="32"/>
      <c r="H21" s="33"/>
      <c r="I21" s="31"/>
      <c r="J21" s="32"/>
      <c r="K21" s="32"/>
      <c r="L21" s="32"/>
      <c r="M21" s="33"/>
      <c r="N21" s="31"/>
      <c r="O21" s="240"/>
      <c r="P21" s="241"/>
      <c r="Q21" s="242"/>
      <c r="R21" s="33"/>
    </row>
    <row r="22" spans="1:18" ht="15.75" thickBot="1">
      <c r="A22" s="34" t="s">
        <v>43</v>
      </c>
      <c r="B22" s="35" t="s">
        <v>44</v>
      </c>
      <c r="C22" s="36" t="s">
        <v>45</v>
      </c>
      <c r="D22" s="26">
        <v>10</v>
      </c>
      <c r="E22" s="27">
        <v>24</v>
      </c>
      <c r="F22" s="27">
        <v>0</v>
      </c>
      <c r="G22" s="27">
        <v>0</v>
      </c>
      <c r="H22" s="28">
        <v>10</v>
      </c>
      <c r="I22" s="11"/>
      <c r="J22" s="12"/>
      <c r="K22" s="12"/>
      <c r="L22" s="12"/>
      <c r="M22" s="13"/>
      <c r="N22" s="26"/>
      <c r="O22" s="27"/>
      <c r="P22" s="27"/>
      <c r="Q22" s="27"/>
      <c r="R22" s="28"/>
    </row>
    <row r="23" spans="1:18" ht="15.75" thickBot="1">
      <c r="A23" s="29"/>
      <c r="B23" s="30"/>
      <c r="C23" s="30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240"/>
      <c r="P23" s="241"/>
      <c r="Q23" s="242"/>
      <c r="R23" s="39"/>
    </row>
    <row r="24" spans="1:18" ht="15">
      <c r="A24" s="40" t="s">
        <v>46</v>
      </c>
      <c r="B24" s="41" t="s">
        <v>47</v>
      </c>
      <c r="C24" s="42" t="s">
        <v>48</v>
      </c>
      <c r="D24" s="11">
        <v>6</v>
      </c>
      <c r="E24" s="12">
        <v>187</v>
      </c>
      <c r="F24" s="12">
        <v>0</v>
      </c>
      <c r="G24" s="12">
        <v>0</v>
      </c>
      <c r="H24" s="13">
        <v>17</v>
      </c>
      <c r="I24" s="11"/>
      <c r="J24" s="12"/>
      <c r="K24" s="12"/>
      <c r="L24" s="12"/>
      <c r="M24" s="13"/>
      <c r="N24" s="11"/>
      <c r="O24" s="12"/>
      <c r="P24" s="12"/>
      <c r="Q24" s="12"/>
      <c r="R24" s="13"/>
    </row>
    <row r="25" spans="1:18" ht="15">
      <c r="A25" s="43" t="s">
        <v>19</v>
      </c>
      <c r="B25" s="20" t="s">
        <v>49</v>
      </c>
      <c r="C25" s="10" t="s">
        <v>50</v>
      </c>
      <c r="D25" s="16">
        <v>59</v>
      </c>
      <c r="E25" s="15">
        <v>409</v>
      </c>
      <c r="F25" s="15">
        <v>0</v>
      </c>
      <c r="G25" s="15">
        <v>0</v>
      </c>
      <c r="H25" s="17">
        <v>59</v>
      </c>
      <c r="I25" s="11"/>
      <c r="J25" s="12"/>
      <c r="K25" s="12"/>
      <c r="L25" s="12"/>
      <c r="M25" s="13"/>
      <c r="N25" s="11"/>
      <c r="O25" s="12"/>
      <c r="P25" s="12"/>
      <c r="Q25" s="12"/>
      <c r="R25" s="13"/>
    </row>
    <row r="26" spans="1:18" ht="15">
      <c r="A26" s="43" t="s">
        <v>21</v>
      </c>
      <c r="B26" s="20" t="s">
        <v>51</v>
      </c>
      <c r="C26" s="19" t="s">
        <v>31</v>
      </c>
      <c r="D26" s="16">
        <v>121</v>
      </c>
      <c r="E26" s="15">
        <v>972</v>
      </c>
      <c r="F26" s="15">
        <v>0</v>
      </c>
      <c r="G26" s="15">
        <v>1</v>
      </c>
      <c r="H26" s="17">
        <v>120</v>
      </c>
      <c r="I26" s="11"/>
      <c r="J26" s="12"/>
      <c r="K26" s="12"/>
      <c r="L26" s="12"/>
      <c r="M26" s="13"/>
      <c r="N26" s="11"/>
      <c r="O26" s="12"/>
      <c r="P26" s="12"/>
      <c r="Q26" s="12"/>
      <c r="R26" s="13"/>
    </row>
    <row r="27" spans="1:18" ht="15">
      <c r="A27" s="43" t="s">
        <v>23</v>
      </c>
      <c r="B27" s="20" t="s">
        <v>52</v>
      </c>
      <c r="C27" s="10" t="s">
        <v>53</v>
      </c>
      <c r="D27" s="16">
        <v>85</v>
      </c>
      <c r="E27" s="15">
        <v>1297</v>
      </c>
      <c r="F27" s="15">
        <v>0</v>
      </c>
      <c r="G27" s="15">
        <v>0</v>
      </c>
      <c r="H27" s="17">
        <v>85</v>
      </c>
      <c r="I27" s="11"/>
      <c r="J27" s="12"/>
      <c r="K27" s="12"/>
      <c r="L27" s="12"/>
      <c r="M27" s="13"/>
      <c r="N27" s="11"/>
      <c r="O27" s="12"/>
      <c r="P27" s="12"/>
      <c r="Q27" s="12"/>
      <c r="R27" s="13"/>
    </row>
    <row r="28" spans="1:18" ht="15">
      <c r="A28" s="43" t="s">
        <v>25</v>
      </c>
      <c r="B28" s="20" t="s">
        <v>54</v>
      </c>
      <c r="C28" s="10" t="s">
        <v>55</v>
      </c>
      <c r="D28" s="16">
        <v>6</v>
      </c>
      <c r="E28" s="15">
        <v>184</v>
      </c>
      <c r="F28" s="15">
        <v>0</v>
      </c>
      <c r="G28" s="15">
        <v>0</v>
      </c>
      <c r="H28" s="17">
        <v>6</v>
      </c>
      <c r="I28" s="11"/>
      <c r="J28" s="12"/>
      <c r="K28" s="12"/>
      <c r="L28" s="12"/>
      <c r="M28" s="13"/>
      <c r="N28" s="11"/>
      <c r="O28" s="12"/>
      <c r="P28" s="12"/>
      <c r="Q28" s="12"/>
      <c r="R28" s="13"/>
    </row>
    <row r="29" spans="1:18" ht="15">
      <c r="A29" s="43" t="s">
        <v>27</v>
      </c>
      <c r="B29" s="20" t="s">
        <v>56</v>
      </c>
      <c r="C29" s="19" t="s">
        <v>57</v>
      </c>
      <c r="D29" s="16">
        <v>140</v>
      </c>
      <c r="E29" s="15">
        <v>1476.6</v>
      </c>
      <c r="F29" s="15">
        <v>0</v>
      </c>
      <c r="G29" s="15">
        <v>0</v>
      </c>
      <c r="H29" s="17">
        <v>167</v>
      </c>
      <c r="I29" s="11"/>
      <c r="J29" s="12"/>
      <c r="K29" s="12"/>
      <c r="L29" s="12"/>
      <c r="M29" s="13"/>
      <c r="N29" s="11"/>
      <c r="O29" s="12"/>
      <c r="P29" s="12"/>
      <c r="Q29" s="12"/>
      <c r="R29" s="13"/>
    </row>
    <row r="30" spans="1:18" ht="15">
      <c r="A30" s="43" t="s">
        <v>29</v>
      </c>
      <c r="B30" s="20" t="s">
        <v>58</v>
      </c>
      <c r="C30" s="10" t="s">
        <v>59</v>
      </c>
      <c r="D30" s="16">
        <v>3</v>
      </c>
      <c r="E30" s="15">
        <v>23</v>
      </c>
      <c r="F30" s="15">
        <v>0</v>
      </c>
      <c r="G30" s="15">
        <v>0</v>
      </c>
      <c r="H30" s="17">
        <v>3</v>
      </c>
      <c r="I30" s="11"/>
      <c r="J30" s="12"/>
      <c r="K30" s="12"/>
      <c r="L30" s="12"/>
      <c r="M30" s="13"/>
      <c r="N30" s="11"/>
      <c r="O30" s="12"/>
      <c r="P30" s="12"/>
      <c r="Q30" s="12"/>
      <c r="R30" s="13"/>
    </row>
    <row r="31" spans="1:18" ht="15">
      <c r="A31" s="43" t="s">
        <v>33</v>
      </c>
      <c r="B31" s="20" t="s">
        <v>60</v>
      </c>
      <c r="C31" s="10" t="s">
        <v>61</v>
      </c>
      <c r="D31" s="16">
        <v>301</v>
      </c>
      <c r="E31" s="15">
        <v>3828</v>
      </c>
      <c r="F31" s="15">
        <v>0</v>
      </c>
      <c r="G31" s="15">
        <v>1</v>
      </c>
      <c r="H31" s="17">
        <v>301</v>
      </c>
      <c r="I31" s="11"/>
      <c r="J31" s="12"/>
      <c r="K31" s="12"/>
      <c r="L31" s="12"/>
      <c r="M31" s="13"/>
      <c r="N31" s="11"/>
      <c r="O31" s="12"/>
      <c r="P31" s="12"/>
      <c r="Q31" s="12"/>
      <c r="R31" s="13"/>
    </row>
    <row r="32" spans="1:18" ht="15">
      <c r="A32" s="43" t="s">
        <v>36</v>
      </c>
      <c r="B32" s="20" t="s">
        <v>62</v>
      </c>
      <c r="C32" s="10" t="s">
        <v>63</v>
      </c>
      <c r="D32" s="16">
        <v>12</v>
      </c>
      <c r="E32" s="15">
        <v>127</v>
      </c>
      <c r="F32" s="15">
        <v>0</v>
      </c>
      <c r="G32" s="15">
        <v>0</v>
      </c>
      <c r="H32" s="17">
        <v>8</v>
      </c>
      <c r="I32" s="11"/>
      <c r="J32" s="12"/>
      <c r="K32" s="12"/>
      <c r="L32" s="12"/>
      <c r="M32" s="13"/>
      <c r="N32" s="11"/>
      <c r="O32" s="12"/>
      <c r="P32" s="12"/>
      <c r="Q32" s="12"/>
      <c r="R32" s="13"/>
    </row>
    <row r="33" spans="1:18" ht="15.75" thickBot="1">
      <c r="A33" s="43" t="s">
        <v>38</v>
      </c>
      <c r="B33" s="44"/>
      <c r="C33" s="21" t="s">
        <v>64</v>
      </c>
      <c r="D33" s="23">
        <v>1</v>
      </c>
      <c r="E33" s="24">
        <v>90</v>
      </c>
      <c r="F33" s="24">
        <v>0</v>
      </c>
      <c r="G33" s="24">
        <v>0</v>
      </c>
      <c r="H33" s="25">
        <v>1</v>
      </c>
      <c r="I33" s="11"/>
      <c r="J33" s="12"/>
      <c r="K33" s="12"/>
      <c r="L33" s="12"/>
      <c r="M33" s="13"/>
      <c r="N33" s="11"/>
      <c r="O33" s="12"/>
      <c r="P33" s="12"/>
      <c r="Q33" s="12"/>
      <c r="R33" s="13"/>
    </row>
    <row r="34" spans="1:18" ht="15.75" thickBot="1">
      <c r="A34" s="43"/>
      <c r="B34" s="262" t="s">
        <v>65</v>
      </c>
      <c r="C34" s="263"/>
      <c r="D34" s="45">
        <f>SUM(D24:D33)</f>
        <v>734</v>
      </c>
      <c r="E34" s="46">
        <f>SUM(E24:E33)</f>
        <v>8593.6</v>
      </c>
      <c r="F34" s="46">
        <f>SUM(F24:F33)</f>
        <v>0</v>
      </c>
      <c r="G34" s="46">
        <f>SUM(G24:G33)</f>
        <v>2</v>
      </c>
      <c r="H34" s="47">
        <f>SUM(H24:H33)</f>
        <v>767</v>
      </c>
      <c r="I34" s="45"/>
      <c r="J34" s="46"/>
      <c r="K34" s="46"/>
      <c r="L34" s="46"/>
      <c r="M34" s="47"/>
      <c r="N34" s="45"/>
      <c r="O34" s="45"/>
      <c r="P34" s="45"/>
      <c r="Q34" s="45"/>
      <c r="R34" s="45"/>
    </row>
    <row r="35" spans="1:18" ht="15.75" thickBot="1">
      <c r="A35" s="48" t="s">
        <v>66</v>
      </c>
      <c r="B35" s="49"/>
      <c r="C35" s="49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240"/>
      <c r="P35" s="241"/>
      <c r="Q35" s="242"/>
      <c r="R35" s="39"/>
    </row>
    <row r="36" spans="1:18" ht="15">
      <c r="A36" s="43" t="s">
        <v>19</v>
      </c>
      <c r="B36" s="50" t="s">
        <v>67</v>
      </c>
      <c r="C36" s="42" t="s">
        <v>68</v>
      </c>
      <c r="D36" s="11">
        <v>33</v>
      </c>
      <c r="E36" s="12">
        <v>261</v>
      </c>
      <c r="F36" s="12">
        <v>0</v>
      </c>
      <c r="G36" s="12">
        <v>0</v>
      </c>
      <c r="H36" s="13">
        <v>33</v>
      </c>
      <c r="I36" s="11"/>
      <c r="J36" s="12"/>
      <c r="K36" s="12"/>
      <c r="L36" s="12"/>
      <c r="M36" s="13"/>
      <c r="N36" s="11"/>
      <c r="O36" s="12"/>
      <c r="P36" s="12"/>
      <c r="Q36" s="12"/>
      <c r="R36" s="13"/>
    </row>
    <row r="37" spans="1:18" ht="15">
      <c r="A37" s="43" t="s">
        <v>21</v>
      </c>
      <c r="B37" s="20"/>
      <c r="C37" s="10" t="s">
        <v>69</v>
      </c>
      <c r="D37" s="16">
        <v>45</v>
      </c>
      <c r="E37" s="15">
        <v>130</v>
      </c>
      <c r="F37" s="15">
        <v>0</v>
      </c>
      <c r="G37" s="15">
        <v>0</v>
      </c>
      <c r="H37" s="17">
        <v>45</v>
      </c>
      <c r="I37" s="11"/>
      <c r="J37" s="12"/>
      <c r="K37" s="12"/>
      <c r="L37" s="12"/>
      <c r="M37" s="13"/>
      <c r="N37" s="11"/>
      <c r="O37" s="12"/>
      <c r="P37" s="12"/>
      <c r="Q37" s="12"/>
      <c r="R37" s="13"/>
    </row>
    <row r="38" spans="1:18" ht="15">
      <c r="A38" s="43" t="s">
        <v>23</v>
      </c>
      <c r="B38" s="20" t="s">
        <v>70</v>
      </c>
      <c r="C38" s="10" t="s">
        <v>71</v>
      </c>
      <c r="D38" s="16">
        <v>59</v>
      </c>
      <c r="E38" s="15">
        <v>515</v>
      </c>
      <c r="F38" s="15">
        <v>0</v>
      </c>
      <c r="G38" s="15">
        <v>0</v>
      </c>
      <c r="H38" s="17">
        <v>59</v>
      </c>
      <c r="I38" s="11"/>
      <c r="J38" s="12"/>
      <c r="K38" s="12"/>
      <c r="L38" s="12"/>
      <c r="M38" s="13"/>
      <c r="N38" s="11"/>
      <c r="O38" s="12"/>
      <c r="P38" s="12"/>
      <c r="Q38" s="12"/>
      <c r="R38" s="13"/>
    </row>
    <row r="39" spans="1:18" ht="15">
      <c r="A39" s="43" t="s">
        <v>25</v>
      </c>
      <c r="B39" s="20" t="s">
        <v>72</v>
      </c>
      <c r="C39" s="10" t="s">
        <v>73</v>
      </c>
      <c r="D39" s="16">
        <v>42</v>
      </c>
      <c r="E39" s="15">
        <v>289</v>
      </c>
      <c r="F39" s="15">
        <v>0</v>
      </c>
      <c r="G39" s="15">
        <v>0</v>
      </c>
      <c r="H39" s="17">
        <v>42</v>
      </c>
      <c r="I39" s="11"/>
      <c r="J39" s="12"/>
      <c r="K39" s="12"/>
      <c r="L39" s="12"/>
      <c r="M39" s="13"/>
      <c r="N39" s="11"/>
      <c r="O39" s="12"/>
      <c r="P39" s="12"/>
      <c r="Q39" s="12"/>
      <c r="R39" s="13"/>
    </row>
    <row r="40" spans="1:18" ht="15">
      <c r="A40" s="43" t="s">
        <v>27</v>
      </c>
      <c r="B40" s="20" t="s">
        <v>74</v>
      </c>
      <c r="C40" s="10" t="s">
        <v>75</v>
      </c>
      <c r="D40" s="16">
        <v>115</v>
      </c>
      <c r="E40" s="15">
        <v>544</v>
      </c>
      <c r="F40" s="15">
        <v>0</v>
      </c>
      <c r="G40" s="15">
        <v>1</v>
      </c>
      <c r="H40" s="17">
        <v>24</v>
      </c>
      <c r="I40" s="11"/>
      <c r="J40" s="12"/>
      <c r="K40" s="12"/>
      <c r="L40" s="12"/>
      <c r="M40" s="13"/>
      <c r="N40" s="11"/>
      <c r="O40" s="12"/>
      <c r="P40" s="12"/>
      <c r="Q40" s="12"/>
      <c r="R40" s="13"/>
    </row>
    <row r="41" spans="1:18" ht="15">
      <c r="A41" s="43" t="s">
        <v>29</v>
      </c>
      <c r="B41" s="20" t="s">
        <v>76</v>
      </c>
      <c r="C41" s="10" t="s">
        <v>77</v>
      </c>
      <c r="D41" s="16">
        <v>125</v>
      </c>
      <c r="E41" s="15">
        <v>491</v>
      </c>
      <c r="F41" s="15">
        <v>0</v>
      </c>
      <c r="G41" s="15">
        <v>0</v>
      </c>
      <c r="H41" s="17">
        <v>125</v>
      </c>
      <c r="I41" s="11"/>
      <c r="J41" s="12"/>
      <c r="K41" s="12"/>
      <c r="L41" s="12"/>
      <c r="M41" s="13"/>
      <c r="N41" s="11"/>
      <c r="O41" s="12"/>
      <c r="P41" s="12"/>
      <c r="Q41" s="12"/>
      <c r="R41" s="13"/>
    </row>
    <row r="42" spans="1:18" ht="15">
      <c r="A42" s="43" t="s">
        <v>33</v>
      </c>
      <c r="B42" s="20" t="s">
        <v>78</v>
      </c>
      <c r="C42" s="10" t="s">
        <v>79</v>
      </c>
      <c r="D42" s="16">
        <v>20</v>
      </c>
      <c r="E42" s="15">
        <v>59</v>
      </c>
      <c r="F42" s="15">
        <v>0</v>
      </c>
      <c r="G42" s="15">
        <v>0</v>
      </c>
      <c r="H42" s="17">
        <v>20</v>
      </c>
      <c r="I42" s="11"/>
      <c r="J42" s="12"/>
      <c r="K42" s="12"/>
      <c r="L42" s="12"/>
      <c r="M42" s="13"/>
      <c r="N42" s="11"/>
      <c r="O42" s="12"/>
      <c r="P42" s="12"/>
      <c r="Q42" s="12"/>
      <c r="R42" s="13"/>
    </row>
    <row r="43" spans="1:18" ht="15">
      <c r="A43" s="43" t="s">
        <v>36</v>
      </c>
      <c r="B43" s="20" t="s">
        <v>80</v>
      </c>
      <c r="C43" s="19" t="s">
        <v>81</v>
      </c>
      <c r="D43" s="16">
        <v>107</v>
      </c>
      <c r="E43" s="15">
        <v>1030</v>
      </c>
      <c r="F43" s="15">
        <v>0</v>
      </c>
      <c r="G43" s="15">
        <v>1</v>
      </c>
      <c r="H43" s="17">
        <v>106</v>
      </c>
      <c r="I43" s="11"/>
      <c r="J43" s="12"/>
      <c r="K43" s="12"/>
      <c r="L43" s="12"/>
      <c r="M43" s="13"/>
      <c r="N43" s="11"/>
      <c r="O43" s="12"/>
      <c r="P43" s="12"/>
      <c r="Q43" s="12"/>
      <c r="R43" s="13"/>
    </row>
    <row r="44" spans="1:18" ht="15.75" thickBot="1">
      <c r="A44" s="142" t="s">
        <v>38</v>
      </c>
      <c r="B44" s="44" t="s">
        <v>82</v>
      </c>
      <c r="C44" s="52" t="s">
        <v>83</v>
      </c>
      <c r="D44" s="23">
        <v>107</v>
      </c>
      <c r="E44" s="24">
        <v>1284</v>
      </c>
      <c r="F44" s="24">
        <v>0</v>
      </c>
      <c r="G44" s="24">
        <v>1</v>
      </c>
      <c r="H44" s="25">
        <v>105</v>
      </c>
      <c r="I44" s="11"/>
      <c r="J44" s="12"/>
      <c r="K44" s="12"/>
      <c r="L44" s="12"/>
      <c r="M44" s="13"/>
      <c r="N44" s="11"/>
      <c r="O44" s="12"/>
      <c r="P44" s="12"/>
      <c r="Q44" s="12"/>
      <c r="R44" s="13"/>
    </row>
    <row r="45" spans="1:18" ht="15.75" thickBot="1">
      <c r="A45" s="53"/>
      <c r="B45" s="262" t="s">
        <v>84</v>
      </c>
      <c r="C45" s="263"/>
      <c r="D45" s="26">
        <f>SUM(D36:D44)</f>
        <v>653</v>
      </c>
      <c r="E45" s="27">
        <f>SUM(E36:E44)</f>
        <v>4603</v>
      </c>
      <c r="F45" s="27">
        <f>SUM(F36:F44)</f>
        <v>0</v>
      </c>
      <c r="G45" s="27">
        <f>SUM(G36:G44)</f>
        <v>3</v>
      </c>
      <c r="H45" s="28">
        <f>SUM(H36:H44)</f>
        <v>559</v>
      </c>
      <c r="I45" s="26"/>
      <c r="J45" s="27"/>
      <c r="K45" s="27"/>
      <c r="L45" s="27"/>
      <c r="M45" s="28"/>
      <c r="N45" s="26"/>
      <c r="O45" s="26"/>
      <c r="P45" s="26"/>
      <c r="Q45" s="26"/>
      <c r="R45" s="26"/>
    </row>
    <row r="46" spans="1:18" ht="15.75" thickBot="1">
      <c r="A46" s="53"/>
      <c r="B46" s="54"/>
      <c r="C46" s="55"/>
      <c r="D46" s="56"/>
      <c r="E46" s="57"/>
      <c r="F46" s="57"/>
      <c r="G46" s="57"/>
      <c r="H46" s="58"/>
      <c r="I46" s="56"/>
      <c r="J46" s="57"/>
      <c r="K46" s="57"/>
      <c r="L46" s="57"/>
      <c r="M46" s="58"/>
      <c r="N46" s="56"/>
      <c r="O46" s="267"/>
      <c r="P46" s="268"/>
      <c r="Q46" s="269"/>
      <c r="R46" s="58"/>
    </row>
    <row r="47" spans="1:18" ht="15">
      <c r="A47" s="8" t="s">
        <v>85</v>
      </c>
      <c r="B47" s="9" t="s">
        <v>86</v>
      </c>
      <c r="C47" s="59" t="s">
        <v>87</v>
      </c>
      <c r="D47" s="60">
        <v>350</v>
      </c>
      <c r="E47" s="61">
        <v>2800</v>
      </c>
      <c r="F47" s="61">
        <v>0</v>
      </c>
      <c r="G47" s="61">
        <v>0</v>
      </c>
      <c r="H47" s="62">
        <v>350</v>
      </c>
      <c r="I47" s="11"/>
      <c r="J47" s="12"/>
      <c r="K47" s="12"/>
      <c r="L47" s="12"/>
      <c r="M47" s="13"/>
      <c r="N47" s="60"/>
      <c r="O47" s="61"/>
      <c r="P47" s="61"/>
      <c r="Q47" s="61"/>
      <c r="R47" s="62"/>
    </row>
    <row r="48" spans="1:18" ht="15">
      <c r="A48" s="14" t="s">
        <v>19</v>
      </c>
      <c r="B48" s="18" t="s">
        <v>88</v>
      </c>
      <c r="C48" s="63" t="s">
        <v>89</v>
      </c>
      <c r="D48" s="16">
        <v>12</v>
      </c>
      <c r="E48" s="15">
        <v>96</v>
      </c>
      <c r="F48" s="15">
        <v>0</v>
      </c>
      <c r="G48" s="15">
        <v>0</v>
      </c>
      <c r="H48" s="17">
        <v>12</v>
      </c>
      <c r="I48" s="11"/>
      <c r="J48" s="12"/>
      <c r="K48" s="12"/>
      <c r="L48" s="12"/>
      <c r="M48" s="13"/>
      <c r="N48" s="60"/>
      <c r="O48" s="61"/>
      <c r="P48" s="61"/>
      <c r="Q48" s="61"/>
      <c r="R48" s="62"/>
    </row>
    <row r="49" spans="1:18" ht="15">
      <c r="A49" s="14" t="s">
        <v>21</v>
      </c>
      <c r="B49" s="18" t="s">
        <v>90</v>
      </c>
      <c r="C49" s="64" t="s">
        <v>91</v>
      </c>
      <c r="D49" s="65">
        <v>20</v>
      </c>
      <c r="E49" s="15">
        <v>131</v>
      </c>
      <c r="F49" s="15">
        <v>0</v>
      </c>
      <c r="G49" s="15">
        <v>0</v>
      </c>
      <c r="H49" s="17">
        <v>20</v>
      </c>
      <c r="I49" s="11"/>
      <c r="J49" s="12"/>
      <c r="K49" s="12"/>
      <c r="L49" s="12"/>
      <c r="M49" s="13"/>
      <c r="N49" s="60"/>
      <c r="O49" s="61"/>
      <c r="P49" s="61"/>
      <c r="Q49" s="61"/>
      <c r="R49" s="62"/>
    </row>
    <row r="50" spans="1:18" ht="15">
      <c r="A50" s="14" t="s">
        <v>23</v>
      </c>
      <c r="B50" s="20" t="s">
        <v>92</v>
      </c>
      <c r="C50" s="64" t="s">
        <v>93</v>
      </c>
      <c r="D50" s="65">
        <v>33</v>
      </c>
      <c r="E50" s="15">
        <v>264</v>
      </c>
      <c r="F50" s="15">
        <v>1</v>
      </c>
      <c r="G50" s="15">
        <v>0</v>
      </c>
      <c r="H50" s="17">
        <v>5</v>
      </c>
      <c r="I50" s="11"/>
      <c r="J50" s="12"/>
      <c r="K50" s="12"/>
      <c r="L50" s="12"/>
      <c r="M50" s="13"/>
      <c r="N50" s="60"/>
      <c r="O50" s="61"/>
      <c r="P50" s="61"/>
      <c r="Q50" s="61"/>
      <c r="R50" s="62"/>
    </row>
    <row r="51" spans="1:18" ht="15">
      <c r="A51" s="14" t="s">
        <v>25</v>
      </c>
      <c r="B51" s="66" t="s">
        <v>94</v>
      </c>
      <c r="C51" s="64" t="s">
        <v>95</v>
      </c>
      <c r="D51" s="65">
        <v>78</v>
      </c>
      <c r="E51" s="15">
        <v>548</v>
      </c>
      <c r="F51" s="15">
        <v>0</v>
      </c>
      <c r="G51" s="15">
        <v>0</v>
      </c>
      <c r="H51" s="17">
        <v>57</v>
      </c>
      <c r="I51" s="11"/>
      <c r="J51" s="12"/>
      <c r="K51" s="12"/>
      <c r="L51" s="12"/>
      <c r="M51" s="13"/>
      <c r="N51" s="60"/>
      <c r="O51" s="61"/>
      <c r="P51" s="61"/>
      <c r="Q51" s="61"/>
      <c r="R51" s="62"/>
    </row>
    <row r="52" spans="1:18" ht="15">
      <c r="A52" s="14" t="s">
        <v>27</v>
      </c>
      <c r="B52" s="66" t="s">
        <v>96</v>
      </c>
      <c r="C52" s="64" t="s">
        <v>97</v>
      </c>
      <c r="D52" s="65">
        <v>8</v>
      </c>
      <c r="E52" s="15">
        <v>72</v>
      </c>
      <c r="F52" s="15">
        <v>3</v>
      </c>
      <c r="G52" s="15">
        <v>0</v>
      </c>
      <c r="H52" s="17">
        <v>5</v>
      </c>
      <c r="I52" s="11"/>
      <c r="J52" s="12"/>
      <c r="K52" s="12"/>
      <c r="L52" s="12"/>
      <c r="M52" s="13"/>
      <c r="N52" s="60"/>
      <c r="O52" s="61"/>
      <c r="P52" s="61"/>
      <c r="Q52" s="61"/>
      <c r="R52" s="62"/>
    </row>
    <row r="53" spans="1:18" ht="15">
      <c r="A53" s="14" t="s">
        <v>29</v>
      </c>
      <c r="B53" s="66" t="s">
        <v>98</v>
      </c>
      <c r="C53" s="64" t="s">
        <v>99</v>
      </c>
      <c r="D53" s="65">
        <v>33</v>
      </c>
      <c r="E53" s="15">
        <v>272</v>
      </c>
      <c r="F53" s="15">
        <v>1</v>
      </c>
      <c r="G53" s="15">
        <v>0</v>
      </c>
      <c r="H53" s="17">
        <v>33</v>
      </c>
      <c r="I53" s="11"/>
      <c r="J53" s="12"/>
      <c r="K53" s="12"/>
      <c r="L53" s="12"/>
      <c r="M53" s="13"/>
      <c r="N53" s="60"/>
      <c r="O53" s="61"/>
      <c r="P53" s="61"/>
      <c r="Q53" s="61"/>
      <c r="R53" s="62"/>
    </row>
    <row r="54" spans="1:18" ht="15">
      <c r="A54" s="14" t="s">
        <v>33</v>
      </c>
      <c r="B54" s="66" t="s">
        <v>100</v>
      </c>
      <c r="C54" s="64" t="s">
        <v>101</v>
      </c>
      <c r="D54" s="65">
        <v>4</v>
      </c>
      <c r="E54" s="15">
        <v>30</v>
      </c>
      <c r="F54" s="15">
        <v>1</v>
      </c>
      <c r="G54" s="15">
        <v>0</v>
      </c>
      <c r="H54" s="17">
        <v>4</v>
      </c>
      <c r="I54" s="11"/>
      <c r="J54" s="12"/>
      <c r="K54" s="12"/>
      <c r="L54" s="12"/>
      <c r="M54" s="13"/>
      <c r="N54" s="60"/>
      <c r="O54" s="61"/>
      <c r="P54" s="61"/>
      <c r="Q54" s="61"/>
      <c r="R54" s="62"/>
    </row>
    <row r="55" spans="1:18" ht="15">
      <c r="A55" s="14" t="s">
        <v>36</v>
      </c>
      <c r="B55" s="20" t="s">
        <v>102</v>
      </c>
      <c r="C55" s="64" t="s">
        <v>103</v>
      </c>
      <c r="D55" s="65">
        <v>6</v>
      </c>
      <c r="E55" s="15">
        <v>84</v>
      </c>
      <c r="F55" s="15">
        <v>1</v>
      </c>
      <c r="G55" s="15">
        <v>0</v>
      </c>
      <c r="H55" s="17">
        <v>2</v>
      </c>
      <c r="I55" s="11"/>
      <c r="J55" s="12"/>
      <c r="K55" s="12"/>
      <c r="L55" s="12"/>
      <c r="M55" s="13"/>
      <c r="N55" s="60"/>
      <c r="O55" s="61"/>
      <c r="P55" s="61"/>
      <c r="Q55" s="61"/>
      <c r="R55" s="62"/>
    </row>
    <row r="56" spans="1:18" ht="15.75" thickBot="1">
      <c r="A56" s="14" t="s">
        <v>38</v>
      </c>
      <c r="B56" s="66" t="s">
        <v>104</v>
      </c>
      <c r="C56" s="67" t="s">
        <v>105</v>
      </c>
      <c r="D56" s="68">
        <v>4</v>
      </c>
      <c r="E56" s="24">
        <v>50</v>
      </c>
      <c r="F56" s="24">
        <v>1</v>
      </c>
      <c r="G56" s="24">
        <v>0</v>
      </c>
      <c r="H56" s="25">
        <v>3</v>
      </c>
      <c r="I56" s="11"/>
      <c r="J56" s="12"/>
      <c r="K56" s="12"/>
      <c r="L56" s="12"/>
      <c r="M56" s="13"/>
      <c r="N56" s="60"/>
      <c r="O56" s="61"/>
      <c r="P56" s="61"/>
      <c r="Q56" s="61"/>
      <c r="R56" s="62"/>
    </row>
    <row r="57" spans="1:18" ht="15.75" thickBot="1">
      <c r="A57" s="69"/>
      <c r="B57" s="262" t="s">
        <v>106</v>
      </c>
      <c r="C57" s="263"/>
      <c r="D57" s="26">
        <f>SUM(D47:D56)</f>
        <v>548</v>
      </c>
      <c r="E57" s="27">
        <f>SUM(E47:E56)</f>
        <v>4347</v>
      </c>
      <c r="F57" s="27">
        <f>SUM(F47:F56)</f>
        <v>8</v>
      </c>
      <c r="G57" s="27">
        <f>SUM(G47:G56)</f>
        <v>0</v>
      </c>
      <c r="H57" s="28">
        <f>SUM(H47:H56)</f>
        <v>491</v>
      </c>
      <c r="I57" s="26"/>
      <c r="J57" s="27"/>
      <c r="K57" s="27"/>
      <c r="L57" s="27"/>
      <c r="M57" s="28"/>
      <c r="N57" s="26"/>
      <c r="O57" s="26"/>
      <c r="P57" s="26"/>
      <c r="Q57" s="26"/>
      <c r="R57" s="26"/>
    </row>
    <row r="58" spans="1:18" ht="15.75" thickBot="1">
      <c r="A58" s="29"/>
      <c r="B58" s="30"/>
      <c r="C58" s="30"/>
      <c r="D58" s="37"/>
      <c r="E58" s="38"/>
      <c r="F58" s="38"/>
      <c r="G58" s="38"/>
      <c r="H58" s="39"/>
      <c r="I58" s="37"/>
      <c r="J58" s="38"/>
      <c r="K58" s="38"/>
      <c r="L58" s="38"/>
      <c r="M58" s="39"/>
      <c r="N58" s="37"/>
      <c r="O58" s="240"/>
      <c r="P58" s="241"/>
      <c r="Q58" s="242"/>
      <c r="R58" s="39"/>
    </row>
    <row r="59" spans="1:18" ht="15">
      <c r="A59" s="70" t="s">
        <v>107</v>
      </c>
      <c r="B59" s="9" t="s">
        <v>108</v>
      </c>
      <c r="C59" s="71" t="s">
        <v>109</v>
      </c>
      <c r="D59" s="72">
        <v>120</v>
      </c>
      <c r="E59" s="12">
        <v>73</v>
      </c>
      <c r="F59" s="12">
        <v>0</v>
      </c>
      <c r="G59" s="12">
        <v>0</v>
      </c>
      <c r="H59" s="13">
        <v>5</v>
      </c>
      <c r="I59" s="11"/>
      <c r="J59" s="12"/>
      <c r="K59" s="12"/>
      <c r="L59" s="12"/>
      <c r="M59" s="13"/>
      <c r="N59" s="72"/>
      <c r="O59" s="12"/>
      <c r="P59" s="12"/>
      <c r="Q59" s="12"/>
      <c r="R59" s="13"/>
    </row>
    <row r="60" spans="1:18" ht="15">
      <c r="A60" s="73" t="s">
        <v>19</v>
      </c>
      <c r="B60" s="20" t="s">
        <v>110</v>
      </c>
      <c r="C60" s="64" t="s">
        <v>111</v>
      </c>
      <c r="D60" s="65">
        <v>20</v>
      </c>
      <c r="E60" s="15">
        <v>144</v>
      </c>
      <c r="F60" s="15">
        <v>0</v>
      </c>
      <c r="G60" s="15">
        <v>1</v>
      </c>
      <c r="H60" s="17">
        <v>16</v>
      </c>
      <c r="I60" s="11"/>
      <c r="J60" s="12"/>
      <c r="K60" s="12"/>
      <c r="L60" s="12"/>
      <c r="M60" s="13"/>
      <c r="N60" s="72"/>
      <c r="O60" s="12"/>
      <c r="P60" s="12"/>
      <c r="Q60" s="12"/>
      <c r="R60" s="13"/>
    </row>
    <row r="61" spans="1:18" ht="15">
      <c r="A61" s="73" t="s">
        <v>21</v>
      </c>
      <c r="B61" s="20" t="s">
        <v>112</v>
      </c>
      <c r="C61" s="64" t="s">
        <v>113</v>
      </c>
      <c r="D61" s="65">
        <v>18</v>
      </c>
      <c r="E61" s="15">
        <v>39.5</v>
      </c>
      <c r="F61" s="15">
        <v>1</v>
      </c>
      <c r="G61" s="15">
        <v>0</v>
      </c>
      <c r="H61" s="17">
        <v>4</v>
      </c>
      <c r="I61" s="11"/>
      <c r="J61" s="12"/>
      <c r="K61" s="12"/>
      <c r="L61" s="12"/>
      <c r="M61" s="13"/>
      <c r="N61" s="72"/>
      <c r="O61" s="12"/>
      <c r="P61" s="12"/>
      <c r="Q61" s="12"/>
      <c r="R61" s="13"/>
    </row>
    <row r="62" spans="1:18" ht="15">
      <c r="A62" s="73" t="s">
        <v>23</v>
      </c>
      <c r="B62" s="20" t="s">
        <v>114</v>
      </c>
      <c r="C62" s="64" t="s">
        <v>115</v>
      </c>
      <c r="D62" s="65">
        <v>8</v>
      </c>
      <c r="E62" s="15">
        <v>40</v>
      </c>
      <c r="F62" s="15">
        <v>1</v>
      </c>
      <c r="G62" s="15">
        <v>0</v>
      </c>
      <c r="H62" s="17">
        <v>7</v>
      </c>
      <c r="I62" s="11"/>
      <c r="J62" s="12"/>
      <c r="K62" s="12"/>
      <c r="L62" s="12"/>
      <c r="M62" s="13"/>
      <c r="N62" s="72"/>
      <c r="O62" s="12"/>
      <c r="P62" s="12"/>
      <c r="Q62" s="12"/>
      <c r="R62" s="13"/>
    </row>
    <row r="63" spans="1:18" ht="15">
      <c r="A63" s="73" t="s">
        <v>25</v>
      </c>
      <c r="B63" s="20" t="s">
        <v>116</v>
      </c>
      <c r="C63" s="64" t="s">
        <v>117</v>
      </c>
      <c r="D63" s="65">
        <v>6</v>
      </c>
      <c r="E63" s="15">
        <v>41</v>
      </c>
      <c r="F63" s="15">
        <v>1</v>
      </c>
      <c r="G63" s="15">
        <v>0</v>
      </c>
      <c r="H63" s="17">
        <v>3</v>
      </c>
      <c r="I63" s="11"/>
      <c r="J63" s="12"/>
      <c r="K63" s="12"/>
      <c r="L63" s="12"/>
      <c r="M63" s="13"/>
      <c r="N63" s="72"/>
      <c r="O63" s="12"/>
      <c r="P63" s="12"/>
      <c r="Q63" s="12"/>
      <c r="R63" s="13"/>
    </row>
    <row r="64" spans="1:18" ht="15.75" thickBot="1">
      <c r="A64" s="74" t="s">
        <v>27</v>
      </c>
      <c r="B64" s="75" t="s">
        <v>118</v>
      </c>
      <c r="C64" s="76" t="s">
        <v>119</v>
      </c>
      <c r="D64" s="77">
        <v>10</v>
      </c>
      <c r="E64" s="24">
        <v>36</v>
      </c>
      <c r="F64" s="24">
        <v>1</v>
      </c>
      <c r="G64" s="24">
        <v>0</v>
      </c>
      <c r="H64" s="25">
        <v>3</v>
      </c>
      <c r="I64" s="11"/>
      <c r="J64" s="12"/>
      <c r="K64" s="12"/>
      <c r="L64" s="12"/>
      <c r="M64" s="13"/>
      <c r="N64" s="72"/>
      <c r="O64" s="12"/>
      <c r="P64" s="12"/>
      <c r="Q64" s="12"/>
      <c r="R64" s="13"/>
    </row>
    <row r="65" spans="1:18" ht="15.75" thickBot="1">
      <c r="A65" s="78"/>
      <c r="B65" s="262" t="s">
        <v>120</v>
      </c>
      <c r="C65" s="263"/>
      <c r="D65" s="79">
        <f>SUM(D59:D64)</f>
        <v>182</v>
      </c>
      <c r="E65" s="80">
        <f>SUM(E59:E64)</f>
        <v>373.5</v>
      </c>
      <c r="F65" s="80">
        <f>SUM(F59:F64)</f>
        <v>4</v>
      </c>
      <c r="G65" s="80">
        <f>SUM(G59:G64)</f>
        <v>1</v>
      </c>
      <c r="H65" s="81">
        <f>SUM(H59:H64)</f>
        <v>38</v>
      </c>
      <c r="I65" s="79"/>
      <c r="J65" s="80"/>
      <c r="K65" s="80"/>
      <c r="L65" s="80"/>
      <c r="M65" s="81"/>
      <c r="N65" s="79"/>
      <c r="O65" s="79"/>
      <c r="P65" s="79"/>
      <c r="Q65" s="79"/>
      <c r="R65" s="79"/>
    </row>
    <row r="66" spans="1:18" ht="15.75" thickBot="1">
      <c r="A66" s="82"/>
      <c r="B66" s="49"/>
      <c r="C66" s="49"/>
      <c r="D66" s="37"/>
      <c r="E66" s="38"/>
      <c r="F66" s="38"/>
      <c r="G66" s="38"/>
      <c r="H66" s="39"/>
      <c r="I66" s="37"/>
      <c r="J66" s="38"/>
      <c r="K66" s="38"/>
      <c r="L66" s="38"/>
      <c r="M66" s="39"/>
      <c r="N66" s="37"/>
      <c r="O66" s="240"/>
      <c r="P66" s="241"/>
      <c r="Q66" s="242"/>
      <c r="R66" s="39"/>
    </row>
    <row r="67" spans="1:18" ht="15">
      <c r="A67" s="40" t="s">
        <v>121</v>
      </c>
      <c r="B67" s="41" t="s">
        <v>122</v>
      </c>
      <c r="C67" s="83" t="s">
        <v>123</v>
      </c>
      <c r="D67" s="72">
        <v>94</v>
      </c>
      <c r="E67" s="12">
        <v>662</v>
      </c>
      <c r="F67" s="12">
        <v>0</v>
      </c>
      <c r="G67" s="12">
        <v>0</v>
      </c>
      <c r="H67" s="13">
        <v>94</v>
      </c>
      <c r="I67" s="11"/>
      <c r="J67" s="12"/>
      <c r="K67" s="12"/>
      <c r="L67" s="12"/>
      <c r="M67" s="13"/>
      <c r="N67" s="72"/>
      <c r="O67" s="12"/>
      <c r="P67" s="12"/>
      <c r="Q67" s="12"/>
      <c r="R67" s="13"/>
    </row>
    <row r="68" spans="1:18" ht="15">
      <c r="A68" s="43" t="s">
        <v>19</v>
      </c>
      <c r="B68" s="20" t="s">
        <v>124</v>
      </c>
      <c r="C68" s="64" t="s">
        <v>125</v>
      </c>
      <c r="D68" s="84">
        <v>6</v>
      </c>
      <c r="E68" s="15">
        <v>53</v>
      </c>
      <c r="F68" s="15">
        <v>0</v>
      </c>
      <c r="G68" s="15">
        <v>0</v>
      </c>
      <c r="H68" s="17">
        <v>6</v>
      </c>
      <c r="I68" s="11"/>
      <c r="J68" s="12"/>
      <c r="K68" s="12"/>
      <c r="L68" s="12"/>
      <c r="M68" s="13"/>
      <c r="N68" s="72"/>
      <c r="O68" s="12"/>
      <c r="P68" s="12"/>
      <c r="Q68" s="12"/>
      <c r="R68" s="13"/>
    </row>
    <row r="69" spans="1:18" ht="15">
      <c r="A69" s="43" t="s">
        <v>21</v>
      </c>
      <c r="B69" s="20" t="s">
        <v>126</v>
      </c>
      <c r="C69" s="64" t="s">
        <v>127</v>
      </c>
      <c r="D69" s="84">
        <v>4</v>
      </c>
      <c r="E69" s="15">
        <v>39</v>
      </c>
      <c r="F69" s="15">
        <v>0</v>
      </c>
      <c r="G69" s="15">
        <v>0</v>
      </c>
      <c r="H69" s="17">
        <v>4</v>
      </c>
      <c r="I69" s="11"/>
      <c r="J69" s="12"/>
      <c r="K69" s="12"/>
      <c r="L69" s="12"/>
      <c r="M69" s="13"/>
      <c r="N69" s="72"/>
      <c r="O69" s="12"/>
      <c r="P69" s="12"/>
      <c r="Q69" s="12"/>
      <c r="R69" s="13"/>
    </row>
    <row r="70" spans="1:18" ht="15.75" thickBot="1">
      <c r="A70" s="85" t="s">
        <v>23</v>
      </c>
      <c r="B70" s="75" t="s">
        <v>128</v>
      </c>
      <c r="C70" s="86" t="s">
        <v>129</v>
      </c>
      <c r="D70" s="87">
        <v>21</v>
      </c>
      <c r="E70" s="24">
        <v>169</v>
      </c>
      <c r="F70" s="24">
        <v>0</v>
      </c>
      <c r="G70" s="24">
        <v>1</v>
      </c>
      <c r="H70" s="25">
        <v>20</v>
      </c>
      <c r="I70" s="11"/>
      <c r="J70" s="12"/>
      <c r="K70" s="12"/>
      <c r="L70" s="12"/>
      <c r="M70" s="13"/>
      <c r="N70" s="72"/>
      <c r="O70" s="12"/>
      <c r="P70" s="12"/>
      <c r="Q70" s="12"/>
      <c r="R70" s="13"/>
    </row>
    <row r="71" spans="1:18" ht="15.75" thickBot="1">
      <c r="A71" s="51"/>
      <c r="B71" s="262" t="s">
        <v>130</v>
      </c>
      <c r="C71" s="263"/>
      <c r="D71" s="26">
        <f>SUM(D67:D70)</f>
        <v>125</v>
      </c>
      <c r="E71" s="27">
        <f>SUM(E67:E70)</f>
        <v>923</v>
      </c>
      <c r="F71" s="27">
        <f>SUM(F67:F70)</f>
        <v>0</v>
      </c>
      <c r="G71" s="27">
        <f>SUM(G67:G70)</f>
        <v>1</v>
      </c>
      <c r="H71" s="28">
        <f>SUM(H67:H70)</f>
        <v>124</v>
      </c>
      <c r="I71" s="26"/>
      <c r="J71" s="27"/>
      <c r="K71" s="27"/>
      <c r="L71" s="27"/>
      <c r="M71" s="28"/>
      <c r="N71" s="26"/>
      <c r="O71" s="26"/>
      <c r="P71" s="26"/>
      <c r="Q71" s="26"/>
      <c r="R71" s="26"/>
    </row>
    <row r="72" spans="1:18" ht="15.75" thickBot="1">
      <c r="A72" s="88"/>
      <c r="B72" s="89"/>
      <c r="C72" s="89"/>
      <c r="D72" s="37"/>
      <c r="E72" s="38"/>
      <c r="F72" s="38"/>
      <c r="G72" s="38"/>
      <c r="H72" s="39"/>
      <c r="I72" s="37"/>
      <c r="J72" s="38"/>
      <c r="K72" s="38"/>
      <c r="L72" s="38"/>
      <c r="M72" s="39"/>
      <c r="N72" s="37"/>
      <c r="O72" s="240"/>
      <c r="P72" s="241"/>
      <c r="Q72" s="242"/>
      <c r="R72" s="39"/>
    </row>
    <row r="73" spans="1:18" ht="15">
      <c r="A73" s="40" t="s">
        <v>131</v>
      </c>
      <c r="B73" s="90" t="s">
        <v>132</v>
      </c>
      <c r="C73" s="59" t="s">
        <v>133</v>
      </c>
      <c r="D73" s="11">
        <v>8</v>
      </c>
      <c r="E73" s="12">
        <v>32.5</v>
      </c>
      <c r="F73" s="12">
        <v>0</v>
      </c>
      <c r="G73" s="12">
        <v>1</v>
      </c>
      <c r="H73" s="13">
        <v>7</v>
      </c>
      <c r="I73" s="11"/>
      <c r="J73" s="12"/>
      <c r="K73" s="12"/>
      <c r="L73" s="12"/>
      <c r="M73" s="13"/>
      <c r="N73" s="11"/>
      <c r="O73" s="12"/>
      <c r="P73" s="12"/>
      <c r="Q73" s="12"/>
      <c r="R73" s="13"/>
    </row>
    <row r="74" spans="1:18" ht="15">
      <c r="A74" s="91" t="s">
        <v>19</v>
      </c>
      <c r="B74" s="20" t="s">
        <v>134</v>
      </c>
      <c r="C74" s="64" t="s">
        <v>135</v>
      </c>
      <c r="D74" s="65">
        <v>3</v>
      </c>
      <c r="E74" s="15">
        <v>149</v>
      </c>
      <c r="F74" s="15">
        <v>1</v>
      </c>
      <c r="G74" s="15">
        <v>0</v>
      </c>
      <c r="H74" s="17">
        <v>2</v>
      </c>
      <c r="I74" s="11"/>
      <c r="J74" s="12"/>
      <c r="K74" s="12"/>
      <c r="L74" s="12"/>
      <c r="M74" s="13"/>
      <c r="N74" s="11"/>
      <c r="O74" s="12"/>
      <c r="P74" s="12"/>
      <c r="Q74" s="12"/>
      <c r="R74" s="13"/>
    </row>
    <row r="75" spans="1:18" ht="15">
      <c r="A75" s="91" t="s">
        <v>21</v>
      </c>
      <c r="B75" s="20" t="s">
        <v>136</v>
      </c>
      <c r="C75" s="64" t="s">
        <v>137</v>
      </c>
      <c r="D75" s="65">
        <v>26</v>
      </c>
      <c r="E75" s="15">
        <v>176</v>
      </c>
      <c r="F75" s="15">
        <v>0</v>
      </c>
      <c r="G75" s="15">
        <v>0</v>
      </c>
      <c r="H75" s="17">
        <v>26</v>
      </c>
      <c r="I75" s="11"/>
      <c r="J75" s="12"/>
      <c r="K75" s="12"/>
      <c r="L75" s="12"/>
      <c r="M75" s="13"/>
      <c r="N75" s="11"/>
      <c r="O75" s="12"/>
      <c r="P75" s="12"/>
      <c r="Q75" s="12"/>
      <c r="R75" s="13"/>
    </row>
    <row r="76" spans="1:18" ht="15">
      <c r="A76" s="91" t="s">
        <v>23</v>
      </c>
      <c r="B76" s="20" t="s">
        <v>138</v>
      </c>
      <c r="C76" s="64" t="s">
        <v>139</v>
      </c>
      <c r="D76" s="65">
        <v>9</v>
      </c>
      <c r="E76" s="15">
        <v>23</v>
      </c>
      <c r="F76" s="15">
        <v>0</v>
      </c>
      <c r="G76" s="15">
        <v>1</v>
      </c>
      <c r="H76" s="17">
        <v>5</v>
      </c>
      <c r="I76" s="11"/>
      <c r="J76" s="12"/>
      <c r="K76" s="12"/>
      <c r="L76" s="12"/>
      <c r="M76" s="13"/>
      <c r="N76" s="11"/>
      <c r="O76" s="12"/>
      <c r="P76" s="12"/>
      <c r="Q76" s="12"/>
      <c r="R76" s="13"/>
    </row>
    <row r="77" spans="1:18" ht="15">
      <c r="A77" s="91" t="s">
        <v>25</v>
      </c>
      <c r="B77" s="20" t="s">
        <v>140</v>
      </c>
      <c r="C77" s="64" t="s">
        <v>141</v>
      </c>
      <c r="D77" s="65">
        <v>12</v>
      </c>
      <c r="E77" s="15">
        <v>87</v>
      </c>
      <c r="F77" s="15">
        <v>0</v>
      </c>
      <c r="G77" s="15">
        <v>0</v>
      </c>
      <c r="H77" s="17">
        <v>7</v>
      </c>
      <c r="I77" s="11"/>
      <c r="J77" s="12"/>
      <c r="K77" s="12"/>
      <c r="L77" s="12"/>
      <c r="M77" s="13"/>
      <c r="N77" s="11"/>
      <c r="O77" s="12"/>
      <c r="P77" s="12"/>
      <c r="Q77" s="12"/>
      <c r="R77" s="13"/>
    </row>
    <row r="78" spans="1:18" ht="15.75" thickBot="1">
      <c r="A78" s="92" t="s">
        <v>27</v>
      </c>
      <c r="B78" s="44" t="s">
        <v>142</v>
      </c>
      <c r="C78" s="67" t="s">
        <v>143</v>
      </c>
      <c r="D78" s="68">
        <v>5</v>
      </c>
      <c r="E78" s="24">
        <v>32</v>
      </c>
      <c r="F78" s="24">
        <v>0</v>
      </c>
      <c r="G78" s="24">
        <v>1</v>
      </c>
      <c r="H78" s="25">
        <v>3</v>
      </c>
      <c r="I78" s="11"/>
      <c r="J78" s="12"/>
      <c r="K78" s="12"/>
      <c r="L78" s="12"/>
      <c r="M78" s="13"/>
      <c r="N78" s="11"/>
      <c r="O78" s="12"/>
      <c r="P78" s="12"/>
      <c r="Q78" s="12"/>
      <c r="R78" s="13"/>
    </row>
    <row r="79" spans="1:18" ht="15.75" thickBot="1">
      <c r="A79" s="93"/>
      <c r="B79" s="262" t="s">
        <v>144</v>
      </c>
      <c r="C79" s="263"/>
      <c r="D79" s="26">
        <f>SUM(D73:D78)</f>
        <v>63</v>
      </c>
      <c r="E79" s="27">
        <f>SUM(E73:E78)</f>
        <v>499.5</v>
      </c>
      <c r="F79" s="27">
        <f>SUM(F73:F78)</f>
        <v>1</v>
      </c>
      <c r="G79" s="27">
        <f>SUM(G73:G78)</f>
        <v>3</v>
      </c>
      <c r="H79" s="28">
        <f>SUM(H73:H78)</f>
        <v>50</v>
      </c>
      <c r="I79" s="26"/>
      <c r="J79" s="27"/>
      <c r="K79" s="27"/>
      <c r="L79" s="27"/>
      <c r="M79" s="28"/>
      <c r="N79" s="26"/>
      <c r="O79" s="26"/>
      <c r="P79" s="26"/>
      <c r="Q79" s="26"/>
      <c r="R79" s="26"/>
    </row>
    <row r="80" spans="1:18" ht="15.75" thickBot="1">
      <c r="A80" s="82"/>
      <c r="B80" s="94"/>
      <c r="C80" s="49"/>
      <c r="D80" s="37"/>
      <c r="E80" s="38"/>
      <c r="F80" s="38"/>
      <c r="G80" s="38"/>
      <c r="H80" s="39"/>
      <c r="I80" s="37"/>
      <c r="J80" s="38"/>
      <c r="K80" s="38"/>
      <c r="L80" s="38"/>
      <c r="M80" s="39"/>
      <c r="N80" s="37"/>
      <c r="O80" s="240"/>
      <c r="P80" s="241"/>
      <c r="Q80" s="242"/>
      <c r="R80" s="39"/>
    </row>
    <row r="81" spans="1:18" ht="15">
      <c r="A81" s="40" t="s">
        <v>145</v>
      </c>
      <c r="B81" s="95" t="s">
        <v>146</v>
      </c>
      <c r="C81" s="59" t="s">
        <v>147</v>
      </c>
      <c r="D81" s="11">
        <v>23</v>
      </c>
      <c r="E81" s="12">
        <v>141</v>
      </c>
      <c r="F81" s="12">
        <v>0</v>
      </c>
      <c r="G81" s="12">
        <v>0</v>
      </c>
      <c r="H81" s="13">
        <v>23</v>
      </c>
      <c r="I81" s="11"/>
      <c r="J81" s="12"/>
      <c r="K81" s="12"/>
      <c r="L81" s="12"/>
      <c r="M81" s="13"/>
      <c r="N81" s="11"/>
      <c r="O81" s="12"/>
      <c r="P81" s="12"/>
      <c r="Q81" s="12"/>
      <c r="R81" s="13"/>
    </row>
    <row r="82" spans="1:18" ht="15">
      <c r="A82" s="43" t="s">
        <v>19</v>
      </c>
      <c r="B82" s="20" t="s">
        <v>148</v>
      </c>
      <c r="C82" s="64" t="s">
        <v>149</v>
      </c>
      <c r="D82" s="65">
        <v>4</v>
      </c>
      <c r="E82" s="15">
        <v>88</v>
      </c>
      <c r="F82" s="15">
        <v>0</v>
      </c>
      <c r="G82" s="15">
        <v>0</v>
      </c>
      <c r="H82" s="17">
        <v>4</v>
      </c>
      <c r="I82" s="11"/>
      <c r="J82" s="12"/>
      <c r="K82" s="12"/>
      <c r="L82" s="12"/>
      <c r="M82" s="13"/>
      <c r="N82" s="11"/>
      <c r="O82" s="12"/>
      <c r="P82" s="12"/>
      <c r="Q82" s="12"/>
      <c r="R82" s="13"/>
    </row>
    <row r="83" spans="1:18" ht="15.75" thickBot="1">
      <c r="A83" s="85" t="s">
        <v>21</v>
      </c>
      <c r="B83" s="75" t="s">
        <v>150</v>
      </c>
      <c r="C83" s="76" t="s">
        <v>151</v>
      </c>
      <c r="D83" s="68">
        <v>7</v>
      </c>
      <c r="E83" s="24">
        <v>48</v>
      </c>
      <c r="F83" s="24">
        <v>1</v>
      </c>
      <c r="G83" s="24">
        <v>0</v>
      </c>
      <c r="H83" s="25">
        <v>5</v>
      </c>
      <c r="I83" s="11"/>
      <c r="J83" s="12"/>
      <c r="K83" s="12"/>
      <c r="L83" s="12"/>
      <c r="M83" s="13"/>
      <c r="N83" s="11"/>
      <c r="O83" s="12"/>
      <c r="P83" s="12"/>
      <c r="Q83" s="12"/>
      <c r="R83" s="13"/>
    </row>
    <row r="84" spans="1:18" ht="15.75" thickBot="1">
      <c r="A84" s="51"/>
      <c r="B84" s="262" t="s">
        <v>152</v>
      </c>
      <c r="C84" s="263"/>
      <c r="D84" s="96">
        <f>SUM(D81:D83)</f>
        <v>34</v>
      </c>
      <c r="E84" s="97">
        <f>SUM(E81:E83)</f>
        <v>277</v>
      </c>
      <c r="F84" s="97">
        <f>SUM(F81:F83)</f>
        <v>1</v>
      </c>
      <c r="G84" s="97">
        <f>SUM(G81:G83)</f>
        <v>0</v>
      </c>
      <c r="H84" s="98">
        <f>SUM(H81:H83)</f>
        <v>32</v>
      </c>
      <c r="I84" s="96"/>
      <c r="J84" s="97"/>
      <c r="K84" s="97"/>
      <c r="L84" s="97"/>
      <c r="M84" s="98"/>
      <c r="N84" s="96"/>
      <c r="O84" s="96"/>
      <c r="P84" s="96"/>
      <c r="Q84" s="96"/>
      <c r="R84" s="96"/>
    </row>
    <row r="85" spans="1:18" ht="15.75" thickBot="1">
      <c r="A85" s="99"/>
      <c r="B85" s="54"/>
      <c r="C85" s="55"/>
      <c r="D85" s="100"/>
      <c r="E85" s="101"/>
      <c r="F85" s="101"/>
      <c r="G85" s="101"/>
      <c r="H85" s="102"/>
      <c r="I85" s="100"/>
      <c r="J85" s="101"/>
      <c r="K85" s="101"/>
      <c r="L85" s="101"/>
      <c r="M85" s="102"/>
      <c r="N85" s="100"/>
      <c r="O85" s="270"/>
      <c r="P85" s="271"/>
      <c r="Q85" s="272"/>
      <c r="R85" s="102"/>
    </row>
    <row r="86" spans="1:18" ht="15">
      <c r="A86" s="8" t="s">
        <v>153</v>
      </c>
      <c r="B86" s="103" t="s">
        <v>154</v>
      </c>
      <c r="C86" s="59" t="s">
        <v>155</v>
      </c>
      <c r="D86" s="72">
        <v>173</v>
      </c>
      <c r="E86" s="12">
        <v>2144</v>
      </c>
      <c r="F86" s="12">
        <v>0</v>
      </c>
      <c r="G86" s="12">
        <v>0</v>
      </c>
      <c r="H86" s="13">
        <v>162</v>
      </c>
      <c r="I86" s="11"/>
      <c r="J86" s="12"/>
      <c r="K86" s="12"/>
      <c r="L86" s="12"/>
      <c r="M86" s="13"/>
      <c r="N86" s="72"/>
      <c r="O86" s="12"/>
      <c r="P86" s="12"/>
      <c r="Q86" s="12"/>
      <c r="R86" s="13"/>
    </row>
    <row r="87" spans="1:18" ht="15.75" thickBot="1">
      <c r="A87" s="14" t="s">
        <v>19</v>
      </c>
      <c r="B87" s="144" t="s">
        <v>156</v>
      </c>
      <c r="C87" s="67" t="s">
        <v>157</v>
      </c>
      <c r="D87" s="77">
        <v>4</v>
      </c>
      <c r="E87" s="24">
        <v>104</v>
      </c>
      <c r="F87" s="24">
        <v>0</v>
      </c>
      <c r="G87" s="24">
        <v>1</v>
      </c>
      <c r="H87" s="25">
        <v>8</v>
      </c>
      <c r="I87" s="11"/>
      <c r="J87" s="12"/>
      <c r="K87" s="12"/>
      <c r="L87" s="12"/>
      <c r="M87" s="13"/>
      <c r="N87" s="147"/>
      <c r="O87" s="145"/>
      <c r="P87" s="145"/>
      <c r="Q87" s="145"/>
      <c r="R87" s="146"/>
    </row>
    <row r="88" spans="1:18" ht="15.75" thickBot="1">
      <c r="A88" s="143" t="s">
        <v>27</v>
      </c>
      <c r="B88" s="266" t="s">
        <v>158</v>
      </c>
      <c r="C88" s="263"/>
      <c r="D88" s="26">
        <f>SUM(D86:D87)</f>
        <v>177</v>
      </c>
      <c r="E88" s="27">
        <f>SUM(E86:E87)</f>
        <v>2248</v>
      </c>
      <c r="F88" s="27">
        <f>SUM(F86:F87)</f>
        <v>0</v>
      </c>
      <c r="G88" s="27">
        <f>SUM(G86:G87)</f>
        <v>1</v>
      </c>
      <c r="H88" s="28">
        <f>SUM(H86:H87)</f>
        <v>170</v>
      </c>
      <c r="I88" s="26"/>
      <c r="J88" s="27"/>
      <c r="K88" s="27"/>
      <c r="L88" s="27"/>
      <c r="M88" s="28"/>
      <c r="N88" s="26"/>
      <c r="O88" s="26"/>
      <c r="P88" s="26"/>
      <c r="Q88" s="26"/>
      <c r="R88" s="26"/>
    </row>
    <row r="89" spans="1:18" ht="15.75" thickBot="1">
      <c r="A89" s="104"/>
      <c r="B89" s="105"/>
      <c r="C89" s="105"/>
      <c r="D89" s="37"/>
      <c r="E89" s="38"/>
      <c r="F89" s="38"/>
      <c r="G89" s="38"/>
      <c r="H89" s="39"/>
      <c r="I89" s="37"/>
      <c r="J89" s="38"/>
      <c r="K89" s="38"/>
      <c r="L89" s="38"/>
      <c r="M89" s="39"/>
      <c r="N89" s="37"/>
      <c r="O89" s="240"/>
      <c r="P89" s="241"/>
      <c r="Q89" s="242"/>
      <c r="R89" s="39"/>
    </row>
    <row r="90" spans="1:18" ht="15">
      <c r="A90" s="70" t="s">
        <v>159</v>
      </c>
      <c r="B90" s="9" t="s">
        <v>160</v>
      </c>
      <c r="C90" s="83" t="s">
        <v>161</v>
      </c>
      <c r="D90" s="72">
        <v>11</v>
      </c>
      <c r="E90" s="12">
        <v>89</v>
      </c>
      <c r="F90" s="12">
        <v>0</v>
      </c>
      <c r="G90" s="12">
        <v>1</v>
      </c>
      <c r="H90" s="13">
        <v>9</v>
      </c>
      <c r="I90" s="11"/>
      <c r="J90" s="12"/>
      <c r="K90" s="12"/>
      <c r="L90" s="12"/>
      <c r="M90" s="13"/>
      <c r="N90" s="72"/>
      <c r="O90" s="12"/>
      <c r="P90" s="12"/>
      <c r="Q90" s="12"/>
      <c r="R90" s="13"/>
    </row>
    <row r="91" spans="1:18" ht="15">
      <c r="A91" s="73" t="s">
        <v>19</v>
      </c>
      <c r="B91" s="20" t="s">
        <v>162</v>
      </c>
      <c r="C91" s="64" t="s">
        <v>163</v>
      </c>
      <c r="D91" s="84">
        <v>7</v>
      </c>
      <c r="E91" s="15">
        <v>70</v>
      </c>
      <c r="F91" s="15">
        <v>0</v>
      </c>
      <c r="G91" s="15">
        <v>0</v>
      </c>
      <c r="H91" s="17">
        <v>7</v>
      </c>
      <c r="I91" s="11"/>
      <c r="J91" s="12"/>
      <c r="K91" s="12"/>
      <c r="L91" s="12"/>
      <c r="M91" s="13"/>
      <c r="N91" s="72"/>
      <c r="O91" s="12"/>
      <c r="P91" s="12"/>
      <c r="Q91" s="12"/>
      <c r="R91" s="13"/>
    </row>
    <row r="92" spans="1:18" ht="15.75" thickBot="1">
      <c r="A92" s="74" t="s">
        <v>21</v>
      </c>
      <c r="B92" s="75" t="s">
        <v>164</v>
      </c>
      <c r="C92" s="76" t="s">
        <v>165</v>
      </c>
      <c r="D92" s="77">
        <v>6</v>
      </c>
      <c r="E92" s="24">
        <v>38</v>
      </c>
      <c r="F92" s="24">
        <v>2</v>
      </c>
      <c r="G92" s="24">
        <v>0</v>
      </c>
      <c r="H92" s="25">
        <v>7</v>
      </c>
      <c r="I92" s="11"/>
      <c r="J92" s="12"/>
      <c r="K92" s="12"/>
      <c r="L92" s="12"/>
      <c r="M92" s="13"/>
      <c r="N92" s="72"/>
      <c r="O92" s="12"/>
      <c r="P92" s="12"/>
      <c r="Q92" s="12"/>
      <c r="R92" s="13"/>
    </row>
    <row r="93" spans="1:18" ht="15.75" thickBot="1">
      <c r="A93" s="51"/>
      <c r="B93" s="262" t="s">
        <v>166</v>
      </c>
      <c r="C93" s="263"/>
      <c r="D93" s="79">
        <f>SUM(D90:D92)</f>
        <v>24</v>
      </c>
      <c r="E93" s="80">
        <f>SUM(E90:E92)</f>
        <v>197</v>
      </c>
      <c r="F93" s="80">
        <f>SUM(F90:F92)</f>
        <v>2</v>
      </c>
      <c r="G93" s="80">
        <f>SUM(G90:G92)</f>
        <v>1</v>
      </c>
      <c r="H93" s="81">
        <f>SUM(H90:H92)</f>
        <v>23</v>
      </c>
      <c r="I93" s="79"/>
      <c r="J93" s="80"/>
      <c r="K93" s="80"/>
      <c r="L93" s="80"/>
      <c r="M93" s="81"/>
      <c r="N93" s="79"/>
      <c r="O93" s="79"/>
      <c r="P93" s="79"/>
      <c r="Q93" s="79"/>
      <c r="R93" s="79"/>
    </row>
    <row r="94" spans="1:18" ht="15.75" thickBot="1">
      <c r="A94" s="82"/>
      <c r="B94" s="49"/>
      <c r="C94" s="49"/>
      <c r="D94" s="37"/>
      <c r="E94" s="38"/>
      <c r="F94" s="38"/>
      <c r="G94" s="38"/>
      <c r="H94" s="39"/>
      <c r="I94" s="37"/>
      <c r="J94" s="38"/>
      <c r="K94" s="38"/>
      <c r="L94" s="38"/>
      <c r="M94" s="39"/>
      <c r="N94" s="37"/>
      <c r="O94" s="240"/>
      <c r="P94" s="241"/>
      <c r="Q94" s="242"/>
      <c r="R94" s="39"/>
    </row>
    <row r="95" spans="1:18" ht="15">
      <c r="A95" s="40" t="s">
        <v>167</v>
      </c>
      <c r="B95" s="41" t="s">
        <v>168</v>
      </c>
      <c r="C95" s="59" t="s">
        <v>169</v>
      </c>
      <c r="D95" s="72">
        <v>98</v>
      </c>
      <c r="E95" s="12">
        <v>516</v>
      </c>
      <c r="F95" s="12">
        <v>0</v>
      </c>
      <c r="G95" s="12">
        <v>1</v>
      </c>
      <c r="H95" s="13">
        <v>86</v>
      </c>
      <c r="I95" s="11"/>
      <c r="J95" s="12"/>
      <c r="K95" s="12"/>
      <c r="L95" s="12"/>
      <c r="M95" s="13"/>
      <c r="N95" s="72"/>
      <c r="O95" s="12"/>
      <c r="P95" s="12"/>
      <c r="Q95" s="12"/>
      <c r="R95" s="13"/>
    </row>
    <row r="96" spans="1:18" ht="15">
      <c r="A96" s="43" t="s">
        <v>19</v>
      </c>
      <c r="B96" s="20" t="s">
        <v>170</v>
      </c>
      <c r="C96" s="64" t="s">
        <v>171</v>
      </c>
      <c r="D96" s="65">
        <v>14</v>
      </c>
      <c r="E96" s="15">
        <v>151</v>
      </c>
      <c r="F96" s="15">
        <v>1</v>
      </c>
      <c r="G96" s="15">
        <v>0</v>
      </c>
      <c r="H96" s="17">
        <v>13</v>
      </c>
      <c r="I96" s="11"/>
      <c r="J96" s="12"/>
      <c r="K96" s="12"/>
      <c r="L96" s="12"/>
      <c r="M96" s="13"/>
      <c r="N96" s="72"/>
      <c r="O96" s="12"/>
      <c r="P96" s="12"/>
      <c r="Q96" s="12"/>
      <c r="R96" s="13"/>
    </row>
    <row r="97" spans="1:18" ht="15">
      <c r="A97" s="43" t="s">
        <v>21</v>
      </c>
      <c r="B97" s="20" t="s">
        <v>172</v>
      </c>
      <c r="C97" s="64" t="s">
        <v>173</v>
      </c>
      <c r="D97" s="65">
        <v>5</v>
      </c>
      <c r="E97" s="15">
        <v>58</v>
      </c>
      <c r="F97" s="15">
        <v>1</v>
      </c>
      <c r="G97" s="15">
        <v>0</v>
      </c>
      <c r="H97" s="17">
        <v>4</v>
      </c>
      <c r="I97" s="11"/>
      <c r="J97" s="12"/>
      <c r="K97" s="12"/>
      <c r="L97" s="12"/>
      <c r="M97" s="13"/>
      <c r="N97" s="72"/>
      <c r="O97" s="12"/>
      <c r="P97" s="12"/>
      <c r="Q97" s="12"/>
      <c r="R97" s="13"/>
    </row>
    <row r="98" spans="1:18" ht="15">
      <c r="A98" s="43" t="s">
        <v>23</v>
      </c>
      <c r="B98" s="20" t="s">
        <v>174</v>
      </c>
      <c r="C98" s="64" t="s">
        <v>175</v>
      </c>
      <c r="D98" s="65">
        <v>10</v>
      </c>
      <c r="E98" s="15">
        <v>94</v>
      </c>
      <c r="F98" s="15">
        <v>2</v>
      </c>
      <c r="G98" s="15">
        <v>0</v>
      </c>
      <c r="H98" s="17">
        <v>8</v>
      </c>
      <c r="I98" s="11"/>
      <c r="J98" s="12"/>
      <c r="K98" s="12"/>
      <c r="L98" s="12"/>
      <c r="M98" s="13"/>
      <c r="N98" s="72"/>
      <c r="O98" s="12"/>
      <c r="P98" s="12"/>
      <c r="Q98" s="12"/>
      <c r="R98" s="13"/>
    </row>
    <row r="99" spans="1:18" ht="15.75" thickBot="1">
      <c r="A99" s="106" t="s">
        <v>25</v>
      </c>
      <c r="B99" s="107" t="s">
        <v>176</v>
      </c>
      <c r="C99" s="108" t="s">
        <v>177</v>
      </c>
      <c r="D99" s="87">
        <v>30</v>
      </c>
      <c r="E99" s="24">
        <v>345</v>
      </c>
      <c r="F99" s="24">
        <v>0</v>
      </c>
      <c r="G99" s="24">
        <v>0</v>
      </c>
      <c r="H99" s="25">
        <v>30</v>
      </c>
      <c r="I99" s="11"/>
      <c r="J99" s="12"/>
      <c r="K99" s="12"/>
      <c r="L99" s="12"/>
      <c r="M99" s="13"/>
      <c r="N99" s="72"/>
      <c r="O99" s="12"/>
      <c r="P99" s="12"/>
      <c r="Q99" s="12"/>
      <c r="R99" s="13"/>
    </row>
    <row r="100" spans="1:18" ht="15.75" thickBot="1">
      <c r="A100" s="51"/>
      <c r="B100" s="262" t="s">
        <v>178</v>
      </c>
      <c r="C100" s="263"/>
      <c r="D100" s="26">
        <f>SUM(D95:D99)</f>
        <v>157</v>
      </c>
      <c r="E100" s="27">
        <f>SUM(E95:E99)</f>
        <v>1164</v>
      </c>
      <c r="F100" s="27">
        <f>SUM(F95:F99)</f>
        <v>4</v>
      </c>
      <c r="G100" s="27">
        <f>SUM(G95:G99)</f>
        <v>1</v>
      </c>
      <c r="H100" s="28">
        <f>SUM(H95:H99)</f>
        <v>141</v>
      </c>
      <c r="I100" s="26"/>
      <c r="J100" s="27"/>
      <c r="K100" s="27"/>
      <c r="L100" s="27"/>
      <c r="M100" s="28"/>
      <c r="N100" s="26"/>
      <c r="O100" s="26"/>
      <c r="P100" s="26"/>
      <c r="Q100" s="26"/>
      <c r="R100" s="26"/>
    </row>
    <row r="101" spans="1:18" ht="15.75" thickBot="1">
      <c r="A101" s="82"/>
      <c r="B101" s="49"/>
      <c r="C101" s="49"/>
      <c r="D101" s="37"/>
      <c r="E101" s="38"/>
      <c r="F101" s="38"/>
      <c r="G101" s="38"/>
      <c r="H101" s="39"/>
      <c r="I101" s="37"/>
      <c r="J101" s="38"/>
      <c r="K101" s="38"/>
      <c r="L101" s="38"/>
      <c r="M101" s="39"/>
      <c r="N101" s="37"/>
      <c r="O101" s="240"/>
      <c r="P101" s="241"/>
      <c r="Q101" s="242"/>
      <c r="R101" s="39"/>
    </row>
    <row r="102" spans="1:18" ht="15">
      <c r="A102" s="40" t="s">
        <v>179</v>
      </c>
      <c r="B102" s="90" t="s">
        <v>180</v>
      </c>
      <c r="C102" s="59" t="s">
        <v>181</v>
      </c>
      <c r="D102" s="109">
        <v>69</v>
      </c>
      <c r="E102" s="110">
        <v>444.45</v>
      </c>
      <c r="F102" s="110">
        <v>0</v>
      </c>
      <c r="G102" s="110">
        <v>1</v>
      </c>
      <c r="H102" s="111">
        <v>67</v>
      </c>
      <c r="I102" s="11"/>
      <c r="J102" s="12"/>
      <c r="K102" s="12"/>
      <c r="L102" s="12"/>
      <c r="M102" s="13"/>
      <c r="N102" s="109"/>
      <c r="O102" s="110"/>
      <c r="P102" s="110"/>
      <c r="Q102" s="110"/>
      <c r="R102" s="111"/>
    </row>
    <row r="103" spans="1:18" ht="15">
      <c r="A103" s="91" t="s">
        <v>19</v>
      </c>
      <c r="B103" s="20" t="s">
        <v>182</v>
      </c>
      <c r="C103" s="112" t="s">
        <v>183</v>
      </c>
      <c r="D103" s="113">
        <v>5</v>
      </c>
      <c r="E103" s="114">
        <v>66</v>
      </c>
      <c r="F103" s="114">
        <v>1</v>
      </c>
      <c r="G103" s="114">
        <v>0</v>
      </c>
      <c r="H103" s="115">
        <v>4</v>
      </c>
      <c r="I103" s="11"/>
      <c r="J103" s="12"/>
      <c r="K103" s="12"/>
      <c r="L103" s="12"/>
      <c r="M103" s="13"/>
      <c r="N103" s="109"/>
      <c r="O103" s="110"/>
      <c r="P103" s="110"/>
      <c r="Q103" s="110"/>
      <c r="R103" s="111"/>
    </row>
    <row r="104" spans="1:18" ht="15">
      <c r="A104" s="91" t="s">
        <v>21</v>
      </c>
      <c r="B104" s="20" t="s">
        <v>184</v>
      </c>
      <c r="C104" s="112" t="s">
        <v>185</v>
      </c>
      <c r="D104" s="113">
        <v>5</v>
      </c>
      <c r="E104" s="114">
        <v>34</v>
      </c>
      <c r="F104" s="114">
        <v>0</v>
      </c>
      <c r="G104" s="114">
        <v>1</v>
      </c>
      <c r="H104" s="115">
        <v>4</v>
      </c>
      <c r="I104" s="11"/>
      <c r="J104" s="12"/>
      <c r="K104" s="12"/>
      <c r="L104" s="12"/>
      <c r="M104" s="13"/>
      <c r="N104" s="109"/>
      <c r="O104" s="110"/>
      <c r="P104" s="110"/>
      <c r="Q104" s="110"/>
      <c r="R104" s="111"/>
    </row>
    <row r="105" spans="1:18" ht="15">
      <c r="A105" s="91" t="s">
        <v>23</v>
      </c>
      <c r="B105" s="20" t="s">
        <v>186</v>
      </c>
      <c r="C105" s="116" t="s">
        <v>187</v>
      </c>
      <c r="D105" s="113">
        <v>21</v>
      </c>
      <c r="E105" s="114">
        <v>57</v>
      </c>
      <c r="F105" s="114">
        <v>0</v>
      </c>
      <c r="G105" s="114">
        <v>1</v>
      </c>
      <c r="H105" s="115">
        <v>20</v>
      </c>
      <c r="I105" s="11"/>
      <c r="J105" s="12"/>
      <c r="K105" s="12"/>
      <c r="L105" s="12"/>
      <c r="M105" s="13"/>
      <c r="N105" s="109"/>
      <c r="O105" s="110"/>
      <c r="P105" s="110"/>
      <c r="Q105" s="110"/>
      <c r="R105" s="111"/>
    </row>
    <row r="106" spans="1:18" ht="15">
      <c r="A106" s="91" t="s">
        <v>25</v>
      </c>
      <c r="B106" s="20" t="s">
        <v>188</v>
      </c>
      <c r="C106" s="117" t="s">
        <v>189</v>
      </c>
      <c r="D106" s="118">
        <v>5</v>
      </c>
      <c r="E106" s="114">
        <v>61</v>
      </c>
      <c r="F106" s="114">
        <v>1</v>
      </c>
      <c r="G106" s="114">
        <v>1</v>
      </c>
      <c r="H106" s="115">
        <v>4</v>
      </c>
      <c r="I106" s="11"/>
      <c r="J106" s="12"/>
      <c r="K106" s="12"/>
      <c r="L106" s="12"/>
      <c r="M106" s="13"/>
      <c r="N106" s="109"/>
      <c r="O106" s="110"/>
      <c r="P106" s="110"/>
      <c r="Q106" s="110"/>
      <c r="R106" s="111"/>
    </row>
    <row r="107" spans="1:18" ht="15">
      <c r="A107" s="91" t="s">
        <v>27</v>
      </c>
      <c r="B107" s="20" t="s">
        <v>188</v>
      </c>
      <c r="C107" s="119" t="s">
        <v>190</v>
      </c>
      <c r="D107" s="118">
        <v>0</v>
      </c>
      <c r="E107" s="114">
        <v>0</v>
      </c>
      <c r="F107" s="114">
        <v>0</v>
      </c>
      <c r="G107" s="114">
        <v>0</v>
      </c>
      <c r="H107" s="115">
        <v>0</v>
      </c>
      <c r="I107" s="11"/>
      <c r="J107" s="12"/>
      <c r="K107" s="12"/>
      <c r="L107" s="12"/>
      <c r="M107" s="13"/>
      <c r="N107" s="109"/>
      <c r="O107" s="110"/>
      <c r="P107" s="110"/>
      <c r="Q107" s="110"/>
      <c r="R107" s="111"/>
    </row>
    <row r="108" spans="1:18" ht="15">
      <c r="A108" s="91" t="s">
        <v>29</v>
      </c>
      <c r="B108" s="20" t="s">
        <v>191</v>
      </c>
      <c r="C108" s="119" t="s">
        <v>192</v>
      </c>
      <c r="D108" s="118">
        <v>10</v>
      </c>
      <c r="E108" s="114">
        <v>82</v>
      </c>
      <c r="F108" s="114">
        <v>0</v>
      </c>
      <c r="G108" s="114">
        <v>1</v>
      </c>
      <c r="H108" s="115">
        <v>8</v>
      </c>
      <c r="I108" s="11"/>
      <c r="J108" s="12"/>
      <c r="K108" s="12"/>
      <c r="L108" s="12"/>
      <c r="M108" s="13"/>
      <c r="N108" s="109"/>
      <c r="O108" s="110"/>
      <c r="P108" s="110"/>
      <c r="Q108" s="110"/>
      <c r="R108" s="111"/>
    </row>
    <row r="109" spans="1:18" ht="15.75" thickBot="1">
      <c r="A109" s="120" t="s">
        <v>33</v>
      </c>
      <c r="B109" s="75" t="s">
        <v>191</v>
      </c>
      <c r="C109" s="121" t="s">
        <v>193</v>
      </c>
      <c r="D109" s="122">
        <v>26</v>
      </c>
      <c r="E109" s="123">
        <v>127.5</v>
      </c>
      <c r="F109" s="123">
        <v>0</v>
      </c>
      <c r="G109" s="123">
        <v>1</v>
      </c>
      <c r="H109" s="124">
        <v>25</v>
      </c>
      <c r="I109" s="11"/>
      <c r="J109" s="12"/>
      <c r="K109" s="12"/>
      <c r="L109" s="12"/>
      <c r="M109" s="13"/>
      <c r="N109" s="109"/>
      <c r="O109" s="110"/>
      <c r="P109" s="110"/>
      <c r="Q109" s="110"/>
      <c r="R109" s="111"/>
    </row>
    <row r="110" spans="1:18" ht="15.75" thickBot="1">
      <c r="A110" s="93"/>
      <c r="B110" s="262" t="s">
        <v>194</v>
      </c>
      <c r="C110" s="263"/>
      <c r="D110" s="26">
        <f>SUM(D102:D109)</f>
        <v>141</v>
      </c>
      <c r="E110" s="27">
        <f>SUM(E102:E109)</f>
        <v>871.95</v>
      </c>
      <c r="F110" s="27">
        <f>SUM(F102:F109)</f>
        <v>2</v>
      </c>
      <c r="G110" s="27">
        <f>SUM(G102:G109)</f>
        <v>6</v>
      </c>
      <c r="H110" s="28">
        <f>SUM(H102:H109)</f>
        <v>132</v>
      </c>
      <c r="I110" s="26"/>
      <c r="J110" s="27"/>
      <c r="K110" s="27"/>
      <c r="L110" s="27"/>
      <c r="M110" s="28"/>
      <c r="N110" s="26"/>
      <c r="O110" s="26"/>
      <c r="P110" s="26"/>
      <c r="Q110" s="26"/>
      <c r="R110" s="26"/>
    </row>
    <row r="111" spans="1:18" ht="15.75" thickBot="1">
      <c r="A111" s="82"/>
      <c r="B111" s="49"/>
      <c r="C111" s="49"/>
      <c r="D111" s="37"/>
      <c r="E111" s="38"/>
      <c r="F111" s="38"/>
      <c r="G111" s="38"/>
      <c r="H111" s="39"/>
      <c r="I111" s="37"/>
      <c r="J111" s="38"/>
      <c r="K111" s="38"/>
      <c r="L111" s="38"/>
      <c r="M111" s="39"/>
      <c r="N111" s="37"/>
      <c r="O111" s="240"/>
      <c r="P111" s="241"/>
      <c r="Q111" s="242"/>
      <c r="R111" s="39"/>
    </row>
    <row r="112" spans="1:18" ht="15">
      <c r="A112" s="40" t="s">
        <v>195</v>
      </c>
      <c r="B112" s="95" t="s">
        <v>196</v>
      </c>
      <c r="C112" s="59" t="s">
        <v>197</v>
      </c>
      <c r="D112" s="11">
        <v>16</v>
      </c>
      <c r="E112" s="12">
        <v>431</v>
      </c>
      <c r="F112" s="12">
        <v>0</v>
      </c>
      <c r="G112" s="12">
        <v>0</v>
      </c>
      <c r="H112" s="13">
        <v>16</v>
      </c>
      <c r="I112" s="11"/>
      <c r="J112" s="12"/>
      <c r="K112" s="12"/>
      <c r="L112" s="12"/>
      <c r="M112" s="13"/>
      <c r="N112" s="11"/>
      <c r="O112" s="12"/>
      <c r="P112" s="12"/>
      <c r="Q112" s="12"/>
      <c r="R112" s="13"/>
    </row>
    <row r="113" spans="1:18" ht="15">
      <c r="A113" s="43" t="s">
        <v>19</v>
      </c>
      <c r="B113" s="20" t="s">
        <v>198</v>
      </c>
      <c r="C113" s="64" t="s">
        <v>199</v>
      </c>
      <c r="D113" s="65">
        <v>7</v>
      </c>
      <c r="E113" s="15">
        <v>67</v>
      </c>
      <c r="F113" s="15">
        <v>0</v>
      </c>
      <c r="G113" s="15">
        <v>0</v>
      </c>
      <c r="H113" s="17">
        <v>7</v>
      </c>
      <c r="I113" s="11"/>
      <c r="J113" s="12"/>
      <c r="K113" s="12"/>
      <c r="L113" s="12"/>
      <c r="M113" s="13"/>
      <c r="N113" s="11"/>
      <c r="O113" s="12"/>
      <c r="P113" s="12"/>
      <c r="Q113" s="12"/>
      <c r="R113" s="13"/>
    </row>
    <row r="114" spans="1:18" ht="15.75" thickBot="1">
      <c r="A114" s="85" t="s">
        <v>21</v>
      </c>
      <c r="B114" s="75" t="s">
        <v>200</v>
      </c>
      <c r="C114" s="76" t="s">
        <v>201</v>
      </c>
      <c r="D114" s="68">
        <v>9</v>
      </c>
      <c r="E114" s="24">
        <v>37</v>
      </c>
      <c r="F114" s="24">
        <v>0</v>
      </c>
      <c r="G114" s="24">
        <v>0</v>
      </c>
      <c r="H114" s="25">
        <v>9</v>
      </c>
      <c r="I114" s="11"/>
      <c r="J114" s="12"/>
      <c r="K114" s="12"/>
      <c r="L114" s="12"/>
      <c r="M114" s="13"/>
      <c r="N114" s="11"/>
      <c r="O114" s="12"/>
      <c r="P114" s="12"/>
      <c r="Q114" s="12"/>
      <c r="R114" s="13"/>
    </row>
    <row r="115" spans="1:18" ht="15.75" thickBot="1">
      <c r="A115" s="51"/>
      <c r="B115" s="262" t="s">
        <v>202</v>
      </c>
      <c r="C115" s="263"/>
      <c r="D115" s="96">
        <f>SUM(D112:D114)</f>
        <v>32</v>
      </c>
      <c r="E115" s="97">
        <f>SUM(E112:E114)</f>
        <v>535</v>
      </c>
      <c r="F115" s="97">
        <f>SUM(F112:F114)</f>
        <v>0</v>
      </c>
      <c r="G115" s="97">
        <f>SUM(G112:G114)</f>
        <v>0</v>
      </c>
      <c r="H115" s="98">
        <f>SUM(H112:H114)</f>
        <v>32</v>
      </c>
      <c r="I115" s="96"/>
      <c r="J115" s="97"/>
      <c r="K115" s="97"/>
      <c r="L115" s="97"/>
      <c r="M115" s="98"/>
      <c r="N115" s="96"/>
      <c r="O115" s="96"/>
      <c r="P115" s="96"/>
      <c r="Q115" s="96"/>
      <c r="R115" s="96"/>
    </row>
    <row r="116" spans="1:18" ht="15.75" thickBot="1">
      <c r="A116" s="82"/>
      <c r="B116" s="49"/>
      <c r="C116" s="49"/>
      <c r="D116" s="37"/>
      <c r="E116" s="38"/>
      <c r="F116" s="38"/>
      <c r="G116" s="38"/>
      <c r="H116" s="39"/>
      <c r="I116" s="37"/>
      <c r="J116" s="38"/>
      <c r="K116" s="38"/>
      <c r="L116" s="38"/>
      <c r="M116" s="39"/>
      <c r="N116" s="37"/>
      <c r="O116" s="240"/>
      <c r="P116" s="241"/>
      <c r="Q116" s="242"/>
      <c r="R116" s="39"/>
    </row>
    <row r="117" spans="1:18" ht="15">
      <c r="A117" s="40" t="s">
        <v>203</v>
      </c>
      <c r="B117" s="41" t="s">
        <v>204</v>
      </c>
      <c r="C117" s="59" t="s">
        <v>205</v>
      </c>
      <c r="D117" s="125">
        <v>233</v>
      </c>
      <c r="E117" s="110">
        <v>1543</v>
      </c>
      <c r="F117" s="110">
        <v>0</v>
      </c>
      <c r="G117" s="110">
        <v>1</v>
      </c>
      <c r="H117" s="111">
        <v>213</v>
      </c>
      <c r="I117" s="11"/>
      <c r="J117" s="12"/>
      <c r="K117" s="12"/>
      <c r="L117" s="12"/>
      <c r="M117" s="13"/>
      <c r="N117" s="125"/>
      <c r="O117" s="110"/>
      <c r="P117" s="110"/>
      <c r="Q117" s="110"/>
      <c r="R117" s="111"/>
    </row>
    <row r="118" spans="1:18" ht="15">
      <c r="A118" s="43" t="s">
        <v>19</v>
      </c>
      <c r="B118" s="20" t="s">
        <v>206</v>
      </c>
      <c r="C118" s="126" t="s">
        <v>207</v>
      </c>
      <c r="D118" s="127">
        <v>10</v>
      </c>
      <c r="E118" s="114">
        <v>160</v>
      </c>
      <c r="F118" s="114">
        <v>0</v>
      </c>
      <c r="G118" s="114">
        <v>3</v>
      </c>
      <c r="H118" s="115">
        <v>7</v>
      </c>
      <c r="I118" s="11"/>
      <c r="J118" s="12"/>
      <c r="K118" s="12"/>
      <c r="L118" s="12"/>
      <c r="M118" s="13"/>
      <c r="N118" s="125"/>
      <c r="O118" s="110"/>
      <c r="P118" s="110"/>
      <c r="Q118" s="110"/>
      <c r="R118" s="111"/>
    </row>
    <row r="119" spans="1:18" ht="15">
      <c r="A119" s="43" t="s">
        <v>21</v>
      </c>
      <c r="B119" s="20" t="s">
        <v>208</v>
      </c>
      <c r="C119" s="64" t="s">
        <v>209</v>
      </c>
      <c r="D119" s="127">
        <v>27</v>
      </c>
      <c r="E119" s="114">
        <v>217</v>
      </c>
      <c r="F119" s="114">
        <v>0</v>
      </c>
      <c r="G119" s="114">
        <v>0</v>
      </c>
      <c r="H119" s="115">
        <v>31</v>
      </c>
      <c r="I119" s="11"/>
      <c r="J119" s="12"/>
      <c r="K119" s="12"/>
      <c r="L119" s="12"/>
      <c r="M119" s="13"/>
      <c r="N119" s="125"/>
      <c r="O119" s="110"/>
      <c r="P119" s="110"/>
      <c r="Q119" s="110"/>
      <c r="R119" s="111"/>
    </row>
    <row r="120" spans="1:18" ht="15.75" thickBot="1">
      <c r="A120" s="43" t="s">
        <v>23</v>
      </c>
      <c r="B120" s="20" t="s">
        <v>210</v>
      </c>
      <c r="C120" s="112" t="s">
        <v>211</v>
      </c>
      <c r="D120" s="127">
        <v>4</v>
      </c>
      <c r="E120" s="114">
        <v>24</v>
      </c>
      <c r="F120" s="114">
        <v>0</v>
      </c>
      <c r="G120" s="114">
        <v>0</v>
      </c>
      <c r="H120" s="115">
        <v>4</v>
      </c>
      <c r="I120" s="11"/>
      <c r="J120" s="12"/>
      <c r="K120" s="12"/>
      <c r="L120" s="12"/>
      <c r="M120" s="13"/>
      <c r="N120" s="125"/>
      <c r="O120" s="110"/>
      <c r="P120" s="110"/>
      <c r="Q120" s="110"/>
      <c r="R120" s="111"/>
    </row>
    <row r="121" spans="1:18" ht="15.75" thickBot="1">
      <c r="A121" s="51"/>
      <c r="B121" s="262" t="s">
        <v>212</v>
      </c>
      <c r="C121" s="263"/>
      <c r="D121" s="26">
        <f>SUM(D117:D120)</f>
        <v>274</v>
      </c>
      <c r="E121" s="27">
        <f>SUM(E117:E120)</f>
        <v>1944</v>
      </c>
      <c r="F121" s="27">
        <f>SUM(F117:F120)</f>
        <v>0</v>
      </c>
      <c r="G121" s="27">
        <f>SUM(G117:G120)</f>
        <v>4</v>
      </c>
      <c r="H121" s="28">
        <f>SUM(H117:H120)</f>
        <v>255</v>
      </c>
      <c r="I121" s="26"/>
      <c r="J121" s="27"/>
      <c r="K121" s="27"/>
      <c r="L121" s="27"/>
      <c r="M121" s="28"/>
      <c r="N121" s="26"/>
      <c r="O121" s="26"/>
      <c r="P121" s="26"/>
      <c r="Q121" s="26"/>
      <c r="R121" s="26"/>
    </row>
    <row r="122" spans="1:18" ht="15.75" thickBot="1">
      <c r="A122" s="99"/>
      <c r="B122" s="54"/>
      <c r="C122" s="55"/>
      <c r="D122" s="56"/>
      <c r="E122" s="57"/>
      <c r="F122" s="57"/>
      <c r="G122" s="57"/>
      <c r="H122" s="58"/>
      <c r="I122" s="56"/>
      <c r="J122" s="57"/>
      <c r="K122" s="57"/>
      <c r="L122" s="57"/>
      <c r="M122" s="58"/>
      <c r="N122" s="56"/>
      <c r="O122" s="267"/>
      <c r="P122" s="268"/>
      <c r="Q122" s="269"/>
      <c r="R122" s="58"/>
    </row>
    <row r="123" spans="1:18" ht="15">
      <c r="A123" s="70" t="s">
        <v>213</v>
      </c>
      <c r="B123" s="9" t="s">
        <v>214</v>
      </c>
      <c r="C123" s="71" t="s">
        <v>215</v>
      </c>
      <c r="D123" s="72">
        <v>179</v>
      </c>
      <c r="E123" s="12">
        <v>1603</v>
      </c>
      <c r="F123" s="12">
        <v>0</v>
      </c>
      <c r="G123" s="12">
        <v>1</v>
      </c>
      <c r="H123" s="13">
        <v>154</v>
      </c>
      <c r="I123" s="11"/>
      <c r="J123" s="12"/>
      <c r="K123" s="12"/>
      <c r="L123" s="12"/>
      <c r="M123" s="13"/>
      <c r="N123" s="72"/>
      <c r="O123" s="12"/>
      <c r="P123" s="12"/>
      <c r="Q123" s="12"/>
      <c r="R123" s="13"/>
    </row>
    <row r="124" spans="1:18" ht="15">
      <c r="A124" s="73" t="s">
        <v>19</v>
      </c>
      <c r="B124" s="20" t="s">
        <v>216</v>
      </c>
      <c r="C124" s="128" t="s">
        <v>217</v>
      </c>
      <c r="D124" s="84">
        <v>6</v>
      </c>
      <c r="E124" s="15">
        <v>60</v>
      </c>
      <c r="F124" s="15">
        <v>1</v>
      </c>
      <c r="G124" s="15">
        <v>0</v>
      </c>
      <c r="H124" s="17">
        <v>4</v>
      </c>
      <c r="I124" s="11"/>
      <c r="J124" s="12"/>
      <c r="K124" s="12"/>
      <c r="L124" s="12"/>
      <c r="M124" s="13"/>
      <c r="N124" s="72"/>
      <c r="O124" s="12"/>
      <c r="P124" s="12"/>
      <c r="Q124" s="12"/>
      <c r="R124" s="13"/>
    </row>
    <row r="125" spans="1:18" ht="15">
      <c r="A125" s="73" t="s">
        <v>21</v>
      </c>
      <c r="B125" s="20" t="s">
        <v>218</v>
      </c>
      <c r="C125" s="128" t="s">
        <v>219</v>
      </c>
      <c r="D125" s="84">
        <v>4</v>
      </c>
      <c r="E125" s="15">
        <v>29</v>
      </c>
      <c r="F125" s="15">
        <v>4</v>
      </c>
      <c r="G125" s="15">
        <v>0</v>
      </c>
      <c r="H125" s="17">
        <v>2</v>
      </c>
      <c r="I125" s="11"/>
      <c r="J125" s="12"/>
      <c r="K125" s="12"/>
      <c r="L125" s="12"/>
      <c r="M125" s="13"/>
      <c r="N125" s="72"/>
      <c r="O125" s="12"/>
      <c r="P125" s="12"/>
      <c r="Q125" s="12"/>
      <c r="R125" s="13"/>
    </row>
    <row r="126" spans="1:18" ht="15">
      <c r="A126" s="73" t="s">
        <v>23</v>
      </c>
      <c r="B126" s="20" t="s">
        <v>220</v>
      </c>
      <c r="C126" s="128" t="s">
        <v>221</v>
      </c>
      <c r="D126" s="84">
        <v>24</v>
      </c>
      <c r="E126" s="15">
        <v>83</v>
      </c>
      <c r="F126" s="15">
        <v>0</v>
      </c>
      <c r="G126" s="15">
        <v>0</v>
      </c>
      <c r="H126" s="17">
        <v>24</v>
      </c>
      <c r="I126" s="11"/>
      <c r="J126" s="12"/>
      <c r="K126" s="12"/>
      <c r="L126" s="12"/>
      <c r="M126" s="13"/>
      <c r="N126" s="72"/>
      <c r="O126" s="12"/>
      <c r="P126" s="12"/>
      <c r="Q126" s="12"/>
      <c r="R126" s="13"/>
    </row>
    <row r="127" spans="1:18" ht="15">
      <c r="A127" s="73" t="s">
        <v>25</v>
      </c>
      <c r="B127" s="20" t="s">
        <v>222</v>
      </c>
      <c r="C127" s="128" t="s">
        <v>223</v>
      </c>
      <c r="D127" s="84">
        <v>4</v>
      </c>
      <c r="E127" s="15">
        <v>4</v>
      </c>
      <c r="F127" s="15">
        <v>0</v>
      </c>
      <c r="G127" s="15">
        <v>0</v>
      </c>
      <c r="H127" s="17">
        <v>4</v>
      </c>
      <c r="I127" s="11"/>
      <c r="J127" s="12"/>
      <c r="K127" s="12"/>
      <c r="L127" s="12"/>
      <c r="M127" s="13"/>
      <c r="N127" s="72"/>
      <c r="O127" s="12"/>
      <c r="P127" s="12"/>
      <c r="Q127" s="12"/>
      <c r="R127" s="13"/>
    </row>
    <row r="128" spans="1:18" ht="15">
      <c r="A128" s="73" t="s">
        <v>27</v>
      </c>
      <c r="B128" s="20" t="s">
        <v>224</v>
      </c>
      <c r="C128" s="64" t="s">
        <v>225</v>
      </c>
      <c r="D128" s="84">
        <v>16</v>
      </c>
      <c r="E128" s="15">
        <v>122</v>
      </c>
      <c r="F128" s="15">
        <v>0</v>
      </c>
      <c r="G128" s="15">
        <v>1</v>
      </c>
      <c r="H128" s="17">
        <v>18</v>
      </c>
      <c r="I128" s="11"/>
      <c r="J128" s="12"/>
      <c r="K128" s="12"/>
      <c r="L128" s="12"/>
      <c r="M128" s="13"/>
      <c r="N128" s="72"/>
      <c r="O128" s="12"/>
      <c r="P128" s="12"/>
      <c r="Q128" s="12"/>
      <c r="R128" s="13"/>
    </row>
    <row r="129" spans="1:18" ht="16.5" thickBot="1">
      <c r="A129" s="73" t="s">
        <v>29</v>
      </c>
      <c r="B129" s="66" t="s">
        <v>226</v>
      </c>
      <c r="C129" s="67" t="s">
        <v>227</v>
      </c>
      <c r="D129" s="129">
        <v>15</v>
      </c>
      <c r="E129" s="130">
        <v>140</v>
      </c>
      <c r="F129" s="130">
        <v>1</v>
      </c>
      <c r="G129" s="130">
        <v>0</v>
      </c>
      <c r="H129" s="25">
        <v>14</v>
      </c>
      <c r="I129" s="11"/>
      <c r="J129" s="12"/>
      <c r="K129" s="12"/>
      <c r="L129" s="12"/>
      <c r="M129" s="13"/>
      <c r="N129" s="72"/>
      <c r="O129" s="12"/>
      <c r="P129" s="12"/>
      <c r="Q129" s="12"/>
      <c r="R129" s="13"/>
    </row>
    <row r="130" spans="1:18" ht="15.75" thickBot="1">
      <c r="A130" s="78"/>
      <c r="B130" s="262" t="s">
        <v>228</v>
      </c>
      <c r="C130" s="263"/>
      <c r="D130" s="79">
        <f>SUM(D123:D129)</f>
        <v>248</v>
      </c>
      <c r="E130" s="80">
        <f>SUM(E123:E129)</f>
        <v>2041</v>
      </c>
      <c r="F130" s="80">
        <f>SUM(F123:F129)</f>
        <v>6</v>
      </c>
      <c r="G130" s="80">
        <f>SUM(G123:G129)</f>
        <v>2</v>
      </c>
      <c r="H130" s="81">
        <f>SUM(H123:H129)</f>
        <v>220</v>
      </c>
      <c r="I130" s="79"/>
      <c r="J130" s="80"/>
      <c r="K130" s="80"/>
      <c r="L130" s="80"/>
      <c r="M130" s="81"/>
      <c r="N130" s="79"/>
      <c r="O130" s="79"/>
      <c r="P130" s="79"/>
      <c r="Q130" s="79"/>
      <c r="R130" s="79"/>
    </row>
    <row r="131" spans="1:18" ht="15.75" thickBot="1">
      <c r="A131" s="88"/>
      <c r="B131" s="89"/>
      <c r="C131" s="89"/>
      <c r="D131" s="37"/>
      <c r="E131" s="38"/>
      <c r="F131" s="38"/>
      <c r="G131" s="38"/>
      <c r="H131" s="39"/>
      <c r="I131" s="37"/>
      <c r="J131" s="38"/>
      <c r="K131" s="38"/>
      <c r="L131" s="38"/>
      <c r="M131" s="39"/>
      <c r="N131" s="37"/>
      <c r="O131" s="240"/>
      <c r="P131" s="241"/>
      <c r="Q131" s="242"/>
      <c r="R131" s="39"/>
    </row>
    <row r="132" spans="1:18" ht="23.25">
      <c r="A132" s="40" t="s">
        <v>229</v>
      </c>
      <c r="B132" s="90" t="s">
        <v>230</v>
      </c>
      <c r="C132" s="131" t="s">
        <v>231</v>
      </c>
      <c r="D132" s="11">
        <v>46</v>
      </c>
      <c r="E132" s="12">
        <v>210</v>
      </c>
      <c r="F132" s="12">
        <v>0</v>
      </c>
      <c r="G132" s="12">
        <v>0</v>
      </c>
      <c r="H132" s="13">
        <v>46</v>
      </c>
      <c r="I132" s="11"/>
      <c r="J132" s="12"/>
      <c r="K132" s="12"/>
      <c r="L132" s="12"/>
      <c r="M132" s="13"/>
      <c r="N132" s="11"/>
      <c r="O132" s="12"/>
      <c r="P132" s="12"/>
      <c r="Q132" s="12"/>
      <c r="R132" s="13"/>
    </row>
    <row r="133" spans="1:18" ht="15">
      <c r="A133" s="91" t="s">
        <v>19</v>
      </c>
      <c r="B133" s="20" t="s">
        <v>232</v>
      </c>
      <c r="C133" s="132" t="s">
        <v>233</v>
      </c>
      <c r="D133" s="133">
        <v>10</v>
      </c>
      <c r="E133" s="15">
        <v>66</v>
      </c>
      <c r="F133" s="15">
        <v>1</v>
      </c>
      <c r="G133" s="15">
        <v>0</v>
      </c>
      <c r="H133" s="17">
        <v>8</v>
      </c>
      <c r="I133" s="11"/>
      <c r="J133" s="12"/>
      <c r="K133" s="12"/>
      <c r="L133" s="12"/>
      <c r="M133" s="13"/>
      <c r="N133" s="11"/>
      <c r="O133" s="12"/>
      <c r="P133" s="12"/>
      <c r="Q133" s="12"/>
      <c r="R133" s="13"/>
    </row>
    <row r="134" spans="1:18" ht="15">
      <c r="A134" s="91" t="s">
        <v>21</v>
      </c>
      <c r="B134" s="20" t="s">
        <v>234</v>
      </c>
      <c r="C134" s="132" t="s">
        <v>235</v>
      </c>
      <c r="D134" s="133">
        <v>9</v>
      </c>
      <c r="E134" s="15">
        <v>71</v>
      </c>
      <c r="F134" s="15">
        <v>0</v>
      </c>
      <c r="G134" s="15">
        <v>0</v>
      </c>
      <c r="H134" s="17">
        <v>9</v>
      </c>
      <c r="I134" s="11"/>
      <c r="J134" s="12"/>
      <c r="K134" s="12"/>
      <c r="L134" s="12"/>
      <c r="M134" s="13"/>
      <c r="N134" s="11"/>
      <c r="O134" s="12"/>
      <c r="P134" s="12"/>
      <c r="Q134" s="12"/>
      <c r="R134" s="13"/>
    </row>
    <row r="135" spans="1:18" ht="15.75" thickBot="1">
      <c r="A135" s="85" t="s">
        <v>23</v>
      </c>
      <c r="B135" s="134" t="s">
        <v>236</v>
      </c>
      <c r="C135" s="135" t="s">
        <v>237</v>
      </c>
      <c r="D135" s="23">
        <v>5</v>
      </c>
      <c r="E135" s="24">
        <v>48</v>
      </c>
      <c r="F135" s="24">
        <v>1</v>
      </c>
      <c r="G135" s="24">
        <v>0</v>
      </c>
      <c r="H135" s="25">
        <v>4</v>
      </c>
      <c r="I135" s="11"/>
      <c r="J135" s="12"/>
      <c r="K135" s="12"/>
      <c r="L135" s="12"/>
      <c r="M135" s="13"/>
      <c r="N135" s="11"/>
      <c r="O135" s="12"/>
      <c r="P135" s="12"/>
      <c r="Q135" s="12"/>
      <c r="R135" s="13"/>
    </row>
    <row r="136" spans="1:18" ht="15.75" thickBot="1">
      <c r="A136" s="136"/>
      <c r="B136" s="264" t="s">
        <v>238</v>
      </c>
      <c r="C136" s="265"/>
      <c r="D136" s="96">
        <f>SUM(D132:D135)</f>
        <v>70</v>
      </c>
      <c r="E136" s="97">
        <f>SUM(E132:E135)</f>
        <v>395</v>
      </c>
      <c r="F136" s="97">
        <f>SUM(F132:F135)</f>
        <v>2</v>
      </c>
      <c r="G136" s="97">
        <f>SUM(G132:G135)</f>
        <v>0</v>
      </c>
      <c r="H136" s="98">
        <f>SUM(H132:H135)</f>
        <v>67</v>
      </c>
      <c r="I136" s="96"/>
      <c r="J136" s="97"/>
      <c r="K136" s="97"/>
      <c r="L136" s="97"/>
      <c r="M136" s="98"/>
      <c r="N136" s="96"/>
      <c r="O136" s="96"/>
      <c r="P136" s="96"/>
      <c r="Q136" s="96"/>
      <c r="R136" s="96"/>
    </row>
    <row r="137" spans="1:18" ht="15.75" thickBot="1">
      <c r="A137" s="82"/>
      <c r="B137" s="49"/>
      <c r="C137" s="49"/>
      <c r="D137" s="37"/>
      <c r="E137" s="38"/>
      <c r="F137" s="38"/>
      <c r="G137" s="38"/>
      <c r="H137" s="39"/>
      <c r="I137" s="37"/>
      <c r="J137" s="38"/>
      <c r="K137" s="38"/>
      <c r="L137" s="38"/>
      <c r="M137" s="39"/>
      <c r="N137" s="37"/>
      <c r="O137" s="240"/>
      <c r="P137" s="241"/>
      <c r="Q137" s="242"/>
      <c r="R137" s="39"/>
    </row>
    <row r="138" spans="1:18" ht="15">
      <c r="A138" s="8" t="s">
        <v>239</v>
      </c>
      <c r="B138" s="103" t="s">
        <v>240</v>
      </c>
      <c r="C138" s="83" t="s">
        <v>241</v>
      </c>
      <c r="D138" s="60">
        <v>95</v>
      </c>
      <c r="E138" s="61">
        <v>666</v>
      </c>
      <c r="F138" s="61">
        <v>0</v>
      </c>
      <c r="G138" s="61">
        <v>1</v>
      </c>
      <c r="H138" s="62">
        <v>94</v>
      </c>
      <c r="I138" s="11"/>
      <c r="J138" s="12"/>
      <c r="K138" s="12"/>
      <c r="L138" s="12"/>
      <c r="M138" s="13"/>
      <c r="N138" s="60"/>
      <c r="O138" s="61"/>
      <c r="P138" s="61"/>
      <c r="Q138" s="61"/>
      <c r="R138" s="62"/>
    </row>
    <row r="139" spans="1:18" ht="15">
      <c r="A139" s="14" t="s">
        <v>19</v>
      </c>
      <c r="B139" s="18" t="s">
        <v>242</v>
      </c>
      <c r="C139" s="63" t="s">
        <v>243</v>
      </c>
      <c r="D139" s="16">
        <v>45</v>
      </c>
      <c r="E139" s="15">
        <v>337</v>
      </c>
      <c r="F139" s="15">
        <v>0</v>
      </c>
      <c r="G139" s="15">
        <v>0</v>
      </c>
      <c r="H139" s="17">
        <v>4</v>
      </c>
      <c r="I139" s="11"/>
      <c r="J139" s="12"/>
      <c r="K139" s="12"/>
      <c r="L139" s="12"/>
      <c r="M139" s="13"/>
      <c r="N139" s="60"/>
      <c r="O139" s="61"/>
      <c r="P139" s="61"/>
      <c r="Q139" s="61"/>
      <c r="R139" s="62"/>
    </row>
    <row r="140" spans="1:18" ht="15">
      <c r="A140" s="14" t="s">
        <v>21</v>
      </c>
      <c r="B140" s="18" t="s">
        <v>244</v>
      </c>
      <c r="C140" s="63" t="s">
        <v>245</v>
      </c>
      <c r="D140" s="16">
        <v>59</v>
      </c>
      <c r="E140" s="15">
        <v>442</v>
      </c>
      <c r="F140" s="15">
        <v>0</v>
      </c>
      <c r="G140" s="15">
        <v>0</v>
      </c>
      <c r="H140" s="17">
        <v>38</v>
      </c>
      <c r="I140" s="11"/>
      <c r="J140" s="12"/>
      <c r="K140" s="12"/>
      <c r="L140" s="12"/>
      <c r="M140" s="13"/>
      <c r="N140" s="60"/>
      <c r="O140" s="61"/>
      <c r="P140" s="61"/>
      <c r="Q140" s="61"/>
      <c r="R140" s="62"/>
    </row>
    <row r="141" spans="1:18" ht="15">
      <c r="A141" s="14" t="s">
        <v>23</v>
      </c>
      <c r="B141" s="20" t="s">
        <v>246</v>
      </c>
      <c r="C141" s="128" t="s">
        <v>247</v>
      </c>
      <c r="D141" s="84">
        <v>4</v>
      </c>
      <c r="E141" s="15">
        <v>20</v>
      </c>
      <c r="F141" s="15">
        <v>0</v>
      </c>
      <c r="G141" s="15">
        <v>1</v>
      </c>
      <c r="H141" s="17">
        <v>4</v>
      </c>
      <c r="I141" s="11"/>
      <c r="J141" s="12"/>
      <c r="K141" s="12"/>
      <c r="L141" s="12"/>
      <c r="M141" s="13"/>
      <c r="N141" s="60"/>
      <c r="O141" s="61"/>
      <c r="P141" s="61"/>
      <c r="Q141" s="61"/>
      <c r="R141" s="62"/>
    </row>
    <row r="142" spans="1:18" ht="15.75" thickBot="1">
      <c r="A142" s="137" t="s">
        <v>25</v>
      </c>
      <c r="B142" s="75" t="s">
        <v>248</v>
      </c>
      <c r="C142" s="121" t="s">
        <v>249</v>
      </c>
      <c r="D142" s="77">
        <v>4</v>
      </c>
      <c r="E142" s="24">
        <v>52</v>
      </c>
      <c r="F142" s="24">
        <v>0</v>
      </c>
      <c r="G142" s="24">
        <v>1</v>
      </c>
      <c r="H142" s="25">
        <v>3</v>
      </c>
      <c r="I142" s="11"/>
      <c r="J142" s="12"/>
      <c r="K142" s="12"/>
      <c r="L142" s="12"/>
      <c r="M142" s="13"/>
      <c r="N142" s="60"/>
      <c r="O142" s="61"/>
      <c r="P142" s="61"/>
      <c r="Q142" s="61"/>
      <c r="R142" s="62"/>
    </row>
    <row r="143" spans="1:18" ht="15.75" thickBot="1">
      <c r="A143" s="137"/>
      <c r="B143" s="264" t="s">
        <v>250</v>
      </c>
      <c r="C143" s="265"/>
      <c r="D143" s="26">
        <f>SUM(D138:D142)</f>
        <v>207</v>
      </c>
      <c r="E143" s="27">
        <f>SUM(E138:E142)</f>
        <v>1517</v>
      </c>
      <c r="F143" s="27">
        <f>SUM(F138:F142)</f>
        <v>0</v>
      </c>
      <c r="G143" s="27">
        <f>SUM(G138:G142)</f>
        <v>3</v>
      </c>
      <c r="H143" s="28">
        <f>SUM(H138:H142)</f>
        <v>143</v>
      </c>
      <c r="I143" s="26"/>
      <c r="J143" s="27"/>
      <c r="K143" s="27"/>
      <c r="L143" s="27"/>
      <c r="M143" s="28"/>
      <c r="N143" s="26"/>
      <c r="O143" s="26"/>
      <c r="P143" s="26"/>
      <c r="Q143" s="26"/>
      <c r="R143" s="26"/>
    </row>
    <row r="144" spans="1:18" ht="15.75" thickBot="1">
      <c r="A144" s="82"/>
      <c r="B144" s="49"/>
      <c r="C144" s="49"/>
      <c r="D144" s="37"/>
      <c r="E144" s="38"/>
      <c r="F144" s="38"/>
      <c r="G144" s="38"/>
      <c r="H144" s="39"/>
      <c r="I144" s="37"/>
      <c r="J144" s="38"/>
      <c r="K144" s="38"/>
      <c r="L144" s="38"/>
      <c r="M144" s="39"/>
      <c r="N144" s="37"/>
      <c r="O144" s="240"/>
      <c r="P144" s="241"/>
      <c r="Q144" s="242"/>
      <c r="R144" s="39"/>
    </row>
    <row r="145" spans="1:18" ht="15">
      <c r="A145" s="40" t="s">
        <v>145</v>
      </c>
      <c r="B145" s="95" t="s">
        <v>251</v>
      </c>
      <c r="C145" s="138" t="s">
        <v>252</v>
      </c>
      <c r="D145" s="11">
        <v>269</v>
      </c>
      <c r="E145" s="12">
        <v>1330</v>
      </c>
      <c r="F145" s="12">
        <v>0</v>
      </c>
      <c r="G145" s="12">
        <v>1</v>
      </c>
      <c r="H145" s="13">
        <v>31</v>
      </c>
      <c r="I145" s="11"/>
      <c r="J145" s="12"/>
      <c r="K145" s="12"/>
      <c r="L145" s="12"/>
      <c r="M145" s="13"/>
      <c r="N145" s="11"/>
      <c r="O145" s="12"/>
      <c r="P145" s="12"/>
      <c r="Q145" s="12"/>
      <c r="R145" s="13"/>
    </row>
    <row r="146" spans="1:18" ht="15">
      <c r="A146" s="43" t="s">
        <v>19</v>
      </c>
      <c r="B146" s="20" t="s">
        <v>253</v>
      </c>
      <c r="C146" s="64" t="s">
        <v>254</v>
      </c>
      <c r="D146" s="84">
        <v>13</v>
      </c>
      <c r="E146" s="15">
        <v>158</v>
      </c>
      <c r="F146" s="15">
        <v>1</v>
      </c>
      <c r="G146" s="15">
        <v>0</v>
      </c>
      <c r="H146" s="17">
        <v>12</v>
      </c>
      <c r="I146" s="11"/>
      <c r="J146" s="12"/>
      <c r="K146" s="12"/>
      <c r="L146" s="12"/>
      <c r="M146" s="13"/>
      <c r="N146" s="11"/>
      <c r="O146" s="12"/>
      <c r="P146" s="12"/>
      <c r="Q146" s="12"/>
      <c r="R146" s="13"/>
    </row>
    <row r="147" spans="1:18" ht="15">
      <c r="A147" s="43" t="s">
        <v>21</v>
      </c>
      <c r="B147" s="20" t="s">
        <v>255</v>
      </c>
      <c r="C147" s="64" t="s">
        <v>256</v>
      </c>
      <c r="D147" s="65">
        <v>7</v>
      </c>
      <c r="E147" s="139">
        <v>25</v>
      </c>
      <c r="F147" s="15">
        <v>1</v>
      </c>
      <c r="G147" s="15">
        <v>0</v>
      </c>
      <c r="H147" s="17">
        <v>5</v>
      </c>
      <c r="I147" s="11"/>
      <c r="J147" s="12"/>
      <c r="K147" s="12"/>
      <c r="L147" s="12"/>
      <c r="M147" s="13"/>
      <c r="N147" s="11"/>
      <c r="O147" s="12"/>
      <c r="P147" s="12"/>
      <c r="Q147" s="12"/>
      <c r="R147" s="13"/>
    </row>
    <row r="148" spans="1:18" ht="15">
      <c r="A148" s="43" t="s">
        <v>23</v>
      </c>
      <c r="B148" s="20" t="s">
        <v>257</v>
      </c>
      <c r="C148" s="64" t="s">
        <v>258</v>
      </c>
      <c r="D148" s="65">
        <v>8</v>
      </c>
      <c r="E148" s="15">
        <v>68</v>
      </c>
      <c r="F148" s="15">
        <v>1</v>
      </c>
      <c r="G148" s="15">
        <v>0</v>
      </c>
      <c r="H148" s="17">
        <v>7</v>
      </c>
      <c r="I148" s="11"/>
      <c r="J148" s="12"/>
      <c r="K148" s="12"/>
      <c r="L148" s="12"/>
      <c r="M148" s="13"/>
      <c r="N148" s="11"/>
      <c r="O148" s="12"/>
      <c r="P148" s="12"/>
      <c r="Q148" s="12"/>
      <c r="R148" s="13"/>
    </row>
    <row r="149" spans="1:18" ht="15">
      <c r="A149" s="43" t="s">
        <v>25</v>
      </c>
      <c r="B149" s="20" t="s">
        <v>259</v>
      </c>
      <c r="C149" s="64" t="s">
        <v>260</v>
      </c>
      <c r="D149" s="65">
        <v>6</v>
      </c>
      <c r="E149" s="15">
        <v>49</v>
      </c>
      <c r="F149" s="15">
        <v>1</v>
      </c>
      <c r="G149" s="15">
        <v>0</v>
      </c>
      <c r="H149" s="17">
        <v>5</v>
      </c>
      <c r="I149" s="11"/>
      <c r="J149" s="12"/>
      <c r="K149" s="12"/>
      <c r="L149" s="12"/>
      <c r="M149" s="13"/>
      <c r="N149" s="11"/>
      <c r="O149" s="12"/>
      <c r="P149" s="12"/>
      <c r="Q149" s="12"/>
      <c r="R149" s="13"/>
    </row>
    <row r="150" spans="1:18" ht="15.75" thickBot="1">
      <c r="A150" s="43" t="s">
        <v>27</v>
      </c>
      <c r="B150" s="66" t="s">
        <v>261</v>
      </c>
      <c r="C150" s="67" t="s">
        <v>262</v>
      </c>
      <c r="D150" s="68">
        <v>19</v>
      </c>
      <c r="E150" s="24">
        <v>205</v>
      </c>
      <c r="F150" s="24">
        <v>0</v>
      </c>
      <c r="G150" s="24">
        <v>0</v>
      </c>
      <c r="H150" s="25">
        <v>15</v>
      </c>
      <c r="I150" s="11"/>
      <c r="J150" s="12"/>
      <c r="K150" s="12"/>
      <c r="L150" s="12"/>
      <c r="M150" s="13"/>
      <c r="N150" s="11"/>
      <c r="O150" s="12"/>
      <c r="P150" s="12"/>
      <c r="Q150" s="12"/>
      <c r="R150" s="13"/>
    </row>
    <row r="151" spans="1:18" ht="15.75" thickBot="1">
      <c r="A151" s="51"/>
      <c r="B151" s="262" t="s">
        <v>263</v>
      </c>
      <c r="C151" s="263"/>
      <c r="D151" s="96">
        <f>SUM(D145:D150)</f>
        <v>322</v>
      </c>
      <c r="E151" s="97">
        <f>SUM(E145:E150)</f>
        <v>1835</v>
      </c>
      <c r="F151" s="97">
        <f>SUM(F145:F150)</f>
        <v>4</v>
      </c>
      <c r="G151" s="97">
        <f>SUM(G145:G150)</f>
        <v>1</v>
      </c>
      <c r="H151" s="98">
        <f>SUM(H145:H150)</f>
        <v>75</v>
      </c>
      <c r="I151" s="96"/>
      <c r="J151" s="97"/>
      <c r="K151" s="97"/>
      <c r="L151" s="97"/>
      <c r="M151" s="98"/>
      <c r="N151" s="96"/>
      <c r="O151" s="96"/>
      <c r="P151" s="96"/>
      <c r="Q151" s="96"/>
      <c r="R151" s="96"/>
    </row>
    <row r="152" spans="1:18" ht="15.75" thickBot="1">
      <c r="A152" s="82"/>
      <c r="B152" s="49"/>
      <c r="C152" s="49"/>
      <c r="D152" s="37"/>
      <c r="E152" s="38"/>
      <c r="F152" s="38"/>
      <c r="G152" s="38"/>
      <c r="H152" s="39"/>
      <c r="I152" s="37"/>
      <c r="J152" s="38"/>
      <c r="K152" s="38"/>
      <c r="L152" s="38"/>
      <c r="M152" s="39"/>
      <c r="N152" s="37"/>
      <c r="O152" s="240"/>
      <c r="P152" s="241"/>
      <c r="Q152" s="242"/>
      <c r="R152" s="39"/>
    </row>
    <row r="153" spans="1:18" ht="15">
      <c r="A153" s="40" t="s">
        <v>264</v>
      </c>
      <c r="B153" s="41" t="s">
        <v>265</v>
      </c>
      <c r="C153" s="138" t="s">
        <v>266</v>
      </c>
      <c r="D153" s="11">
        <v>190</v>
      </c>
      <c r="E153" s="12">
        <v>937</v>
      </c>
      <c r="F153" s="12">
        <v>0</v>
      </c>
      <c r="G153" s="12">
        <v>0</v>
      </c>
      <c r="H153" s="13">
        <v>227</v>
      </c>
      <c r="I153" s="11"/>
      <c r="J153" s="12"/>
      <c r="K153" s="12"/>
      <c r="L153" s="12"/>
      <c r="M153" s="13"/>
      <c r="N153" s="11"/>
      <c r="O153" s="12"/>
      <c r="P153" s="12"/>
      <c r="Q153" s="12"/>
      <c r="R153" s="13"/>
    </row>
    <row r="154" spans="1:18" ht="15">
      <c r="A154" s="43" t="s">
        <v>19</v>
      </c>
      <c r="B154" s="20" t="s">
        <v>267</v>
      </c>
      <c r="C154" s="128" t="s">
        <v>268</v>
      </c>
      <c r="D154" s="84">
        <v>45</v>
      </c>
      <c r="E154" s="15">
        <v>337</v>
      </c>
      <c r="F154" s="15">
        <v>0</v>
      </c>
      <c r="G154" s="15">
        <v>1</v>
      </c>
      <c r="H154" s="17">
        <v>40</v>
      </c>
      <c r="I154" s="11"/>
      <c r="J154" s="12"/>
      <c r="K154" s="12"/>
      <c r="L154" s="12"/>
      <c r="M154" s="13"/>
      <c r="N154" s="11"/>
      <c r="O154" s="12"/>
      <c r="P154" s="12"/>
      <c r="Q154" s="12"/>
      <c r="R154" s="13"/>
    </row>
    <row r="155" spans="1:18" ht="15">
      <c r="A155" s="43" t="s">
        <v>21</v>
      </c>
      <c r="B155" s="20" t="s">
        <v>269</v>
      </c>
      <c r="C155" s="128" t="s">
        <v>270</v>
      </c>
      <c r="D155" s="84">
        <v>5</v>
      </c>
      <c r="E155" s="15">
        <v>35</v>
      </c>
      <c r="F155" s="15">
        <v>0</v>
      </c>
      <c r="G155" s="15">
        <v>0</v>
      </c>
      <c r="H155" s="17">
        <v>5</v>
      </c>
      <c r="I155" s="11"/>
      <c r="J155" s="12"/>
      <c r="K155" s="12"/>
      <c r="L155" s="12"/>
      <c r="M155" s="13"/>
      <c r="N155" s="11"/>
      <c r="O155" s="12"/>
      <c r="P155" s="12"/>
      <c r="Q155" s="12"/>
      <c r="R155" s="13"/>
    </row>
    <row r="156" spans="1:18" ht="15">
      <c r="A156" s="43" t="s">
        <v>23</v>
      </c>
      <c r="B156" s="20" t="s">
        <v>271</v>
      </c>
      <c r="C156" s="117" t="s">
        <v>283</v>
      </c>
      <c r="D156" s="140">
        <v>8</v>
      </c>
      <c r="E156" s="15">
        <v>104</v>
      </c>
      <c r="F156" s="15">
        <v>2</v>
      </c>
      <c r="G156" s="15">
        <v>0</v>
      </c>
      <c r="H156" s="17">
        <v>4</v>
      </c>
      <c r="I156" s="11"/>
      <c r="J156" s="12"/>
      <c r="K156" s="12"/>
      <c r="L156" s="12"/>
      <c r="M156" s="13"/>
      <c r="N156" s="11"/>
      <c r="O156" s="12"/>
      <c r="P156" s="12"/>
      <c r="Q156" s="12"/>
      <c r="R156" s="13"/>
    </row>
    <row r="157" spans="1:18" ht="15">
      <c r="A157" s="43" t="s">
        <v>25</v>
      </c>
      <c r="B157" s="20" t="s">
        <v>272</v>
      </c>
      <c r="C157" s="64" t="s">
        <v>273</v>
      </c>
      <c r="D157" s="65">
        <v>12</v>
      </c>
      <c r="E157" s="15">
        <v>138</v>
      </c>
      <c r="F157" s="15">
        <v>0</v>
      </c>
      <c r="G157" s="15">
        <v>0</v>
      </c>
      <c r="H157" s="17">
        <v>19</v>
      </c>
      <c r="I157" s="11"/>
      <c r="J157" s="12"/>
      <c r="K157" s="12"/>
      <c r="L157" s="12"/>
      <c r="M157" s="13"/>
      <c r="N157" s="11"/>
      <c r="O157" s="12"/>
      <c r="P157" s="12"/>
      <c r="Q157" s="12"/>
      <c r="R157" s="13"/>
    </row>
    <row r="158" spans="1:18" ht="15">
      <c r="A158" s="43" t="s">
        <v>27</v>
      </c>
      <c r="B158" s="20" t="s">
        <v>274</v>
      </c>
      <c r="C158" s="64" t="s">
        <v>275</v>
      </c>
      <c r="D158" s="65">
        <v>75</v>
      </c>
      <c r="E158" s="15">
        <v>562</v>
      </c>
      <c r="F158" s="15">
        <v>0</v>
      </c>
      <c r="G158" s="15">
        <v>0</v>
      </c>
      <c r="H158" s="17">
        <v>5</v>
      </c>
      <c r="I158" s="11"/>
      <c r="J158" s="12"/>
      <c r="K158" s="12"/>
      <c r="L158" s="12"/>
      <c r="M158" s="13"/>
      <c r="N158" s="11"/>
      <c r="O158" s="12"/>
      <c r="P158" s="12"/>
      <c r="Q158" s="12"/>
      <c r="R158" s="13"/>
    </row>
    <row r="159" spans="1:18" ht="15">
      <c r="A159" s="43" t="s">
        <v>29</v>
      </c>
      <c r="B159" s="20" t="s">
        <v>276</v>
      </c>
      <c r="C159" s="64" t="s">
        <v>277</v>
      </c>
      <c r="D159" s="65">
        <v>60</v>
      </c>
      <c r="E159" s="15">
        <v>383</v>
      </c>
      <c r="F159" s="15">
        <v>0</v>
      </c>
      <c r="G159" s="15">
        <v>1</v>
      </c>
      <c r="H159" s="17">
        <v>50</v>
      </c>
      <c r="I159" s="11"/>
      <c r="J159" s="12"/>
      <c r="K159" s="12"/>
      <c r="L159" s="12"/>
      <c r="M159" s="13"/>
      <c r="N159" s="11"/>
      <c r="O159" s="12"/>
      <c r="P159" s="12"/>
      <c r="Q159" s="12"/>
      <c r="R159" s="13"/>
    </row>
    <row r="160" spans="1:18" ht="15.75" thickBot="1">
      <c r="A160" s="43" t="s">
        <v>33</v>
      </c>
      <c r="B160" s="66" t="s">
        <v>278</v>
      </c>
      <c r="C160" s="141" t="s">
        <v>279</v>
      </c>
      <c r="D160" s="23">
        <v>14</v>
      </c>
      <c r="E160" s="24">
        <v>49</v>
      </c>
      <c r="F160" s="24">
        <v>1</v>
      </c>
      <c r="G160" s="24">
        <v>0</v>
      </c>
      <c r="H160" s="25">
        <v>4</v>
      </c>
      <c r="I160" s="11"/>
      <c r="J160" s="12"/>
      <c r="K160" s="12"/>
      <c r="L160" s="12"/>
      <c r="M160" s="13"/>
      <c r="N160" s="11"/>
      <c r="O160" s="12"/>
      <c r="P160" s="12"/>
      <c r="Q160" s="12"/>
      <c r="R160" s="13"/>
    </row>
    <row r="161" spans="1:18" ht="15.75" thickBot="1">
      <c r="A161" s="51"/>
      <c r="B161" s="262" t="s">
        <v>280</v>
      </c>
      <c r="C161" s="263"/>
      <c r="D161" s="26">
        <f>SUM(D153:D160)</f>
        <v>409</v>
      </c>
      <c r="E161" s="27">
        <f>SUM(E153:E160)</f>
        <v>2545</v>
      </c>
      <c r="F161" s="27">
        <f>SUM(F153:F160)</f>
        <v>3</v>
      </c>
      <c r="G161" s="27">
        <f>SUM(G153:G160)</f>
        <v>2</v>
      </c>
      <c r="H161" s="28">
        <f>SUM(H153:H160)</f>
        <v>354</v>
      </c>
      <c r="I161" s="26"/>
      <c r="J161" s="27"/>
      <c r="K161" s="27"/>
      <c r="L161" s="27"/>
      <c r="M161" s="28"/>
      <c r="N161" s="26"/>
      <c r="O161" s="26"/>
      <c r="P161" s="26"/>
      <c r="Q161" s="26"/>
      <c r="R161" s="26"/>
    </row>
    <row r="162" spans="1:18" ht="1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239">
        <f>SUM(N161:R161)</f>
        <v>0</v>
      </c>
      <c r="P162" s="239"/>
      <c r="Q162" s="239"/>
      <c r="R162" s="148"/>
    </row>
    <row r="164" spans="1:2" ht="15">
      <c r="A164" t="s">
        <v>281</v>
      </c>
      <c r="B164" t="s">
        <v>284</v>
      </c>
    </row>
    <row r="166" spans="2:3" ht="15">
      <c r="B166" t="s">
        <v>285</v>
      </c>
      <c r="C166" s="149">
        <f>O21</f>
        <v>0</v>
      </c>
    </row>
    <row r="167" spans="2:3" ht="15">
      <c r="B167" t="s">
        <v>286</v>
      </c>
      <c r="C167" s="150">
        <f>O23+O35+O46+O58+O66+O72+O80+O85+O89+O94+O101+O111+O116+O122+O131+O137+O144+O152+O162</f>
        <v>0</v>
      </c>
    </row>
    <row r="168" spans="2:3" ht="15">
      <c r="B168" t="s">
        <v>287</v>
      </c>
      <c r="C168" s="149">
        <f>SUM(C166:C167)</f>
        <v>0</v>
      </c>
    </row>
    <row r="169" spans="2:3" ht="15">
      <c r="B169" t="s">
        <v>288</v>
      </c>
      <c r="C169" s="149">
        <f>C168/1.23</f>
        <v>0</v>
      </c>
    </row>
    <row r="170" spans="2:3" ht="15">
      <c r="B170" t="s">
        <v>289</v>
      </c>
      <c r="C170" s="149">
        <f>C169/4.4536</f>
        <v>0</v>
      </c>
    </row>
    <row r="171" ht="15">
      <c r="C171" s="149"/>
    </row>
    <row r="172" ht="15">
      <c r="C172" s="149"/>
    </row>
  </sheetData>
  <sheetProtection/>
  <mergeCells count="54">
    <mergeCell ref="O72:Q72"/>
    <mergeCell ref="O80:Q80"/>
    <mergeCell ref="O111:Q111"/>
    <mergeCell ref="O116:Q116"/>
    <mergeCell ref="O122:Q122"/>
    <mergeCell ref="O85:Q85"/>
    <mergeCell ref="O89:Q89"/>
    <mergeCell ref="O94:Q94"/>
    <mergeCell ref="O101:Q101"/>
    <mergeCell ref="O21:Q21"/>
    <mergeCell ref="O23:Q23"/>
    <mergeCell ref="O35:Q35"/>
    <mergeCell ref="O46:Q46"/>
    <mergeCell ref="O58:Q58"/>
    <mergeCell ref="O66:Q66"/>
    <mergeCell ref="B143:C143"/>
    <mergeCell ref="B151:C151"/>
    <mergeCell ref="B161:C161"/>
    <mergeCell ref="I2:M2"/>
    <mergeCell ref="I3:J3"/>
    <mergeCell ref="K3:M3"/>
    <mergeCell ref="I6:M6"/>
    <mergeCell ref="B115:C115"/>
    <mergeCell ref="B121:C121"/>
    <mergeCell ref="B130:C130"/>
    <mergeCell ref="B79:C79"/>
    <mergeCell ref="B84:C84"/>
    <mergeCell ref="B136:C136"/>
    <mergeCell ref="B88:C88"/>
    <mergeCell ref="B93:C93"/>
    <mergeCell ref="B100:C100"/>
    <mergeCell ref="B110:C110"/>
    <mergeCell ref="B20:C20"/>
    <mergeCell ref="B34:C34"/>
    <mergeCell ref="B45:C45"/>
    <mergeCell ref="B57:C57"/>
    <mergeCell ref="B65:C65"/>
    <mergeCell ref="B71:C71"/>
    <mergeCell ref="A3:A7"/>
    <mergeCell ref="B3:B7"/>
    <mergeCell ref="C3:C7"/>
    <mergeCell ref="D3:E3"/>
    <mergeCell ref="F3:H3"/>
    <mergeCell ref="D6:H6"/>
    <mergeCell ref="O162:Q162"/>
    <mergeCell ref="O131:Q131"/>
    <mergeCell ref="O137:Q137"/>
    <mergeCell ref="O144:Q144"/>
    <mergeCell ref="O152:Q152"/>
    <mergeCell ref="D2:H2"/>
    <mergeCell ref="N2:R2"/>
    <mergeCell ref="N3:O3"/>
    <mergeCell ref="P3:R3"/>
    <mergeCell ref="N6:R6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193">
      <selection activeCell="K73" sqref="K73"/>
    </sheetView>
  </sheetViews>
  <sheetFormatPr defaultColWidth="9.140625" defaultRowHeight="15"/>
  <cols>
    <col min="2" max="2" width="20.28125" style="0" customWidth="1"/>
    <col min="3" max="3" width="25.57421875" style="0" customWidth="1"/>
    <col min="4" max="4" width="13.57421875" style="154" customWidth="1"/>
    <col min="5" max="6" width="9.140625" style="154" customWidth="1"/>
    <col min="7" max="7" width="12.7109375" style="154" customWidth="1"/>
    <col min="8" max="8" width="13.28125" style="154" customWidth="1"/>
  </cols>
  <sheetData>
    <row r="1" spans="1:8" ht="15.75">
      <c r="A1" s="1"/>
      <c r="B1" s="151"/>
      <c r="F1" s="273" t="s">
        <v>290</v>
      </c>
      <c r="G1" s="273"/>
      <c r="H1" s="273"/>
    </row>
    <row r="2" spans="1:8" ht="15.75" thickBot="1">
      <c r="A2" s="274" t="s">
        <v>291</v>
      </c>
      <c r="B2" s="274"/>
      <c r="C2" s="274"/>
      <c r="D2" s="274"/>
      <c r="E2" s="274"/>
      <c r="F2" s="274"/>
      <c r="G2" s="274"/>
      <c r="H2" s="274"/>
    </row>
    <row r="3" spans="1:8" ht="15">
      <c r="A3" s="250" t="s">
        <v>0</v>
      </c>
      <c r="B3" s="253" t="s">
        <v>1</v>
      </c>
      <c r="C3" s="256" t="s">
        <v>2</v>
      </c>
      <c r="D3" s="244" t="s">
        <v>3</v>
      </c>
      <c r="E3" s="245"/>
      <c r="F3" s="245" t="s">
        <v>4</v>
      </c>
      <c r="G3" s="245"/>
      <c r="H3" s="246"/>
    </row>
    <row r="4" spans="1:8" ht="45">
      <c r="A4" s="251"/>
      <c r="B4" s="254"/>
      <c r="C4" s="257"/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>
      <c r="A5" s="251"/>
      <c r="B5" s="254"/>
      <c r="C5" s="257"/>
      <c r="D5" s="2" t="s">
        <v>12</v>
      </c>
      <c r="E5" s="3" t="s">
        <v>13</v>
      </c>
      <c r="F5" s="3"/>
      <c r="G5" s="3"/>
      <c r="H5" s="4"/>
    </row>
    <row r="6" spans="1:8" ht="15">
      <c r="A6" s="251"/>
      <c r="B6" s="254"/>
      <c r="C6" s="257"/>
      <c r="D6" s="259" t="s">
        <v>14</v>
      </c>
      <c r="E6" s="260"/>
      <c r="F6" s="260"/>
      <c r="G6" s="260"/>
      <c r="H6" s="261"/>
    </row>
    <row r="7" spans="1:8" ht="15.75" thickBot="1">
      <c r="A7" s="252"/>
      <c r="B7" s="255"/>
      <c r="C7" s="258"/>
      <c r="D7" s="5">
        <v>1</v>
      </c>
      <c r="E7" s="6">
        <v>1</v>
      </c>
      <c r="F7" s="6">
        <v>4</v>
      </c>
      <c r="G7" s="6">
        <v>2</v>
      </c>
      <c r="H7" s="7">
        <v>1</v>
      </c>
    </row>
    <row r="8" spans="1:8" ht="15">
      <c r="A8" s="8" t="s">
        <v>16</v>
      </c>
      <c r="B8" s="9" t="s">
        <v>17</v>
      </c>
      <c r="C8" s="10" t="s">
        <v>18</v>
      </c>
      <c r="D8" s="155">
        <v>26</v>
      </c>
      <c r="E8" s="156">
        <v>693</v>
      </c>
      <c r="F8" s="156">
        <v>0</v>
      </c>
      <c r="G8" s="156">
        <v>0</v>
      </c>
      <c r="H8" s="157">
        <v>26</v>
      </c>
    </row>
    <row r="9" spans="1:8" ht="15">
      <c r="A9" s="14" t="s">
        <v>19</v>
      </c>
      <c r="B9" s="15"/>
      <c r="C9" s="10" t="s">
        <v>20</v>
      </c>
      <c r="D9" s="158">
        <v>2</v>
      </c>
      <c r="E9" s="159">
        <v>1782</v>
      </c>
      <c r="F9" s="159">
        <v>0</v>
      </c>
      <c r="G9" s="159">
        <v>0</v>
      </c>
      <c r="H9" s="160">
        <v>92</v>
      </c>
    </row>
    <row r="10" spans="1:8" ht="15">
      <c r="A10" s="14" t="s">
        <v>21</v>
      </c>
      <c r="B10" s="18"/>
      <c r="C10" s="10" t="s">
        <v>22</v>
      </c>
      <c r="D10" s="158">
        <v>32</v>
      </c>
      <c r="E10" s="159">
        <v>511</v>
      </c>
      <c r="F10" s="159">
        <v>0</v>
      </c>
      <c r="G10" s="159">
        <v>0</v>
      </c>
      <c r="H10" s="160">
        <v>32</v>
      </c>
    </row>
    <row r="11" spans="1:8" ht="15">
      <c r="A11" s="14" t="s">
        <v>23</v>
      </c>
      <c r="B11" s="18" t="s">
        <v>293</v>
      </c>
      <c r="C11" s="10"/>
      <c r="D11" s="158"/>
      <c r="E11" s="159"/>
      <c r="F11" s="159"/>
      <c r="G11" s="159"/>
      <c r="H11" s="160"/>
    </row>
    <row r="12" spans="1:8" ht="15">
      <c r="A12" s="14" t="s">
        <v>25</v>
      </c>
      <c r="B12" s="18" t="s">
        <v>294</v>
      </c>
      <c r="C12" s="10"/>
      <c r="D12" s="158"/>
      <c r="E12" s="159"/>
      <c r="F12" s="159"/>
      <c r="G12" s="159"/>
      <c r="H12" s="160"/>
    </row>
    <row r="13" spans="1:8" ht="15">
      <c r="A13" s="14" t="s">
        <v>27</v>
      </c>
      <c r="B13" s="18" t="s">
        <v>295</v>
      </c>
      <c r="C13" s="10"/>
      <c r="D13" s="158"/>
      <c r="E13" s="159"/>
      <c r="F13" s="159"/>
      <c r="G13" s="159"/>
      <c r="H13" s="160"/>
    </row>
    <row r="14" spans="1:8" ht="15">
      <c r="A14" s="14" t="s">
        <v>29</v>
      </c>
      <c r="B14" s="18" t="s">
        <v>292</v>
      </c>
      <c r="C14" s="10"/>
      <c r="D14" s="158"/>
      <c r="E14" s="159"/>
      <c r="F14" s="159"/>
      <c r="G14" s="159"/>
      <c r="H14" s="160"/>
    </row>
    <row r="15" spans="1:8" ht="15">
      <c r="A15" s="14" t="s">
        <v>33</v>
      </c>
      <c r="B15" s="18" t="s">
        <v>296</v>
      </c>
      <c r="C15" s="10"/>
      <c r="D15" s="158"/>
      <c r="E15" s="159"/>
      <c r="F15" s="159"/>
      <c r="G15" s="159"/>
      <c r="H15" s="160"/>
    </row>
    <row r="16" spans="1:8" ht="15">
      <c r="A16" s="14" t="s">
        <v>36</v>
      </c>
      <c r="B16" s="18" t="s">
        <v>297</v>
      </c>
      <c r="C16" s="10" t="s">
        <v>24</v>
      </c>
      <c r="D16" s="158">
        <v>6</v>
      </c>
      <c r="E16" s="159">
        <v>51</v>
      </c>
      <c r="F16" s="159">
        <v>0</v>
      </c>
      <c r="G16" s="159">
        <v>0</v>
      </c>
      <c r="H16" s="160">
        <v>6</v>
      </c>
    </row>
    <row r="17" spans="1:8" ht="15">
      <c r="A17" s="14" t="s">
        <v>38</v>
      </c>
      <c r="B17" s="18" t="s">
        <v>298</v>
      </c>
      <c r="C17" s="10"/>
      <c r="D17" s="158"/>
      <c r="E17" s="159"/>
      <c r="F17" s="159"/>
      <c r="G17" s="159"/>
      <c r="H17" s="160"/>
    </row>
    <row r="18" spans="1:8" ht="15">
      <c r="A18" s="14" t="s">
        <v>40</v>
      </c>
      <c r="B18" s="18" t="s">
        <v>299</v>
      </c>
      <c r="C18" s="10" t="s">
        <v>26</v>
      </c>
      <c r="D18" s="158">
        <v>110</v>
      </c>
      <c r="E18" s="159">
        <v>425</v>
      </c>
      <c r="F18" s="159">
        <v>0</v>
      </c>
      <c r="G18" s="159">
        <v>0</v>
      </c>
      <c r="H18" s="160">
        <v>110</v>
      </c>
    </row>
    <row r="19" spans="1:8" ht="15">
      <c r="A19" s="14" t="s">
        <v>336</v>
      </c>
      <c r="B19" s="18" t="s">
        <v>300</v>
      </c>
      <c r="C19" s="10"/>
      <c r="D19" s="158"/>
      <c r="E19" s="159"/>
      <c r="F19" s="159"/>
      <c r="G19" s="159"/>
      <c r="H19" s="160"/>
    </row>
    <row r="20" spans="1:8" ht="15">
      <c r="A20" s="14" t="s">
        <v>337</v>
      </c>
      <c r="B20" s="18" t="s">
        <v>301</v>
      </c>
      <c r="C20" s="10"/>
      <c r="D20" s="158"/>
      <c r="E20" s="159"/>
      <c r="F20" s="159"/>
      <c r="G20" s="159"/>
      <c r="H20" s="160"/>
    </row>
    <row r="21" spans="1:8" ht="15">
      <c r="A21" s="14" t="s">
        <v>338</v>
      </c>
      <c r="B21" s="18" t="s">
        <v>302</v>
      </c>
      <c r="C21" s="10"/>
      <c r="D21" s="158"/>
      <c r="E21" s="159"/>
      <c r="F21" s="159"/>
      <c r="G21" s="159"/>
      <c r="H21" s="160"/>
    </row>
    <row r="22" spans="1:8" ht="15">
      <c r="A22" s="14" t="s">
        <v>339</v>
      </c>
      <c r="B22" s="18" t="s">
        <v>303</v>
      </c>
      <c r="C22" s="10"/>
      <c r="D22" s="158"/>
      <c r="E22" s="159"/>
      <c r="F22" s="159"/>
      <c r="G22" s="159"/>
      <c r="H22" s="160"/>
    </row>
    <row r="23" spans="1:8" ht="15">
      <c r="A23" s="14" t="s">
        <v>340</v>
      </c>
      <c r="B23" s="18" t="s">
        <v>304</v>
      </c>
      <c r="C23" s="10"/>
      <c r="D23" s="158"/>
      <c r="E23" s="159"/>
      <c r="F23" s="159"/>
      <c r="G23" s="159"/>
      <c r="H23" s="160"/>
    </row>
    <row r="24" spans="1:8" ht="15">
      <c r="A24" s="14" t="s">
        <v>341</v>
      </c>
      <c r="B24" s="18" t="s">
        <v>305</v>
      </c>
      <c r="C24" s="10"/>
      <c r="D24" s="158"/>
      <c r="E24" s="159"/>
      <c r="F24" s="159"/>
      <c r="G24" s="159"/>
      <c r="H24" s="160"/>
    </row>
    <row r="25" spans="1:8" ht="15">
      <c r="A25" s="14" t="s">
        <v>342</v>
      </c>
      <c r="B25" s="18" t="s">
        <v>306</v>
      </c>
      <c r="C25" s="10" t="s">
        <v>28</v>
      </c>
      <c r="D25" s="158">
        <v>525</v>
      </c>
      <c r="E25" s="159">
        <v>3345</v>
      </c>
      <c r="F25" s="159">
        <v>0</v>
      </c>
      <c r="G25" s="159">
        <v>0</v>
      </c>
      <c r="H25" s="160">
        <v>383</v>
      </c>
    </row>
    <row r="26" spans="1:8" ht="15">
      <c r="A26" s="14" t="s">
        <v>343</v>
      </c>
      <c r="B26" s="18" t="s">
        <v>307</v>
      </c>
      <c r="C26" s="10"/>
      <c r="D26" s="158"/>
      <c r="E26" s="159"/>
      <c r="F26" s="159"/>
      <c r="G26" s="159"/>
      <c r="H26" s="160"/>
    </row>
    <row r="27" spans="1:8" ht="15">
      <c r="A27" s="14" t="s">
        <v>344</v>
      </c>
      <c r="B27" s="18" t="s">
        <v>308</v>
      </c>
      <c r="C27" s="10"/>
      <c r="D27" s="158"/>
      <c r="E27" s="159"/>
      <c r="F27" s="159"/>
      <c r="G27" s="159"/>
      <c r="H27" s="160"/>
    </row>
    <row r="28" spans="1:8" ht="15">
      <c r="A28" s="14" t="s">
        <v>345</v>
      </c>
      <c r="B28" s="18" t="s">
        <v>309</v>
      </c>
      <c r="C28" s="10"/>
      <c r="D28" s="158"/>
      <c r="E28" s="159"/>
      <c r="F28" s="159"/>
      <c r="G28" s="159"/>
      <c r="H28" s="160"/>
    </row>
    <row r="29" spans="1:8" ht="15">
      <c r="A29" s="14" t="s">
        <v>346</v>
      </c>
      <c r="B29" s="18" t="s">
        <v>310</v>
      </c>
      <c r="C29" s="10"/>
      <c r="D29" s="158"/>
      <c r="E29" s="159"/>
      <c r="F29" s="159"/>
      <c r="G29" s="159"/>
      <c r="H29" s="160"/>
    </row>
    <row r="30" spans="1:8" ht="15">
      <c r="A30" s="14" t="s">
        <v>347</v>
      </c>
      <c r="B30" s="18" t="s">
        <v>311</v>
      </c>
      <c r="C30" s="10"/>
      <c r="D30" s="158"/>
      <c r="E30" s="159"/>
      <c r="F30" s="159"/>
      <c r="G30" s="159"/>
      <c r="H30" s="160"/>
    </row>
    <row r="31" spans="1:8" ht="15">
      <c r="A31" s="14" t="s">
        <v>348</v>
      </c>
      <c r="B31" s="18" t="s">
        <v>30</v>
      </c>
      <c r="C31" s="19" t="s">
        <v>31</v>
      </c>
      <c r="D31" s="158">
        <v>104</v>
      </c>
      <c r="E31" s="159">
        <v>485.4</v>
      </c>
      <c r="F31" s="159">
        <v>0</v>
      </c>
      <c r="G31" s="159">
        <v>1</v>
      </c>
      <c r="H31" s="160">
        <v>103</v>
      </c>
    </row>
    <row r="32" spans="1:8" ht="15">
      <c r="A32" s="14" t="s">
        <v>349</v>
      </c>
      <c r="B32" s="18" t="s">
        <v>32</v>
      </c>
      <c r="C32" s="19" t="s">
        <v>31</v>
      </c>
      <c r="D32" s="158">
        <v>26</v>
      </c>
      <c r="E32" s="159">
        <v>170</v>
      </c>
      <c r="F32" s="159">
        <v>0</v>
      </c>
      <c r="G32" s="159">
        <v>0</v>
      </c>
      <c r="H32" s="160">
        <v>26</v>
      </c>
    </row>
    <row r="33" spans="1:8" ht="15">
      <c r="A33" s="14" t="s">
        <v>350</v>
      </c>
      <c r="B33" s="18" t="s">
        <v>318</v>
      </c>
      <c r="C33" s="19"/>
      <c r="D33" s="158"/>
      <c r="E33" s="159"/>
      <c r="F33" s="159"/>
      <c r="G33" s="159"/>
      <c r="H33" s="160"/>
    </row>
    <row r="34" spans="1:8" ht="15">
      <c r="A34" s="14" t="s">
        <v>351</v>
      </c>
      <c r="B34" s="18" t="s">
        <v>34</v>
      </c>
      <c r="C34" s="10" t="s">
        <v>35</v>
      </c>
      <c r="D34" s="158">
        <v>8</v>
      </c>
      <c r="E34" s="159">
        <v>69</v>
      </c>
      <c r="F34" s="159">
        <v>0</v>
      </c>
      <c r="G34" s="159">
        <v>0</v>
      </c>
      <c r="H34" s="160">
        <v>8</v>
      </c>
    </row>
    <row r="35" spans="1:8" ht="15">
      <c r="A35" s="14" t="s">
        <v>352</v>
      </c>
      <c r="B35" s="18" t="s">
        <v>489</v>
      </c>
      <c r="C35" s="10" t="s">
        <v>37</v>
      </c>
      <c r="D35" s="158">
        <v>27</v>
      </c>
      <c r="E35" s="159">
        <v>143</v>
      </c>
      <c r="F35" s="159">
        <v>0</v>
      </c>
      <c r="G35" s="159">
        <v>0</v>
      </c>
      <c r="H35" s="160">
        <v>5</v>
      </c>
    </row>
    <row r="36" spans="1:8" ht="15">
      <c r="A36" s="14" t="s">
        <v>353</v>
      </c>
      <c r="B36" s="20" t="s">
        <v>489</v>
      </c>
      <c r="C36" s="10" t="s">
        <v>39</v>
      </c>
      <c r="D36" s="158">
        <v>17</v>
      </c>
      <c r="E36" s="159">
        <v>108</v>
      </c>
      <c r="F36" s="159">
        <v>0</v>
      </c>
      <c r="G36" s="159">
        <v>0</v>
      </c>
      <c r="H36" s="160">
        <v>12</v>
      </c>
    </row>
    <row r="37" spans="1:8" ht="15.75" thickBot="1">
      <c r="A37" s="14" t="s">
        <v>354</v>
      </c>
      <c r="B37" s="237" t="s">
        <v>489</v>
      </c>
      <c r="C37" s="21" t="s">
        <v>41</v>
      </c>
      <c r="D37" s="161">
        <v>46</v>
      </c>
      <c r="E37" s="162">
        <v>138.5</v>
      </c>
      <c r="F37" s="162">
        <v>0</v>
      </c>
      <c r="G37" s="162">
        <v>0</v>
      </c>
      <c r="H37" s="163">
        <v>12</v>
      </c>
    </row>
    <row r="38" spans="1:8" ht="15.75" thickBot="1">
      <c r="A38" s="14"/>
      <c r="B38" s="262" t="s">
        <v>42</v>
      </c>
      <c r="C38" s="263"/>
      <c r="D38" s="164">
        <f>SUM(D8:D37)</f>
        <v>929</v>
      </c>
      <c r="E38" s="165">
        <f>SUM(E8:E37)</f>
        <v>7920.9</v>
      </c>
      <c r="F38" s="165">
        <f>SUM(F8:F37)</f>
        <v>0</v>
      </c>
      <c r="G38" s="165">
        <f>SUM(G8:G37)</f>
        <v>1</v>
      </c>
      <c r="H38" s="166">
        <f>SUM(H8:H37)</f>
        <v>815</v>
      </c>
    </row>
    <row r="39" spans="1:8" ht="15.75" thickBot="1">
      <c r="A39" s="29"/>
      <c r="B39" s="30"/>
      <c r="C39" s="30"/>
      <c r="D39" s="167"/>
      <c r="E39" s="168"/>
      <c r="F39" s="168"/>
      <c r="G39" s="168"/>
      <c r="H39" s="169"/>
    </row>
    <row r="40" spans="1:8" ht="15.75" thickBot="1">
      <c r="A40" s="34" t="s">
        <v>43</v>
      </c>
      <c r="B40" s="9" t="s">
        <v>44</v>
      </c>
      <c r="C40" s="206" t="s">
        <v>45</v>
      </c>
      <c r="D40" s="164">
        <v>10</v>
      </c>
      <c r="E40" s="165">
        <v>24</v>
      </c>
      <c r="F40" s="165">
        <v>0</v>
      </c>
      <c r="G40" s="165">
        <v>0</v>
      </c>
      <c r="H40" s="166">
        <v>10</v>
      </c>
    </row>
    <row r="41" spans="1:8" ht="15.75" thickBot="1">
      <c r="A41" s="204" t="s">
        <v>355</v>
      </c>
      <c r="B41" s="202" t="s">
        <v>321</v>
      </c>
      <c r="C41" s="20"/>
      <c r="D41" s="205"/>
      <c r="E41" s="165"/>
      <c r="F41" s="165"/>
      <c r="G41" s="165"/>
      <c r="H41" s="166"/>
    </row>
    <row r="42" spans="1:8" ht="15.75" thickBot="1">
      <c r="A42" s="204" t="s">
        <v>363</v>
      </c>
      <c r="B42" s="203" t="s">
        <v>322</v>
      </c>
      <c r="C42" s="20"/>
      <c r="D42" s="205"/>
      <c r="E42" s="165"/>
      <c r="F42" s="165"/>
      <c r="G42" s="165"/>
      <c r="H42" s="166"/>
    </row>
    <row r="43" spans="1:8" ht="15.75" thickBot="1">
      <c r="A43" s="29"/>
      <c r="B43" s="30"/>
      <c r="C43" s="30"/>
      <c r="D43" s="170"/>
      <c r="E43" s="171"/>
      <c r="F43" s="171"/>
      <c r="G43" s="171"/>
      <c r="H43" s="172"/>
    </row>
    <row r="44" spans="1:8" ht="15">
      <c r="A44" s="40" t="s">
        <v>46</v>
      </c>
      <c r="B44" s="41" t="s">
        <v>47</v>
      </c>
      <c r="C44" s="42" t="s">
        <v>48</v>
      </c>
      <c r="D44" s="155">
        <v>6</v>
      </c>
      <c r="E44" s="156">
        <v>187</v>
      </c>
      <c r="F44" s="156">
        <v>0</v>
      </c>
      <c r="G44" s="156">
        <v>0</v>
      </c>
      <c r="H44" s="157">
        <v>17</v>
      </c>
    </row>
    <row r="45" spans="1:8" ht="15">
      <c r="A45" s="221" t="s">
        <v>364</v>
      </c>
      <c r="B45" s="203" t="s">
        <v>315</v>
      </c>
      <c r="C45" s="152"/>
      <c r="D45" s="155"/>
      <c r="E45" s="156"/>
      <c r="F45" s="156"/>
      <c r="G45" s="156"/>
      <c r="H45" s="157"/>
    </row>
    <row r="46" spans="1:8" ht="15">
      <c r="A46" s="221" t="s">
        <v>365</v>
      </c>
      <c r="B46" s="202" t="s">
        <v>317</v>
      </c>
      <c r="C46" s="152"/>
      <c r="D46" s="155"/>
      <c r="E46" s="156"/>
      <c r="F46" s="156"/>
      <c r="G46" s="156"/>
      <c r="H46" s="157"/>
    </row>
    <row r="47" spans="1:8" ht="15">
      <c r="A47" s="221" t="s">
        <v>366</v>
      </c>
      <c r="B47" s="202" t="s">
        <v>316</v>
      </c>
      <c r="C47" s="152"/>
      <c r="D47" s="155"/>
      <c r="E47" s="156"/>
      <c r="F47" s="156"/>
      <c r="G47" s="156"/>
      <c r="H47" s="157"/>
    </row>
    <row r="48" spans="1:8" ht="15">
      <c r="A48" s="221" t="s">
        <v>367</v>
      </c>
      <c r="B48" s="20" t="s">
        <v>49</v>
      </c>
      <c r="C48" s="10" t="s">
        <v>50</v>
      </c>
      <c r="D48" s="158">
        <v>59</v>
      </c>
      <c r="E48" s="159">
        <v>409</v>
      </c>
      <c r="F48" s="159">
        <v>0</v>
      </c>
      <c r="G48" s="159">
        <v>0</v>
      </c>
      <c r="H48" s="160">
        <v>59</v>
      </c>
    </row>
    <row r="49" spans="1:8" ht="15">
      <c r="A49" s="221" t="s">
        <v>368</v>
      </c>
      <c r="B49" s="20" t="s">
        <v>51</v>
      </c>
      <c r="C49" s="19" t="s">
        <v>31</v>
      </c>
      <c r="D49" s="158">
        <v>121</v>
      </c>
      <c r="E49" s="159">
        <v>972</v>
      </c>
      <c r="F49" s="159">
        <v>0</v>
      </c>
      <c r="G49" s="159">
        <v>1</v>
      </c>
      <c r="H49" s="160">
        <v>120</v>
      </c>
    </row>
    <row r="50" spans="1:8" ht="15">
      <c r="A50" s="221" t="s">
        <v>369</v>
      </c>
      <c r="B50" s="20" t="s">
        <v>52</v>
      </c>
      <c r="C50" s="10" t="s">
        <v>53</v>
      </c>
      <c r="D50" s="158">
        <v>85</v>
      </c>
      <c r="E50" s="159">
        <v>1297</v>
      </c>
      <c r="F50" s="159">
        <v>0</v>
      </c>
      <c r="G50" s="159">
        <v>0</v>
      </c>
      <c r="H50" s="160">
        <v>85</v>
      </c>
    </row>
    <row r="51" spans="1:8" ht="15">
      <c r="A51" s="221" t="s">
        <v>370</v>
      </c>
      <c r="B51" s="20" t="s">
        <v>54</v>
      </c>
      <c r="C51" s="10" t="s">
        <v>55</v>
      </c>
      <c r="D51" s="158">
        <v>6</v>
      </c>
      <c r="E51" s="159">
        <v>184</v>
      </c>
      <c r="F51" s="159">
        <v>0</v>
      </c>
      <c r="G51" s="159">
        <v>0</v>
      </c>
      <c r="H51" s="160">
        <v>6</v>
      </c>
    </row>
    <row r="52" spans="1:8" ht="15">
      <c r="A52" s="221" t="s">
        <v>371</v>
      </c>
      <c r="B52" s="20" t="s">
        <v>56</v>
      </c>
      <c r="C52" s="19" t="s">
        <v>57</v>
      </c>
      <c r="D52" s="158">
        <v>140</v>
      </c>
      <c r="E52" s="159">
        <v>1476.6</v>
      </c>
      <c r="F52" s="159">
        <v>0</v>
      </c>
      <c r="G52" s="159">
        <v>0</v>
      </c>
      <c r="H52" s="160">
        <v>167</v>
      </c>
    </row>
    <row r="53" spans="1:8" ht="15">
      <c r="A53" s="221" t="s">
        <v>372</v>
      </c>
      <c r="B53" s="20" t="s">
        <v>58</v>
      </c>
      <c r="C53" s="10" t="s">
        <v>59</v>
      </c>
      <c r="D53" s="158">
        <v>3</v>
      </c>
      <c r="E53" s="159">
        <v>23</v>
      </c>
      <c r="F53" s="159">
        <v>0</v>
      </c>
      <c r="G53" s="159">
        <v>0</v>
      </c>
      <c r="H53" s="160">
        <v>3</v>
      </c>
    </row>
    <row r="54" spans="1:8" ht="15">
      <c r="A54" s="221" t="s">
        <v>373</v>
      </c>
      <c r="B54" s="20" t="s">
        <v>60</v>
      </c>
      <c r="C54" s="10" t="s">
        <v>61</v>
      </c>
      <c r="D54" s="158">
        <v>301</v>
      </c>
      <c r="E54" s="159">
        <v>3828</v>
      </c>
      <c r="F54" s="159">
        <v>0</v>
      </c>
      <c r="G54" s="159">
        <v>1</v>
      </c>
      <c r="H54" s="160">
        <v>301</v>
      </c>
    </row>
    <row r="55" spans="1:8" ht="15">
      <c r="A55" s="221" t="s">
        <v>374</v>
      </c>
      <c r="B55" s="20" t="s">
        <v>319</v>
      </c>
      <c r="C55" s="10"/>
      <c r="D55" s="158"/>
      <c r="E55" s="159"/>
      <c r="F55" s="159"/>
      <c r="G55" s="159"/>
      <c r="H55" s="160"/>
    </row>
    <row r="56" spans="1:8" ht="15">
      <c r="A56" s="221" t="s">
        <v>375</v>
      </c>
      <c r="B56" s="20" t="s">
        <v>62</v>
      </c>
      <c r="C56" s="10" t="s">
        <v>63</v>
      </c>
      <c r="D56" s="158">
        <v>12</v>
      </c>
      <c r="E56" s="159">
        <v>127</v>
      </c>
      <c r="F56" s="159">
        <v>0</v>
      </c>
      <c r="G56" s="159">
        <v>0</v>
      </c>
      <c r="H56" s="160">
        <v>8</v>
      </c>
    </row>
    <row r="57" spans="1:8" ht="15.75" thickBot="1">
      <c r="A57" s="221" t="s">
        <v>376</v>
      </c>
      <c r="B57" s="44" t="s">
        <v>320</v>
      </c>
      <c r="C57" s="21" t="s">
        <v>64</v>
      </c>
      <c r="D57" s="161">
        <v>1</v>
      </c>
      <c r="E57" s="162">
        <v>90</v>
      </c>
      <c r="F57" s="162">
        <v>0</v>
      </c>
      <c r="G57" s="162">
        <v>0</v>
      </c>
      <c r="H57" s="163">
        <v>1</v>
      </c>
    </row>
    <row r="58" spans="1:8" ht="15.75" thickBot="1">
      <c r="A58" s="43"/>
      <c r="B58" s="262" t="s">
        <v>65</v>
      </c>
      <c r="C58" s="263"/>
      <c r="D58" s="173">
        <f>SUM(D44:D57)</f>
        <v>734</v>
      </c>
      <c r="E58" s="174">
        <f>SUM(E44:E57)</f>
        <v>8593.6</v>
      </c>
      <c r="F58" s="174">
        <f>SUM(F44:F57)</f>
        <v>0</v>
      </c>
      <c r="G58" s="174">
        <f>SUM(G44:G57)</f>
        <v>2</v>
      </c>
      <c r="H58" s="175">
        <f>SUM(H44:H57)</f>
        <v>767</v>
      </c>
    </row>
    <row r="59" spans="1:8" ht="15.75" thickBot="1">
      <c r="A59" s="48" t="s">
        <v>66</v>
      </c>
      <c r="B59" s="49"/>
      <c r="C59" s="49"/>
      <c r="D59" s="170"/>
      <c r="E59" s="171"/>
      <c r="F59" s="171"/>
      <c r="G59" s="171"/>
      <c r="H59" s="172"/>
    </row>
    <row r="60" spans="1:8" ht="15">
      <c r="A60" s="43"/>
      <c r="B60" s="50" t="s">
        <v>67</v>
      </c>
      <c r="C60" s="42" t="s">
        <v>68</v>
      </c>
      <c r="D60" s="155">
        <v>33</v>
      </c>
      <c r="E60" s="156">
        <v>261</v>
      </c>
      <c r="F60" s="156">
        <v>0</v>
      </c>
      <c r="G60" s="156">
        <v>0</v>
      </c>
      <c r="H60" s="157">
        <v>33</v>
      </c>
    </row>
    <row r="61" spans="1:8" ht="15">
      <c r="A61" s="43" t="s">
        <v>378</v>
      </c>
      <c r="B61" s="229" t="s">
        <v>321</v>
      </c>
      <c r="C61" s="152"/>
      <c r="D61" s="155"/>
      <c r="E61" s="156"/>
      <c r="F61" s="156"/>
      <c r="G61" s="156"/>
      <c r="H61" s="157"/>
    </row>
    <row r="62" spans="1:8" ht="15">
      <c r="A62" s="43" t="s">
        <v>379</v>
      </c>
      <c r="B62" s="20" t="s">
        <v>377</v>
      </c>
      <c r="C62" s="10" t="s">
        <v>69</v>
      </c>
      <c r="D62" s="158">
        <v>45</v>
      </c>
      <c r="E62" s="159">
        <v>130</v>
      </c>
      <c r="F62" s="159">
        <v>0</v>
      </c>
      <c r="G62" s="159">
        <v>0</v>
      </c>
      <c r="H62" s="160">
        <v>45</v>
      </c>
    </row>
    <row r="63" spans="1:8" ht="15">
      <c r="A63" s="43" t="s">
        <v>380</v>
      </c>
      <c r="B63" s="20" t="s">
        <v>70</v>
      </c>
      <c r="C63" s="10" t="s">
        <v>71</v>
      </c>
      <c r="D63" s="158">
        <v>59</v>
      </c>
      <c r="E63" s="159">
        <v>515</v>
      </c>
      <c r="F63" s="159">
        <v>0</v>
      </c>
      <c r="G63" s="159">
        <v>0</v>
      </c>
      <c r="H63" s="160">
        <v>59</v>
      </c>
    </row>
    <row r="64" spans="1:8" ht="15">
      <c r="A64" s="43" t="s">
        <v>381</v>
      </c>
      <c r="B64" s="20" t="s">
        <v>72</v>
      </c>
      <c r="C64" s="10" t="s">
        <v>73</v>
      </c>
      <c r="D64" s="158">
        <v>42</v>
      </c>
      <c r="E64" s="159">
        <v>289</v>
      </c>
      <c r="F64" s="159">
        <v>0</v>
      </c>
      <c r="G64" s="159">
        <v>0</v>
      </c>
      <c r="H64" s="160">
        <v>42</v>
      </c>
    </row>
    <row r="65" spans="1:8" ht="15">
      <c r="A65" s="43" t="s">
        <v>382</v>
      </c>
      <c r="B65" s="20" t="s">
        <v>74</v>
      </c>
      <c r="C65" s="10" t="s">
        <v>75</v>
      </c>
      <c r="D65" s="158">
        <v>115</v>
      </c>
      <c r="E65" s="159">
        <v>544</v>
      </c>
      <c r="F65" s="159">
        <v>0</v>
      </c>
      <c r="G65" s="159">
        <v>1</v>
      </c>
      <c r="H65" s="160">
        <v>24</v>
      </c>
    </row>
    <row r="66" spans="1:8" ht="15">
      <c r="A66" s="43" t="s">
        <v>383</v>
      </c>
      <c r="B66" s="20" t="s">
        <v>76</v>
      </c>
      <c r="C66" s="10" t="s">
        <v>77</v>
      </c>
      <c r="D66" s="158">
        <v>125</v>
      </c>
      <c r="E66" s="159">
        <v>491</v>
      </c>
      <c r="F66" s="159">
        <v>0</v>
      </c>
      <c r="G66" s="159">
        <v>0</v>
      </c>
      <c r="H66" s="160">
        <v>125</v>
      </c>
    </row>
    <row r="67" spans="1:8" ht="15">
      <c r="A67" s="43" t="s">
        <v>384</v>
      </c>
      <c r="B67" s="20" t="s">
        <v>78</v>
      </c>
      <c r="C67" s="10" t="s">
        <v>79</v>
      </c>
      <c r="D67" s="158">
        <v>20</v>
      </c>
      <c r="E67" s="159">
        <v>59</v>
      </c>
      <c r="F67" s="159">
        <v>0</v>
      </c>
      <c r="G67" s="159">
        <v>0</v>
      </c>
      <c r="H67" s="160">
        <v>20</v>
      </c>
    </row>
    <row r="68" spans="1:8" ht="15">
      <c r="A68" s="43" t="s">
        <v>385</v>
      </c>
      <c r="B68" s="20" t="s">
        <v>80</v>
      </c>
      <c r="C68" s="19" t="s">
        <v>81</v>
      </c>
      <c r="D68" s="158">
        <v>107</v>
      </c>
      <c r="E68" s="159">
        <v>1030</v>
      </c>
      <c r="F68" s="159">
        <v>0</v>
      </c>
      <c r="G68" s="159">
        <v>1</v>
      </c>
      <c r="H68" s="160">
        <v>106</v>
      </c>
    </row>
    <row r="69" spans="1:8" ht="15.75" thickBot="1">
      <c r="A69" s="43" t="s">
        <v>386</v>
      </c>
      <c r="B69" s="44" t="s">
        <v>82</v>
      </c>
      <c r="C69" s="52" t="s">
        <v>83</v>
      </c>
      <c r="D69" s="161">
        <v>107</v>
      </c>
      <c r="E69" s="162">
        <v>1284</v>
      </c>
      <c r="F69" s="162">
        <v>0</v>
      </c>
      <c r="G69" s="162">
        <v>1</v>
      </c>
      <c r="H69" s="163">
        <v>105</v>
      </c>
    </row>
    <row r="70" spans="1:8" ht="15.75" thickBot="1">
      <c r="A70" s="53"/>
      <c r="B70" s="262" t="s">
        <v>84</v>
      </c>
      <c r="C70" s="263"/>
      <c r="D70" s="164">
        <f>SUM(D60:D69)</f>
        <v>653</v>
      </c>
      <c r="E70" s="165">
        <f>SUM(E60:E69)</f>
        <v>4603</v>
      </c>
      <c r="F70" s="165">
        <f>SUM(F60:F69)</f>
        <v>0</v>
      </c>
      <c r="G70" s="165">
        <f>SUM(G60:G69)</f>
        <v>3</v>
      </c>
      <c r="H70" s="166">
        <f>SUM(H60:H69)</f>
        <v>559</v>
      </c>
    </row>
    <row r="71" spans="1:8" ht="15.75" thickBot="1">
      <c r="A71" s="53"/>
      <c r="B71" s="54"/>
      <c r="C71" s="55"/>
      <c r="D71" s="176"/>
      <c r="E71" s="177"/>
      <c r="F71" s="177"/>
      <c r="G71" s="177"/>
      <c r="H71" s="178"/>
    </row>
    <row r="72" spans="1:8" ht="15">
      <c r="A72" s="8" t="s">
        <v>85</v>
      </c>
      <c r="B72" s="9" t="s">
        <v>86</v>
      </c>
      <c r="C72" s="59" t="s">
        <v>87</v>
      </c>
      <c r="D72" s="179">
        <v>350</v>
      </c>
      <c r="E72" s="180">
        <v>2800</v>
      </c>
      <c r="F72" s="180">
        <v>0</v>
      </c>
      <c r="G72" s="180">
        <v>0</v>
      </c>
      <c r="H72" s="181">
        <v>350</v>
      </c>
    </row>
    <row r="73" spans="1:8" ht="15">
      <c r="A73" s="222" t="s">
        <v>387</v>
      </c>
      <c r="B73" s="202" t="s">
        <v>312</v>
      </c>
      <c r="C73" s="108"/>
      <c r="D73" s="179"/>
      <c r="E73" s="180"/>
      <c r="F73" s="180"/>
      <c r="G73" s="180"/>
      <c r="H73" s="181"/>
    </row>
    <row r="74" spans="1:8" ht="15">
      <c r="A74" s="222" t="s">
        <v>388</v>
      </c>
      <c r="B74" s="202" t="s">
        <v>313</v>
      </c>
      <c r="C74" s="108"/>
      <c r="D74" s="179"/>
      <c r="E74" s="180"/>
      <c r="F74" s="180"/>
      <c r="G74" s="180"/>
      <c r="H74" s="181"/>
    </row>
    <row r="75" spans="1:8" ht="15">
      <c r="A75" s="222" t="s">
        <v>389</v>
      </c>
      <c r="B75" s="202" t="s">
        <v>314</v>
      </c>
      <c r="C75" s="108"/>
      <c r="D75" s="179"/>
      <c r="E75" s="180"/>
      <c r="F75" s="180"/>
      <c r="G75" s="180"/>
      <c r="H75" s="181"/>
    </row>
    <row r="76" spans="1:8" ht="15">
      <c r="A76" s="222" t="s">
        <v>390</v>
      </c>
      <c r="B76" s="18" t="s">
        <v>88</v>
      </c>
      <c r="C76" s="63" t="s">
        <v>89</v>
      </c>
      <c r="D76" s="158">
        <v>12</v>
      </c>
      <c r="E76" s="159">
        <v>96</v>
      </c>
      <c r="F76" s="159">
        <v>0</v>
      </c>
      <c r="G76" s="159">
        <v>0</v>
      </c>
      <c r="H76" s="160">
        <v>12</v>
      </c>
    </row>
    <row r="77" spans="1:8" ht="15">
      <c r="A77" s="222" t="s">
        <v>391</v>
      </c>
      <c r="B77" s="18" t="s">
        <v>90</v>
      </c>
      <c r="C77" s="64" t="s">
        <v>91</v>
      </c>
      <c r="D77" s="182">
        <v>20</v>
      </c>
      <c r="E77" s="159">
        <v>131</v>
      </c>
      <c r="F77" s="159">
        <v>0</v>
      </c>
      <c r="G77" s="159">
        <v>0</v>
      </c>
      <c r="H77" s="160">
        <v>20</v>
      </c>
    </row>
    <row r="78" spans="1:8" ht="15">
      <c r="A78" s="222" t="s">
        <v>392</v>
      </c>
      <c r="B78" s="20" t="s">
        <v>92</v>
      </c>
      <c r="C78" s="64" t="s">
        <v>93</v>
      </c>
      <c r="D78" s="182">
        <v>33</v>
      </c>
      <c r="E78" s="159">
        <v>264</v>
      </c>
      <c r="F78" s="159">
        <v>1</v>
      </c>
      <c r="G78" s="159">
        <v>0</v>
      </c>
      <c r="H78" s="160">
        <v>5</v>
      </c>
    </row>
    <row r="79" spans="1:8" ht="15">
      <c r="A79" s="222" t="s">
        <v>393</v>
      </c>
      <c r="B79" s="66" t="s">
        <v>94</v>
      </c>
      <c r="C79" s="64" t="s">
        <v>95</v>
      </c>
      <c r="D79" s="182">
        <v>78</v>
      </c>
      <c r="E79" s="159">
        <v>548</v>
      </c>
      <c r="F79" s="159">
        <v>0</v>
      </c>
      <c r="G79" s="159">
        <v>0</v>
      </c>
      <c r="H79" s="160">
        <v>57</v>
      </c>
    </row>
    <row r="80" spans="1:8" ht="15">
      <c r="A80" s="222" t="s">
        <v>394</v>
      </c>
      <c r="B80" s="66" t="s">
        <v>96</v>
      </c>
      <c r="C80" s="64" t="s">
        <v>97</v>
      </c>
      <c r="D80" s="182">
        <v>8</v>
      </c>
      <c r="E80" s="159">
        <v>72</v>
      </c>
      <c r="F80" s="159">
        <v>3</v>
      </c>
      <c r="G80" s="159">
        <v>0</v>
      </c>
      <c r="H80" s="160">
        <v>5</v>
      </c>
    </row>
    <row r="81" spans="1:8" ht="15">
      <c r="A81" s="222" t="s">
        <v>395</v>
      </c>
      <c r="B81" s="66" t="s">
        <v>98</v>
      </c>
      <c r="C81" s="64" t="s">
        <v>99</v>
      </c>
      <c r="D81" s="182">
        <v>33</v>
      </c>
      <c r="E81" s="159">
        <v>272</v>
      </c>
      <c r="F81" s="159">
        <v>1</v>
      </c>
      <c r="G81" s="159">
        <v>0</v>
      </c>
      <c r="H81" s="160">
        <v>33</v>
      </c>
    </row>
    <row r="82" spans="1:8" ht="15">
      <c r="A82" s="222" t="s">
        <v>396</v>
      </c>
      <c r="B82" s="66" t="s">
        <v>100</v>
      </c>
      <c r="C82" s="64" t="s">
        <v>101</v>
      </c>
      <c r="D82" s="182">
        <v>4</v>
      </c>
      <c r="E82" s="159">
        <v>30</v>
      </c>
      <c r="F82" s="159">
        <v>1</v>
      </c>
      <c r="G82" s="159">
        <v>0</v>
      </c>
      <c r="H82" s="160">
        <v>4</v>
      </c>
    </row>
    <row r="83" spans="1:8" ht="15">
      <c r="A83" s="222" t="s">
        <v>397</v>
      </c>
      <c r="B83" s="20" t="s">
        <v>102</v>
      </c>
      <c r="C83" s="64" t="s">
        <v>103</v>
      </c>
      <c r="D83" s="182">
        <v>6</v>
      </c>
      <c r="E83" s="159">
        <v>84</v>
      </c>
      <c r="F83" s="159">
        <v>1</v>
      </c>
      <c r="G83" s="159">
        <v>0</v>
      </c>
      <c r="H83" s="160">
        <v>2</v>
      </c>
    </row>
    <row r="84" spans="1:8" ht="15.75" thickBot="1">
      <c r="A84" s="222" t="s">
        <v>398</v>
      </c>
      <c r="B84" s="66" t="s">
        <v>104</v>
      </c>
      <c r="C84" s="67" t="s">
        <v>105</v>
      </c>
      <c r="D84" s="183">
        <v>4</v>
      </c>
      <c r="E84" s="162">
        <v>50</v>
      </c>
      <c r="F84" s="162">
        <v>1</v>
      </c>
      <c r="G84" s="162">
        <v>0</v>
      </c>
      <c r="H84" s="163">
        <v>3</v>
      </c>
    </row>
    <row r="85" spans="1:8" ht="15.75" thickBot="1">
      <c r="A85" s="69"/>
      <c r="B85" s="262" t="s">
        <v>106</v>
      </c>
      <c r="C85" s="263"/>
      <c r="D85" s="164">
        <f>SUM(D72:D84)</f>
        <v>548</v>
      </c>
      <c r="E85" s="165">
        <f>SUM(E72:E84)</f>
        <v>4347</v>
      </c>
      <c r="F85" s="165">
        <f>SUM(F72:F84)</f>
        <v>8</v>
      </c>
      <c r="G85" s="165">
        <f>SUM(G72:G84)</f>
        <v>0</v>
      </c>
      <c r="H85" s="166">
        <f>SUM(H72:H84)</f>
        <v>491</v>
      </c>
    </row>
    <row r="86" spans="1:8" ht="15.75" thickBot="1">
      <c r="A86" s="29"/>
      <c r="B86" s="30"/>
      <c r="C86" s="30"/>
      <c r="D86" s="170"/>
      <c r="E86" s="171"/>
      <c r="F86" s="171"/>
      <c r="G86" s="171"/>
      <c r="H86" s="172"/>
    </row>
    <row r="87" spans="1:8" ht="15">
      <c r="A87" s="70" t="s">
        <v>107</v>
      </c>
      <c r="B87" s="9" t="s">
        <v>108</v>
      </c>
      <c r="C87" s="71" t="s">
        <v>109</v>
      </c>
      <c r="D87" s="184">
        <v>120</v>
      </c>
      <c r="E87" s="156">
        <v>73</v>
      </c>
      <c r="F87" s="156">
        <v>0</v>
      </c>
      <c r="G87" s="156">
        <v>0</v>
      </c>
      <c r="H87" s="157">
        <v>5</v>
      </c>
    </row>
    <row r="88" spans="1:8" ht="15">
      <c r="A88" s="223" t="s">
        <v>399</v>
      </c>
      <c r="B88" s="202" t="s">
        <v>321</v>
      </c>
      <c r="C88" s="207"/>
      <c r="D88" s="184"/>
      <c r="E88" s="156"/>
      <c r="F88" s="156"/>
      <c r="G88" s="156"/>
      <c r="H88" s="157"/>
    </row>
    <row r="89" spans="1:8" ht="15">
      <c r="A89" s="223" t="s">
        <v>400</v>
      </c>
      <c r="B89" s="202" t="s">
        <v>323</v>
      </c>
      <c r="C89" s="207"/>
      <c r="D89" s="184"/>
      <c r="E89" s="156"/>
      <c r="F89" s="156"/>
      <c r="G89" s="156"/>
      <c r="H89" s="157"/>
    </row>
    <row r="90" spans="1:8" ht="15">
      <c r="A90" s="223" t="s">
        <v>401</v>
      </c>
      <c r="B90" s="20" t="s">
        <v>110</v>
      </c>
      <c r="C90" s="64" t="s">
        <v>111</v>
      </c>
      <c r="D90" s="182">
        <v>20</v>
      </c>
      <c r="E90" s="159">
        <v>144</v>
      </c>
      <c r="F90" s="159">
        <v>0</v>
      </c>
      <c r="G90" s="159">
        <v>1</v>
      </c>
      <c r="H90" s="160">
        <v>16</v>
      </c>
    </row>
    <row r="91" spans="1:8" ht="15">
      <c r="A91" s="223" t="s">
        <v>402</v>
      </c>
      <c r="B91" s="20" t="s">
        <v>321</v>
      </c>
      <c r="C91" s="64"/>
      <c r="D91" s="182"/>
      <c r="E91" s="159"/>
      <c r="F91" s="159"/>
      <c r="G91" s="159"/>
      <c r="H91" s="160"/>
    </row>
    <row r="92" spans="1:8" ht="15">
      <c r="A92" s="223" t="s">
        <v>403</v>
      </c>
      <c r="B92" s="20" t="s">
        <v>325</v>
      </c>
      <c r="C92" s="64"/>
      <c r="D92" s="182"/>
      <c r="E92" s="159"/>
      <c r="F92" s="159"/>
      <c r="G92" s="159"/>
      <c r="H92" s="160"/>
    </row>
    <row r="93" spans="1:8" ht="15">
      <c r="A93" s="223" t="s">
        <v>404</v>
      </c>
      <c r="B93" s="20" t="s">
        <v>324</v>
      </c>
      <c r="C93" s="64"/>
      <c r="D93" s="182"/>
      <c r="E93" s="159"/>
      <c r="F93" s="159"/>
      <c r="G93" s="159"/>
      <c r="H93" s="160"/>
    </row>
    <row r="94" spans="1:8" ht="15">
      <c r="A94" s="223" t="s">
        <v>405</v>
      </c>
      <c r="B94" s="20" t="s">
        <v>112</v>
      </c>
      <c r="C94" s="64" t="s">
        <v>113</v>
      </c>
      <c r="D94" s="182">
        <v>18</v>
      </c>
      <c r="E94" s="159">
        <v>39.5</v>
      </c>
      <c r="F94" s="159">
        <v>1</v>
      </c>
      <c r="G94" s="159">
        <v>0</v>
      </c>
      <c r="H94" s="160">
        <v>4</v>
      </c>
    </row>
    <row r="95" spans="1:8" ht="15">
      <c r="A95" s="223" t="s">
        <v>406</v>
      </c>
      <c r="B95" s="20" t="s">
        <v>114</v>
      </c>
      <c r="C95" s="64" t="s">
        <v>115</v>
      </c>
      <c r="D95" s="182">
        <v>8</v>
      </c>
      <c r="E95" s="159">
        <v>40</v>
      </c>
      <c r="F95" s="159">
        <v>1</v>
      </c>
      <c r="G95" s="159">
        <v>0</v>
      </c>
      <c r="H95" s="160">
        <v>7</v>
      </c>
    </row>
    <row r="96" spans="1:8" ht="15">
      <c r="A96" s="223" t="s">
        <v>407</v>
      </c>
      <c r="B96" s="20" t="s">
        <v>116</v>
      </c>
      <c r="C96" s="64" t="s">
        <v>117</v>
      </c>
      <c r="D96" s="182">
        <v>6</v>
      </c>
      <c r="E96" s="159">
        <v>41</v>
      </c>
      <c r="F96" s="159">
        <v>1</v>
      </c>
      <c r="G96" s="159">
        <v>0</v>
      </c>
      <c r="H96" s="160">
        <v>3</v>
      </c>
    </row>
    <row r="97" spans="1:8" ht="15.75" thickBot="1">
      <c r="A97" s="223" t="s">
        <v>408</v>
      </c>
      <c r="B97" s="75" t="s">
        <v>118</v>
      </c>
      <c r="C97" s="76" t="s">
        <v>119</v>
      </c>
      <c r="D97" s="185">
        <v>10</v>
      </c>
      <c r="E97" s="162">
        <v>36</v>
      </c>
      <c r="F97" s="162">
        <v>1</v>
      </c>
      <c r="G97" s="162">
        <v>0</v>
      </c>
      <c r="H97" s="163">
        <v>3</v>
      </c>
    </row>
    <row r="98" spans="1:8" ht="15.75" thickBot="1">
      <c r="A98" s="78"/>
      <c r="B98" s="262" t="s">
        <v>120</v>
      </c>
      <c r="C98" s="263"/>
      <c r="D98" s="186">
        <f>SUM(D87:D97)</f>
        <v>182</v>
      </c>
      <c r="E98" s="187">
        <f>SUM(E87:E97)</f>
        <v>373.5</v>
      </c>
      <c r="F98" s="187">
        <f>SUM(F87:F97)</f>
        <v>4</v>
      </c>
      <c r="G98" s="187">
        <f>SUM(G87:G97)</f>
        <v>1</v>
      </c>
      <c r="H98" s="188">
        <f>SUM(H87:H97)</f>
        <v>38</v>
      </c>
    </row>
    <row r="99" spans="1:8" ht="15.75" thickBot="1">
      <c r="A99" s="88"/>
      <c r="B99" s="89"/>
      <c r="C99" s="49"/>
      <c r="D99" s="170"/>
      <c r="E99" s="171"/>
      <c r="F99" s="171"/>
      <c r="G99" s="171"/>
      <c r="H99" s="172"/>
    </row>
    <row r="100" spans="1:8" ht="15">
      <c r="A100" s="215" t="s">
        <v>121</v>
      </c>
      <c r="B100" s="216" t="s">
        <v>122</v>
      </c>
      <c r="C100" s="83" t="s">
        <v>123</v>
      </c>
      <c r="D100" s="184">
        <v>94</v>
      </c>
      <c r="E100" s="156">
        <v>662</v>
      </c>
      <c r="F100" s="156">
        <v>0</v>
      </c>
      <c r="G100" s="156">
        <v>0</v>
      </c>
      <c r="H100" s="157">
        <v>94</v>
      </c>
    </row>
    <row r="101" spans="1:8" ht="15">
      <c r="A101" s="224" t="s">
        <v>409</v>
      </c>
      <c r="B101" s="202" t="s">
        <v>321</v>
      </c>
      <c r="C101" s="209"/>
      <c r="D101" s="184"/>
      <c r="E101" s="156"/>
      <c r="F101" s="156"/>
      <c r="G101" s="156"/>
      <c r="H101" s="157"/>
    </row>
    <row r="102" spans="1:8" s="214" customFormat="1" ht="15">
      <c r="A102" s="225" t="s">
        <v>410</v>
      </c>
      <c r="B102" s="202" t="s">
        <v>303</v>
      </c>
      <c r="C102" s="210" t="s">
        <v>326</v>
      </c>
      <c r="D102" s="211"/>
      <c r="E102" s="212"/>
      <c r="F102" s="212"/>
      <c r="G102" s="212"/>
      <c r="H102" s="213"/>
    </row>
    <row r="103" spans="1:8" ht="15">
      <c r="A103" s="224" t="s">
        <v>411</v>
      </c>
      <c r="B103" s="20" t="s">
        <v>124</v>
      </c>
      <c r="C103" s="64" t="s">
        <v>125</v>
      </c>
      <c r="D103" s="189">
        <v>6</v>
      </c>
      <c r="E103" s="159">
        <v>53</v>
      </c>
      <c r="F103" s="159">
        <v>0</v>
      </c>
      <c r="G103" s="159">
        <v>0</v>
      </c>
      <c r="H103" s="160">
        <v>6</v>
      </c>
    </row>
    <row r="104" spans="1:8" ht="15">
      <c r="A104" s="225" t="s">
        <v>412</v>
      </c>
      <c r="B104" s="20" t="s">
        <v>126</v>
      </c>
      <c r="C104" s="64" t="s">
        <v>127</v>
      </c>
      <c r="D104" s="189">
        <v>4</v>
      </c>
      <c r="E104" s="159">
        <v>39</v>
      </c>
      <c r="F104" s="159">
        <v>0</v>
      </c>
      <c r="G104" s="159">
        <v>0</v>
      </c>
      <c r="H104" s="160">
        <v>4</v>
      </c>
    </row>
    <row r="105" spans="1:8" ht="15.75" thickBot="1">
      <c r="A105" s="224" t="s">
        <v>413</v>
      </c>
      <c r="B105" s="75" t="s">
        <v>128</v>
      </c>
      <c r="C105" s="86" t="s">
        <v>129</v>
      </c>
      <c r="D105" s="190">
        <v>21</v>
      </c>
      <c r="E105" s="162">
        <v>169</v>
      </c>
      <c r="F105" s="162">
        <v>0</v>
      </c>
      <c r="G105" s="162">
        <v>1</v>
      </c>
      <c r="H105" s="163">
        <v>20</v>
      </c>
    </row>
    <row r="106" spans="1:8" ht="15.75" thickBot="1">
      <c r="A106" s="51"/>
      <c r="B106" s="262" t="s">
        <v>130</v>
      </c>
      <c r="C106" s="263"/>
      <c r="D106" s="164">
        <f>SUM(D100:D105)</f>
        <v>125</v>
      </c>
      <c r="E106" s="165">
        <f>SUM(E100:E105)</f>
        <v>923</v>
      </c>
      <c r="F106" s="165">
        <f>SUM(F100:F105)</f>
        <v>0</v>
      </c>
      <c r="G106" s="165">
        <f>SUM(G100:G105)</f>
        <v>1</v>
      </c>
      <c r="H106" s="166">
        <f>SUM(H100:H105)</f>
        <v>124</v>
      </c>
    </row>
    <row r="107" spans="1:8" ht="15.75" thickBot="1">
      <c r="A107" s="88"/>
      <c r="B107" s="89"/>
      <c r="C107" s="89"/>
      <c r="D107" s="170"/>
      <c r="E107" s="171"/>
      <c r="F107" s="171"/>
      <c r="G107" s="171"/>
      <c r="H107" s="172"/>
    </row>
    <row r="108" spans="1:8" ht="15">
      <c r="A108" s="40" t="s">
        <v>131</v>
      </c>
      <c r="B108" s="90" t="s">
        <v>132</v>
      </c>
      <c r="C108" s="59" t="s">
        <v>133</v>
      </c>
      <c r="D108" s="155">
        <v>8</v>
      </c>
      <c r="E108" s="156">
        <v>32.5</v>
      </c>
      <c r="F108" s="156">
        <v>0</v>
      </c>
      <c r="G108" s="156">
        <v>1</v>
      </c>
      <c r="H108" s="157">
        <v>7</v>
      </c>
    </row>
    <row r="109" spans="1:8" ht="15">
      <c r="A109" s="224" t="s">
        <v>414</v>
      </c>
      <c r="B109" s="236" t="s">
        <v>321</v>
      </c>
      <c r="C109" s="108"/>
      <c r="D109" s="155"/>
      <c r="E109" s="156"/>
      <c r="F109" s="156"/>
      <c r="G109" s="156"/>
      <c r="H109" s="157"/>
    </row>
    <row r="110" spans="1:8" ht="15">
      <c r="A110" s="224" t="s">
        <v>415</v>
      </c>
      <c r="B110" s="236" t="s">
        <v>327</v>
      </c>
      <c r="C110" s="108"/>
      <c r="D110" s="155"/>
      <c r="E110" s="156"/>
      <c r="F110" s="156"/>
      <c r="G110" s="156"/>
      <c r="H110" s="157"/>
    </row>
    <row r="111" spans="1:8" ht="15">
      <c r="A111" s="224" t="s">
        <v>416</v>
      </c>
      <c r="B111" s="234" t="s">
        <v>134</v>
      </c>
      <c r="C111" s="64" t="s">
        <v>135</v>
      </c>
      <c r="D111" s="182">
        <v>3</v>
      </c>
      <c r="E111" s="159">
        <v>149</v>
      </c>
      <c r="F111" s="159">
        <v>1</v>
      </c>
      <c r="G111" s="159">
        <v>0</v>
      </c>
      <c r="H111" s="160">
        <v>2</v>
      </c>
    </row>
    <row r="112" spans="1:8" ht="15">
      <c r="A112" s="224" t="s">
        <v>417</v>
      </c>
      <c r="B112" s="234" t="s">
        <v>136</v>
      </c>
      <c r="C112" s="64" t="s">
        <v>137</v>
      </c>
      <c r="D112" s="182">
        <v>26</v>
      </c>
      <c r="E112" s="159">
        <v>176</v>
      </c>
      <c r="F112" s="159">
        <v>0</v>
      </c>
      <c r="G112" s="159">
        <v>0</v>
      </c>
      <c r="H112" s="160">
        <v>26</v>
      </c>
    </row>
    <row r="113" spans="1:8" ht="15">
      <c r="A113" s="224" t="s">
        <v>418</v>
      </c>
      <c r="B113" s="234" t="s">
        <v>138</v>
      </c>
      <c r="C113" s="64" t="s">
        <v>139</v>
      </c>
      <c r="D113" s="182">
        <v>9</v>
      </c>
      <c r="E113" s="159">
        <v>23</v>
      </c>
      <c r="F113" s="159">
        <v>0</v>
      </c>
      <c r="G113" s="159">
        <v>1</v>
      </c>
      <c r="H113" s="160">
        <v>5</v>
      </c>
    </row>
    <row r="114" spans="1:8" ht="15">
      <c r="A114" s="224" t="s">
        <v>419</v>
      </c>
      <c r="B114" s="234" t="s">
        <v>140</v>
      </c>
      <c r="C114" s="64" t="s">
        <v>141</v>
      </c>
      <c r="D114" s="182">
        <v>12</v>
      </c>
      <c r="E114" s="159">
        <v>87</v>
      </c>
      <c r="F114" s="159">
        <v>0</v>
      </c>
      <c r="G114" s="159">
        <v>0</v>
      </c>
      <c r="H114" s="160">
        <v>7</v>
      </c>
    </row>
    <row r="115" spans="1:8" ht="15.75" thickBot="1">
      <c r="A115" s="224" t="s">
        <v>420</v>
      </c>
      <c r="B115" s="44" t="s">
        <v>142</v>
      </c>
      <c r="C115" s="67" t="s">
        <v>143</v>
      </c>
      <c r="D115" s="183">
        <v>5</v>
      </c>
      <c r="E115" s="162">
        <v>32</v>
      </c>
      <c r="F115" s="162">
        <v>0</v>
      </c>
      <c r="G115" s="162">
        <v>1</v>
      </c>
      <c r="H115" s="163">
        <v>3</v>
      </c>
    </row>
    <row r="116" spans="1:8" ht="15.75" thickBot="1">
      <c r="A116" s="235"/>
      <c r="B116" s="262" t="s">
        <v>144</v>
      </c>
      <c r="C116" s="263"/>
      <c r="D116" s="164">
        <f>SUM(D108:D115)</f>
        <v>63</v>
      </c>
      <c r="E116" s="165">
        <f>SUM(E108:E115)</f>
        <v>499.5</v>
      </c>
      <c r="F116" s="165">
        <f>SUM(F108:F115)</f>
        <v>1</v>
      </c>
      <c r="G116" s="165">
        <f>SUM(G108:G115)</f>
        <v>3</v>
      </c>
      <c r="H116" s="166">
        <f>SUM(H108:H115)</f>
        <v>50</v>
      </c>
    </row>
    <row r="117" spans="1:8" ht="15.75" thickBot="1">
      <c r="A117" s="82"/>
      <c r="B117" s="94"/>
      <c r="C117" s="49"/>
      <c r="D117" s="170"/>
      <c r="E117" s="171"/>
      <c r="F117" s="171"/>
      <c r="G117" s="171"/>
      <c r="H117" s="172"/>
    </row>
    <row r="118" spans="1:8" ht="15">
      <c r="A118" s="40" t="s">
        <v>145</v>
      </c>
      <c r="B118" s="95" t="s">
        <v>146</v>
      </c>
      <c r="C118" s="59" t="s">
        <v>147</v>
      </c>
      <c r="D118" s="155">
        <v>23</v>
      </c>
      <c r="E118" s="156">
        <v>141</v>
      </c>
      <c r="F118" s="156">
        <v>0</v>
      </c>
      <c r="G118" s="156">
        <v>0</v>
      </c>
      <c r="H118" s="157">
        <v>23</v>
      </c>
    </row>
    <row r="119" spans="1:8" ht="15">
      <c r="A119" s="224" t="s">
        <v>421</v>
      </c>
      <c r="B119" s="233" t="s">
        <v>321</v>
      </c>
      <c r="C119" s="108"/>
      <c r="D119" s="155"/>
      <c r="E119" s="156"/>
      <c r="F119" s="156"/>
      <c r="G119" s="156"/>
      <c r="H119" s="157"/>
    </row>
    <row r="120" spans="1:8" ht="15">
      <c r="A120" s="224" t="s">
        <v>422</v>
      </c>
      <c r="B120" s="233" t="s">
        <v>359</v>
      </c>
      <c r="C120" s="108"/>
      <c r="D120" s="155"/>
      <c r="E120" s="156"/>
      <c r="F120" s="156"/>
      <c r="G120" s="156"/>
      <c r="H120" s="157"/>
    </row>
    <row r="121" spans="1:8" ht="15">
      <c r="A121" s="224" t="s">
        <v>423</v>
      </c>
      <c r="B121" s="233" t="s">
        <v>360</v>
      </c>
      <c r="C121" s="108"/>
      <c r="D121" s="155"/>
      <c r="E121" s="156"/>
      <c r="F121" s="156"/>
      <c r="G121" s="156"/>
      <c r="H121" s="157"/>
    </row>
    <row r="122" spans="1:8" ht="15">
      <c r="A122" s="224" t="s">
        <v>424</v>
      </c>
      <c r="B122" s="233" t="s">
        <v>358</v>
      </c>
      <c r="C122" s="108"/>
      <c r="D122" s="155"/>
      <c r="E122" s="156"/>
      <c r="F122" s="156"/>
      <c r="G122" s="156"/>
      <c r="H122" s="157"/>
    </row>
    <row r="123" spans="1:8" ht="15">
      <c r="A123" s="224" t="s">
        <v>425</v>
      </c>
      <c r="B123" s="20" t="s">
        <v>148</v>
      </c>
      <c r="C123" s="64" t="s">
        <v>149</v>
      </c>
      <c r="D123" s="182">
        <v>4</v>
      </c>
      <c r="E123" s="159">
        <v>88</v>
      </c>
      <c r="F123" s="159">
        <v>0</v>
      </c>
      <c r="G123" s="159">
        <v>0</v>
      </c>
      <c r="H123" s="160">
        <v>4</v>
      </c>
    </row>
    <row r="124" spans="1:8" ht="15.75" thickBot="1">
      <c r="A124" s="224" t="s">
        <v>426</v>
      </c>
      <c r="B124" s="20" t="s">
        <v>150</v>
      </c>
      <c r="C124" s="76" t="s">
        <v>151</v>
      </c>
      <c r="D124" s="183">
        <v>7</v>
      </c>
      <c r="E124" s="162">
        <v>48</v>
      </c>
      <c r="F124" s="162">
        <v>1</v>
      </c>
      <c r="G124" s="162">
        <v>0</v>
      </c>
      <c r="H124" s="163">
        <v>5</v>
      </c>
    </row>
    <row r="125" spans="1:8" ht="15.75" thickBot="1">
      <c r="A125" s="142"/>
      <c r="B125" s="264" t="s">
        <v>152</v>
      </c>
      <c r="C125" s="263"/>
      <c r="D125" s="191">
        <f>SUM(D118:D124)</f>
        <v>34</v>
      </c>
      <c r="E125" s="192">
        <f>SUM(E118:E124)</f>
        <v>277</v>
      </c>
      <c r="F125" s="192">
        <f>SUM(F118:F124)</f>
        <v>1</v>
      </c>
      <c r="G125" s="192">
        <f>SUM(G118:G124)</f>
        <v>0</v>
      </c>
      <c r="H125" s="193">
        <f>SUM(H118:H124)</f>
        <v>32</v>
      </c>
    </row>
    <row r="126" spans="1:8" ht="15.75" thickBot="1">
      <c r="A126" s="99"/>
      <c r="B126" s="54"/>
      <c r="C126" s="55"/>
      <c r="D126" s="194"/>
      <c r="E126" s="195"/>
      <c r="F126" s="195"/>
      <c r="G126" s="195"/>
      <c r="H126" s="196"/>
    </row>
    <row r="127" spans="1:8" ht="15">
      <c r="A127" s="8" t="s">
        <v>153</v>
      </c>
      <c r="B127" s="103" t="s">
        <v>154</v>
      </c>
      <c r="C127" s="218" t="s">
        <v>155</v>
      </c>
      <c r="D127" s="226">
        <v>173</v>
      </c>
      <c r="E127" s="227">
        <v>2144</v>
      </c>
      <c r="F127" s="227">
        <v>0</v>
      </c>
      <c r="G127" s="227">
        <v>0</v>
      </c>
      <c r="H127" s="228">
        <v>162</v>
      </c>
    </row>
    <row r="128" spans="1:8" ht="15">
      <c r="A128" s="222" t="s">
        <v>427</v>
      </c>
      <c r="B128" s="202" t="s">
        <v>321</v>
      </c>
      <c r="C128" s="219"/>
      <c r="D128" s="201"/>
      <c r="E128" s="159"/>
      <c r="F128" s="159"/>
      <c r="G128" s="159"/>
      <c r="H128" s="159"/>
    </row>
    <row r="129" spans="1:8" ht="15">
      <c r="A129" s="222" t="s">
        <v>428</v>
      </c>
      <c r="B129" s="202" t="s">
        <v>356</v>
      </c>
      <c r="C129" s="219"/>
      <c r="D129" s="201"/>
      <c r="E129" s="159"/>
      <c r="F129" s="159"/>
      <c r="G129" s="159"/>
      <c r="H129" s="159"/>
    </row>
    <row r="130" spans="1:8" ht="15">
      <c r="A130" s="222" t="s">
        <v>429</v>
      </c>
      <c r="B130" s="202" t="s">
        <v>78</v>
      </c>
      <c r="C130" s="219"/>
      <c r="D130" s="201"/>
      <c r="E130" s="159"/>
      <c r="F130" s="159"/>
      <c r="G130" s="159"/>
      <c r="H130" s="159"/>
    </row>
    <row r="131" spans="1:8" ht="15">
      <c r="A131" s="222" t="s">
        <v>430</v>
      </c>
      <c r="B131" s="202" t="s">
        <v>310</v>
      </c>
      <c r="C131" s="219"/>
      <c r="D131" s="201"/>
      <c r="E131" s="159"/>
      <c r="F131" s="159"/>
      <c r="G131" s="159"/>
      <c r="H131" s="159"/>
    </row>
    <row r="132" spans="1:8" ht="15">
      <c r="A132" s="222" t="s">
        <v>431</v>
      </c>
      <c r="B132" s="202" t="s">
        <v>357</v>
      </c>
      <c r="C132" s="219"/>
      <c r="D132" s="201"/>
      <c r="E132" s="159"/>
      <c r="F132" s="159"/>
      <c r="G132" s="159"/>
      <c r="H132" s="159"/>
    </row>
    <row r="133" spans="1:8" ht="15">
      <c r="A133" s="222" t="s">
        <v>432</v>
      </c>
      <c r="B133" s="202" t="s">
        <v>358</v>
      </c>
      <c r="C133" s="219"/>
      <c r="D133" s="201"/>
      <c r="E133" s="159"/>
      <c r="F133" s="159"/>
      <c r="G133" s="159"/>
      <c r="H133" s="159"/>
    </row>
    <row r="134" spans="1:8" ht="15.75" thickBot="1">
      <c r="A134" s="222" t="s">
        <v>433</v>
      </c>
      <c r="B134" s="144" t="s">
        <v>156</v>
      </c>
      <c r="C134" s="67" t="s">
        <v>157</v>
      </c>
      <c r="D134" s="185">
        <v>4</v>
      </c>
      <c r="E134" s="162">
        <v>104</v>
      </c>
      <c r="F134" s="162">
        <v>0</v>
      </c>
      <c r="G134" s="162">
        <v>1</v>
      </c>
      <c r="H134" s="163">
        <v>8</v>
      </c>
    </row>
    <row r="135" spans="1:8" ht="15.75" thickBot="1">
      <c r="A135" s="143"/>
      <c r="B135" s="266" t="s">
        <v>158</v>
      </c>
      <c r="C135" s="263"/>
      <c r="D135" s="164">
        <f>SUM(D127:D134)</f>
        <v>177</v>
      </c>
      <c r="E135" s="165">
        <f>SUM(E127:E134)</f>
        <v>2248</v>
      </c>
      <c r="F135" s="165">
        <f>SUM(F127:F134)</f>
        <v>0</v>
      </c>
      <c r="G135" s="165">
        <f>SUM(G127:G134)</f>
        <v>1</v>
      </c>
      <c r="H135" s="166">
        <f>SUM(H127:H134)</f>
        <v>170</v>
      </c>
    </row>
    <row r="136" spans="1:8" ht="15.75" thickBot="1">
      <c r="A136" s="104"/>
      <c r="B136" s="105"/>
      <c r="C136" s="105"/>
      <c r="D136" s="170"/>
      <c r="E136" s="171"/>
      <c r="F136" s="171"/>
      <c r="G136" s="171"/>
      <c r="H136" s="172"/>
    </row>
    <row r="137" spans="1:8" ht="15.75" thickBot="1">
      <c r="A137" s="70" t="s">
        <v>159</v>
      </c>
      <c r="B137" s="9" t="s">
        <v>160</v>
      </c>
      <c r="C137" s="83" t="s">
        <v>161</v>
      </c>
      <c r="D137" s="184">
        <v>11</v>
      </c>
      <c r="E137" s="156">
        <v>89</v>
      </c>
      <c r="F137" s="156">
        <v>0</v>
      </c>
      <c r="G137" s="156">
        <v>1</v>
      </c>
      <c r="H137" s="157">
        <v>9</v>
      </c>
    </row>
    <row r="138" spans="1:8" ht="15">
      <c r="A138" s="215">
        <v>101</v>
      </c>
      <c r="B138" s="208" t="s">
        <v>321</v>
      </c>
      <c r="C138" s="83" t="s">
        <v>161</v>
      </c>
      <c r="D138" s="184"/>
      <c r="E138" s="156"/>
      <c r="F138" s="156"/>
      <c r="G138" s="156"/>
      <c r="H138" s="157"/>
    </row>
    <row r="139" spans="1:8" ht="15">
      <c r="A139" s="224">
        <v>102</v>
      </c>
      <c r="B139" s="20" t="s">
        <v>162</v>
      </c>
      <c r="C139" s="64" t="s">
        <v>163</v>
      </c>
      <c r="D139" s="189">
        <v>7</v>
      </c>
      <c r="E139" s="159">
        <v>70</v>
      </c>
      <c r="F139" s="159">
        <v>0</v>
      </c>
      <c r="G139" s="159">
        <v>0</v>
      </c>
      <c r="H139" s="160">
        <v>7</v>
      </c>
    </row>
    <row r="140" spans="1:8" ht="15.75" thickBot="1">
      <c r="A140" s="74">
        <v>103</v>
      </c>
      <c r="B140" s="75" t="s">
        <v>164</v>
      </c>
      <c r="C140" s="76" t="s">
        <v>165</v>
      </c>
      <c r="D140" s="185">
        <v>6</v>
      </c>
      <c r="E140" s="162">
        <v>38</v>
      </c>
      <c r="F140" s="162">
        <v>2</v>
      </c>
      <c r="G140" s="162">
        <v>0</v>
      </c>
      <c r="H140" s="163">
        <v>7</v>
      </c>
    </row>
    <row r="141" spans="1:8" ht="15.75" thickBot="1">
      <c r="A141" s="51"/>
      <c r="B141" s="262" t="s">
        <v>166</v>
      </c>
      <c r="C141" s="263"/>
      <c r="D141" s="186">
        <f>SUM(D137:D140)</f>
        <v>24</v>
      </c>
      <c r="E141" s="187">
        <f>SUM(E137:E140)</f>
        <v>197</v>
      </c>
      <c r="F141" s="187">
        <f>SUM(F137:F140)</f>
        <v>2</v>
      </c>
      <c r="G141" s="187">
        <f>SUM(G137:G140)</f>
        <v>1</v>
      </c>
      <c r="H141" s="188">
        <f>SUM(H137:H140)</f>
        <v>23</v>
      </c>
    </row>
    <row r="142" spans="1:8" ht="15.75" thickBot="1">
      <c r="A142" s="82"/>
      <c r="B142" s="49"/>
      <c r="C142" s="89"/>
      <c r="D142" s="170"/>
      <c r="E142" s="171"/>
      <c r="F142" s="171"/>
      <c r="G142" s="171"/>
      <c r="H142" s="172"/>
    </row>
    <row r="143" spans="1:8" ht="15">
      <c r="A143" s="40" t="s">
        <v>167</v>
      </c>
      <c r="B143" s="41" t="s">
        <v>168</v>
      </c>
      <c r="C143" s="219" t="s">
        <v>169</v>
      </c>
      <c r="D143" s="217">
        <v>98</v>
      </c>
      <c r="E143" s="156">
        <v>516</v>
      </c>
      <c r="F143" s="156">
        <v>0</v>
      </c>
      <c r="G143" s="156">
        <v>1</v>
      </c>
      <c r="H143" s="157">
        <v>86</v>
      </c>
    </row>
    <row r="144" spans="1:8" ht="15">
      <c r="A144" s="224" t="s">
        <v>434</v>
      </c>
      <c r="B144" s="229" t="s">
        <v>321</v>
      </c>
      <c r="C144" s="219" t="s">
        <v>169</v>
      </c>
      <c r="D144" s="217"/>
      <c r="E144" s="156"/>
      <c r="F144" s="156"/>
      <c r="G144" s="156"/>
      <c r="H144" s="157"/>
    </row>
    <row r="145" spans="1:8" ht="15">
      <c r="A145" s="224" t="s">
        <v>435</v>
      </c>
      <c r="B145" s="238" t="s">
        <v>328</v>
      </c>
      <c r="C145" s="219" t="s">
        <v>169</v>
      </c>
      <c r="D145" s="217"/>
      <c r="E145" s="156"/>
      <c r="F145" s="156"/>
      <c r="G145" s="156"/>
      <c r="H145" s="157"/>
    </row>
    <row r="146" spans="1:8" ht="15">
      <c r="A146" s="230" t="s">
        <v>436</v>
      </c>
      <c r="B146" s="202" t="s">
        <v>329</v>
      </c>
      <c r="C146" s="108" t="s">
        <v>169</v>
      </c>
      <c r="D146" s="184"/>
      <c r="E146" s="156"/>
      <c r="F146" s="156"/>
      <c r="G146" s="156"/>
      <c r="H146" s="157"/>
    </row>
    <row r="147" spans="1:8" ht="15">
      <c r="A147" s="224" t="s">
        <v>437</v>
      </c>
      <c r="B147" s="20" t="s">
        <v>170</v>
      </c>
      <c r="C147" s="64" t="s">
        <v>171</v>
      </c>
      <c r="D147" s="182">
        <v>14</v>
      </c>
      <c r="E147" s="159">
        <v>151</v>
      </c>
      <c r="F147" s="159">
        <v>1</v>
      </c>
      <c r="G147" s="159">
        <v>0</v>
      </c>
      <c r="H147" s="160">
        <v>13</v>
      </c>
    </row>
    <row r="148" spans="1:8" ht="15">
      <c r="A148" s="230" t="s">
        <v>438</v>
      </c>
      <c r="B148" s="20" t="s">
        <v>172</v>
      </c>
      <c r="C148" s="64" t="s">
        <v>173</v>
      </c>
      <c r="D148" s="182">
        <v>5</v>
      </c>
      <c r="E148" s="159">
        <v>58</v>
      </c>
      <c r="F148" s="159">
        <v>1</v>
      </c>
      <c r="G148" s="159">
        <v>0</v>
      </c>
      <c r="H148" s="160">
        <v>4</v>
      </c>
    </row>
    <row r="149" spans="1:8" ht="15">
      <c r="A149" s="224" t="s">
        <v>439</v>
      </c>
      <c r="B149" s="20" t="s">
        <v>174</v>
      </c>
      <c r="C149" s="64" t="s">
        <v>175</v>
      </c>
      <c r="D149" s="182">
        <v>10</v>
      </c>
      <c r="E149" s="159">
        <v>94</v>
      </c>
      <c r="F149" s="159">
        <v>2</v>
      </c>
      <c r="G149" s="159">
        <v>0</v>
      </c>
      <c r="H149" s="160">
        <v>8</v>
      </c>
    </row>
    <row r="150" spans="1:8" ht="15.75" thickBot="1">
      <c r="A150" s="230" t="s">
        <v>440</v>
      </c>
      <c r="B150" s="107" t="s">
        <v>176</v>
      </c>
      <c r="C150" s="108" t="s">
        <v>177</v>
      </c>
      <c r="D150" s="190">
        <v>30</v>
      </c>
      <c r="E150" s="162">
        <v>345</v>
      </c>
      <c r="F150" s="162">
        <v>0</v>
      </c>
      <c r="G150" s="162">
        <v>0</v>
      </c>
      <c r="H150" s="163">
        <v>30</v>
      </c>
    </row>
    <row r="151" spans="1:8" ht="15.75" thickBot="1">
      <c r="A151" s="51"/>
      <c r="B151" s="262" t="s">
        <v>178</v>
      </c>
      <c r="C151" s="263"/>
      <c r="D151" s="164">
        <f>SUM(D143:D150)</f>
        <v>157</v>
      </c>
      <c r="E151" s="165">
        <f>SUM(E143:E150)</f>
        <v>1164</v>
      </c>
      <c r="F151" s="165">
        <f>SUM(F143:F150)</f>
        <v>4</v>
      </c>
      <c r="G151" s="165">
        <f>SUM(G143:G150)</f>
        <v>1</v>
      </c>
      <c r="H151" s="166">
        <f>SUM(H143:H150)</f>
        <v>141</v>
      </c>
    </row>
    <row r="152" spans="1:8" ht="15.75" thickBot="1">
      <c r="A152" s="82"/>
      <c r="B152" s="49"/>
      <c r="C152" s="49"/>
      <c r="D152" s="170"/>
      <c r="E152" s="171"/>
      <c r="F152" s="171"/>
      <c r="G152" s="171"/>
      <c r="H152" s="172"/>
    </row>
    <row r="153" spans="1:8" ht="15">
      <c r="A153" s="40" t="s">
        <v>179</v>
      </c>
      <c r="B153" s="90" t="s">
        <v>180</v>
      </c>
      <c r="C153" s="59" t="s">
        <v>181</v>
      </c>
      <c r="D153" s="155">
        <v>69</v>
      </c>
      <c r="E153" s="156">
        <v>444.45</v>
      </c>
      <c r="F153" s="156">
        <v>0</v>
      </c>
      <c r="G153" s="156">
        <v>1</v>
      </c>
      <c r="H153" s="157">
        <v>67</v>
      </c>
    </row>
    <row r="154" spans="1:8" ht="15">
      <c r="A154" s="221" t="s">
        <v>444</v>
      </c>
      <c r="B154" s="232" t="s">
        <v>441</v>
      </c>
      <c r="C154" s="108"/>
      <c r="D154" s="155"/>
      <c r="E154" s="156"/>
      <c r="F154" s="156"/>
      <c r="G154" s="156"/>
      <c r="H154" s="157"/>
    </row>
    <row r="155" spans="1:8" ht="15">
      <c r="A155" s="221" t="s">
        <v>445</v>
      </c>
      <c r="B155" s="232" t="s">
        <v>442</v>
      </c>
      <c r="C155" s="108"/>
      <c r="D155" s="155"/>
      <c r="E155" s="156"/>
      <c r="F155" s="156"/>
      <c r="G155" s="156"/>
      <c r="H155" s="157"/>
    </row>
    <row r="156" spans="1:8" ht="15">
      <c r="A156" s="221" t="s">
        <v>446</v>
      </c>
      <c r="B156" s="232" t="s">
        <v>443</v>
      </c>
      <c r="C156" s="108"/>
      <c r="D156" s="155"/>
      <c r="E156" s="156"/>
      <c r="F156" s="156"/>
      <c r="G156" s="156"/>
      <c r="H156" s="157"/>
    </row>
    <row r="157" spans="1:8" ht="15">
      <c r="A157" s="221" t="s">
        <v>447</v>
      </c>
      <c r="B157" s="20" t="s">
        <v>182</v>
      </c>
      <c r="C157" s="112" t="s">
        <v>183</v>
      </c>
      <c r="D157" s="189">
        <v>5</v>
      </c>
      <c r="E157" s="159">
        <v>66</v>
      </c>
      <c r="F157" s="159">
        <v>1</v>
      </c>
      <c r="G157" s="159">
        <v>0</v>
      </c>
      <c r="H157" s="160">
        <v>4</v>
      </c>
    </row>
    <row r="158" spans="1:8" ht="15">
      <c r="A158" s="221" t="s">
        <v>448</v>
      </c>
      <c r="B158" s="20" t="s">
        <v>184</v>
      </c>
      <c r="C158" s="112" t="s">
        <v>185</v>
      </c>
      <c r="D158" s="189">
        <v>5</v>
      </c>
      <c r="E158" s="159">
        <v>34</v>
      </c>
      <c r="F158" s="159">
        <v>0</v>
      </c>
      <c r="G158" s="159">
        <v>1</v>
      </c>
      <c r="H158" s="160">
        <v>4</v>
      </c>
    </row>
    <row r="159" spans="1:8" ht="15">
      <c r="A159" s="221" t="s">
        <v>449</v>
      </c>
      <c r="B159" s="20" t="s">
        <v>186</v>
      </c>
      <c r="C159" s="116" t="s">
        <v>187</v>
      </c>
      <c r="D159" s="189">
        <v>21</v>
      </c>
      <c r="E159" s="159">
        <v>57</v>
      </c>
      <c r="F159" s="159">
        <v>0</v>
      </c>
      <c r="G159" s="159">
        <v>1</v>
      </c>
      <c r="H159" s="160">
        <v>20</v>
      </c>
    </row>
    <row r="160" spans="1:8" ht="15">
      <c r="A160" s="221" t="s">
        <v>450</v>
      </c>
      <c r="B160" s="20" t="s">
        <v>188</v>
      </c>
      <c r="C160" s="117" t="s">
        <v>189</v>
      </c>
      <c r="D160" s="197">
        <v>5</v>
      </c>
      <c r="E160" s="159">
        <v>61</v>
      </c>
      <c r="F160" s="159">
        <v>1</v>
      </c>
      <c r="G160" s="159">
        <v>1</v>
      </c>
      <c r="H160" s="160">
        <v>4</v>
      </c>
    </row>
    <row r="161" spans="1:8" ht="15">
      <c r="A161" s="221" t="s">
        <v>451</v>
      </c>
      <c r="B161" s="20" t="s">
        <v>188</v>
      </c>
      <c r="C161" s="119" t="s">
        <v>190</v>
      </c>
      <c r="D161" s="197">
        <v>0</v>
      </c>
      <c r="E161" s="159">
        <v>0</v>
      </c>
      <c r="F161" s="159">
        <v>0</v>
      </c>
      <c r="G161" s="159">
        <v>0</v>
      </c>
      <c r="H161" s="160">
        <v>0</v>
      </c>
    </row>
    <row r="162" spans="1:8" ht="15">
      <c r="A162" s="221" t="s">
        <v>452</v>
      </c>
      <c r="B162" s="20" t="s">
        <v>191</v>
      </c>
      <c r="C162" s="119" t="s">
        <v>192</v>
      </c>
      <c r="D162" s="197">
        <v>10</v>
      </c>
      <c r="E162" s="159">
        <v>82</v>
      </c>
      <c r="F162" s="159">
        <v>0</v>
      </c>
      <c r="G162" s="159">
        <v>1</v>
      </c>
      <c r="H162" s="160">
        <v>8</v>
      </c>
    </row>
    <row r="163" spans="1:8" ht="15.75" thickBot="1">
      <c r="A163" s="221" t="s">
        <v>453</v>
      </c>
      <c r="B163" s="75" t="s">
        <v>191</v>
      </c>
      <c r="C163" s="121" t="s">
        <v>193</v>
      </c>
      <c r="D163" s="185">
        <v>26</v>
      </c>
      <c r="E163" s="162">
        <v>127.5</v>
      </c>
      <c r="F163" s="162">
        <v>0</v>
      </c>
      <c r="G163" s="162">
        <v>1</v>
      </c>
      <c r="H163" s="163">
        <v>25</v>
      </c>
    </row>
    <row r="164" spans="1:8" ht="15.75" thickBot="1">
      <c r="A164" s="93"/>
      <c r="B164" s="262" t="s">
        <v>194</v>
      </c>
      <c r="C164" s="263"/>
      <c r="D164" s="164">
        <f>SUM(D153:D163)</f>
        <v>141</v>
      </c>
      <c r="E164" s="165">
        <f>SUM(E153:E163)</f>
        <v>871.95</v>
      </c>
      <c r="F164" s="165">
        <f>SUM(F153:F163)</f>
        <v>2</v>
      </c>
      <c r="G164" s="165">
        <f>SUM(G153:G163)</f>
        <v>6</v>
      </c>
      <c r="H164" s="166">
        <f>SUM(H153:H163)</f>
        <v>132</v>
      </c>
    </row>
    <row r="165" spans="1:8" ht="15.75" thickBot="1">
      <c r="A165" s="82"/>
      <c r="B165" s="49"/>
      <c r="C165" s="49"/>
      <c r="D165" s="170"/>
      <c r="E165" s="171"/>
      <c r="F165" s="171"/>
      <c r="G165" s="171"/>
      <c r="H165" s="172"/>
    </row>
    <row r="166" spans="1:8" ht="15">
      <c r="A166" s="40" t="s">
        <v>195</v>
      </c>
      <c r="B166" s="95" t="s">
        <v>196</v>
      </c>
      <c r="C166" s="59" t="s">
        <v>197</v>
      </c>
      <c r="D166" s="155">
        <v>16</v>
      </c>
      <c r="E166" s="156">
        <v>431</v>
      </c>
      <c r="F166" s="156">
        <v>0</v>
      </c>
      <c r="G166" s="156">
        <v>0</v>
      </c>
      <c r="H166" s="157">
        <v>16</v>
      </c>
    </row>
    <row r="167" spans="1:8" ht="15">
      <c r="A167" s="43" t="s">
        <v>454</v>
      </c>
      <c r="B167" s="20" t="s">
        <v>198</v>
      </c>
      <c r="C167" s="64" t="s">
        <v>199</v>
      </c>
      <c r="D167" s="182">
        <v>7</v>
      </c>
      <c r="E167" s="159">
        <v>67</v>
      </c>
      <c r="F167" s="159">
        <v>0</v>
      </c>
      <c r="G167" s="159">
        <v>0</v>
      </c>
      <c r="H167" s="160">
        <v>7</v>
      </c>
    </row>
    <row r="168" spans="1:8" ht="15.75" thickBot="1">
      <c r="A168" s="85" t="s">
        <v>455</v>
      </c>
      <c r="B168" s="75" t="s">
        <v>200</v>
      </c>
      <c r="C168" s="76" t="s">
        <v>201</v>
      </c>
      <c r="D168" s="183">
        <v>9</v>
      </c>
      <c r="E168" s="162">
        <v>37</v>
      </c>
      <c r="F168" s="162">
        <v>0</v>
      </c>
      <c r="G168" s="162">
        <v>0</v>
      </c>
      <c r="H168" s="163">
        <v>9</v>
      </c>
    </row>
    <row r="169" spans="1:8" ht="15.75" thickBot="1">
      <c r="A169" s="51"/>
      <c r="B169" s="262" t="s">
        <v>202</v>
      </c>
      <c r="C169" s="263"/>
      <c r="D169" s="191">
        <f>SUM(D166:D168)</f>
        <v>32</v>
      </c>
      <c r="E169" s="192">
        <f>SUM(E166:E168)</f>
        <v>535</v>
      </c>
      <c r="F169" s="192">
        <f>SUM(F166:F168)</f>
        <v>0</v>
      </c>
      <c r="G169" s="192">
        <f>SUM(G166:G168)</f>
        <v>0</v>
      </c>
      <c r="H169" s="193">
        <f>SUM(H166:H168)</f>
        <v>32</v>
      </c>
    </row>
    <row r="170" spans="1:8" ht="15.75" thickBot="1">
      <c r="A170" s="82"/>
      <c r="B170" s="49"/>
      <c r="C170" s="49"/>
      <c r="D170" s="170"/>
      <c r="E170" s="171"/>
      <c r="F170" s="171"/>
      <c r="G170" s="171"/>
      <c r="H170" s="172"/>
    </row>
    <row r="171" spans="1:8" ht="15">
      <c r="A171" s="40" t="s">
        <v>203</v>
      </c>
      <c r="B171" s="41" t="s">
        <v>204</v>
      </c>
      <c r="C171" s="218" t="s">
        <v>205</v>
      </c>
      <c r="D171" s="184">
        <v>233</v>
      </c>
      <c r="E171" s="156">
        <v>1543</v>
      </c>
      <c r="F171" s="156">
        <v>0</v>
      </c>
      <c r="G171" s="156">
        <v>1</v>
      </c>
      <c r="H171" s="157">
        <v>213</v>
      </c>
    </row>
    <row r="172" spans="1:8" ht="15">
      <c r="A172" s="224" t="s">
        <v>456</v>
      </c>
      <c r="B172" s="202" t="s">
        <v>321</v>
      </c>
      <c r="C172" s="219"/>
      <c r="D172" s="217"/>
      <c r="E172" s="156"/>
      <c r="F172" s="156"/>
      <c r="G172" s="156"/>
      <c r="H172" s="157"/>
    </row>
    <row r="173" spans="1:8" ht="15">
      <c r="A173" s="224">
        <v>124</v>
      </c>
      <c r="B173" s="202" t="s">
        <v>330</v>
      </c>
      <c r="C173" s="219"/>
      <c r="D173" s="217"/>
      <c r="E173" s="156"/>
      <c r="F173" s="156"/>
      <c r="G173" s="156"/>
      <c r="H173" s="157"/>
    </row>
    <row r="174" spans="1:8" ht="15">
      <c r="A174" s="224" t="s">
        <v>457</v>
      </c>
      <c r="B174" s="202" t="s">
        <v>331</v>
      </c>
      <c r="C174" s="219"/>
      <c r="D174" s="217"/>
      <c r="E174" s="156"/>
      <c r="F174" s="156"/>
      <c r="G174" s="156"/>
      <c r="H174" s="157"/>
    </row>
    <row r="175" spans="1:8" ht="15">
      <c r="A175" s="224">
        <v>125</v>
      </c>
      <c r="B175" s="202" t="s">
        <v>332</v>
      </c>
      <c r="C175" s="153"/>
      <c r="D175" s="184"/>
      <c r="E175" s="156"/>
      <c r="F175" s="156"/>
      <c r="G175" s="156"/>
      <c r="H175" s="157"/>
    </row>
    <row r="176" spans="1:8" ht="15">
      <c r="A176" s="224" t="s">
        <v>458</v>
      </c>
      <c r="B176" s="20" t="s">
        <v>206</v>
      </c>
      <c r="C176" s="126" t="s">
        <v>207</v>
      </c>
      <c r="D176" s="182">
        <v>10</v>
      </c>
      <c r="E176" s="159">
        <v>160</v>
      </c>
      <c r="F176" s="159">
        <v>0</v>
      </c>
      <c r="G176" s="159">
        <v>3</v>
      </c>
      <c r="H176" s="160">
        <v>7</v>
      </c>
    </row>
    <row r="177" spans="1:8" ht="15">
      <c r="A177" s="224">
        <v>126</v>
      </c>
      <c r="B177" s="20" t="s">
        <v>208</v>
      </c>
      <c r="C177" s="64" t="s">
        <v>209</v>
      </c>
      <c r="D177" s="182">
        <v>27</v>
      </c>
      <c r="E177" s="159">
        <v>217</v>
      </c>
      <c r="F177" s="159">
        <v>0</v>
      </c>
      <c r="G177" s="159">
        <v>0</v>
      </c>
      <c r="H177" s="160">
        <v>31</v>
      </c>
    </row>
    <row r="178" spans="1:8" ht="15.75" thickBot="1">
      <c r="A178" s="224" t="s">
        <v>459</v>
      </c>
      <c r="B178" s="20" t="s">
        <v>210</v>
      </c>
      <c r="C178" s="112" t="s">
        <v>333</v>
      </c>
      <c r="D178" s="182">
        <v>4</v>
      </c>
      <c r="E178" s="159">
        <v>24</v>
      </c>
      <c r="F178" s="159">
        <v>0</v>
      </c>
      <c r="G178" s="159">
        <v>0</v>
      </c>
      <c r="H178" s="160">
        <v>4</v>
      </c>
    </row>
    <row r="179" spans="1:8" ht="15.75" thickBot="1">
      <c r="A179" s="51"/>
      <c r="B179" s="262" t="s">
        <v>212</v>
      </c>
      <c r="C179" s="263"/>
      <c r="D179" s="164">
        <f>SUM(D171:D178)</f>
        <v>274</v>
      </c>
      <c r="E179" s="165">
        <f>SUM(E171:E178)</f>
        <v>1944</v>
      </c>
      <c r="F179" s="165">
        <f>SUM(F171:F178)</f>
        <v>0</v>
      </c>
      <c r="G179" s="165">
        <f>SUM(G171:G178)</f>
        <v>4</v>
      </c>
      <c r="H179" s="166">
        <f>SUM(H171:H178)</f>
        <v>255</v>
      </c>
    </row>
    <row r="180" spans="1:8" ht="15.75" thickBot="1">
      <c r="A180" s="99"/>
      <c r="B180" s="54"/>
      <c r="C180" s="55"/>
      <c r="D180" s="176"/>
      <c r="E180" s="177"/>
      <c r="F180" s="177"/>
      <c r="G180" s="177"/>
      <c r="H180" s="178"/>
    </row>
    <row r="181" spans="1:8" ht="15">
      <c r="A181" s="70" t="s">
        <v>213</v>
      </c>
      <c r="B181" s="9" t="s">
        <v>214</v>
      </c>
      <c r="C181" s="71" t="s">
        <v>215</v>
      </c>
      <c r="D181" s="184">
        <v>179</v>
      </c>
      <c r="E181" s="156">
        <v>1603</v>
      </c>
      <c r="F181" s="156">
        <v>0</v>
      </c>
      <c r="G181" s="156">
        <v>1</v>
      </c>
      <c r="H181" s="157">
        <v>154</v>
      </c>
    </row>
    <row r="182" spans="1:8" ht="15">
      <c r="A182" s="224" t="s">
        <v>460</v>
      </c>
      <c r="B182" s="202" t="s">
        <v>321</v>
      </c>
      <c r="C182" s="207"/>
      <c r="D182" s="184"/>
      <c r="E182" s="156"/>
      <c r="F182" s="156"/>
      <c r="G182" s="156"/>
      <c r="H182" s="157"/>
    </row>
    <row r="183" spans="1:8" ht="15">
      <c r="A183" s="224" t="s">
        <v>461</v>
      </c>
      <c r="B183" s="202" t="s">
        <v>334</v>
      </c>
      <c r="C183" s="207"/>
      <c r="D183" s="184"/>
      <c r="E183" s="156"/>
      <c r="F183" s="156"/>
      <c r="G183" s="156"/>
      <c r="H183" s="157"/>
    </row>
    <row r="184" spans="1:8" ht="15">
      <c r="A184" s="224" t="s">
        <v>462</v>
      </c>
      <c r="B184" s="20" t="s">
        <v>216</v>
      </c>
      <c r="C184" s="128" t="s">
        <v>217</v>
      </c>
      <c r="D184" s="189">
        <v>6</v>
      </c>
      <c r="E184" s="159">
        <v>60</v>
      </c>
      <c r="F184" s="159">
        <v>1</v>
      </c>
      <c r="G184" s="159">
        <v>0</v>
      </c>
      <c r="H184" s="160">
        <v>4</v>
      </c>
    </row>
    <row r="185" spans="1:8" ht="15">
      <c r="A185" s="224" t="s">
        <v>463</v>
      </c>
      <c r="B185" s="20" t="s">
        <v>218</v>
      </c>
      <c r="C185" s="128" t="s">
        <v>219</v>
      </c>
      <c r="D185" s="189">
        <v>4</v>
      </c>
      <c r="E185" s="159">
        <v>29</v>
      </c>
      <c r="F185" s="159">
        <v>4</v>
      </c>
      <c r="G185" s="159">
        <v>0</v>
      </c>
      <c r="H185" s="160">
        <v>2</v>
      </c>
    </row>
    <row r="186" spans="1:8" ht="15">
      <c r="A186" s="224" t="s">
        <v>464</v>
      </c>
      <c r="B186" s="20" t="s">
        <v>220</v>
      </c>
      <c r="C186" s="128" t="s">
        <v>221</v>
      </c>
      <c r="D186" s="189">
        <v>24</v>
      </c>
      <c r="E186" s="159">
        <v>83</v>
      </c>
      <c r="F186" s="159">
        <v>0</v>
      </c>
      <c r="G186" s="159">
        <v>0</v>
      </c>
      <c r="H186" s="160">
        <v>24</v>
      </c>
    </row>
    <row r="187" spans="1:8" ht="15">
      <c r="A187" s="224" t="s">
        <v>465</v>
      </c>
      <c r="B187" s="20" t="s">
        <v>222</v>
      </c>
      <c r="C187" s="128" t="s">
        <v>223</v>
      </c>
      <c r="D187" s="189">
        <v>4</v>
      </c>
      <c r="E187" s="159">
        <v>4</v>
      </c>
      <c r="F187" s="159">
        <v>0</v>
      </c>
      <c r="G187" s="159">
        <v>0</v>
      </c>
      <c r="H187" s="160">
        <v>4</v>
      </c>
    </row>
    <row r="188" spans="1:8" ht="15">
      <c r="A188" s="224" t="s">
        <v>466</v>
      </c>
      <c r="B188" s="20" t="s">
        <v>224</v>
      </c>
      <c r="C188" s="64" t="s">
        <v>225</v>
      </c>
      <c r="D188" s="189">
        <v>16</v>
      </c>
      <c r="E188" s="159">
        <v>122</v>
      </c>
      <c r="F188" s="159">
        <v>0</v>
      </c>
      <c r="G188" s="159">
        <v>1</v>
      </c>
      <c r="H188" s="160">
        <v>18</v>
      </c>
    </row>
    <row r="189" spans="1:8" ht="16.5" thickBot="1">
      <c r="A189" s="224" t="s">
        <v>467</v>
      </c>
      <c r="B189" s="66" t="s">
        <v>226</v>
      </c>
      <c r="C189" s="67" t="s">
        <v>227</v>
      </c>
      <c r="D189" s="198">
        <v>15</v>
      </c>
      <c r="E189" s="199">
        <v>140</v>
      </c>
      <c r="F189" s="199">
        <v>1</v>
      </c>
      <c r="G189" s="199">
        <v>0</v>
      </c>
      <c r="H189" s="163">
        <v>14</v>
      </c>
    </row>
    <row r="190" spans="1:8" ht="15.75" thickBot="1">
      <c r="A190" s="78"/>
      <c r="B190" s="262" t="s">
        <v>228</v>
      </c>
      <c r="C190" s="263"/>
      <c r="D190" s="186">
        <f>SUM(D181:D189)</f>
        <v>248</v>
      </c>
      <c r="E190" s="187">
        <f>SUM(E181:E189)</f>
        <v>2041</v>
      </c>
      <c r="F190" s="187">
        <f>SUM(F181:F189)</f>
        <v>6</v>
      </c>
      <c r="G190" s="187">
        <f>SUM(G181:G189)</f>
        <v>2</v>
      </c>
      <c r="H190" s="188">
        <f>SUM(H181:H189)</f>
        <v>220</v>
      </c>
    </row>
    <row r="191" spans="1:8" ht="15.75" thickBot="1">
      <c r="A191" s="88"/>
      <c r="B191" s="89"/>
      <c r="C191" s="89"/>
      <c r="D191" s="170"/>
      <c r="E191" s="171"/>
      <c r="F191" s="171"/>
      <c r="G191" s="171"/>
      <c r="H191" s="172"/>
    </row>
    <row r="192" spans="1:8" ht="23.25">
      <c r="A192" s="40" t="s">
        <v>229</v>
      </c>
      <c r="B192" s="90" t="s">
        <v>230</v>
      </c>
      <c r="C192" s="131" t="s">
        <v>231</v>
      </c>
      <c r="D192" s="155">
        <v>46</v>
      </c>
      <c r="E192" s="156">
        <v>210</v>
      </c>
      <c r="F192" s="156">
        <v>0</v>
      </c>
      <c r="G192" s="156">
        <v>0</v>
      </c>
      <c r="H192" s="157">
        <v>46</v>
      </c>
    </row>
    <row r="193" spans="1:8" ht="15">
      <c r="A193" s="91" t="s">
        <v>468</v>
      </c>
      <c r="B193" s="20" t="s">
        <v>232</v>
      </c>
      <c r="C193" s="132" t="s">
        <v>233</v>
      </c>
      <c r="D193" s="200">
        <v>10</v>
      </c>
      <c r="E193" s="159">
        <v>66</v>
      </c>
      <c r="F193" s="159">
        <v>1</v>
      </c>
      <c r="G193" s="159">
        <v>0</v>
      </c>
      <c r="H193" s="160">
        <v>8</v>
      </c>
    </row>
    <row r="194" spans="1:8" ht="15">
      <c r="A194" s="91" t="s">
        <v>469</v>
      </c>
      <c r="B194" s="20" t="s">
        <v>234</v>
      </c>
      <c r="C194" s="132" t="s">
        <v>235</v>
      </c>
      <c r="D194" s="200">
        <v>9</v>
      </c>
      <c r="E194" s="159">
        <v>71</v>
      </c>
      <c r="F194" s="159">
        <v>0</v>
      </c>
      <c r="G194" s="159">
        <v>0</v>
      </c>
      <c r="H194" s="160">
        <v>9</v>
      </c>
    </row>
    <row r="195" spans="1:8" ht="15.75" thickBot="1">
      <c r="A195" s="85" t="s">
        <v>470</v>
      </c>
      <c r="B195" s="134" t="s">
        <v>236</v>
      </c>
      <c r="C195" s="135" t="s">
        <v>237</v>
      </c>
      <c r="D195" s="161">
        <v>5</v>
      </c>
      <c r="E195" s="162">
        <v>48</v>
      </c>
      <c r="F195" s="162">
        <v>1</v>
      </c>
      <c r="G195" s="162">
        <v>0</v>
      </c>
      <c r="H195" s="163">
        <v>4</v>
      </c>
    </row>
    <row r="196" spans="1:8" ht="15.75" thickBot="1">
      <c r="A196" s="136"/>
      <c r="B196" s="264" t="s">
        <v>238</v>
      </c>
      <c r="C196" s="265"/>
      <c r="D196" s="191">
        <f>SUM(D192:D195)</f>
        <v>70</v>
      </c>
      <c r="E196" s="192">
        <f>SUM(E192:E195)</f>
        <v>395</v>
      </c>
      <c r="F196" s="192">
        <f>SUM(F192:F195)</f>
        <v>2</v>
      </c>
      <c r="G196" s="192">
        <f>SUM(G192:G195)</f>
        <v>0</v>
      </c>
      <c r="H196" s="193">
        <f>SUM(H192:H195)</f>
        <v>67</v>
      </c>
    </row>
    <row r="197" spans="1:8" ht="15.75" thickBot="1">
      <c r="A197" s="82"/>
      <c r="B197" s="49"/>
      <c r="C197" s="49"/>
      <c r="D197" s="170"/>
      <c r="E197" s="171"/>
      <c r="F197" s="171"/>
      <c r="G197" s="171"/>
      <c r="H197" s="172"/>
    </row>
    <row r="198" spans="1:8" ht="15">
      <c r="A198" s="8" t="s">
        <v>239</v>
      </c>
      <c r="B198" s="103" t="s">
        <v>240</v>
      </c>
      <c r="C198" s="83" t="s">
        <v>241</v>
      </c>
      <c r="D198" s="179">
        <v>95</v>
      </c>
      <c r="E198" s="180">
        <v>666</v>
      </c>
      <c r="F198" s="180">
        <v>0</v>
      </c>
      <c r="G198" s="180">
        <v>1</v>
      </c>
      <c r="H198" s="181">
        <v>94</v>
      </c>
    </row>
    <row r="199" spans="1:8" ht="15">
      <c r="A199" s="222" t="s">
        <v>471</v>
      </c>
      <c r="B199" s="220" t="s">
        <v>321</v>
      </c>
      <c r="C199" s="209"/>
      <c r="D199" s="179"/>
      <c r="E199" s="180"/>
      <c r="F199" s="180"/>
      <c r="G199" s="180"/>
      <c r="H199" s="181"/>
    </row>
    <row r="200" spans="1:8" ht="15">
      <c r="A200" s="222" t="s">
        <v>472</v>
      </c>
      <c r="B200" s="220" t="s">
        <v>335</v>
      </c>
      <c r="C200" s="209"/>
      <c r="D200" s="179"/>
      <c r="E200" s="180"/>
      <c r="F200" s="180"/>
      <c r="G200" s="180"/>
      <c r="H200" s="181"/>
    </row>
    <row r="201" spans="1:8" ht="15">
      <c r="A201" s="222" t="s">
        <v>473</v>
      </c>
      <c r="B201" s="18" t="s">
        <v>242</v>
      </c>
      <c r="C201" s="63" t="s">
        <v>243</v>
      </c>
      <c r="D201" s="158">
        <v>45</v>
      </c>
      <c r="E201" s="159">
        <v>337</v>
      </c>
      <c r="F201" s="159">
        <v>0</v>
      </c>
      <c r="G201" s="159">
        <v>0</v>
      </c>
      <c r="H201" s="160">
        <v>4</v>
      </c>
    </row>
    <row r="202" spans="1:8" ht="15">
      <c r="A202" s="222" t="s">
        <v>474</v>
      </c>
      <c r="B202" s="18" t="s">
        <v>244</v>
      </c>
      <c r="C202" s="63" t="s">
        <v>245</v>
      </c>
      <c r="D202" s="158">
        <v>59</v>
      </c>
      <c r="E202" s="159">
        <v>442</v>
      </c>
      <c r="F202" s="159">
        <v>0</v>
      </c>
      <c r="G202" s="159">
        <v>0</v>
      </c>
      <c r="H202" s="160">
        <v>38</v>
      </c>
    </row>
    <row r="203" spans="1:8" ht="15">
      <c r="A203" s="222" t="s">
        <v>475</v>
      </c>
      <c r="B203" s="20" t="s">
        <v>246</v>
      </c>
      <c r="C203" s="128" t="s">
        <v>247</v>
      </c>
      <c r="D203" s="189">
        <v>4</v>
      </c>
      <c r="E203" s="159">
        <v>20</v>
      </c>
      <c r="F203" s="159">
        <v>0</v>
      </c>
      <c r="G203" s="159">
        <v>1</v>
      </c>
      <c r="H203" s="160">
        <v>4</v>
      </c>
    </row>
    <row r="204" spans="1:8" ht="15.75" thickBot="1">
      <c r="A204" s="222" t="s">
        <v>476</v>
      </c>
      <c r="B204" s="75" t="s">
        <v>248</v>
      </c>
      <c r="C204" s="121" t="s">
        <v>249</v>
      </c>
      <c r="D204" s="185">
        <v>4</v>
      </c>
      <c r="E204" s="162">
        <v>52</v>
      </c>
      <c r="F204" s="162">
        <v>0</v>
      </c>
      <c r="G204" s="162">
        <v>1</v>
      </c>
      <c r="H204" s="163">
        <v>3</v>
      </c>
    </row>
    <row r="205" spans="1:8" ht="15.75" thickBot="1">
      <c r="A205" s="137"/>
      <c r="B205" s="264" t="s">
        <v>250</v>
      </c>
      <c r="C205" s="265"/>
      <c r="D205" s="164">
        <f>SUM(D198:D204)</f>
        <v>207</v>
      </c>
      <c r="E205" s="165">
        <f>SUM(E198:E204)</f>
        <v>1517</v>
      </c>
      <c r="F205" s="165">
        <f>SUM(F198:F204)</f>
        <v>0</v>
      </c>
      <c r="G205" s="165">
        <f>SUM(G198:G204)</f>
        <v>3</v>
      </c>
      <c r="H205" s="166">
        <f>SUM(H198:H204)</f>
        <v>143</v>
      </c>
    </row>
    <row r="206" spans="1:8" ht="15.75" thickBot="1">
      <c r="A206" s="82"/>
      <c r="B206" s="49"/>
      <c r="C206" s="49"/>
      <c r="D206" s="170"/>
      <c r="E206" s="171"/>
      <c r="F206" s="171"/>
      <c r="G206" s="171"/>
      <c r="H206" s="172"/>
    </row>
    <row r="207" spans="1:8" ht="15">
      <c r="A207" s="40" t="s">
        <v>362</v>
      </c>
      <c r="B207" s="95" t="s">
        <v>251</v>
      </c>
      <c r="C207" s="138" t="s">
        <v>252</v>
      </c>
      <c r="D207" s="155">
        <v>269</v>
      </c>
      <c r="E207" s="156">
        <v>1330</v>
      </c>
      <c r="F207" s="156">
        <v>0</v>
      </c>
      <c r="G207" s="156">
        <v>1</v>
      </c>
      <c r="H207" s="157">
        <v>31</v>
      </c>
    </row>
    <row r="208" spans="1:8" ht="15">
      <c r="A208" s="43">
        <v>144</v>
      </c>
      <c r="B208" s="20" t="s">
        <v>253</v>
      </c>
      <c r="C208" s="64" t="s">
        <v>254</v>
      </c>
      <c r="D208" s="189">
        <v>13</v>
      </c>
      <c r="E208" s="159">
        <v>158</v>
      </c>
      <c r="F208" s="159">
        <v>1</v>
      </c>
      <c r="G208" s="159">
        <v>0</v>
      </c>
      <c r="H208" s="160">
        <v>12</v>
      </c>
    </row>
    <row r="209" spans="1:8" ht="15">
      <c r="A209" s="43">
        <v>145</v>
      </c>
      <c r="B209" s="20" t="s">
        <v>255</v>
      </c>
      <c r="C209" s="64" t="s">
        <v>256</v>
      </c>
      <c r="D209" s="182">
        <v>7</v>
      </c>
      <c r="E209" s="201">
        <v>25</v>
      </c>
      <c r="F209" s="159">
        <v>1</v>
      </c>
      <c r="G209" s="159">
        <v>0</v>
      </c>
      <c r="H209" s="160">
        <v>5</v>
      </c>
    </row>
    <row r="210" spans="1:8" ht="15">
      <c r="A210" s="43">
        <v>146</v>
      </c>
      <c r="B210" s="20" t="s">
        <v>257</v>
      </c>
      <c r="C210" s="64" t="s">
        <v>258</v>
      </c>
      <c r="D210" s="182">
        <v>8</v>
      </c>
      <c r="E210" s="159">
        <v>68</v>
      </c>
      <c r="F210" s="159">
        <v>1</v>
      </c>
      <c r="G210" s="159">
        <v>0</v>
      </c>
      <c r="H210" s="160">
        <v>7</v>
      </c>
    </row>
    <row r="211" spans="1:8" ht="15">
      <c r="A211" s="43">
        <v>147</v>
      </c>
      <c r="B211" s="20" t="s">
        <v>259</v>
      </c>
      <c r="C211" s="64" t="s">
        <v>260</v>
      </c>
      <c r="D211" s="182">
        <v>6</v>
      </c>
      <c r="E211" s="159">
        <v>49</v>
      </c>
      <c r="F211" s="159">
        <v>1</v>
      </c>
      <c r="G211" s="159">
        <v>0</v>
      </c>
      <c r="H211" s="160">
        <v>5</v>
      </c>
    </row>
    <row r="212" spans="1:8" ht="15.75" thickBot="1">
      <c r="A212" s="43">
        <v>148</v>
      </c>
      <c r="B212" s="66" t="s">
        <v>261</v>
      </c>
      <c r="C212" s="67" t="s">
        <v>262</v>
      </c>
      <c r="D212" s="183">
        <v>19</v>
      </c>
      <c r="E212" s="162">
        <v>205</v>
      </c>
      <c r="F212" s="162">
        <v>0</v>
      </c>
      <c r="G212" s="162">
        <v>0</v>
      </c>
      <c r="H212" s="163">
        <v>15</v>
      </c>
    </row>
    <row r="213" spans="1:8" ht="15.75" thickBot="1">
      <c r="A213" s="51"/>
      <c r="B213" s="262" t="s">
        <v>263</v>
      </c>
      <c r="C213" s="263"/>
      <c r="D213" s="191">
        <f>SUM(D207:D212)</f>
        <v>322</v>
      </c>
      <c r="E213" s="192">
        <f>SUM(E207:E212)</f>
        <v>1835</v>
      </c>
      <c r="F213" s="192">
        <f>SUM(F207:F212)</f>
        <v>4</v>
      </c>
      <c r="G213" s="192">
        <f>SUM(G207:G212)</f>
        <v>1</v>
      </c>
      <c r="H213" s="193">
        <f>SUM(H207:H212)</f>
        <v>75</v>
      </c>
    </row>
    <row r="214" spans="1:8" ht="15.75" thickBot="1">
      <c r="A214" s="82"/>
      <c r="B214" s="49"/>
      <c r="C214" s="49"/>
      <c r="D214" s="170"/>
      <c r="E214" s="171"/>
      <c r="F214" s="171"/>
      <c r="G214" s="171"/>
      <c r="H214" s="172"/>
    </row>
    <row r="215" spans="1:8" ht="15">
      <c r="A215" s="40" t="s">
        <v>264</v>
      </c>
      <c r="B215" s="41" t="s">
        <v>265</v>
      </c>
      <c r="C215" s="138" t="s">
        <v>266</v>
      </c>
      <c r="D215" s="155">
        <v>190</v>
      </c>
      <c r="E215" s="156">
        <v>937</v>
      </c>
      <c r="F215" s="156">
        <v>0</v>
      </c>
      <c r="G215" s="156">
        <v>0</v>
      </c>
      <c r="H215" s="157">
        <v>227</v>
      </c>
    </row>
    <row r="216" spans="1:8" ht="15">
      <c r="A216" s="224" t="s">
        <v>477</v>
      </c>
      <c r="B216" s="202" t="s">
        <v>321</v>
      </c>
      <c r="C216" s="231"/>
      <c r="D216" s="155"/>
      <c r="E216" s="156"/>
      <c r="F216" s="156"/>
      <c r="G216" s="156"/>
      <c r="H216" s="157"/>
    </row>
    <row r="217" spans="1:8" ht="15">
      <c r="A217" s="224" t="s">
        <v>478</v>
      </c>
      <c r="B217" s="202" t="s">
        <v>314</v>
      </c>
      <c r="C217" s="231"/>
      <c r="D217" s="155"/>
      <c r="E217" s="156"/>
      <c r="F217" s="156"/>
      <c r="G217" s="156"/>
      <c r="H217" s="157"/>
    </row>
    <row r="218" spans="1:8" ht="15">
      <c r="A218" s="224" t="s">
        <v>479</v>
      </c>
      <c r="B218" s="202" t="s">
        <v>331</v>
      </c>
      <c r="C218" s="231"/>
      <c r="D218" s="155"/>
      <c r="E218" s="156"/>
      <c r="F218" s="156"/>
      <c r="G218" s="156"/>
      <c r="H218" s="157"/>
    </row>
    <row r="219" spans="1:8" ht="15">
      <c r="A219" s="224" t="s">
        <v>480</v>
      </c>
      <c r="B219" s="202" t="s">
        <v>358</v>
      </c>
      <c r="C219" s="231"/>
      <c r="D219" s="155"/>
      <c r="E219" s="156"/>
      <c r="F219" s="156"/>
      <c r="G219" s="156"/>
      <c r="H219" s="157"/>
    </row>
    <row r="220" spans="1:8" ht="15">
      <c r="A220" s="224" t="s">
        <v>481</v>
      </c>
      <c r="B220" s="202" t="s">
        <v>361</v>
      </c>
      <c r="C220" s="231"/>
      <c r="D220" s="155"/>
      <c r="E220" s="156"/>
      <c r="F220" s="156"/>
      <c r="G220" s="156"/>
      <c r="H220" s="157"/>
    </row>
    <row r="221" spans="1:8" ht="15">
      <c r="A221" s="224" t="s">
        <v>482</v>
      </c>
      <c r="B221" s="20" t="s">
        <v>267</v>
      </c>
      <c r="C221" s="128" t="s">
        <v>268</v>
      </c>
      <c r="D221" s="189">
        <v>45</v>
      </c>
      <c r="E221" s="159">
        <v>337</v>
      </c>
      <c r="F221" s="159">
        <v>0</v>
      </c>
      <c r="G221" s="159">
        <v>1</v>
      </c>
      <c r="H221" s="160">
        <v>40</v>
      </c>
    </row>
    <row r="222" spans="1:8" ht="15">
      <c r="A222" s="224" t="s">
        <v>483</v>
      </c>
      <c r="B222" s="20" t="s">
        <v>269</v>
      </c>
      <c r="C222" s="128" t="s">
        <v>270</v>
      </c>
      <c r="D222" s="189">
        <v>5</v>
      </c>
      <c r="E222" s="159">
        <v>35</v>
      </c>
      <c r="F222" s="159">
        <v>0</v>
      </c>
      <c r="G222" s="159">
        <v>0</v>
      </c>
      <c r="H222" s="160">
        <v>5</v>
      </c>
    </row>
    <row r="223" spans="1:8" ht="15">
      <c r="A223" s="224" t="s">
        <v>484</v>
      </c>
      <c r="B223" s="20" t="s">
        <v>271</v>
      </c>
      <c r="C223" s="117" t="s">
        <v>283</v>
      </c>
      <c r="D223" s="197">
        <v>8</v>
      </c>
      <c r="E223" s="159">
        <v>104</v>
      </c>
      <c r="F223" s="159">
        <v>2</v>
      </c>
      <c r="G223" s="159">
        <v>0</v>
      </c>
      <c r="H223" s="160">
        <v>4</v>
      </c>
    </row>
    <row r="224" spans="1:8" ht="15">
      <c r="A224" s="224" t="s">
        <v>485</v>
      </c>
      <c r="B224" s="20" t="s">
        <v>272</v>
      </c>
      <c r="C224" s="64" t="s">
        <v>273</v>
      </c>
      <c r="D224" s="182">
        <v>12</v>
      </c>
      <c r="E224" s="159">
        <v>138</v>
      </c>
      <c r="F224" s="159">
        <v>0</v>
      </c>
      <c r="G224" s="159">
        <v>0</v>
      </c>
      <c r="H224" s="160">
        <v>19</v>
      </c>
    </row>
    <row r="225" spans="1:8" ht="15">
      <c r="A225" s="224" t="s">
        <v>486</v>
      </c>
      <c r="B225" s="20" t="s">
        <v>274</v>
      </c>
      <c r="C225" s="64" t="s">
        <v>275</v>
      </c>
      <c r="D225" s="182">
        <v>75</v>
      </c>
      <c r="E225" s="159">
        <v>562</v>
      </c>
      <c r="F225" s="159">
        <v>0</v>
      </c>
      <c r="G225" s="159">
        <v>0</v>
      </c>
      <c r="H225" s="160">
        <v>5</v>
      </c>
    </row>
    <row r="226" spans="1:8" ht="15">
      <c r="A226" s="224" t="s">
        <v>487</v>
      </c>
      <c r="B226" s="20" t="s">
        <v>276</v>
      </c>
      <c r="C226" s="64" t="s">
        <v>277</v>
      </c>
      <c r="D226" s="182">
        <v>60</v>
      </c>
      <c r="E226" s="159">
        <v>383</v>
      </c>
      <c r="F226" s="159">
        <v>0</v>
      </c>
      <c r="G226" s="159">
        <v>1</v>
      </c>
      <c r="H226" s="160">
        <v>50</v>
      </c>
    </row>
    <row r="227" spans="1:8" ht="15.75" thickBot="1">
      <c r="A227" s="224" t="s">
        <v>488</v>
      </c>
      <c r="B227" s="66" t="s">
        <v>278</v>
      </c>
      <c r="C227" s="141" t="s">
        <v>279</v>
      </c>
      <c r="D227" s="161">
        <v>14</v>
      </c>
      <c r="E227" s="162">
        <v>49</v>
      </c>
      <c r="F227" s="162">
        <v>1</v>
      </c>
      <c r="G227" s="162">
        <v>0</v>
      </c>
      <c r="H227" s="163">
        <v>4</v>
      </c>
    </row>
    <row r="228" spans="1:8" ht="15.75" thickBot="1">
      <c r="A228" s="51"/>
      <c r="B228" s="262" t="s">
        <v>280</v>
      </c>
      <c r="C228" s="263"/>
      <c r="D228" s="164">
        <f>SUM(D215:D227)</f>
        <v>409</v>
      </c>
      <c r="E228" s="165">
        <f>SUM(E215:E227)</f>
        <v>2545</v>
      </c>
      <c r="F228" s="165">
        <f>SUM(F215:F227)</f>
        <v>3</v>
      </c>
      <c r="G228" s="165">
        <f>SUM(G215:G227)</f>
        <v>2</v>
      </c>
      <c r="H228" s="166">
        <f>SUM(H215:H227)</f>
        <v>354</v>
      </c>
    </row>
  </sheetData>
  <sheetProtection/>
  <mergeCells count="27">
    <mergeCell ref="A3:A7"/>
    <mergeCell ref="B3:B7"/>
    <mergeCell ref="C3:C7"/>
    <mergeCell ref="B164:C164"/>
    <mergeCell ref="F3:H3"/>
    <mergeCell ref="D6:H6"/>
    <mergeCell ref="B38:C38"/>
    <mergeCell ref="B58:C58"/>
    <mergeCell ref="B70:C70"/>
    <mergeCell ref="B141:C141"/>
    <mergeCell ref="B151:C151"/>
    <mergeCell ref="D3:E3"/>
    <mergeCell ref="B98:C98"/>
    <mergeCell ref="B106:C106"/>
    <mergeCell ref="B116:C116"/>
    <mergeCell ref="B125:C125"/>
    <mergeCell ref="B135:C135"/>
    <mergeCell ref="B205:C205"/>
    <mergeCell ref="B85:C85"/>
    <mergeCell ref="B213:C213"/>
    <mergeCell ref="B228:C228"/>
    <mergeCell ref="F1:H1"/>
    <mergeCell ref="A2:H2"/>
    <mergeCell ref="B169:C169"/>
    <mergeCell ref="B179:C179"/>
    <mergeCell ref="B190:C190"/>
    <mergeCell ref="B196:C196"/>
  </mergeCells>
  <printOptions/>
  <pageMargins left="0.23" right="0.34" top="0.26" bottom="0.25" header="0.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688659</dc:creator>
  <cp:keywords/>
  <dc:description/>
  <cp:lastModifiedBy>Małgorzata Orzech</cp:lastModifiedBy>
  <cp:lastPrinted>2023-01-18T11:05:47Z</cp:lastPrinted>
  <dcterms:created xsi:type="dcterms:W3CDTF">2022-11-16T09:56:55Z</dcterms:created>
  <dcterms:modified xsi:type="dcterms:W3CDTF">2023-04-05T13:47:52Z</dcterms:modified>
  <cp:category/>
  <cp:version/>
  <cp:contentType/>
  <cp:contentStatus/>
</cp:coreProperties>
</file>