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2022\Przetargi\3-TP-22 jednorazówka\SWZ\"/>
    </mc:Choice>
  </mc:AlternateContent>
  <bookViews>
    <workbookView xWindow="0" yWindow="0" windowWidth="25200" windowHeight="11895" tabRatio="500"/>
  </bookViews>
  <sheets>
    <sheet name="pakiety 1-24" sheetId="1" r:id="rId1"/>
    <sheet name="sumy netto i brutto" sheetId="2" r:id="rId2"/>
  </sheets>
  <definedNames>
    <definedName name="_xlnm.Print_Area" localSheetId="0">'pakiety 1-24'!$A$1:$L$584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282" i="1" l="1"/>
  <c r="C17" i="2" s="1"/>
  <c r="F17" i="2" s="1"/>
  <c r="I246" i="1"/>
  <c r="J144" i="1"/>
  <c r="I47" i="1" l="1"/>
  <c r="C3" i="2" s="1"/>
  <c r="F3" i="2" s="1"/>
  <c r="I80" i="1"/>
  <c r="I395" i="1"/>
  <c r="C24" i="2" s="1"/>
  <c r="F24" i="2" s="1"/>
  <c r="J293" i="1"/>
  <c r="E18" i="2" s="1"/>
  <c r="I275" i="1"/>
  <c r="C16" i="2" s="1"/>
  <c r="F16" i="2" s="1"/>
  <c r="I154" i="1"/>
  <c r="C9" i="2" s="1"/>
  <c r="F9" i="2" s="1"/>
  <c r="I255" i="1"/>
  <c r="C14" i="2" s="1"/>
  <c r="F14" i="2" s="1"/>
  <c r="J367" i="1"/>
  <c r="E22" i="2" s="1"/>
  <c r="J563" i="1"/>
  <c r="E26" i="2" s="1"/>
  <c r="I87" i="1"/>
  <c r="C5" i="2" s="1"/>
  <c r="F5" i="2" s="1"/>
  <c r="I351" i="1"/>
  <c r="C21" i="2" s="1"/>
  <c r="F21" i="2" s="1"/>
  <c r="J395" i="1"/>
  <c r="E24" i="2" s="1"/>
  <c r="I341" i="1"/>
  <c r="C20" i="2" s="1"/>
  <c r="F20" i="2" s="1"/>
  <c r="I374" i="1"/>
  <c r="C23" i="2" s="1"/>
  <c r="F23" i="2" s="1"/>
  <c r="I107" i="1"/>
  <c r="C6" i="2" s="1"/>
  <c r="F6" i="2" s="1"/>
  <c r="I200" i="1"/>
  <c r="C11" i="2" s="1"/>
  <c r="F11" i="2" s="1"/>
  <c r="I268" i="1"/>
  <c r="C15" i="2" s="1"/>
  <c r="F15" i="2" s="1"/>
  <c r="J200" i="1"/>
  <c r="E11" i="2" s="1"/>
  <c r="J232" i="1"/>
  <c r="E12" i="2" s="1"/>
  <c r="I293" i="1"/>
  <c r="I144" i="1"/>
  <c r="C8" i="2" s="1"/>
  <c r="F8" i="2" s="1"/>
  <c r="I563" i="1"/>
  <c r="C26" i="2" s="1"/>
  <c r="F26" i="2" s="1"/>
  <c r="I135" i="1"/>
  <c r="C7" i="2" s="1"/>
  <c r="F7" i="2" s="1"/>
  <c r="I548" i="1"/>
  <c r="C25" i="2" s="1"/>
  <c r="F25" i="2" s="1"/>
  <c r="I305" i="1"/>
  <c r="C19" i="2" s="1"/>
  <c r="F19" i="2" s="1"/>
  <c r="I367" i="1"/>
  <c r="C22" i="2" s="1"/>
  <c r="F22" i="2" s="1"/>
  <c r="J268" i="1"/>
  <c r="E15" i="2" s="1"/>
  <c r="J282" i="1"/>
  <c r="E17" i="2" s="1"/>
  <c r="D17" i="2" s="1"/>
  <c r="I232" i="1"/>
  <c r="C12" i="2" s="1"/>
  <c r="F12" i="2" s="1"/>
  <c r="C4" i="2"/>
  <c r="F4" i="2" s="1"/>
  <c r="J275" i="1"/>
  <c r="E16" i="2" s="1"/>
  <c r="J165" i="1"/>
  <c r="E10" i="2" s="1"/>
  <c r="E8" i="2"/>
  <c r="C13" i="2"/>
  <c r="F13" i="2" s="1"/>
  <c r="J87" i="1"/>
  <c r="E5" i="2" s="1"/>
  <c r="J374" i="1"/>
  <c r="E23" i="2" s="1"/>
  <c r="J135" i="1"/>
  <c r="C18" i="2"/>
  <c r="F18" i="2" s="1"/>
  <c r="J341" i="1"/>
  <c r="I165" i="1"/>
  <c r="C10" i="2" s="1"/>
  <c r="F10" i="2" s="1"/>
  <c r="J255" i="1"/>
  <c r="J47" i="1" l="1"/>
  <c r="E3" i="2" s="1"/>
  <c r="D15" i="2"/>
  <c r="J305" i="1"/>
  <c r="J107" i="1"/>
  <c r="E6" i="2" s="1"/>
  <c r="D6" i="2" s="1"/>
  <c r="J80" i="1"/>
  <c r="E4" i="2" s="1"/>
  <c r="D4" i="2" s="1"/>
  <c r="J154" i="1"/>
  <c r="E9" i="2" s="1"/>
  <c r="D9" i="2" s="1"/>
  <c r="J351" i="1"/>
  <c r="E21" i="2" s="1"/>
  <c r="D21" i="2" s="1"/>
  <c r="F27" i="2"/>
  <c r="J548" i="1"/>
  <c r="E25" i="2" s="1"/>
  <c r="D25" i="2" s="1"/>
  <c r="J246" i="1"/>
  <c r="E13" i="2" s="1"/>
  <c r="D13" i="2" s="1"/>
  <c r="D23" i="2"/>
  <c r="D12" i="2"/>
  <c r="D24" i="2"/>
  <c r="D8" i="2"/>
  <c r="D16" i="2"/>
  <c r="D26" i="2"/>
  <c r="D11" i="2"/>
  <c r="D22" i="2"/>
  <c r="E7" i="2"/>
  <c r="D7" i="2" s="1"/>
  <c r="E14" i="2"/>
  <c r="D14" i="2" s="1"/>
  <c r="D10" i="2"/>
  <c r="E20" i="2"/>
  <c r="D20" i="2" s="1"/>
  <c r="D3" i="2"/>
  <c r="E19" i="2"/>
  <c r="D19" i="2" s="1"/>
  <c r="D18" i="2"/>
  <c r="C27" i="2"/>
  <c r="D5" i="2"/>
  <c r="D27" i="2" l="1"/>
  <c r="E27" i="2"/>
</calcChain>
</file>

<file path=xl/sharedStrings.xml><?xml version="1.0" encoding="utf-8"?>
<sst xmlns="http://schemas.openxmlformats.org/spreadsheetml/2006/main" count="1891" uniqueCount="515">
  <si>
    <t>ZAŁ 2.1 
PAKIET NR 1 - STRZYKAWKI, IGŁY MEDYCZNE, IGŁY DO ZNIECZULEŃ, URZĄDZENIA I PRZYRZĄDY DO TRANSFUZJI I INFUZJI (CPV: 33141310-6, 33141320-9, 33194000-6)</t>
  </si>
  <si>
    <t>Lp.</t>
  </si>
  <si>
    <t>CPV</t>
  </si>
  <si>
    <t>Opis przedmiotu zamówienia</t>
  </si>
  <si>
    <t>Jednostka miary</t>
  </si>
  <si>
    <t>Ilość jednostek</t>
  </si>
  <si>
    <t>cena jednostkowa netto za 1 jedn. miary</t>
  </si>
  <si>
    <t>cena jednostkowa brutto za 1 jedn. miary</t>
  </si>
  <si>
    <t>Stawka VAT</t>
  </si>
  <si>
    <t>Wartość netto za ilość określoną w kolumnie 5</t>
  </si>
  <si>
    <t>Wartość brutto za ilość określoną w kolumnie 5</t>
  </si>
  <si>
    <t>Producent/ nazwa handlowa</t>
  </si>
  <si>
    <t>Nr katalogowy</t>
  </si>
  <si>
    <t>1.</t>
  </si>
  <si>
    <t>2.</t>
  </si>
  <si>
    <t>3.</t>
  </si>
  <si>
    <t>4.</t>
  </si>
  <si>
    <t>5.</t>
  </si>
  <si>
    <t>6.</t>
  </si>
  <si>
    <t>7=6+8</t>
  </si>
  <si>
    <t>8.</t>
  </si>
  <si>
    <t>9=5*6</t>
  </si>
  <si>
    <t>10=9+8</t>
  </si>
  <si>
    <t>11.</t>
  </si>
  <si>
    <t>12.</t>
  </si>
  <si>
    <t>33141310-6</t>
  </si>
  <si>
    <r>
      <rPr>
        <sz val="10"/>
        <rFont val="Times New Roman"/>
        <family val="1"/>
        <charset val="238"/>
      </rPr>
      <t>Strzykawka luer</t>
    </r>
    <r>
      <rPr>
        <b/>
        <sz val="10"/>
        <rFont val="Times New Roman"/>
        <family val="1"/>
        <charset val="238"/>
      </rPr>
      <t xml:space="preserve">  2 ml</t>
    </r>
    <r>
      <rPr>
        <sz val="10"/>
        <rFont val="Times New Roman"/>
        <family val="1"/>
        <charset val="238"/>
      </rPr>
      <t>, 2-częściowa, możliwość wypełnienia do 3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t>
    </r>
  </si>
  <si>
    <t>op.</t>
  </si>
  <si>
    <r>
      <rPr>
        <sz val="10"/>
        <rFont val="Times New Roman"/>
        <family val="1"/>
        <charset val="238"/>
      </rPr>
      <t xml:space="preserve">Strzykawka luer </t>
    </r>
    <r>
      <rPr>
        <b/>
        <sz val="10"/>
        <rFont val="Times New Roman"/>
        <family val="1"/>
        <charset val="238"/>
      </rPr>
      <t xml:space="preserve"> 5 ml</t>
    </r>
    <r>
      <rPr>
        <sz val="10"/>
        <rFont val="Times New Roman"/>
        <family val="1"/>
        <charset val="238"/>
      </rPr>
      <t xml:space="preserve">, 2-częściowa, możliwość wypełnienia do 6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 </t>
    </r>
  </si>
  <si>
    <r>
      <rPr>
        <sz val="10"/>
        <rFont val="Times New Roman"/>
        <family val="1"/>
        <charset val="238"/>
      </rPr>
      <t>Strzykawka luer</t>
    </r>
    <r>
      <rPr>
        <b/>
        <sz val="10"/>
        <rFont val="Times New Roman"/>
        <family val="1"/>
        <charset val="238"/>
      </rPr>
      <t xml:space="preserve"> 10 ml,</t>
    </r>
    <r>
      <rPr>
        <sz val="10"/>
        <rFont val="Times New Roman"/>
        <family val="1"/>
        <charset val="238"/>
      </rPr>
      <t xml:space="preserve"> 2-częściowa, możliwość wypełnienia do 12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 </t>
    </r>
  </si>
  <si>
    <r>
      <rPr>
        <sz val="10"/>
        <rFont val="Times New Roman"/>
        <family val="1"/>
        <charset val="238"/>
      </rPr>
      <t xml:space="preserve">Strzykawka luer </t>
    </r>
    <r>
      <rPr>
        <b/>
        <sz val="10"/>
        <rFont val="Times New Roman"/>
        <family val="1"/>
        <charset val="238"/>
      </rPr>
      <t>20 ml,</t>
    </r>
    <r>
      <rPr>
        <sz val="10"/>
        <rFont val="Times New Roman"/>
        <family val="1"/>
        <charset val="238"/>
      </rPr>
      <t xml:space="preserve"> 2-częściowa, możliwość wypełnienia do 24 ml. Wykonana z polipropylenu (polietylenu), podwójne zabezpieczenie przed wypadnięciem tłoka, tłok kontrastujący dla łatwiejszego odczytu wypełnienia strzykawki, czytelna i niezmywalna skala o odpowiednim rozszerzeniu.
Nazwa producenta i typ strzykawki nadrukowane na cylindrze,  Kolorystyczne oznakowanie dla łatwego rozpoznania rozmiaru strzykawki. Bez ftalanów (informacja na opakowaniu).
Stosowana do iniekcji.
Jednorazowego użytku, sterylna.
Opakowanie a 100 szt.</t>
    </r>
  </si>
  <si>
    <t xml:space="preserve">Strzykawki 5 ml , trzyczęsciowa, luer -lock - rozszerzenie skali do 6 ml, posiadające nazwę własną oraz logo producenta na cylindrze, op.=100 szt. </t>
  </si>
  <si>
    <t>Strzykawki 10 ml,trzyczęsciowa, luer -lock  - rozszerzenie skali do 12 ml, posiadające nazwę własną oraz logo producenta na cylindrze, op.=100 szt.</t>
  </si>
  <si>
    <t xml:space="preserve">Strzykawki 20 ml , trzyczęsciowa , luer- lock,rozszerzenie skali do 24 ml, posiadające nazwę własną oraz logo producenta na cylindrze, op.=100 szt. </t>
  </si>
  <si>
    <t>Strzykawka przystosowana do pomp infuzyjnych, 
trzyczęściowa, 20 ml, współpracująca z pompą typu ASCOR będącą na wyposażeniu szpitala</t>
  </si>
  <si>
    <t xml:space="preserve">Strzykawka przystosowana do pomp infuzyjnych, trzyczęściowa 50 (60) ml, polipropylenowa, końcówka Luer-lock, wyraźna obustronna skala, oznaczona co 1mm3 z cyfrą tłoczoną co 10cm3, rondo tłoka ściśle przylegające do ścian strzykawki o płynnym przesuwie, szczelna, przeźroczysta. Długość całkowita strzykawki min. 161 mm. Kompatybilna z pompą typu ASCOR, posiadaną przez Zamawiającego. Sterylna. Pakowana pojedynczo. Data ważności widoczna na opakowaniu. Op. a 100szt. </t>
  </si>
  <si>
    <t>Strzykawka typu "Żaneta" 100 ml, podwójne uszczelnienie tłoka, skala pomiarowa</t>
  </si>
  <si>
    <t>szt.</t>
  </si>
  <si>
    <t>Strzykawka tuberkulinowa, trzyczęściowa, j.u., pakowana  jednostkowo, stożek Luer, podziałka 0,05 ml, czytelna i niezmywalna skala, tłok gumowy, pierścień ograniczający wysuwanie się tłoka,
pojemność 1 ml z igłą o wymiarze 0,45 x 16mm</t>
  </si>
  <si>
    <t>Strzykawka insulinowa, trzyczęściowa, j.u., pakowana jednostkowo stożek Luer, czytelna i niezmywalna skala, tłok gumowy, pierścień ograniczający wysuwanie się tłoka, pojemności 1ml/ 40 j,m, z igłą o wymiarze 0,40 x 13 mm, a 100 szt</t>
  </si>
  <si>
    <t>33141320-9</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</si>
  <si>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rozmiar:25 G - 0,50 x 16 mm, 0,50 x 25 mm , 0,50 x 40 mm </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</si>
  <si>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rozmiar:23 G 0,6x25 mm , 0,60 x 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</si>
  <si>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0,7x40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</si>
  <si>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0,8x40 mm  </t>
  </si>
  <si>
    <t xml:space="preserve">Igły bezpieczne, kompatybilne z końcówką luer i luer lock strzykawki, umożliwiającej pewne i bezpieczne mocowanie na końcówce luer i luer lock strzykawki, sterylne, możliwość aktywacji osłony zabezpieczającej zarówno przy użyciu 1 dłoni (palec wskazujący lub kciuk) jak i o powierzchnię, op.=100 szt., rozmiar: 0,8x 38-40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</si>
  <si>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0,9x40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</si>
  <si>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1,2x40 mm </t>
  </si>
  <si>
    <t xml:space="preserve">igła z ostrzem nie sztancującym korka z nasadką o kodzie barwnym umożliwiającym jej identyfikację jako igły tylko do pobrań, z otworem bocznym, jałowa, jedn. uż, 18G (1,2 x 30) x 100szt. Dopuszcza się igłę do pobrań ściętą pod kątem 45 stopni w rozmiarze 18G 1,2 x 40 mm </t>
  </si>
  <si>
    <t xml:space="preserve">Zestaw do nakłucia jamy otrzewnej, składający się z worka do drenażu 8 litrowego lub  5 litrowego (do wyboru) z zaworem spustowym i drenem o dł. 90 cm, z kranikiem trójdrożnym, ze strzykawką 60 ml, z drenem przedłużającym o dł. 50 cm oraz igłą 16G dł 45 mm  </t>
  </si>
  <si>
    <t>Zestaw do bezpiecznej punkcji opłucnej, składający się z igły Veressa,cewnika poliuretanu,widocznego w rtg, dostępny w 3rozmiarach 9 CH ,12 CH,16H zakończonego ukł. z zastawkami jednokierunkowymi, 2 strzykawek luerlock 60ml i 10 ml, worka do drenażu 2000 ml, skalpela,łącznik do systemu drenażowego</t>
  </si>
  <si>
    <t>Igła do aspiracji szpiku kostnego posiadająca ogranicznik głębokości, precyzyjny szlif ostrza i mandrynu, ruchoma blokada umożliwia regulację długości igły, pozwalając na wybór głębokości wkłucia i bezpieczna kontrolę zabiegu, ergonomiczny uchwyt typu młotek zapewnia wygodę w manewrowaniu igłą, w uchwycie gniazdo Luer-lock do podłączenia.. rozmiar 14G ,15G, 16G i 18 G średnica ( do wyboru ) , zakres regulacji dł10-30/45/75  lub 35-55/70/100.</t>
  </si>
  <si>
    <t>Zestaw do upustu krwi zawierający worek/butelkę o pojemności 400-450ml</t>
  </si>
  <si>
    <t>Igły do penów typu Novofine lub równoważny, 0,3x8 mm lub równoważne, op.=100 szt.</t>
  </si>
  <si>
    <t xml:space="preserve">Igła typu "motylek"  23 G – 0,6x19mm (niebieska) , op.=50 szt.  </t>
  </si>
  <si>
    <t xml:space="preserve">Igła typu "motylek " 22 G – 0,7x19 mm ( czarna), op.=50 szt.   </t>
  </si>
  <si>
    <t xml:space="preserve">Nakłuwacz jednorazowy do pobierania krwi z naczyń włosowatych 1,8 mm, typu Medlance lub równoważny, op.=200 szt.   </t>
  </si>
  <si>
    <t>33194000-6</t>
  </si>
  <si>
    <t>System bezigłowy do zabezpieczeń dostępów dożylnych i dotętniczych z możliwością podawania płynów, leków, lipidów, pobierania krwi, zabezpieczający dojście przez wymagane 7 dni i 360 wejść,2) system pakowany i zabezpieczony jałowo w przezroczystym sztywnym aplikatorze obejmującym cały system bezigłowy (całą długość systemu) dającym możliwość jałowego połączenia z końcówkami luer-lock; aplikator, opakowanie (przezroczysta osłonka) ulegajęce usunięciu dopiero w wyniku połączenia z innym sprzetem medycznym (np. z kaniulą)</t>
  </si>
  <si>
    <t>Igła do blokad nerwów wykonywanych przy pomocy neurostymulatora, Rozm. 22G x 50 mm, Kąt szlifu 15º - 45º, Izolowana na całej długości (szlif odsłonięty dla 30º - 45º lub odsłonięty jedynie czubek igły dla 15º)</t>
  </si>
  <si>
    <t>Igła do blokad nerwów wykonywanych przy pomocy neurostymulatora,  Rozm. 22G x 100 mm, Kąt szlifu 15º - 45º, Izolowana na całej długości (szlif odsłonięty dla 30º - 45º lub odsłonięty jedynie czubek igły dla 15º)</t>
  </si>
  <si>
    <t>Igła do blokad nerwów wykonywanych przy pomocy neurostymulatora i pod kontrolą USG, Rozm. 22G x 50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</si>
  <si>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 100 mm, Kąt szlifu 30º lub 45º, Izolowana na całej długości (szlif odsłonięty), Echogeniczna, przynajmniej 20 mm licząc od szlifu, Elementy echogeniczne bez wpływu na gładkość powierzchni igły</t>
  </si>
  <si>
    <t>Igła do blokad nerwów wykonywanych przy pomocy neurostymulatora i pod kontrolą USG, Rozm. 20G x150 mm, Kąt szlifu 30º lub 45º, Izolowana na całej długości (szlif odsłonięty), Echogeniczna, przynajmniej 20 mm licząc od szlifu, Elementy echogeniczne bez wpływu na gładkość powierzchni igły</t>
  </si>
  <si>
    <t>Igła do znieczuleń podpajęczynówkowych ze szlifem typu "Quincke" z igła wprowadzającą, Rozm. 26G x 88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</si>
  <si>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typu "Quincke" z igła wprowadzającą,  Rozm. 27G x 103-105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</si>
  <si>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typu "pencil-point" z igła wprowadzającą, Rozm. 27G x88-98mm,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</si>
  <si>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G22 x 120 mm do znieczuleń podpajęczynówkowych typu "Quincke", eliptyczny, ergonomiczny uchwyt z pryzmatem wyraźnie zmieniającym kolor, umożliwiającym wizualizację wypływu PMR z 4 stron z taką samą dokładnością , z dodatkowym  wskaźnikiem położenia szlifu igły umiejscowionym w przedniej części uchwytu igły, łatwe wyczucie dotarcia do przestrzeni podpajęczej</t>
  </si>
  <si>
    <t>igła 27G x 88mm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</si>
  <si>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igła 18G x 88mm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</si>
  <si>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Wkłucia centralne zakładane metodą Seldingera, 3-światłowe 7F - światła /16G/18G/18G dł 20 cm, Igła wprowadzająca (punkcyjna) 18G dł 6,35 - 7,0 cm, Prowadnik nie ulegajacy odkształceniu przy wprowadzaniu do naczynia, Cewnik jedno, dwy, trzy lub czteroświatlowy (wymiary świateł podano powyżej) ze znacznikami głębokości. Cewnik widoczny w RTG, Rozszerzadło, Skrzydełka mocujące</t>
  </si>
  <si>
    <t>Zestaw do znieczuleń zewnątrzoponowych dorosłych, Rozm. igła 18 G/70-80 cewnik G19-20, Cewnik poliamidowy o dług. 1000 mm ±10%, z wyraźnie miękką końcówką, zamknięty koniec, 3 otwory boczne, Znaczniki długości wtopione w materiał cewnika, Zatrzaskowy łacznik,  Filtr 0,2 µm, Uchwyt zintegrowany z igłą</t>
  </si>
  <si>
    <t>zestaw</t>
  </si>
  <si>
    <t>SUMA</t>
  </si>
  <si>
    <t>x</t>
  </si>
  <si>
    <t>33141220-8</t>
  </si>
  <si>
    <r>
      <rPr>
        <sz val="10"/>
        <rFont val="Times New Roman"/>
        <family val="1"/>
        <charset val="238"/>
      </rPr>
      <t xml:space="preserve">Kaniula dożylna </t>
    </r>
    <r>
      <rPr>
        <b/>
        <sz val="10"/>
        <rFont val="Times New Roman"/>
        <family val="1"/>
        <charset val="238"/>
      </rPr>
      <t>żółta</t>
    </r>
    <r>
      <rPr>
        <sz val="10"/>
        <rFont val="Times New Roman"/>
        <family val="1"/>
        <charset val="238"/>
      </rPr>
      <t xml:space="preserve">, poliuretanowa bez portu 24G (0,7x19mm), z automatycznym zabezpieczeniem przed przypadkowym zakłuciem się igłą typu "back-cut", gwarantującą dwuetapową kontrolę obecności kaniuli w naczyniu krwionośnym, z  min. czterema paskami umożliwiającymi kontrolę położenia kaniuli w naczyniu w promieniach RTG, pakowany pojedynczo, jałowy </t>
    </r>
  </si>
  <si>
    <t>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Kaniula dożylna żółta 24G (0,7x19 mm),  22ml/min
Kaniula dożylna zielona 18G (1,3x45 mm),  96ml/min
Kaniula dożylna różowa 20G (1,1x33mm)  61ml/min 
Kaniula dożylna niebieska 22G (0,9x25 mm), 36ml/min</t>
  </si>
  <si>
    <r>
      <rPr>
        <sz val="10"/>
        <rFont val="Times New Roman"/>
        <family val="1"/>
        <charset val="238"/>
      </rPr>
      <t xml:space="preserve">Kaniula bezpieczna, dożylna do długotrwałego podawania leków i płynów infuzyjnych z dodatkowym portem do wstrzyknięć i zintegrowanym koreczkiem powinna charakteryzować się następującymi cechami: sterylna, pakowana pojedynczo, kaniula wykonana z poliuretanu PUR lub PTFE (teflon podwójnie oczyszczony), informacja na opakowaniu jednostkowym z czego jest wykonana i oznaczeniem producenta w razie incydentu medycznego, minimum 4 paski kontrastujące w RTG, posiadająca dodatkowy port do wstrzyknięć, samo domykający się zawór portu górnego, optymalne położenie skrzydełek mocujących, posiadająca  zabezpieczenie ostrego końca igły stalowej chroniące po usunięciu igły z kaniuli przed przypadkowym zakłuciem, nie posiadająca bocznych prowadnic ograniczających manewrowanie kaniulą podczas wkłuwania się do naczynia, podany przepływ na opakowaniu jednostkowym w ml/min, Kaniule powinny rówież  posiadać badania laboratoryjne lub kliniczne potwierdzające biokompatybilność materiału, z którego są wykonane. Opakowanie 50 szt. </t>
    </r>
    <r>
      <rPr>
        <b/>
        <sz val="10"/>
        <rFont val="Times New Roman"/>
        <family val="1"/>
        <charset val="238"/>
      </rPr>
      <t>niebieska bezpieczna</t>
    </r>
    <r>
      <rPr>
        <sz val="10"/>
        <rFont val="Times New Roman"/>
        <family val="1"/>
        <charset val="238"/>
      </rPr>
      <t xml:space="preserve"> 22G (0,9x25 mm), 36ml/min, </t>
    </r>
    <r>
      <rPr>
        <b/>
        <sz val="10"/>
        <rFont val="Times New Roman"/>
        <family val="1"/>
        <charset val="238"/>
      </rPr>
      <t xml:space="preserve">zółta bezpieczna </t>
    </r>
    <r>
      <rPr>
        <sz val="10"/>
        <rFont val="Times New Roman"/>
        <family val="1"/>
        <charset val="238"/>
      </rPr>
      <t xml:space="preserve">24G (0,7x19 mm), 22ml/min      </t>
    </r>
    <r>
      <rPr>
        <b/>
        <sz val="10"/>
        <rFont val="Times New Roman"/>
        <family val="1"/>
        <charset val="238"/>
      </rPr>
      <t xml:space="preserve">   </t>
    </r>
  </si>
  <si>
    <t>Koreczki pakowane pojedynczo z trzpieniem poniżej krawędzi  korka  pakowanych po 100sztuk</t>
  </si>
  <si>
    <t>Koreczki jałowe dwufunkcyjne typu Combi  ( czewrony )</t>
  </si>
  <si>
    <t>szt</t>
  </si>
  <si>
    <t>Przyrząd do przetaczania płynów infuzyjnych, sterylny; komora kroplowa wykonana z PP o dł. min. 65 mm, całość wolna od plastyfikatorów ftalanowych DEHP (informacja nadrukowana na opakowaniu jednostkowym); igła biorcza ścięta dwupłaszczyznowa wykonana z ABS wzmocnionego włóknem szklanym, na zaciskaczu nadrukowna nazwa lub logo producenta, pakowany pojedynczo, opakowanie typu papier – folia</t>
  </si>
  <si>
    <r>
      <rPr>
        <sz val="10"/>
        <rFont val="Times New Roman"/>
        <family val="1"/>
        <charset val="238"/>
      </rPr>
      <t xml:space="preserve">Przyrząd do przetaczania płynów infuzyjnych, </t>
    </r>
    <r>
      <rPr>
        <b/>
        <sz val="10"/>
        <rFont val="Times New Roman"/>
        <family val="1"/>
        <charset val="238"/>
      </rPr>
      <t>bursztynowy</t>
    </r>
    <r>
      <rPr>
        <sz val="10"/>
        <rFont val="Times New Roman"/>
        <family val="1"/>
        <charset val="238"/>
      </rPr>
      <t>, sterylny; komora kroplowa wykonana z PP o dł. min. 65 mm, całość wolna od plastyfikatorów ftalanowych DEHP (informacja nadrukowana  na opakowaniu jednostkowym); igła biorcza ścięta dwupłaszczyznowa wykonana z ABS wzmocnionego włóknem szklanym, na zaciskaczu nadrukowane nazwa lub logo producenta, pakowany pojedynczo, opakowanie typu papier – folia</t>
    </r>
  </si>
  <si>
    <t>Przyrządy do przetaczania krwi TS, z dużą komorą kroplową, o dł. min. 100 mm, wolną od PVC, sterylizowane tlenkiem etylenu, opakowanie przyrządu folia – papier</t>
  </si>
  <si>
    <t>Korek zabezpieczajacy przed nieautoryzowanym użyciem portu i eliminuje ryzyko powtórnego dodania leku do pojemnika. Kopatybilny z opakowaniem typu Ecoflac.</t>
  </si>
  <si>
    <t>Przyrząd do przetoczeń pasujący do pompy infuzyjnej LIFE CARE 5000 lub PLUM A będących na wyposażeniu szpitala</t>
  </si>
  <si>
    <t>Przyrząd do przetaczania płynów infuzyjnych, o dł. min.230 cm, jałowy, pasujący do pompy infuzynej objętościowej AP 31 będącej na wyposażeniu szpitala, opakowanie przyrządu folia - papier, sterylny, typu UNI-ASCOSET lub równoważny</t>
  </si>
  <si>
    <t xml:space="preserve">Dreny pasujace do pompy objętościowej Infusomat firmy BRAUN będącej na wyposażeniu szpitala – białe i bursztynowe (do wyboru zamawiajacego) posiadające ostry kolec komory kropelkowej, odpowietrznik z filtrem przeciwbakteryjnym  i zatyczką, 15 µm filtr infuzyjny, zacisk rolkowany ze specjalnym miejscem na kolec komory kroplowej dla bezpieczeństwa po użyciu, krótki silikonowany segment kontaktujący się z mechanizmem pompy.  Musi być elastyczny, odporny na zagięcia, zapewniający szczelność połączeń. </t>
  </si>
  <si>
    <t>Przedłużacz pasujący do pompy infuzyjnej Ascor będącej na wyposażeniu szpitala - biały i bursztnowy, zabezpieczony z dwóch stron korkami.</t>
  </si>
  <si>
    <t>Zestaw drenów bursztynowych wielodrożnych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4 zawory bezigłowe zintegrowane, zamontowane pod kątem 90 stopni do drenu. Zastawki bezigłowe zabezpieczone dodatkowo korkami luer-lock / cztery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musi posiadać test potwierdzający, że linie do przygotowania i podaży leków stanowią zamknięty system w myśl definicji NIOSH i zapobiegają przedostawaniu się niebezpiecznych substancji do otoczenia. Zestaw drenow kompatybilny z pompą Infusomat Space Line będącą na wyposażeniu szpitala .</t>
  </si>
  <si>
    <t>Przyrząd  podłączeniowy służący do przygotowywania leków, zawierający kolec, dren 35 cm,transparentny,  zacisk na drenie. Sterylny, bez DEHP, bez lateksu. Kompatybilny z poz. nr 14,16, 19 gwarantujący szczelność po połączeniu  z poz.14,16,19</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</si>
  <si>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t>
  </si>
  <si>
    <t>Przyrząd podłączeniowy służący do przygotowywania leków toksycznych, bez PCV i lateksu, z elementami tritanu-materiału o wysokiej odporności na leki toksyczne, zawierający kolec oraz zawór bezigłowy  zabezieczony koreczkiem, dren   z  zatyczką z membraną zapobiegającą wyciekowi płynu podczas wypełniania zestawu, transparentny,  zacisk na drenie. Sterylny, bez DEHP. Długość drenu 32cm.. Kompatybilny z poz. nr 14,16,19, gwarantujący szczelność po połączeniu  z poz.  14,16,19</t>
  </si>
  <si>
    <t>Przyrząd podłączeniowy z filtrem 0,2 μm, służący do przygotowywania leków toksycznych, bez PCV i lateksu, z elementami tritanu-materiału o wysokiej odporności na leki toksyczne, zawierający kolec oraz zawór bezigłowy zabezpieczony koreczkiem, dren   z  zatyczką z membraną zapobiegającą wyciekowi płynu podczas wypełniania zestawu, transparentny,  zacisk na drenie. Sterylny, bez DEHP. Długość drenu 32cm.. Kompatybilny z poz. nr 14,16 ,19 gwarantujący szczelność po połączeniu  z poz.  14 ,16,19</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</si>
  <si>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 Przyrzad kompatybilny z pompą Infusomat Space Line będącą na wyposażeniu szpitala.</t>
  </si>
  <si>
    <t>Przyrząd do przetaczania płynów infuzyjnych, pasujący do pomy Agilia będącej na wyposażeniu szpitala, Volumat Line ST 10</t>
  </si>
  <si>
    <t xml:space="preserve">33194000-6    </t>
  </si>
  <si>
    <t>Przyrząd do przygotowywania i pobierania leków z standardowym kolcem, posiadający szczelną zatyczkę zamykającą łącznik ze zintegrowaną zastawką z wbudowanym filtrem bakteryjnym 0,45µm zapewnia maksymalną ochronę przed zanieczyszczeniami (spike) op.= 1 szt.</t>
  </si>
  <si>
    <t>Zacisk ochronny zabezpieczający port przygotowanego worka typu "viaflo" przed przypadkowym dostrzyknięciem niepożądanego produktu, kompatybilne z portem do iniekcji</t>
  </si>
  <si>
    <t>Przyrząd do worka typu "viaflo", posiadanym przez Zamawiającego, umozliwiający aktywacje leku w bezpośrednim połaczeniu worka i opakowania typu fiolka</t>
  </si>
  <si>
    <t xml:space="preserve">Przyrząd do transfuzji leków cytostatycznych z fiolki, wyposażony w odpowietrznik z filtrem hydrofobowym 0,2μm, wyposażony w zastawkę aktywowaną strzykawką LuerLock, o płaskiej powierzchni do dezynfekcji, długość przyrządu 6,3cm,produkt bezlateksowy i bez PVC. </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</si>
  <si>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</si>
  <si>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</si>
  <si>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 xml:space="preserve">Osłonki na worki infuzyjne zawierające leki światłoczułe  o pojemności 100ml -500ml </t>
  </si>
  <si>
    <t xml:space="preserve">ZAŁ 2.3
PAKIET NR 3 - ZESTAWY WKŁADOWE DO KONTRASTU TK (CPV: 33141000-0) </t>
  </si>
  <si>
    <t xml:space="preserve">33141000-0 </t>
  </si>
  <si>
    <t xml:space="preserve">Zestaw do systemu Medrad Stellant CT D będącego na wyposażeniu szpitala, składa się z dwóch wkładów jednorazowych o poj. 200 ml, trójnik typu "T", łącze niskiego ciśnienia o długości 152,4 cm*(sterylny dren pacjencki);  dwa złącza/kolce szybkiego napełniania typu spike. Kompletny zestaw zawierający wszystkie wymienione elementy w jednym opakowaniu.                                                                                                                                              </t>
  </si>
  <si>
    <t>33141600-6</t>
  </si>
  <si>
    <r>
      <rPr>
        <sz val="10"/>
        <color rgb="FF000000"/>
        <rFont val="Times New Roman"/>
        <family val="1"/>
        <charset val="238"/>
      </rPr>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1-1,5L</t>
    </r>
    <r>
      <rPr>
        <sz val="10"/>
        <color rgb="FFFF0000"/>
        <rFont val="Times New Roman"/>
        <family val="1"/>
        <charset val="238"/>
      </rPr>
      <t xml:space="preserve"> </t>
    </r>
  </si>
  <si>
    <t xml:space="preserve">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2,0 -2,5 L                                                                                                                                                                  </t>
  </si>
  <si>
    <t>Filtr antybakteryjny antywirusowy do ssaków</t>
  </si>
  <si>
    <t xml:space="preserve">Łącznik do próżni, cena za sztukę </t>
  </si>
  <si>
    <t>Mocownik szynowy typu Euro</t>
  </si>
  <si>
    <t xml:space="preserve">Dren antybakteryjny do próżni 2m typu Vacsax, cena za sztukę </t>
  </si>
  <si>
    <t>Pojemniki (kanistry) wielorazowego użytku na wkłady workowe, pojemność 1000 ml /1500 ml, wykonane z przeźroczystego tworzywa ze skalą pomiarową, wyposażone w zintegrowany zaczep do mocowania. Każdy kanister wyprodukowany w opatentowanej technologii antybakteryjnej – poświadczone badaniami wg. ISO 22196</t>
  </si>
  <si>
    <t>Pojemniki (kanistry) wielorazowego użytku na wkłady workowe, pojemność 2000 ml/2500 ml, wykonane z
przeźroczystego tworzywa ze skalą pomiarową, wyposażone w zintegrowany zaczep do mocowania. Każdy kanister wyprodukowany w opatentowanej technologii antybakteryjnej – poświadczone badaniami wg. ISO 22196</t>
  </si>
  <si>
    <t>Proszek żelujący, saszetki 20 g do zmiany konsystencji odessanych płynów ustrojowych</t>
  </si>
  <si>
    <t>Dren typu Redon sterylny, pakowany jednostkowo Nr 10-18, dostepne dlugosci 500-700 mm ; jednorazowego uzytku , posiadające podziałkę , perforacje na dl 14 cm od dystalnego końca, jałowe.</t>
  </si>
  <si>
    <t>Butelka Redon okrągłaz z harmonijką bez próżni 150 i 300, ml, pakowana indywidualnie w blister folia/papier z marginesem umożliwiającym jałowe wydobycie, butelka przeźroczysta.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</si>
  <si>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</si>
  <si>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Wyposażona w stożkową złączkę pasującą do różnej średnicy drenów</t>
  </si>
  <si>
    <t>Dren niesterylny o stałym przekroju zwoju o długości  30 mb, średnicy 7 mm, posiadający co 100 cm  rozszerzenie do przecięcia , pozwalający na uzyskanie dowolnych odcinków o długościach równych wielokrotności 100 cm gdzie końcówkę można dopasować  do różnego typu króćców</t>
  </si>
  <si>
    <t>zwój</t>
  </si>
  <si>
    <t>Wymagania graniczne Zamawiającego do poz. 7 i 8</t>
  </si>
  <si>
    <t>Podać tak/nie</t>
  </si>
  <si>
    <t>Kanister wielorazowego użytku</t>
  </si>
  <si>
    <t>Wykonany z przezroczystego, nietłukącego się tworzywa, ocechowany skalą pomiarową co 100 ml do pełnej pojemności oferowanego wkładu (1000 ml/ 1500 ml; 2000 ml/ 2500 ml); Odporny na środki dezynfekujące, światło UV (lampy bakteriobójcze UV) oraz parę;</t>
  </si>
  <si>
    <t>Kompatybilny z wkładami jednorazowego użytku, wyposażony w uchwyt do mocowników ściennych, szynowych lub wózków jezdnych;</t>
  </si>
  <si>
    <t>Wszystkie kanistry są wielokrotnego użytku (z możliwością ich autoklawowania w temp. do 121º C) – nie zawierają PCV.</t>
  </si>
  <si>
    <t>Wymagania graniczne Zamawiającego do poz. 1, 2, 7, 8</t>
  </si>
  <si>
    <t>ZAŁ 2.5
PAKIET NR 5 - CEWNIKI, WORKI DO CEWNIKÓW, MASKI TLENOWE, NEBULIZATORY,  URZĄDZENIA DO TERAPII GAZOWEJ I ODDECHOWEJ, ZAMKNIĘTY SYSTEM DO NAWILŻANIA (CPV: 33141200-2, 33141210-5, 33157000-5)</t>
  </si>
  <si>
    <t>33141200-2</t>
  </si>
  <si>
    <t>Cewniki do podawania tlenu przez nos, sterylne, jednorazowe</t>
  </si>
  <si>
    <t>Cewniki do dróg oddechowych CH 8-10 dł. 40  cm, wykonane z PVC, nietoksyczny, powierzchnia zmrożona, atraumatyczny zaokrąglony otwór końcowy, otwór centralny i boczny, rozmiar kodowany kolorami końcówek, opakowanie papier-folia, pakowany prosto nie zwijany</t>
  </si>
  <si>
    <t>Cewniki do dróg oddechowych CH 12 -18 dł. 60 cm, wykonane z PVC, nietoksyczny, powierzchnia zmrożona, atraumatyczny zaokrąglony otwór końcowy, otwór centralny i boczny, rozmiar kodowany kolorami końcówek, opakowanie papier-folia, pakowany prosto nie zwijany</t>
  </si>
  <si>
    <t>Cewnik urologiczny typu Foley CH od 12 do 20 lub równoważny, jednorazowego użytku, wykonany z lateksu pokrytego silikonem, balon od 6 ml do  30 ml, lateksowa zastawka, pakowany podwójnie w opakowanie folia-folia, sterylizowany radiacyjnie, lub równoważny, tj. zawierający w/w cechy</t>
  </si>
  <si>
    <t>Cewnik urologiczny pediatryczny typu Foley od 6 do 10 F lub równoważny, lateks pokryty silikonem, dwudrożny, poj. balonu 3-5 ml - z prowadnicą. Prowadnica wystająca na min. 9 cm. Sterylny, pakowany podwójnie folia  i folia paier, zgrzew pozwalający na aseptyczne otwarcie opakowania oraz opakowanie wewnętrzne (foliowe) posiadające drapowania na długości i szerokości.</t>
  </si>
  <si>
    <t>Cewnik jednorazowy, CH 12-18, silikonowy dla dorosłych, typu Nelaton</t>
  </si>
  <si>
    <t>FLOCARE PUR Z PROWADNICĄ (SONDA)
zgłębnik (PUR), zgłębnik z prowadnicą , z końcówką ENFit, CH10 x 110 cm lub 125 cm.</t>
  </si>
  <si>
    <t>33141210-5</t>
  </si>
  <si>
    <t xml:space="preserve">Worki do cewników wewnętrznych do pęcherza moczowego 2l  </t>
  </si>
  <si>
    <t>Zatyczki pasujące do cewników silikonowanych wewnętrznych Foleya, jałowe, pakowane pojedynczo</t>
  </si>
  <si>
    <t>33157000-5</t>
  </si>
  <si>
    <t>Maski tlenowe dla dorosłych i dzieci z drenem, jałowe</t>
  </si>
  <si>
    <t>Maska tlenowa z nebulizerem i drenem, wykonana z nietoksycznego PCV, bez lateksu, dren o dł. ok. 210 cm z uniwersalnymi złączkami, nebulizator o poj. 6 ml - 8 ml-skalowany co 1 ml, regulowana blaszka na nos oraz gumka mocująca, różne rozmiary.</t>
  </si>
  <si>
    <t>Zamknięty system do nawilżania o pojemności 500 ml  napełniony jałową, apirogenną wodą do terapii inhalacyjnej, pięciokrotnie destylowaną, poddaną dejonizacji, umożliwiający prowadzenie długotrwałej inhalacji przy więcej niż jednym pacjencie, przy czym okres maksymalnej użyteczności produktu zależy od rodzaju prowadzonej terapii - powyżej 70 dni przy terapii inhalacyjnej. Wymagane potwierdzenie maksymalnego czasu użyteczności systemu oryginalną deklaracją producenta dołączoną do oferty.  W zestawie sterylna głowica łącząca reduktor z pojemnikiem.*   
*zestaw ten - zgodnie z deklaracją producenta, może być zastosowany przy więcej niż jednym pacjencie, a okres maksymalnej użyteczności produktu zależy od rodzaju prowadzonej terapii</t>
  </si>
  <si>
    <t>Nebulizator MB 5 do terpii dolnych dróg oddechowych do aplikowania leku w postaci aerozolu - dla jednego użytkownika</t>
  </si>
  <si>
    <t>Worek na wymiociny foliowy z wkładką chłonną , rozmiar 25x25cm- jednorazowy, szczelnie zamykany system (torba foliowa + wkładka pochłaniająca zapach i ciecz; nie mniej niż 500ml) przeznaczony do zbierania wymiocin. Wyposażony w proste zamknięcie po napełnieniu, odcinając przy tym źródło przykrego zapachu i umożliwiając bezpieczną utylizację odpadu.</t>
  </si>
  <si>
    <t xml:space="preserve">Worek do zbiórki stolca z hydrokolidowym przylepcem,do zbiórki stolca płynnego, półpłynnego oraz zagęszczonego, składający się z worka z przylepcem hydrokoloidowym,  zakończonym kranikiem służącym do opróżnania. Worek ma ograniczać kontakt skóry z treścią jelitową.
1op.-10 sztuk. Kompatybilny z pozycją nr 1
</t>
  </si>
  <si>
    <t>ZAŁ 2.7 
PAKIET NR 7 - RĘKAWICE CHIRURGICZNE (CPV: 33141420-0)</t>
  </si>
  <si>
    <t>33141420-0</t>
  </si>
  <si>
    <t>Rękawice chirurgiczne, jałowe, lateksowe bezpudrowe, kształt anatomiczny, kolor biały, mankiet rolowany, Lateks o zwiększonej lepkości ułatwiający chwyt narzędzia. Dostępne w rozmiarach  5.5-9.0, powierzchnia zewnętrzna, mikroszorstka, powierzchnia wewnętrzna polimeryzowana , długość rękawicy min 270 mm, AQL 0,65  rękawice zgodne z Dyrektywą o Wyrobie Medycznym MDD 93/42/EEC i CE 0123 w klasie IIa, Środek ochrony indywidualnej kategorii III CE 0321 zgodnie z 89/686/EEC, Siła przy zerwaniu (mediana) ≥9 N, oznakowane datą sterylizacji, oznakowane datą ważności i numerem serii.  Opakowanie zbiorcze oznaczone fabrycznie kolorem charakterystycznym dla rodzaju rękawicy.</t>
  </si>
  <si>
    <t>para</t>
  </si>
  <si>
    <t>Rękawice chirurgiczne, jałowe, lateksowe bez pudrowe, kształt anatomiczny, kolor kremowy, mankiet rolowany, dostępne w rozmiarach 6.0–9.0, sterylizowane radiacyjnie, powierzchnia zewnętrzna mikroszorstka, powierzchnia wewnętrzna polimeryzowana , długość rękawicy dla rozmiarów 5.5-6.5 270 mm, 7.0-8 280mm, 8,5-9 285mm, grubość na palcu 0,175mm, na dłoni 0.195mm, na mankiecie 0.16mm, poziom protein lateksu nie więcej niż 30µg/g , posiadające AQL 0,65, rękawice zgodne z Dyrektywa o Wyrobie Medycznym MDD 93/42/EEC i CE 0123 w klasie II a, środek ochrony indywidualnej kat.III, rękawice zgodne z EN 455(1-4), ISO10282, ISO11137, ISO10993,ASTM D3577, ASTM5712/ASTM D6978 , EN388 , EN16523,rękawice przebadane na przenikanie mikroorganizmów zgodnie z ASTM F1671, rękawice przebadane na przenikanie substancji chemicznych zgodnie z EN 374-3 (potwierdzone raportem wytwórcy) rękawice wolne od akceleratorów chemicznych: tiazole w tym Merkaptobenzotiazol MBT , thiurames, tiomoczników, rękawice o parametrach fizycznych: Siła przy zerwaniu (mediana ) ≥ 9 N w czasie okresu trwałości, wydłużanie przy zerwaniu (mediana)przed starzeniem ≥ 830 % po starzeniu ≥ 820 % , Rozciąganie przed starzeniem (mediana) ≥ 30 MPa po starzeniu ≥26MPa  oznakowane datą sterylizacji, oznakowane datą ważności i numerem serii. Opakowanie zbiorcze oznaczone fabrycznie kolorem charakterystycznym dla rodzaju rękawicy.</t>
  </si>
  <si>
    <t>Rękawice chirurgiczne, wewnętrzne (spodnie) jałowe, lateksowe bezpudrowe, kształt anatomiczny, kolor zielony, mankiet rolowany, dostępne w rozmiarach 6.0–8.5 sterylizowane radiacyjnie, powierzchnia wewnętrzna polimeryzowana , długość rękawicy dla rozmiarów 5.5-6.5 270 mm, 7.0-8.0 280mm, 8,5-9 285mm, grubość na palcu 0,165- mm, na dłoni 0.17mm, na mankiecie 0.145mm, poziom protein lateksu nie więcej niż 30µg/g , posiadające AQL 0.65 , rękawice zgodne z Dyrektywa o Wyrobie Medycznym MDD 93/42/EEC i CE 0123 w klasie II a, środek ochronu indywidualnej kat.III, rękawice zgodne z EN 455(1-4), ISO10282, ISO11137, ISO10993, ASTM D3577, ASTM5712/ASTM D6978, EN388, rękawice przebadane na przenikanie mikroorganizmów zgodnie z ASTM F1671, rękawice przebadane na przenikanie substancji chemicznych zgodnie z EN 374-3 (potwierdzone raportem wytwórcy) rękawice wolne od akceleratorów chemicznych: tiazole w tym Merkaptobenzotiazol MBT , thiurames, tiomoczników, (potwierdzone oświadczeniem wytwórcy), rękawice o parametrach fizycznych: Siła przy zerwaniu (mediana ) ≥ 9 N w czasie okresu trwałości, wydłużanie przy zerwaniu (mediana)przed starzeniem ≥ 840 % po starzeniu ≥ 830 % , Rozciąganie przed starzeniem (mediana) ≥ 27 MPa po starzeniu ≥20MPa  oznakowane datą sterylizacji, oznakowane datą ważności i numerem serii.  Opakowanie zbiorcze oznaczone fabrycznie kolorem charakterystycznym dla rodzaju rękawicy.</t>
  </si>
  <si>
    <t>Rękawice diagnostyczne nitrylowe bez pudrowe, - Dostępne rozmiary:  S, M, L ,XL, Ilość w opakowaniu:  90- 100 sztuk, podwójna rejestracja jako wyrób medyczny i środek ochrony osobistej klasy III Długość: 240mm, Poziom AQL: 1,0, Grubość ścian:palec: 0,05; dłoń: 0,05;Siła zrywania przed starzeniem: minimalna 6,N (mediana 7,15N), Powierzchnia wewnętrzna chlorowane, Dopuszczone do kontaktu z żywnością, Rolowany mankiet,Teksturowane .</t>
  </si>
  <si>
    <t>ZAŁ 2.8
PAKIET NR 8 - PAPIER FOTOCZUŁY, TERMOCZUŁY LUB PAPIER TERMOGRAFICZNY I TEKTURA (CPV: 22993000-7)</t>
  </si>
  <si>
    <t>22993000-7</t>
  </si>
  <si>
    <t>rolka</t>
  </si>
  <si>
    <t xml:space="preserve">Papier do Defibrylatora Philips HeartStart Intrepid (75mm/ 30m) / ORYGINALNY* </t>
  </si>
  <si>
    <t xml:space="preserve">Papier do spirometru AsSPIRO D200, wskazany przez producenta / ORYGINALNY* </t>
  </si>
  <si>
    <t>* UWAGA !</t>
  </si>
  <si>
    <t>ZAŁ 2.9
PAKIET NR 9 - SPRZĘT ANESTETYCZNY (CPV: 33157000-5, 33171200-1)</t>
  </si>
  <si>
    <t>Dren łączący o śr. wewnętrznej 5 lub 6 mm, pakowany indywidualnie w blister folia/papier z marginesem umożliwiającym jałowe wydobycie, Linia przewodząca (długość drenu) o długości 300 cm - 350 cm, końcówki lejek-stożek do podłączenia systemu odsysania z cewnikami  Zamawiający oczekuje typu standardowego tj. końcówki lejek-stożek do podłączenia systemu odsysania z cewnikami bez zamocowanego dodatkowo kapturka nakrywającego końcówkę</t>
  </si>
  <si>
    <t>Dren łączący o śr. wewnętrznej 7 mm, pakowany indywidualnie w blister folia/papier z marginesem umożliwiającym jałowe wydobycie, Linia przewodząca (długość drenu) o długości 300 cm - 350 cm, końcówki lejek-stożek do podłączenia systemu odsysania z cewnikami . Zamawiający oczekuje typu standardowego tj. końcówki lejek-stożek do podłączenia systemu odsysania z cewnikami bez zamocowanego dodatkowo kapturka nakrywającego końcówkę</t>
  </si>
  <si>
    <t>Filtry oddechowe z wymiennikiem ciepła i wilgoci dla noworodków, dzieci i dorosłych, jednorazowego użytku przeznaczony do stosowania u zaintubowanych pacjentów podłączonych do respiratora .</t>
  </si>
  <si>
    <t>Szt.</t>
  </si>
  <si>
    <t>Jednorazowy zestaw do resuscytacji dla dzieci, z wytrzymałym, cienkościennym workiem o objętości 2600ml, o maksymalnej objętości wtłaczania 450ml, z możliwością jednoczesnego podawania leku podczas resuscytacji, typu AMBU SPUR II dla dzieci lub równoważny</t>
  </si>
  <si>
    <t>Kanka półsztywna Yankauer o śr. 12 Fr , pakowana indywidualnie w blister folia/papier z marginesem umożliwiającym jałowe wydobycie, Długość robocza (mierzona licząc od końca do końca po zewnętrznym obwodzie łuku)  26 cm (+/- 2 cm), 2 lub 4 otwory na końcówce, bez kontroli odsysania</t>
  </si>
  <si>
    <t>Kanka półsztywna Yankauer o śr. 22 Fr , pakowana indywidualnie w blister folia/papier z marginesem umożliwiającym jałowe wydobycie, Długość robocza (mierzona licząc od końca do końca po zewnętrznym obwodzie łuku)  26 cm (+/- 2 cm), 2 lub 4 otwory na końcówce, bez kontroli odsysania</t>
  </si>
  <si>
    <t>7.</t>
  </si>
  <si>
    <t>Licznik igieł (kaseta) - pojemność 30/30 lub 20/20, Wewnątrz z jednej strony magnez z drugiej gąbka lub pianka, Obie wewnętrzne strony kasety posiadają wyraźną ponumerowaną siatkę, uchwyt do bezpiecznego zdejmwania skalpela</t>
  </si>
  <si>
    <t>33171200-1</t>
  </si>
  <si>
    <t>Linie monitorujące do próbkowania  środków anestetycznych i CO2 o dł 1,8 - 3,05 m-końcówki żeńsko-męskie</t>
  </si>
  <si>
    <t>9.</t>
  </si>
  <si>
    <t>Linie monitorujące do próbkowania  środków anestetycznych i CO2 o dł 3-3,05m- końcówki męsko-męskie</t>
  </si>
  <si>
    <t>10.</t>
  </si>
  <si>
    <t>Łyżka do laryngoskopu światłowodowa typ Macintosh kompatybilna z zielonymi rękojeściami (ISO 7376-3).
Tworzywo: akryl/plastyk, łyżka nie zawierająca żadnych metalowych elementów-może być bezpiecznie stosowana w warunkach rezonansu magnetycznego.
Rozmiary: 2-4 
Szerokość łyżek 24-25mm, długość od końca części akrylowej do końca łyżki 28-29 mm.
Jednorazowego użytku. 
Pakowana pojedynczo folia-papier,
Ważność min. 5 lat od daty produkcji.</t>
  </si>
  <si>
    <t>Łyżka do laryngoskopu światłowodowa typ Miller rozm ( 00,0,1,2) kompatybilna z rękojeściami w standardzie ISO 7376 (tzw. zielona specyfikacja).
Nieodkształcająca się, wykonana z niemagnetycznego, lekkiego stopu metalu. Profil łyżek identyczny z profilem łyżek wielorazowych.
Wytrzymały zatrzask kulkowy, zapewniający trwałe mocowanie do rękojeści.
Światłowód dający mocne, skupione światło, dobrze doświetlający jamę ustną i gardło.
Wyraźne oznakowanie rozmiaru łyżki, symbol CE, numer seryjny i symbol j.u.</t>
  </si>
  <si>
    <t>sz</t>
  </si>
  <si>
    <t>13.</t>
  </si>
  <si>
    <t>Markery chirurgiczne, Wyskalowana od 1 cm do 9-10 cm co 1 cm nasadka lub skala na korpusie do 5cm oraz miarka wyskalowana do 15cm, Atrament nietoksyczny kolor fioletowy, Wyrób nie zawiera lateksu, Odporny na działanie środków dezynfekcyjnych ( niezmywalny)</t>
  </si>
  <si>
    <t>Szt</t>
  </si>
  <si>
    <t>14.</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</si>
  <si>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((zakres wagowy 25-35); 3(zakres wagowy 30-60kg); 4 (zakres wagowy 50-90kg); 5 ( zakres wagowy powyżeń 90kg) do wyboru Zamawiajacego, wyraźne oznaczenie rozmiaru maski i wagi pacjenta</t>
  </si>
  <si>
    <t>15.</t>
  </si>
  <si>
    <t>Maska krtaniowa jednorazowego użytku  do wentylacji pacjenta, rurka i mankiet wykonane z silikonu, nie zawiera lateksu i ftalanów DEHP,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</si>
  <si>
    <t>16.</t>
  </si>
  <si>
    <t>Maski anestetyczne w podwójnych   rozmiarach. Maski w rozmiarach 0-1, 2-3, 3-4, 5-6, do wyboru Zamawiającego</t>
  </si>
  <si>
    <t>17.</t>
  </si>
  <si>
    <t>Obwód oddechowy do aparatu do znieczulania dla dorosłych z PE lub PP,  Dwie rury rozciągliwe dł 180- 240 cm po rozciągnięciu, Dodatkowa rura do worka o dł 150-180 cm po rozciągnięciu, Kolanko z portem Luer-Lock, Trójnik Y  bez portów, Średnica rur 22 mm, złącza 22mmF, złączka prosta 22 mmM-22 mmM, Bezlateksowy worek oddechowy o poj. 2 - 3 l</t>
  </si>
  <si>
    <t>18.</t>
  </si>
  <si>
    <t>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t>
  </si>
  <si>
    <t>19.</t>
  </si>
  <si>
    <t>Prowadnica do rurek intubacyjnych  - metalowa pokryta tworzywem medycznej jakości bez lateksu, ftalanów
Rozmiary:
2 - dł. 230mm
3 - dł. 340mm
4 - dł. 340mm
5 - dł. 370mm
Jałowa, jednorazowego użytku.</t>
  </si>
  <si>
    <t>20.</t>
  </si>
  <si>
    <t>Prowadnica do trudnych intubacji , rozmiar 5,0x600mm, Wykonana z materiału nie zawierajacego lateksu, Elastyczna typu Bougie wzmocniona na całej długości, Skalowana co 1 cm, Zagięty koniec ułatwiający wprowadzania</t>
  </si>
  <si>
    <t>21.</t>
  </si>
  <si>
    <t>Rurka intubacyjna z mankietem niskociśnieniowym, wykonana z termpoplastycznego PVC, silikonowe o zwiększonym poślizgu i gładkich ściankach dla ułatwienia intubacji i odsysania, z wyraźnymi czytnikami głębokości oraz oznaczeniem numeru rozmiaru w min. 4 miejscach na rurce, opakowanie  folia/papier zgrzewana miejscowo , ułatwiające zachowanie pamięci kształtu rurki, informacja o silikonizacji na opakowaniu jednostkowym .Bez ftalanów( nadrukowana informacja na opakowaniu jednostkowym).Rozmiar :2,5 -10 ( rozmiar do wyboru co 0,5 mm)</t>
  </si>
  <si>
    <t>22.</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</si>
  <si>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</si>
  <si>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23.</t>
  </si>
  <si>
    <t xml:space="preserve">Zestaw do konikotomii dla doroslych </t>
  </si>
  <si>
    <t xml:space="preserve">szt </t>
  </si>
  <si>
    <t>Maska z dmuchanym kołnierzem dla dzieci i dorosłych rozm  4,4 (dorośli-mała), Zastosowanie w anestezji, terapii oddechowej i reanimacji, Każdy rozmiar maski kodowany innym kolorem, Mankiet z możliwościa regulacji i dopompowania, Maska szczelnie przylegajaca do twarzy pacjenta, Maska nie zawiera lateksu i DEHP, rozmiar do wyboru Zamawiajacego</t>
  </si>
  <si>
    <t>Rurki ustno – gardłowe Guedel , Rozmiar kodowany kolorem, Rozmiary 3,4,5 do wyboru Zamawiającego</t>
  </si>
  <si>
    <t>Resuscytator do resuscytacji dla dorosłych, z wytrzymałym, cienkościennym workiem o objętości 2600ml, o maksymalnej objętości wtłaczania: jednoręcznie 800ml, oburęcznie 1100ml, z możliwością jednoczesnego podawania leku podczas resuscytacji, typu AMBU SPUR II lub równoważny, dla dorosłych lub równoważny</t>
  </si>
  <si>
    <t>Rękojeść do laryngoskopu , Rękojeść do laryngoskopu światłowodowa jednorazowego użytku.
Wykonana z niemagnetycznego, lekkiego stopu aluminium.
Kompatybilna z łyżkami w standardzie ISO 7376 (tzw. zielona specyfikacja).
Posiada podłużne frezy zapewniające pewny chwyt, zakończona czopem z tworzywa sztucznego w kolorze zielonym (łatwa identyfikacja "zielonego standardu").
Wbudowane źródło światła - dioda LED, zapewniająca mocne światło (rękojeść stanowi ogniwo zasilające dla źródła światła). Kompatybilna z pozycją 10 i 11.</t>
  </si>
  <si>
    <t>19520000-7</t>
  </si>
  <si>
    <t>Pojemnik na zużyte igły, poj. od 0,2 l, plasikoy, w kolorze czerwonym, o owalnej podstawie, otwór wrzutowy zamykany i otwierany suwakowo, zaopatrzony w odpowiednio oznakowaną etykietę ( nazwa wytwórcy odpadów, organ rejstracji, kod odpadów, data i godz. rozpoczęcia i zamknięcia użytkowania pojemnika, osoba zamykająca ).</t>
  </si>
  <si>
    <t>Pojemnik na zużyte igły, poj. 1 l, wysokość 120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</si>
  <si>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zużyte igły, poj. 2 l, wysokość 220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</si>
  <si>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5 l, wysokość 190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</si>
  <si>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1 l,  wysokość 120mm, plastikowy, w kolorze żółtym, odporny na przebicia, otwór wlotowy o wysokości 45-90mm, wokół otworu pazurki umożliwiające wygięcie lub ich usunięcie,  zaopatrzony w odpowiednio Pojemnik na zużyte igły, poj. 1 l, wysokość 120mm,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</si>
  <si>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Kubki jednorazowe, plastikowe, 200ml</t>
  </si>
  <si>
    <t>22455100-5</t>
  </si>
  <si>
    <t>Opaska identyfikacyjna na nadgarstek lub kostkę wykonana z miękkiego tworzywa PCV o gładkich krawędziach, z wkładaną kartką z miejscem do wpisu danych pacjenta, zapięcie opaski wykonane w sposób uniemożliwiający jej zsuniecie się lub zdejmowanie. Długość opaski ok. 24 cm (+/- 2 cm)</t>
  </si>
  <si>
    <t>33141000-0</t>
  </si>
  <si>
    <t>Osłonka medyczna lateksowa,pudrowana,pakowana pojedynczo, op.=144 szt.</t>
  </si>
  <si>
    <t xml:space="preserve">Kieliszki do leków jednorazowe </t>
  </si>
  <si>
    <t xml:space="preserve">03419100-1  </t>
  </si>
  <si>
    <t>Szpatułki drewniane jednorazowe, pakowane pojedynczo, op.=100 szt.</t>
  </si>
  <si>
    <t>33141411-4</t>
  </si>
  <si>
    <t>Staza gumowa, jednorazowego użytku, bezlateksowa, w roli, a’ 25 m</t>
  </si>
  <si>
    <t>Sucha, jednorazowa szczoteczka do chirurgicznego mycia rąk .Anatomiczny kształt i odpowiednia elastyczność zapewniająca  większy komfort stosowania. Opakowanie zawierające 30 sztuk szczoteczek może służyć, jako wygodny dyspenser / dozownik na bloku operacyjnym. Można je przymocować do ściany lub ustawić bezpośrednio na blacie; miękkie włosie: polietylen gąbka: 100% pianka poliuretanowa oraz pilniczek; wymiary: 80 x 50 x 40 mm (+/- 2,5mm)</t>
  </si>
  <si>
    <t>33141620-2</t>
  </si>
  <si>
    <t xml:space="preserve">Zestawy laryngologiczne jałowe, jednorazowe, zawierające wziernik nosowy, uszny oraz szpatułkę, opakowane w pojedynczy pakiet papierowo-foliowy, typu LOOKER Max lub równoważne  </t>
  </si>
  <si>
    <t xml:space="preserve">Zestawy laryngologiczne jałowe, jednorazowe, zawierające wziernik nosowy, uszny oraz szpatułkę, opakowane w pojedynczy pakiet papierowo-foliowy, typu LOOKER Medium lub równoważne   </t>
  </si>
  <si>
    <t>Zestaw do wlewów kontrastowych doodbytniczych, jednorazowego użytku , bez funkcji pomiarowej.</t>
  </si>
  <si>
    <t>Lusterko  laryngologiczne, pakowane pojedynczo, jałowe</t>
  </si>
  <si>
    <t>33694000-1</t>
  </si>
  <si>
    <t>Żel do badań USG, op.= 0,5 l</t>
  </si>
  <si>
    <t>Żel do badań USG, op.=0,25 l</t>
  </si>
  <si>
    <t>33771000-5</t>
  </si>
  <si>
    <t>Miseczka nerkowata, tekturowa, jednorazowego uzytku</t>
  </si>
  <si>
    <t xml:space="preserve">Szyna Zimmera 25x300mm </t>
  </si>
  <si>
    <t xml:space="preserve">Szyna Zimmera 25x400mm </t>
  </si>
  <si>
    <t xml:space="preserve">Szyna Zimmera 25x500mm </t>
  </si>
  <si>
    <t>Pęseta anatomiczna metalowa, jednorazowa jałowa, dł. 14cm ( +/- 10mm )</t>
  </si>
  <si>
    <t xml:space="preserve">szt. </t>
  </si>
  <si>
    <t>Pęsta chirurgiczna metalowa, jednorazowa jalowa dł. 15cm ( +/- 10mm )</t>
  </si>
  <si>
    <t>Kleszcze pean- rochester, metalowe jednorazowe jalowe, dł. 14cm ( +/- 10mm )</t>
  </si>
  <si>
    <t xml:space="preserve">Imadło metalowe jednorazowe jałowe dł. 15cm ( +/- 10mm ) </t>
  </si>
  <si>
    <t>UWAGA !</t>
  </si>
  <si>
    <t>poz. 1 - 5</t>
  </si>
  <si>
    <t>pojemniki na odpady medyczne powinny posiadać atest PZH,wszytskie pozycjie powinny pochodzic od jednego producenta</t>
  </si>
  <si>
    <t>Sterylne ostrze chirurgiczne typu skalpel do trzonków w rozmiarach: 10 - 24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</si>
  <si>
    <r>
      <rPr>
        <sz val="10"/>
        <color rgb="FF000000"/>
        <rFont val="Times New Roman"/>
        <family val="1"/>
        <charset val="238"/>
      </rPr>
      <t xml:space="preserve">Bezpieczny skalpel z ostrzem 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t>
    </r>
    <r>
      <rPr>
        <sz val="10"/>
        <rFont val="Times New Roman"/>
        <family val="1"/>
        <charset val="238"/>
      </rPr>
      <t xml:space="preserve">Rozmiary 11 -  24 do wyboru Zamawiającego </t>
    </r>
  </si>
  <si>
    <t xml:space="preserve">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 </t>
  </si>
  <si>
    <t>Skalpel jednorazowego użytku, z uchwytem, pakowany pojedynczo, rozmiar 11</t>
  </si>
  <si>
    <t>Ostrza do strzygarki Medline uniwersalne</t>
  </si>
  <si>
    <t>ZAŁ 2.12
PAKIET NR 12 - ELEKTRODY DO ELEKTOTERAPII (CPV: 33158200-4)</t>
  </si>
  <si>
    <t>33158200-4</t>
  </si>
  <si>
    <t>Elektrody jednorazowe samoprzylepne, do współpracy z aparatem Galva5 Vlinic, typu firmy Zimmer Elektromedizin lub równoważne, średnie 56x56 mm, op.= 200 szt</t>
  </si>
  <si>
    <t>Elektrody jednorazowe samoprzylepne, do współpracy z aparatem Galva5 Vlinic, typu firmy Zimmer Elektromedizin lub równoważne, duże 126x56 mm, op.=100 szt</t>
  </si>
  <si>
    <t>Elektrody jednorazowe samoprzylepne, do współpracy z aparatem Galva5 Vlinic, typu firmy Zimmer Elektromedizin lub równoważne, 32x40 mm, op.=400 szt</t>
  </si>
  <si>
    <t>Elektrody jednorazowe do defibrylatorów dla dorosłych (komplet), pasujące do defibrylatora  LIFELINE AED</t>
  </si>
  <si>
    <t>Elektrody jednorazowe do defibrylatorów dla dzieci (komplet), pasujące do defibrylatora  LIFELINE AED</t>
  </si>
  <si>
    <t>Elektrody EKG,jednorazowe, przeznaczone do prób wysiłkowych. Rozmiar 50 mm, z ciekłym żelem, na piance PE, klej wzmocniony. Elektrody spełniają standard  EC12 normy ANSI/AAMI dla jednorazowych elektrod EKG. Op. a 50 szt.</t>
  </si>
  <si>
    <t xml:space="preserve">Elektrody jednorazowe do defibrylatorów dla dorosłych (komplet), pasujące do defibrylatora  DEFIMAX </t>
  </si>
  <si>
    <t>Elektrody jednorazowe do defibrylatorów dla dorosłych (komplet), pasujące do defibrylatora  DEFIMAX PLUS</t>
  </si>
  <si>
    <t>Elektrody jednorazowe do defibrylatora, model Benetheart D3,</t>
  </si>
  <si>
    <t>Elektrody jednorazowe do defibrylatorów dla dorosłych (komplet), pasujące do defibrylatora Philips HeartStart Intrepid</t>
  </si>
  <si>
    <t>ZAŁ 2.14
PAKIET NR 14 - FILTRY ANTYBAKTERYJNE DO SPIROMETRU (CPV: 33157000-5)</t>
  </si>
  <si>
    <t>Filtry antybakteryjne jednorazowego użytku, pasujące do spirometru Micro Lab Viasys</t>
  </si>
  <si>
    <t>Jałowa mieszanka wosku pszczelego, parafiny i palmitynianu izopropylowego, oraz środka do zmiękczania wosku. Wyrób medyczny jednorazowy, kolor bezbarwny. Waga: 2,5g. ( opakowanie zawiera  12 sztuk)</t>
  </si>
  <si>
    <t xml:space="preserve">Jałowy zestaw do usuwania szwów , opakowanie typu twardy blister , o składzie 
Tupfer kula 17N 20x20cm 3 szt
Pęseta plastikowa, zielona 13cm 1 szt
Pęseta metalowa anatomiczna ADSON 12,5 cm (+/-0,3) 1 szt
ostrze typu STITCH CUTTER 6,5cm (+/-0,3) 1 szt </t>
  </si>
  <si>
    <t>Jałowy zestaw dozmiany opatrunków w opakowaniu typu twardy blister o składzie:          -1 szt. worek foliowy na odpady,
- 2 szt.rękawice lateksowe M . 
- 2 szt. kompresy włókninowe 7,5x7,5 
- 6 szt. tupferów 20x20cm  
- 2 szt. pęseta plastikowa zielona i niebieska. 
-1 szt.skalpel nr 11.</t>
  </si>
  <si>
    <t>Jałowy zestaw do cewnikowania w opakowaniu typu twardy blister o składzie:
 - 1 szt. serwetki podfoliowanej 50x60 cm. ,
- 1 szt. serwetkę podfoliowana w rozmiarze 50x60 cm z otworem 5 cm z przecięciem,   
- 2 szt. rękawice nitrylowe z wywiniętym mankietem M 
- 1 szt.peseta plastikowa 13 cm 
- 1 szt.kleszczyki 14 cm                                                                                                                                          
- 5 szt tupfer kula 20x20 cm 
- 8 szt. kompresów gazowych  7,5x7,5 cm.,
- 1 szt. pojemnik plastikowy 125 ml.                                                                                                                                                  
 - 1 szt  ampułkostrzykawka 10 ml z wodą  i gliceryną 10%                                                                                                                                               
 - 1 szt. ampułkostrzykawka 6 ml z lubrykantem zawierajacym hlorhexydyne i lidokaine.</t>
  </si>
  <si>
    <t xml:space="preserve">Jałowy zestaw do wkłucia lędźwiowegow opakowaniu typu twardy blister o składzie:                                                                                                                                           
- 1 szt. serwetki podfoliowanej 70x45 cm. ,
- 1 szt. serwetkę z laminatu z otworem 10 cm otoczonym przylepcem 60x50 cm. 
- 1 szt. igły 1,2x40 mm ,-1 szt. igły 0,5x25 mm 
- 1 szt. strzykawki 5 ml. ,-1 szt. strzykawki 3 ml. 
- 10 szt. kompresów włókninowych 7,5x7,5 cm.,
- 1 szt. samoprzylepnego opatrunku  w rozmiarze 5x7,2 cm.- 1 szt pęsety plastikowej 13 </t>
  </si>
  <si>
    <t xml:space="preserve">Jałowy zestaw do wkłucia centralnegoJałowy zestaw do wkłucia centralnego, opakowanie twardy blister z dwiema komorami o składzie: serweta z laminatu 45x75cm 1 szt
serweta z laminatu  w rozmiarze  45x75cm z otworem śr. 8 cm i przylepcem wokół otworu 1 szt
kompresy z gazy 17N, 8W w rozmiarze  7,5x7,5cmm 10 szt
tupfer kula 17N 20x20cm 10 szt
pęseta plastikowa dł. 13 cm 1 szt
strzykawka 10ml  1 szt
strzykawka 20ml 1 szt
igła 1,2x40mm  1 szt
igła 0,8x40mm 1 szt.
ostrze nr 11 1 szt
imadło metalowe dł. 13 cm  1 szt. </t>
  </si>
  <si>
    <t>Piła-brzeszczot jednorazowego użytku ,sterylna ,pakowana pojedynczo, kompatybilna do napędu AR 600 firmy Artrex dostępność w wielu rozmiarach szerokości od 13mm  do 46 mm długość od 90mm do 105mm grubość od 0,8mm do 1,47 mm</t>
  </si>
  <si>
    <t>Piła -brzeszczot jednorazowego użytku,sterylna ,pakowana pojedynczo, kompatybilna z napędem AR 400 firmy Artrex dostępność w wielu rozmiarach, szerokość od 14mm do 5,5mm, długość od16 mm do 40mm, grubość od 0,6mm do 10 mm</t>
  </si>
  <si>
    <t>Dreny jednorazowe współpracujące z urządzeniem Artroskop Synergy  UHD 4 K firmy ARTHREX  do zabiegów artroskopowych - praca w torze napływu</t>
  </si>
  <si>
    <t>Dreny jednorazowe współpracujące z z urządzeniem Artroskop Synergy  UHD 4 K firmy ARTHREX do zabiegów artroskopowych - praca w trybie napływu i odpływu</t>
  </si>
  <si>
    <t>Drut wiercący piszczelowy 2,4 mm x 311 mm. Pakowany sterylnie, jednorazowy</t>
  </si>
  <si>
    <t>Drut nitynolowy do śróby interferencyjnej o  sredmicy 1,1 mm. Wycechowane oznaczenia na drucie w długosciach 25mm oraz 30mm. Pakowany sterylnie, jednorazowy.</t>
  </si>
  <si>
    <t>39525000-8</t>
  </si>
  <si>
    <t>Koszula dla pacjenta,Rozmiar uniwersalny.  Gramatura min. 35g/m2 SMS</t>
  </si>
  <si>
    <t>Czepek z włókniny okrągły z gumką Średnica czepka po rozciągnięciu gumki 45-55cm. Włóknina o gramaturze min. 25g/m2 Pakowany w kartonik, max. 100 szt</t>
  </si>
  <si>
    <t xml:space="preserve">Czepek chirurgiczny z taśmą przeciwpotną,Wykonany z włókniny wiskozowej, lub wiskozowo-poliestrowej lub spunlace i polipropylenowej o gramaturze min. 25g/m2 Taśma przeciwpotna wiskozowo- poliestrowa wokół głowy, wydłużona część tylna ze ściągaczem lub gumką, Brak gumki w części przedniej zapewniający komfort noszenia,Pakowany w kartonik, max. 100 szt Wyrób medyczny jednorazowy, niejalowy </t>
  </si>
  <si>
    <t xml:space="preserve">Czepek chirurgiczny w kształcie furażerki przedłużony.Wykonany w całości z pochłaniającej pot włókniny wiskozowej o gramaturze min. 25g/m2, Wiązany z tyłu na troki, część przednia wydłużona z możliwością wywinięcia .Wyrób medyczny jednorazowy, niesterylny </t>
  </si>
  <si>
    <t xml:space="preserve">Maska z włókniny na blok operacyjny  typ IIR z tasiemkami  pakowane w katonik max a50 szt </t>
  </si>
  <si>
    <t>op</t>
  </si>
  <si>
    <t xml:space="preserve">Maska z włókniny typ IIR  na gumkę, pakowane w katonik max a50 szt </t>
  </si>
  <si>
    <t>Fartuch z włókniny, Włóknina o gramaturze min. 20g/m2, o dużej odporności na zrywanie, Kolor zielony lub niebieski Długi rękaw wykończony nieuciskającą gumką lub z mankietem, wiązany w pasie i przy szyi Rozmiar: S-XXL lub uniwersalny</t>
  </si>
  <si>
    <t>Podkład niejałowy,Wykonana z włókniny typu SMS , o gramaturze min. 35g/m2.,Podkład o wymiarach 200-220cm x 80-95cm.Opakowanie max.50szt.</t>
  </si>
  <si>
    <t xml:space="preserve">Komplet: prześcieradło  min. 210/150 cm, poszwa min. 80x75 cm, poszwa min. 200x150cm, pakowane indywidualnie </t>
  </si>
  <si>
    <t xml:space="preserve">Komplet pościeli jednorazowego użytku: poszewka 70 cm x 80 cm - 1 szt, prześcieradło 210 cm x 160 cm (wykonane z PP min. 20 g/m2) - 1 szt, kołdra ogrzewająca (koc do okrycia pacjenta rozmiar 110 x 220cm, 2 warstwy włókniny polipropylenowa min. 30g/m2  plus wypełnienie wiskozowo - poliestrowe typu MOLTON min. 60g/m2, niebiesko - zielone) zestaw pakowany w opk. foliowe </t>
  </si>
  <si>
    <t>Śliniak zabiegowy jednorazowego użytku z kieszenią, z warstwą chłonnej bibuły wzmocnionej folią, troczki w górnej części pozwalające na zawiązanie śliniaka.</t>
  </si>
  <si>
    <t>Ręczniczki z celulozy typu Airlaid, rozmiar 27x60 cm, gramatura 70 g/m kw., opakowanie 30 szt.</t>
  </si>
  <si>
    <t>Ręczniki jednorazowe kąpielowe, ręcznik celulozowy;  miękka chłonna napowietrzona celuloza wzmocniona na całej powierzchni, gramatura 40 do 60 gram, wym.40x80 cm( +/-5cm) opakowanie zbiorcze max. 50 szt.</t>
  </si>
  <si>
    <t>Myjki do mycia ciała pacjenta w kształcie rękawicy bez palców, zwężane w nadgarstku. Wykonane z jednej strony miękkiej i mocnej tekstylnopodobnej włókniny typu Molton o hgramaturze min. 70 g/ mkw., nasączonej białym myłem. Z drugiej strony – włóknina polipropylenowa o gramaturze min. 25 g/m kw. Obydwie warstw łączone ultradźwiękowo. Wymiary minimum 17x24 cm, pakowane w woreczki po maksymalnie 20 szt.</t>
  </si>
  <si>
    <t>Ochraniacze na buty włókninowo-foliowe, polipropylen 40g/m2 (biały) + polietylen 80 mikronów (niebieski) 40x16cm, antypoślizgowe, op a 100 szt.</t>
  </si>
  <si>
    <t>Ochraniacze na obuwie z gumką, folia, jednorazowego użytku pakowane po 100 szt.</t>
  </si>
  <si>
    <t>Podkład higieniczny 60x90 cm z folią nieprzemakalną, chłonność min. 1500 ml</t>
  </si>
  <si>
    <t xml:space="preserve">Podkłady medyczne na rolce, jednorazowe, dwuwarstwowe, szer. 50 cm x 80 mb, z celulozy, </t>
  </si>
  <si>
    <t>Półmaska filtrująca  FFP3 z  ZAWOREM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</si>
  <si>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Bezzaworkowa pólmaska filtrująca typu hepa FFP2/KN95 - Maseczka FFP2 z filtrem KN95. wykonana z wysokiej jakości materiałów o bardzo gęstym splocie, który nie przepuszcza pyłu oraz pary wodnej, z masclidiu materiałów atestowanych przepuszczalność &gt; 95%,
op. 10 sztuk</t>
  </si>
  <si>
    <t>Półmaska filtrująca  FFP3  BEZ ZAWORKA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</si>
  <si>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 xml:space="preserve">Fartuchy foliowe przednie, zakładane przez głowę, wiązane z tyłu na troki, pakowane w papierowy kartonik. </t>
  </si>
  <si>
    <t>Podkład pola operacyjnego - niejałowy z taśmami samoprzylepnymi w rozmiarze 75x90cm. Warstwa chłonna zawierająca sursorbent.
Chłonność min 1800ml od strony materac-folia.</t>
  </si>
  <si>
    <t>Spodenki jednorazowe (szorty) krótkie na gumkę. Rozmiar uniwersalny od S-XXL Op. A 10 szt.</t>
  </si>
  <si>
    <t>Prześcieradło włókninowe 200x 80- 90 cm, włóknina  SMS min 35 gr/m2 niejałowe</t>
  </si>
  <si>
    <t>Prześcieradło włókninowe 200/210 x 160/150 cm, włóknina  PP  min 20  gr/m2 niejałowe</t>
  </si>
  <si>
    <t>Mata na podłogę o dużej wchłanialności (1,5 l) płynów, z możliwością przytwierdzenia do podłogi o wymiarach 81 cm (+/- 1 cm) x 121 cm (+/- 1 cm) pakowana po 25 szt.</t>
  </si>
  <si>
    <t>Ubranie chirurgiczne bluza + spodnie, komplet, wykonane z tkaniny SMS min. 35g/m2, dostarczany w rozmiarach S-XXL (do wyboru zamawiającego)</t>
  </si>
  <si>
    <t>Podkład pod twarz wykonany został z warstwy papieru i włlokniny 40g/m2. W rolce znajduję się 50 segmentów podkładu. Każdy z nich ma rozmiar 31 cm x 33 cm oraz posiada specjalne wycięcie na twarz, uniwersalne i kompatybilne zw wszystkimi stołami do masażu</t>
  </si>
  <si>
    <t>ZAŁ 2.19
PAKIET NR 19 - PIELUCHY DLA DOROSŁYCH (CPV:  33771000-5)</t>
  </si>
  <si>
    <t>Pieluchy jednorazowe dla dorosłych,w rozm S  dla pacjentów o obwodzie pasa (minimalny rekomendowany, dolna granica) 56--80 ( +/-5 cm )   ( wykonane na całej powierzchni z materiałów paroprzepuszczalnych ,min  jeden ściągacze taliowy, cztery przylepcorzepy z dodatkowym elementem elastycznym, o chłonnośći wg. normy ISO 11948-1 2300 gr , falbanki wzdłuż wkładu chłonnego skierowane na zewnątrz lub wewnatrz Op. a 30 szt.</t>
  </si>
  <si>
    <t>Pieluchy jednorazowe dla dorosłych,w rozm M  dla pacjentów o obwodzie pasa ( minimalny rekomendowany , dolna granica ) 73-130 ( +/- 5cm )  , wykonane na całej powierzchni z materiałów paroprzepuszczalnych ,posiadające min  jeden ściągacze taliowy , cztery przylepcorzepy z dodatkowym elementem elastycznym, o chłonnośći  min 2800 gr , falbanki wzdłuż wkładu chłonnego skierowane na zewnątrz lub wewnatrz Op. a 30 szt.</t>
  </si>
  <si>
    <t>Pieluchy jednorazowe dla dorosłych,w rozm L  dla pacjentów o obwodzie pasa (minimalny rekomendowany , dolna granica )  92-160  ( +/-5 cm ) , wykonane na całej powierzchni z materiałów paroprzepuszczalnych ,min  jeden ściągacze taliowy , cztery przylepcorzepy z dodatkowym elementem elastycznym, o chłonnośći min.3070 gr , falbanki wzdłuż wkładu chłonnego skierowane na zewnątrz lub wewnatrz Op. a 30 szt.</t>
  </si>
  <si>
    <t>Pieluchy jednorazowe dla dorosłych,w rozm xl  dla pacjentów o obwodzie pasa (minimalny rekomendowany , dolna granica )  130-170  ( +/-10 cm )  , wykonane na całej powierzchni z materiałów paroprzepuszczalnych ,min  jeden ściągacze taliowy , cztery przylepcorzepy z dodatkowym elementem elastycznym, o chłonnośći min.3170 gr , falbanki wzdłuż wkładu chłonnego skierowane na zewnątrz lub wewnatrz Op. a 30 szt.</t>
  </si>
  <si>
    <t>Pudełka apteczne, białe, zamykane, 100 g</t>
  </si>
  <si>
    <t>Pudełka apteczne, białe, zamykane, 200 g</t>
  </si>
  <si>
    <t>Butelka 100ml, jałowa, zestaw z nakrętką</t>
  </si>
  <si>
    <t>Butelka 250ml, jałowa, zestaw z nakrętką</t>
  </si>
  <si>
    <t>Butelka 500ml, jałowa, zestaw z nakrętką</t>
  </si>
  <si>
    <t>Torebki recepturowe, białe 7cm x 10cm, op.=100szt.</t>
  </si>
  <si>
    <t>Torebki recepturowe, białe 16cm x 12cm, op.=100szt.</t>
  </si>
  <si>
    <t>Sygnatury recepturowe, białe, samoprzylepne 50mm x 70mm, op.=100szt.</t>
  </si>
  <si>
    <t>Sygnatury recepturowe, pomarańczowe, samoprzylepne 50mm x 70mm, op.=100szt.</t>
  </si>
  <si>
    <t>Krążki pergaminowe do receptury o średnicy 12cm, op.=100szt.</t>
  </si>
  <si>
    <t>Olejek immersyjny do badań kapilaroskopowych, op.=10 ml</t>
  </si>
  <si>
    <t>Ubranie chirurgiczne (Bluza + Spodnie)</t>
  </si>
  <si>
    <t xml:space="preserve">Fartuch chirurgiczny </t>
  </si>
  <si>
    <t>Fartuch chirurgiczny wzmocniony</t>
  </si>
  <si>
    <t>Obłożenie do operacji na kończynie dłoni/stopie</t>
  </si>
  <si>
    <t>Obłożenie do artroskopii barku</t>
  </si>
  <si>
    <t>Obłożenie do zabiegów artroskopowych kolana z workiem na płyny</t>
  </si>
  <si>
    <t>Zestaw do operacji dłoni/stopy</t>
  </si>
  <si>
    <t>Obłożenie do chirurgii stawu biodrowego</t>
  </si>
  <si>
    <t>Obłożenie do artroskopii biodra</t>
  </si>
  <si>
    <t>Zestaw uniwersalny standardowy z fartuchami</t>
  </si>
  <si>
    <t>Serweta operacyjna 2-warstwowa o wymiarze 75-90 cm x 90-100cm z otworem  z przylepcem wokół otworu  o średnicy 8 cm, wykonana z laminatu dwuwarstwowego włóknina polipropylenowa i folia polietylenowa. Gramatura laminatu  min. 56 g/m2.</t>
  </si>
  <si>
    <t>Serweta operacyjna 2-warstwowa o wymiarze 50x40 cm( +/- 5 cm ) wykonana z laminatu dwuwarstwowego włóknina polipropylenowa i folia polietylenowa. Gramatura laminatu min. 56 g/m2.</t>
  </si>
  <si>
    <t>Serweta operacyjna 2-warstwowa o wymiarze 75 cm x 90 cm wykonana z laminatu dwuwarstwowego włóknina polipropylenowa i folia polietylenowa. Gramatura laminatu min. 56 g/m2.</t>
  </si>
  <si>
    <t>Serweta operacyjna 2-warstwowa z przylepcem o wymiarze 75 cm x 90 cm wykonana z laminatu dwuwarstwowego włóknina polipropylenowa i folia polietylenowa. Gramatura laminatu min. 56 g/m2.</t>
  </si>
  <si>
    <t xml:space="preserve">Serweta na stolik Mayo o wymiarze min.79 cm x 145 cm Serweta w kształcie worka, złożona w sposób umożliwiający aseptyczną aplikację ,wykonana z zielonej folii polietylenowej.   Obszar wzmocniony wykonany z włókniny polipropylenowej. Gramatura materiału w obszarze wzmocnionym min. 85 g/m2. Wielkosć wzmocnienia  75 cm x 90 cm. </t>
  </si>
  <si>
    <t>Wymagania graniczne Zamawiającego  do poz. 1</t>
  </si>
  <si>
    <t>Podać tak/ nie</t>
  </si>
  <si>
    <t>Wyrób medyczny jednorazowy</t>
  </si>
  <si>
    <t>Bluza i spodnie pakowane w komplecie</t>
  </si>
  <si>
    <t>Niejałowy</t>
  </si>
  <si>
    <r>
      <rPr>
        <sz val="10"/>
        <rFont val="Times New Roman"/>
        <family val="1"/>
        <charset val="238"/>
      </rPr>
      <t>Wykonany z włókniny bawełnopodobnej o gramaturze min. 49g/m</t>
    </r>
    <r>
      <rPr>
        <vertAlign val="superscript"/>
        <sz val="10"/>
        <rFont val="Times New Roman"/>
        <family val="1"/>
        <charset val="238"/>
      </rPr>
      <t>2</t>
    </r>
    <r>
      <rPr>
        <sz val="10"/>
        <rFont val="Times New Roman"/>
        <family val="1"/>
        <charset val="238"/>
      </rPr>
      <t>, zawierającej 100% polipropylenu, antystatycznej, niepylącej, oddychającej, przeznaczonej do stosowania przez personel medyczny w środowisku bloku operacyjnego</t>
    </r>
  </si>
  <si>
    <t>Ubranie o podwyższonej odporności na wypychanie na sucho min. 190 kPa (badanie wg EN ISO 13938-1), czystość pod względem cząstek stałych równa 2,0 IPM (badanie wg EN ISO 9073-10), pylenie równe 2,1 log10 (liczba cząstek) (badanie wg EN ISO 9073-10)</t>
  </si>
  <si>
    <t>Bluza z krótkim rękawem, z rozcięciem pod szyją, wyposażona w nap umożliwiający swobodne zakładanie bluzy przez głowę bez rozrywania, trzy praktyczne kieszenie jedna na piersi dwie na dole bluzy</t>
  </si>
  <si>
    <t>Spodnie ściągane trokiem, kieszeń boczna na nogawicy z klapką wyposażoną w nap</t>
  </si>
  <si>
    <t>Rozmiar:S, M, L ,XL, XXL, posiadające indywidualne i widoczne oznakowanie rozmiaru do wyboru Zamawiającego</t>
  </si>
  <si>
    <t>Kolor niebieski, różowy, zielony do wyboru Zamawiającego</t>
  </si>
  <si>
    <t>Wymagania graniczne Zamawiającego do poz .2</t>
  </si>
  <si>
    <t>Sterylny</t>
  </si>
  <si>
    <t>Pakowany indywidualnie, Fartuch podwójnie pakowany ze sterylnym opakowaniem wewnętrznym - papier krepowy</t>
  </si>
  <si>
    <t>Na zewnętrznm opakowanu minimum dwie etykiety samoprzylepne w języku polskim zawierające m.in. numer katalogowy, serię, datę ważności, dane producenta. Informacje na etykiecie nie mogą być zakodowane tylko kodem kreskowym. Na opakowaniu wyraźnie zaznaczony kierunek otwierania</t>
  </si>
  <si>
    <t>Fartuch z zakładanymi połami złożony w sposób zapewniający aseptyczną aplikację i zachowujący sterylny obszar na plecach</t>
  </si>
  <si>
    <t>wykonany z miękkiej, przewiewnej włókniny SMMS o gramaturze min. 35 g/m2.</t>
  </si>
  <si>
    <t>Farrtuch wiązany na troki wewnętrzne oraz troki zewnętrzne z kartonikiem; z tyłu, w okolicach szyi, zapięcie na rzep, mankiety o długości 6 cm, wykonane z poliestru. Szwy wykonane techniką ultradźwiękową.                                                                                                                         Odporność na przenikanie cieczy na całej powierzchni min.36cm H2O</t>
  </si>
  <si>
    <t>w opakowaniu dwa ręczniki chłonne</t>
  </si>
  <si>
    <t xml:space="preserve"> Rozmiar fartucha oznaczony na dwa sposoby:  w centymetrach oznaczających jego długość oraz literowo: S-L/120cm; XL/130cm; XXL/150cm.  Zamawiający wymaga wszystkch wskazanych rozmiarów do wyboru Zamaówienia przy składaniu Zamówień</t>
  </si>
  <si>
    <t xml:space="preserve">Wymagania graniczne Zamawiającego do poz.3  </t>
  </si>
  <si>
    <r>
      <rPr>
        <sz val="10"/>
        <rFont val="Times New Roman"/>
        <family val="1"/>
        <charset val="238"/>
      </rPr>
      <t xml:space="preserve">Fartuch posiada od wewnętrznej strony nieprzemakalne wzmocnienia w części przedniej i na rękawach wykonane z laminatu dwuwarstwowego (włóknina polipropylenowa i folia polietylenowa). </t>
    </r>
    <r>
      <rPr>
        <sz val="10"/>
        <color rgb="FFFF0000"/>
        <rFont val="Times New Roman"/>
        <family val="1"/>
        <charset val="238"/>
      </rPr>
      <t xml:space="preserve"> </t>
    </r>
    <r>
      <rPr>
        <sz val="10"/>
        <rFont val="Times New Roman"/>
        <family val="1"/>
        <charset val="238"/>
      </rPr>
      <t xml:space="preserve">Gramatura wzmocnienia w części przedniej fartucha i na rękawach min.40 g/m2 , Odporność na przenikanie cieczy min.123 cm H2O, odporność na wypychanie na sucho/ mokro min. 155/ 144 kPa </t>
    </r>
  </si>
  <si>
    <t xml:space="preserve"> Wiązany na troki wewnętrzne oraz troki zewnętrzne z kartonikiem; z tyłu, w okolicach szyi, zapięcie na rzep min. 3 cm x 6 cm  i 3 cm x 13 cm, mankiety o długości min.6 cm wykonane z poliestru. Szwy wykonane techniką ultradźwiękową</t>
  </si>
  <si>
    <t>Rozmiar fartucha oznaczony na dwa sposoby: w centymetrach oznaczających jego długość  oraz literowo : 120/S-M; 130/L ; 150/XL; 170/XL long; 150 large/XXL - Zamawijący wymaga wszystkich wskazanych rozmiarów rozmiary do wyboru Zamawiającego przy składaniu zamówień</t>
  </si>
  <si>
    <t>Fartuch przeznaczony do operacji generujących dużą ilość płynów</t>
  </si>
  <si>
    <t>Fartuch musi spełniać wymagania norymy PN EN 13795:2019</t>
  </si>
  <si>
    <t>Wymagania graniczne Zamawiającego do poz. 4</t>
  </si>
  <si>
    <t>Liczba sztuk w zestawie</t>
  </si>
  <si>
    <t>Opakowanie musi posiadać prawidłowe oznaczenia informujące o sposobie użycia, minimum dwie etykiety przylepne w języku polskim zawierające nazwę i/lub numer katalogowy, serię, datę ważności, informację o producencie. Informacje na etykiecie nie mogą być zakodowane tylko kodem kreskowym.</t>
  </si>
  <si>
    <t>Materiał obłożenia spełnia wymagania wysokie normy PN EN 13795:2019</t>
  </si>
  <si>
    <t>Zestaw zapakowany w bezpieczny sposób pozwalający na aseptyczne otwieranie i pobranie, z wyraźnie zaznaczonym miejscem otwarcia</t>
  </si>
  <si>
    <t>Serweta wzmocniona na stolik instrumentariuszki służąca jako owinięcie zestawu, o wymiarach 140-160cm x 190-240cm, z warstwą chłonną w strefie krytycznej o wymiarach min. 65-75cm x 190-240 cm, łączna  gramatura serwety min. 80g/m2   odporna na przenikanie cieczy min. 140cm H₂O,. Odporność na rozerwanie w strefie krytycznej na mokro/sucho min. 80/120 kPa</t>
  </si>
  <si>
    <t>1 szt.</t>
  </si>
  <si>
    <r>
      <rPr>
        <sz val="10"/>
        <rFont val="Times New Roman"/>
        <family val="1"/>
        <charset val="238"/>
      </rPr>
      <t xml:space="preserve">Serweta na kończynę z elastycznym mankietem samouszczelniającym się otwór o średnicy 3-7cm , serweta o wymiarach 300-330cm x 225-250cm. </t>
    </r>
    <r>
      <rPr>
        <u/>
        <sz val="10"/>
        <rFont val="Times New Roman"/>
        <family val="1"/>
        <charset val="238"/>
      </rPr>
      <t>Wymagania minimalne:</t>
    </r>
    <r>
      <rPr>
        <sz val="10"/>
        <rFont val="Times New Roman"/>
        <family val="1"/>
        <charset val="238"/>
      </rPr>
      <t xml:space="preserve"> gramatura włókniny w strefie krytycznej min. 109g/m</t>
    </r>
    <r>
      <rPr>
        <vertAlign val="superscript"/>
        <sz val="10"/>
        <rFont val="Times New Roman"/>
        <family val="1"/>
        <charset val="238"/>
      </rPr>
      <t>2</t>
    </r>
    <r>
      <rPr>
        <sz val="10"/>
        <rFont val="Times New Roman"/>
        <family val="1"/>
        <charset val="238"/>
      </rPr>
      <t>, odporność na rozerwanie na mokro/sucho min. 280/270 kPa, odporność na przenikanie cieczy w części krytycznej min. 170 cmH</t>
    </r>
    <r>
      <rPr>
        <vertAlign val="subscript"/>
        <sz val="10"/>
        <rFont val="Times New Roman"/>
        <family val="1"/>
        <charset val="238"/>
      </rPr>
      <t>2</t>
    </r>
    <r>
      <rPr>
        <sz val="10"/>
        <rFont val="Times New Roman"/>
        <family val="1"/>
        <charset val="238"/>
      </rPr>
      <t>O.</t>
    </r>
  </si>
  <si>
    <r>
      <rPr>
        <sz val="10"/>
        <rFont val="Times New Roman"/>
        <family val="1"/>
        <charset val="238"/>
      </rPr>
      <t>Serweta wykonana z  min. dwuwarstwowej laminowanej włókniny o wymiarach 75-90cm x 75-80cm bez taśmy lepnej lub z taśmą lepną  o gramaturze min. 55g/m</t>
    </r>
    <r>
      <rPr>
        <vertAlign val="superscript"/>
        <sz val="10"/>
        <rFont val="Times New Roman"/>
        <family val="1"/>
        <charset val="238"/>
      </rPr>
      <t>2.</t>
    </r>
  </si>
  <si>
    <r>
      <rPr>
        <sz val="10"/>
        <rFont val="Times New Roman"/>
        <family val="1"/>
        <charset val="238"/>
      </rPr>
      <t>Serweta laminowana min. dwuwarstwowa o wymiarach 140-150cm x 180-200cm bez taśmy lepnej o gramaturze min. 55g/m</t>
    </r>
    <r>
      <rPr>
        <vertAlign val="superscript"/>
        <sz val="10"/>
        <rFont val="Times New Roman"/>
        <family val="1"/>
        <charset val="238"/>
      </rPr>
      <t>2.</t>
    </r>
  </si>
  <si>
    <r>
      <rPr>
        <sz val="10"/>
        <rFont val="Times New Roman"/>
        <family val="1"/>
        <charset val="238"/>
      </rPr>
      <t>Serweta na stolik Mayo wzmocniona o wymiarach 78-80cm x 145-150cm, z warstwą chłonną  85-145 cm x 60-75cm, łączna gramatura serwety min. 83g/m</t>
    </r>
    <r>
      <rPr>
        <vertAlign val="superscript"/>
        <sz val="10"/>
        <rFont val="Times New Roman"/>
        <family val="1"/>
        <charset val="238"/>
      </rPr>
      <t>2</t>
    </r>
    <r>
      <rPr>
        <sz val="10"/>
        <rFont val="Times New Roman"/>
        <family val="1"/>
        <charset val="238"/>
      </rPr>
      <t>, odporność na przenikanie cieczy min. 175cm H</t>
    </r>
    <r>
      <rPr>
        <vertAlign val="subscript"/>
        <sz val="10"/>
        <rFont val="Times New Roman"/>
        <family val="1"/>
        <charset val="238"/>
      </rPr>
      <t>2</t>
    </r>
    <r>
      <rPr>
        <sz val="10"/>
        <rFont val="Times New Roman"/>
        <family val="1"/>
        <charset val="238"/>
      </rPr>
      <t>O, odporność na rozerwanie  w strefie krytycznej na mokro/sucho min. 170/170 kPa,  grubość folii osłony min. 55 mikronów</t>
    </r>
  </si>
  <si>
    <t xml:space="preserve"> ręczniki chłonne</t>
  </si>
  <si>
    <t>2 szt.</t>
  </si>
  <si>
    <t>Wymagania graniczne Zamawiającego do poz. 5</t>
  </si>
  <si>
    <t xml:space="preserve">Sterylny,  Sterylizacja tlenkiem etylenu. </t>
  </si>
  <si>
    <t xml:space="preserve">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 Na opakowaniu wyraźnie zaznaczony kierunek otwierania. Serwety muszą posiadać oznaczenia kierunku rozkładania w postaci piktogramów.           </t>
  </si>
  <si>
    <t xml:space="preserve">Serwety wykonane z laminatu trójwarstwowego o gramaturze min 60g/m2, Wymagane jest aby jedną z warstw materiału stanowiła folia PE. wytrzymałość na rozerwanie na sucho/mokro min. 190/102 kPa, w strefie krytycznej wytrzymałość na penetrację płynów min. 150 cm H2O </t>
  </si>
  <si>
    <t xml:space="preserve">serweta na stolik instrumentaiuszki, stanowiąca owinięcie obłożenia 150x190cm </t>
  </si>
  <si>
    <t>osłona na stolik Mayo rozm 79x145cm z warstwą chłonną 65x85cm</t>
  </si>
  <si>
    <t>osłona na kończynę 22x75cm - 1szt-) dwuwarstwowa taśma lepna rozm. 9x49cm</t>
  </si>
  <si>
    <t xml:space="preserve">serweta chirurgiczna z taśmą samoprzylepną o wymiarach 240x170 cm, z wycięciem U o wymiarach 15x45 cm, wyposażona w torbę do przechwytywania płynów z możliwością podłączenia drenów </t>
  </si>
  <si>
    <t>serweta chirurgiczna o wymiarach 230x295 cm z wycięciem “U” o wymiarach 10x70 cm, wzmocniona w strefie krytycznej (dodatkowa warstwa chłonna o gramaturze 50 g/m2)</t>
  </si>
  <si>
    <t xml:space="preserve">ręczniki chłonne </t>
  </si>
  <si>
    <t>4 szt.</t>
  </si>
  <si>
    <t>Wymagania graniczne Zamawiającego do poz. 6</t>
  </si>
  <si>
    <t xml:space="preserve">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t>
  </si>
  <si>
    <t>Obłożenie pacjenta wykonane z laminatu dwuwarstwowego włóknina polipropylenowa i folia polietylenowa. Gramatura laminatu min. 57 g/m2. Odporność na przenikanie cieczy min. 125 cm H2O. Odporność na rozerwanie na sucho/ mokro - min. 175kPa/ 185 kPa.</t>
  </si>
  <si>
    <t>Materiał obłożenia musi spełniać wymagania wysokie normy PN EN 13795:2019</t>
  </si>
  <si>
    <t>serweta na stolik instrumentariuszki służąca jako owinięcie obłożeniarozm.150 cm x 190 cm</t>
  </si>
  <si>
    <t>serweta na stolik Mayo rozm.79 cm x 145 cm z polipropylenową warstwą chłonną  min. 75x90cm</t>
  </si>
  <si>
    <t xml:space="preserve">serweta operacyjna rozm.min.180 cm x 150 cm </t>
  </si>
  <si>
    <t>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t>
  </si>
  <si>
    <t>osłona ortopedyczna na kończynę rozm. 33 cm x 55 cm</t>
  </si>
  <si>
    <t>taśma foliowa samoprzylepna rozm.10 cm x 50 cm</t>
  </si>
  <si>
    <t>2szt.</t>
  </si>
  <si>
    <t>Ręczniki chłonne</t>
  </si>
  <si>
    <t>Wymagania graniczne Zamawiającego do poz. 7</t>
  </si>
  <si>
    <t>Obłożenie pacjenta wykonane z minimum laminatu dwuwarstwowego: włóknina polipropylenowa i folia polietylenowa. Gramatura laminatu podstawowego min. 57g/m2. Wokół pola operacyjnego polipropylenowa łata chłonna o wymiarach 100 cm x 50 cm (+/- 3 cm) Odporność na przenikanie cieczy min. 125 cmH2O, Odporność na rozerwanie laminatu na sucho/ mokro min. 280/ 270 kPa.</t>
  </si>
  <si>
    <t>Materiał obłożenia musi spełniać wymagania wysokie normy PN EN 13795</t>
  </si>
  <si>
    <t>serweta na stolik instrumentariuszki służąca jako owinięcie obłożenia rozm.150 cm x 190 cm</t>
  </si>
  <si>
    <t>serweta na stolik Mayo rozm. 79 cm x 145 cm z polipropylenową warstwą chłonną min. 75x90cm</t>
  </si>
  <si>
    <t>serweta operacyjna wzmocniona na dłoń/stopę rozm. 225 cm x  300 cm z samouszczelniającym się otworem o średnicy od 3cm  do 3,5cm i zintegrowanymi uchwytami do mocowania przewodów i drenów</t>
  </si>
  <si>
    <t>Ręcznii chłonne</t>
  </si>
  <si>
    <t>Wymagania graniczne Zamawiającego do poz. 8</t>
  </si>
  <si>
    <r>
      <rPr>
        <sz val="10"/>
        <color rgb="FF000000"/>
        <rFont val="Times New Roman"/>
        <family val="1"/>
        <charset val="238"/>
      </rPr>
      <t>Opakowanie musi posiadać prawidłowe oznaczenia informujące o sposobie użycia, minimum dwie etykiety samoprzylepne w języku polskim zawierające nazwę i</t>
    </r>
    <r>
      <rPr>
        <b/>
        <sz val="10"/>
        <color rgb="FF000000"/>
        <rFont val="Times New Roman"/>
        <family val="1"/>
        <charset val="238"/>
      </rPr>
      <t>/ lub</t>
    </r>
    <r>
      <rPr>
        <sz val="10"/>
        <color rgb="FF000000"/>
        <rFont val="Times New Roman"/>
        <family val="1"/>
        <charset val="238"/>
      </rPr>
      <t xml:space="preserve"> numer katalogowy, serię, datę ważności, dane producenta. Informacje na etykiecie nie mogą być zakodowane tylko kodem kreskowym. Na opakowaniu wyraźnie zaznaczony kierunek otwierania. Serwety muszą posiadać oznaczenia kierunku rozkładania w postaci piktogramów.           </t>
    </r>
  </si>
  <si>
    <t>serweta na stolik Mayo rozm. min. 79 cm x 145 cm z warstwą chłonną  z laminatu dwuwarstwowego, całkowita gramatura serwety min. 130 g/m2</t>
  </si>
  <si>
    <t>serweta operacyjna 180 cm x 150 cm</t>
  </si>
  <si>
    <t xml:space="preserve">serweta operacyjna wzmocniona samoprzylepna (ekran anestezjologiczny) 225x270cm ze zintegrowanymi uchwytami do mocowania przewodów i drenów  </t>
  </si>
  <si>
    <t>serweta operacyjna  wzmocniona samoprzylepna 225 cm x  280 cm z wycięciem "U" 7cm x 102 cm ze zintegrowanymi uchwytami do mocowania przewodów i drenów</t>
  </si>
  <si>
    <t xml:space="preserve">osłona ortopedyczna na kończynę  33 cm x 110 cm </t>
  </si>
  <si>
    <t>taśma samoprzylepna   10 cm x   50 cm</t>
  </si>
  <si>
    <t>taśma samoprzylepna   9 cm x   50 cm</t>
  </si>
  <si>
    <t>Wymagania graniczne Zamawiającego do poz. 9</t>
  </si>
  <si>
    <t>serweta na stolik instrumentariuszki służąca jako owinięcie obłożenia rozm.150 cm x 190 cm, serweta z folii polietylenowej wzmocniona laminatem dwuwarstwowym</t>
  </si>
  <si>
    <t>serweta do artroskopii biodra 288 cm x 360 cm z otworem 46 cm x 41 cm otoczonym folią operacyjną ( okno 20 cm x 20 cm ) ze zintegrowaną torbą na płyny ze sztywnikiem, sitem i zaworem oraz dwiema kieszeniami dwudzielnymi na narzędzia</t>
  </si>
  <si>
    <t>ręcznki chłonne</t>
  </si>
  <si>
    <t>Wymagania graniczne Zamawiającego do poz. 10</t>
  </si>
  <si>
    <t>Obłożenie pacjenta wykonane z laminatu dwuwarstwowego: włóknina polipropylenowa i folia polietylenowa. Gramatura laminatu podstawowego min.57 g/m2. Odporność na przenikanie cieczy min. 125 cm H2O. Odporność na rozerwanie na sucho/ mokro - min. 175kPa/ 185 kPa</t>
  </si>
  <si>
    <t>Materiał obłożenia spełnia wymagania wysokie normy PN EN 13795</t>
  </si>
  <si>
    <t xml:space="preserve">serweta na stolik instrumentariuszki służąca jako owinięcie obłożenia rozm.150 cm  x 190 cm </t>
  </si>
  <si>
    <t xml:space="preserve"> serweta samoprzylepna, 2-warstwowa na całej powierzchni rozm.175x180cm</t>
  </si>
  <si>
    <t>serweta samoprzylepna, 2-warstwowa na całej powierzchni 75x90cm</t>
  </si>
  <si>
    <t>serweta samoprzylepna, 2-warstwowa na całej powierzchni 150x240cm</t>
  </si>
  <si>
    <t>fartuch chirurgiczny standard długość 130cm, Fartuch z włókniny polipropylenowej 35g/m2 z zakładanymi połami, zachowujący sterylny obszar na plecach. Wiązany na troki wewnętrzne oraz troki zewnętrzne z kartonikiem; z tyłu, w okolicach szyi, zapięcie na rzep. Oznakowanie rozmiaru  w postaci naklejki umieszczonej na fartuchu, pozwalającej na identyfikację przed rozłożeniem</t>
  </si>
  <si>
    <t>fartuch chirurgiczny wzmocniony długość150cm, Fartuch z włókniny polipropylenowej 35g/m2 z zakładanymi połami, zachowujący sterylny obszar na plecach. Wiązany na troki wewnętrzne oraz troki zewnętrzne z kartonikiem; z tyłu, w okolicach szyi, zapięcie na rzep.Fartuch musi posiadać dodatkowo wzmocnienia w części przedniej i na rękawach wykonane z laminatu: włókniny polipropylenowej i folii polietylenowej umieszczone od wewnątrz fartucha o gramaturze 28g/m2, . Odporność na przenikanie cieczy w miejscach wzmonionych min. 158 cm H2O. Odporność na wypychanie na sucho/ mokro min. 250/ 220 kPa Oznakowanie rozmiaru  w postaci naklejki naklejone na fartuchu, pozwalające na identy.fikację przed rozłożeniem</t>
  </si>
  <si>
    <t>taśma samoprzylepna  9x50cm</t>
  </si>
  <si>
    <t>kieszeń samoprzylepna, foliowa 1-komorowa rozm. 38x40cm</t>
  </si>
  <si>
    <t>ręczniki chłonne</t>
  </si>
  <si>
    <t>Wymagania graniczne Zamawiającego do poz. 11-14</t>
  </si>
  <si>
    <t xml:space="preserve">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t>
  </si>
  <si>
    <t xml:space="preserve"> </t>
  </si>
  <si>
    <t xml:space="preserve">Osłona ortopedyczna na kończynę o wymiarach 33 x 55 cm  z 1 taśmą samoprzylepną od 9 x 50 cm, wykonana z laminatu dwuwarstwowego włóknina polipropylenowa i folia polietylenowa. Gramatura laminatu min. 57 g/m2. </t>
  </si>
  <si>
    <t xml:space="preserve">Osłona ortopedyczna na kończynę o wymiarach 33 x 110 cm z 2 taśmami samoprzylepnymi  9 x 50 cm Osłona ortopedyczna na kończynę wykonana z laminatu dwuwarstwowego włóknina polipropylenowa i folia polietylenowa. Gramatura laminatu min. 57 g/m2.    </t>
  </si>
  <si>
    <t xml:space="preserve">Taśma samoprzylepna włókninowa o wymiarach  9 x 50 cm. </t>
  </si>
  <si>
    <t xml:space="preserve">Uchwyt typu rzep do mocowania przewodów i drenów o wymiarach 2,5 x min.20 max.24 cm. </t>
  </si>
  <si>
    <t>Samoprzylepny uchwyt do mocowania przewodów i drenów o wymiarach 9 x 11 cm z 2 trokami z włókniny spunlace o długości min. 25 cm (umożliwiającymi przewiązanie kilku przewodów równocześnie) przymocowanymi do foliowej  taśmy samoprzylepnej  o wymiarach 9 x 11 cm.</t>
  </si>
  <si>
    <t xml:space="preserve">Osłona na kamerę o wymiarach pomiędzy 14 x 250 cm z foliową taśmą lepną do bezpiecznego zamknięcia, składana teleskopowo , przeznaczona do okablowania kamer i endoskopów. kartonik do wkładania i rozwinięcia osłony. Osłona wykonana z mocnej przezroczystej foli polietylenowej o grubości min.0,05 mm. </t>
  </si>
  <si>
    <t>Wymagania graniczne Zamawiającego do poz. 1-6</t>
  </si>
  <si>
    <t xml:space="preserve">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 </t>
  </si>
  <si>
    <t>Osłona na ramię C aparatu RTG ZIEHM Vision R nr serii 11250</t>
  </si>
  <si>
    <t>Pokrowiec na aparaturę RTG</t>
  </si>
  <si>
    <t xml:space="preserve">Wymagania graniczne Zamawiającego  do poz. 1 </t>
  </si>
  <si>
    <t>Pakowany indywidualnie</t>
  </si>
  <si>
    <t>Rodzaj sterylizacji - tlenek etylenu</t>
  </si>
  <si>
    <t>Jednoczęściowy</t>
  </si>
  <si>
    <t>Dający się łatwo rozłożyć</t>
  </si>
  <si>
    <t>Wykonana z mocnej folii</t>
  </si>
  <si>
    <t xml:space="preserve">Obłożenie musi posiadać prawidłowe oznaczenia informujące o sposobie użycia.  Na opakowaniu Etykietę w języku polskim zawierające nazwę i/lub numer katalogowy, serię, datę ważności, informację o producencie. Informacje na etykiecie nie mogą być zakodowane tylko kodem kreskowym. </t>
  </si>
  <si>
    <t>opakowanie osłon pozwalające na sterylne otwacie listki opakowania min. 1 cm, nie dopuscza się opakowania osłon zawierajacego perforację</t>
  </si>
  <si>
    <t>Wymagania graniczne Zamawiającego  do poz. 2</t>
  </si>
  <si>
    <t>Wykonany z przezroczystej folii zakończonej gumką</t>
  </si>
  <si>
    <t>Średnica po ułożeniu na płasko 50-60cm, dodatkowo wysokość boku &gt; 10cm lub średnica po ułożeniu na płasko 75x75</t>
  </si>
  <si>
    <t xml:space="preserve">Opakowanie musi posiadać prawidłowe oznaczenia informujące o sposobie użycia w języku polskim zawierające nazwę i/lub numer katalogowy, serię, datę ważności, informację o producencie. Informacje na etykiecie nie mogą być zakodowane tylko kodem kreskowym. </t>
  </si>
  <si>
    <t>suma netto</t>
  </si>
  <si>
    <t>vat</t>
  </si>
  <si>
    <t>suma brutto</t>
  </si>
  <si>
    <t>euro</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</si>
  <si>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</si>
  <si>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</si>
  <si>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</si>
  <si>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</si>
  <si>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</si>
  <si>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</si>
  <si>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</si>
  <si>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</si>
  <si>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</si>
  <si>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</si>
  <si>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</si>
  <si>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</si>
  <si>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</si>
  <si>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</si>
  <si>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</si>
  <si>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</si>
  <si>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</si>
  <si>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</si>
  <si>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</si>
  <si>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</si>
  <si>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</si>
  <si>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</si>
  <si>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</si>
  <si>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</si>
  <si>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suma</t>
  </si>
  <si>
    <t xml:space="preserve">Obłożenie pacjenta wykonane z laminatu min. dwuwarstwowego na całej powierzchni plus wzmocnienie: folia polietylenowa, włóknina polipropylenowa, włóknina polipropylenowa. Gramatura laminatu podstawowego min.57 g/m2. Wokół pola operacyjnego polipropylenowe łaty chłonne, w serwecie anestezjologicznej o wymiarach 25 cm x 60 cm ( +/- 1 cm ), w serwecie dolnej 100 cm x 50 cm (+/- 1 cm). Całkowita gramatura laminatu podstawowego i łaty chłonnej min.109 g/m2. Odporność na przenikanie cieczy min. 170 cmH2O. Odporność na wypychanie na sucho/ mokro min. 280/ 270 kPa.                </t>
  </si>
  <si>
    <t>33600000-6</t>
  </si>
  <si>
    <t>ZAŁ 2.2 
PAKIET NR 2 - KANIULE DOŻYLNE, PRZYRZĄDY DO CYTOSTATYKÓW, KRANIKI, KORECZKI I SPIKE (CPV: 33141220-8, 33194000-6)</t>
  </si>
  <si>
    <t>ZAŁ 2.4
PAKIET NR 4 - WKŁADY DO SSAKÓW, BUTELKI REDONA, ZBIORNIKI I TORBY DO GROMADZENIA PŁYNÓW USTROJOWYCH, DRENY I ZESTAWY (CPV: 33141600-6)</t>
  </si>
  <si>
    <t>ZAŁ 2.6
PAKIET NR 6 - SYSTEMY DO KONTROLOWANEJ ZBIÓRKI WYDZIELIN (CPV: 33141600-6)</t>
  </si>
  <si>
    <t>ZAŁ 2.11
PAKIET NR 11 - OSTRZA, SKALPELE I NOŻE CHIRURGICZNE (CPV 33141411-4)</t>
  </si>
  <si>
    <t>ZAŁ 2.18
PAKIET NR 18 - RÓŻNE WYROBY WŁÓKIENNICZE Z TWORZYW SZTUCZNYCH, PODKŁADY MEDYCZNE (CPV: 39525000-8)</t>
  </si>
  <si>
    <t>33190000-1</t>
  </si>
  <si>
    <t>ZAŁ 2.10
PAKIET NR 10 - PRODUKTY Z TWORZYW SZTUCZNYCH,  PRODUKTY Z DREWNA CIĘTEGO, ZESTAWY LARYNGOLOGICZNE, ŻEL DO USG,TOALETOWE PRODUKTY Z PAPIERU, PĘSETY CHIRURGICZNE METALOWE (CPV:  19520000-7,  22455100-5, 33141000-0, 03419100-1, 33771000-5, 33141620-2)</t>
  </si>
  <si>
    <t>ZAŁ 2.13
PAKIET NR 13 - ELEKTRODY DO DEFIBRYLATORÓW, ELEKTRODY EKG (33158200-4)</t>
  </si>
  <si>
    <t>ZAŁ 2.16
PAKIET NR 16 - JAŁOWY ZESTAW PROCEDURALNY (CPV: 33141620-2)</t>
  </si>
  <si>
    <t>ZAŁ 2.17
PAKIET NR 17 - PIŁA BRZESZCZOT JEDNORAZOWEGO UŻYTKU, STERYLNA; DRENY JEDNORAZOWE DO KOLUMNY ENDOSKOPOWEJ, JEDNORAZOWE DRUTY DO WPROWADZANIA IMPLANTÓW (CPV: 33141000-0)</t>
  </si>
  <si>
    <t>ZAŁ 2.15
PAKIET NR 15 - JAŁOWY  WOSK MEDYCZNY, JEDNORAZOWY (CPV: 33141000-0)</t>
  </si>
  <si>
    <t xml:space="preserve">Rękojeść wielorazowego użytku kompatybilna z pozycją powyzej. </t>
  </si>
  <si>
    <t>Wkłady i kanistry wyprodukowane w technologii antybakteryjnej (co jest potwierdzone badaniami laboratoryjnymi wg.ISO 22196 (do wglądu Zamawiającego przy pierwszej dostawie i na wezwanie Zamawiającego)</t>
  </si>
  <si>
    <t>ZAŁ 2.20
PAKIET NR 20 - PRODUKTY FARMACEUTYCZNE (CPV: 33600000-6)</t>
  </si>
  <si>
    <t>ZAŁ 2.21
PAKIET NR 21 - OLEJEK IMMERSYJNY (CPV: 33694000-1)</t>
  </si>
  <si>
    <t>ZAŁ 2.22
PAKIET NR 22 - OBŁOŻENIA I ODZIEŻ MEDYCZNA (CPV: 33190000-1, 39525000-8)</t>
  </si>
  <si>
    <t xml:space="preserve">ZAŁ 2.23 
PAKIET NR 23 - OSŁONY NA SPRZĘT MEDYCZNY, TAŚMY MOCUJĄCE I UCHWYTY (CPV: 39525000-8) </t>
  </si>
  <si>
    <t>ZAŁ 2.24
PAKIET NR 24 - Osłona na ramię C aparatu RTG, Pokrowiec na aparaturę RTG (CPV: 39525000-8)</t>
  </si>
  <si>
    <t>System do kontrolowanej zbiórki luźnego stolca, z silikonowym rękawem, posiadający port do  napełniania balonika retencyjnego, port do irygacji oraz kieszkonkę dla umieszczenia palca wiodącego. W zestawie 3 worki 1000ml do zbiórki stolca z filtrem węglowym, zastawką zabezpieczającą przed wylaniem zawartości skalowane co 25ml. System przebadany klinicznie, czas utrzymania do 29 dni, biologicznie czysty.</t>
  </si>
  <si>
    <t xml:space="preserve">Wysokochłonny, nieuczulający podkład higieniczny na stół operacyjny wykonany z min dwuwarstwowego laminatu (polipropylen, poliester) o grubości min 0,14 mm  oraz  z wysokochłonnego rdzenia o grubości min 0.7 mm, scalonego z podkładem na całej jego długości. Wymiary podkładu: 100 cm(+/- 2 cm ) x 225 (+/- 4 cm ), produkt o jednorodnej strukturze, nie powodującej udszkodzeń skóry pacjenta. Gramattura min 125g/m2. Wchłanialność płynów 3600-4000 ml </t>
  </si>
  <si>
    <t>Papier do EKG Ascard B 56 112x25</t>
  </si>
  <si>
    <t>Papier do wideoprintera SONY UPP 110 S ( 110 mmx 20 mm )</t>
  </si>
  <si>
    <t>Papier Sony UPD 210HD 210x25 mm do aparatu MYLAB</t>
  </si>
  <si>
    <t>Poz.4-5 ze względu na zakup nowych urządzeń i obowiązujący ich okres gwarancyjny, wymagane jest użycie oryginalnych papierów wskazanych przez producenta urządzenia.</t>
  </si>
  <si>
    <t>ZAŁĄCZNIK NR 2.1 - 2.24 DO SWZ NR 3-TP-22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</si>
</sst>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quot; zł&quot;"/>
    <numFmt numFmtId="165" formatCode="_-* #,##0.00&quot; zł&quot;_-;\-* #,##0.00&quot; zł&quot;_-;_-* \-??&quot; zł&quot;_-;_-@_-"/>
    <numFmt numFmtId="166" formatCode="#,##0.00&quot; zł&quot;;[Red]\-#,##0.00&quot; zł&quot;"/>
    <numFmt numFmtId="167" formatCode="#,##0.00\ [$€-401]"/>
    <numFmt numFmtId="168" formatCode="_-* #,##0.00\ [$€-1]_-;\-* #,##0.00\ [$€-1]_-;_-* \-??\ [$€-1]_-;_-@_-"/>
    <numFmt numFmtId="169" formatCode="_-* #,##0.00\ [$€-425]_-;\-* #,##0.00\ [$€-425]_-;_-* \-??\ [$€-425]_-;_-@_-"/>
  </numFmts>
  <fonts count="24">
    <font>
      <sz val="11"/>
      <color rgb="FF000000"/>
      <name val="Czcionka tekstu podstawowego"/>
      <family val="2"/>
      <charset val="238"/>
    </font>
    <font>
      <sz val="10"/>
      <name val="Arial"/>
      <family val="2"/>
      <charset val="238"/>
    </font>
    <font>
      <sz val="11"/>
      <color rgb="FF000000"/>
      <name val="Times New Roman"/>
      <family val="1"/>
      <charset val="238"/>
    </font>
    <font>
      <sz val="14"/>
      <color rgb="FF000000"/>
      <name val="Times New Roman"/>
      <family val="1"/>
      <charset val="238"/>
    </font>
    <font>
      <b/>
      <sz val="10"/>
      <name val="Times New Roman"/>
      <family val="1"/>
      <charset val="238"/>
    </font>
    <font>
      <sz val="10"/>
      <name val="Times New Roman"/>
      <family val="1"/>
      <charset val="238"/>
    </font>
    <font>
      <sz val="11"/>
      <color rgb="FFFF0000"/>
      <name val="Times New Roman"/>
      <family val="1"/>
      <charset val="238"/>
    </font>
    <font>
      <sz val="10"/>
      <color rgb="FF000000"/>
      <name val="Times New Roman"/>
      <family val="1"/>
      <charset val="238"/>
    </font>
    <font>
      <b/>
      <sz val="8"/>
      <name val="Times New Roman"/>
      <family val="1"/>
      <charset val="238"/>
    </font>
    <font>
      <sz val="8"/>
      <name val="Times New Roman"/>
      <family val="1"/>
      <charset val="238"/>
    </font>
    <font>
      <sz val="10"/>
      <color rgb="FFFF0000"/>
      <name val="Times New Roman"/>
      <family val="1"/>
      <charset val="238"/>
    </font>
    <font>
      <sz val="11"/>
      <name val="Times New Roman"/>
      <family val="1"/>
      <charset val="238"/>
    </font>
    <font>
      <sz val="10"/>
      <color rgb="FF008000"/>
      <name val="Times New Roman"/>
      <family val="1"/>
      <charset val="238"/>
    </font>
    <font>
      <sz val="11"/>
      <color rgb="FF000000"/>
      <name val="Calibri"/>
      <family val="2"/>
      <charset val="238"/>
    </font>
    <font>
      <sz val="12"/>
      <color rgb="FF000000"/>
      <name val="Times New Roman"/>
      <family val="1"/>
      <charset val="238"/>
    </font>
    <font>
      <vertAlign val="superscript"/>
      <sz val="10"/>
      <name val="Times New Roman"/>
      <family val="1"/>
      <charset val="238"/>
    </font>
    <font>
      <b/>
      <i/>
      <sz val="10"/>
      <name val="Times New Roman"/>
      <family val="1"/>
      <charset val="238"/>
    </font>
    <font>
      <u/>
      <sz val="10"/>
      <name val="Times New Roman"/>
      <family val="1"/>
      <charset val="238"/>
    </font>
    <font>
      <vertAlign val="subscript"/>
      <sz val="10"/>
      <name val="Times New Roman"/>
      <family val="1"/>
      <charset val="238"/>
    </font>
    <font>
      <b/>
      <sz val="10"/>
      <color rgb="FF000000"/>
      <name val="Times New Roman"/>
      <family val="1"/>
      <charset val="238"/>
    </font>
    <font>
      <b/>
      <i/>
      <sz val="10"/>
      <color rgb="FF000000"/>
      <name val="Times New Roman"/>
      <family val="1"/>
      <charset val="238"/>
    </font>
    <font>
      <sz val="14"/>
      <name val="Times New Roman"/>
      <family val="1"/>
      <charset val="238"/>
    </font>
    <font>
      <b/>
      <sz val="14"/>
      <color rgb="FF000000"/>
      <name val="Times New Roman"/>
      <family val="1"/>
      <charset val="238"/>
    </font>
    <font>
      <sz val="11"/>
      <color rgb="FF000000"/>
      <name val="Czcionka tekstu podstawowego"/>
      <family val="2"/>
      <charset val="238"/>
    </font>
  </fonts>
  <fills count="5">
    <fill>
      <patternFill patternType="none"/>
    </fill>
    <fill>
      <patternFill patternType="gray125"/>
    </fill>
    <fill>
      <patternFill patternType="solid">
        <fgColor rgb="FFEEECE1"/>
        <bgColor rgb="FFE7E6E6"/>
      </patternFill>
    </fill>
    <fill>
      <patternFill patternType="solid">
        <fgColor rgb="FFFFFFFF"/>
        <bgColor rgb="FFEEECE1"/>
      </patternFill>
    </fill>
    <fill>
      <patternFill patternType="solid">
        <fgColor rgb="FFE7E6E6"/>
        <bgColor rgb="FFEEEC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2">
    <xf numFmtId="0" fontId="0" fillId="0" borderId="0"/>
    <xf numFmtId="165" fontId="23" fillId="0" borderId="0" applyBorder="0" applyProtection="0"/>
    <xf numFmtId="9" fontId="23" fillId="0" borderId="0" applyBorder="0" applyProtection="0"/>
    <xf numFmtId="0" fontId="1" fillId="0" borderId="0"/>
    <xf numFmtId="0" fontId="1" fillId="0" borderId="0"/>
    <xf numFmtId="0" fontId="1" fillId="0" borderId="0"/>
    <xf numFmtId="0" fontId="1" fillId="0" borderId="0"/>
    <xf numFmtId="164" fontId="1" fillId="0" borderId="0" applyBorder="0" applyProtection="0"/>
    <xf numFmtId="164" fontId="1" fillId="0" borderId="0" applyBorder="0" applyProtection="0"/>
    <xf numFmtId="164" fontId="1" fillId="0" borderId="0" applyBorder="0" applyProtection="0"/>
    <xf numFmtId="0" fontId="13" fillId="0" borderId="0"/>
    <xf numFmtId="0" fontId="13" fillId="0" borderId="0"/>
  </cellStyleXfs>
  <cellXfs count="239">
    <xf numFmtId="0" fontId="0" fillId="0" borderId="0" xfId="0"/>
    <xf numFmtId="0" fontId="2" fillId="0" borderId="0" xfId="0" applyFont="1" applyAlignment="1">
      <alignment vertical="center"/>
    </xf>
    <xf numFmtId="0" fontId="4" fillId="0" borderId="1" xfId="3" applyFont="1" applyBorder="1" applyAlignment="1">
      <alignment horizontal="center" vertical="center" wrapText="1"/>
    </xf>
    <xf numFmtId="0" fontId="4" fillId="0" borderId="1" xfId="3" applyFont="1" applyBorder="1" applyAlignment="1">
      <alignment horizontal="center" vertical="center" textRotation="180" wrapText="1"/>
    </xf>
    <xf numFmtId="0" fontId="4" fillId="3" borderId="1" xfId="3"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horizontal="center" vertical="center" wrapText="1"/>
    </xf>
    <xf numFmtId="164" fontId="5" fillId="0" borderId="1" xfId="1" applyNumberFormat="1" applyFont="1" applyBorder="1" applyAlignment="1" applyProtection="1">
      <alignment horizontal="center" vertical="center" wrapText="1"/>
    </xf>
    <xf numFmtId="164" fontId="5" fillId="0" borderId="1" xfId="0" applyNumberFormat="1" applyFont="1" applyBorder="1" applyAlignment="1">
      <alignment horizontal="center" vertical="center" wrapText="1"/>
    </xf>
    <xf numFmtId="9" fontId="5" fillId="0" borderId="1" xfId="1" applyNumberFormat="1" applyFont="1" applyBorder="1" applyAlignment="1" applyProtection="1">
      <alignment horizontal="center" vertical="center" wrapText="1"/>
    </xf>
    <xf numFmtId="164" fontId="5" fillId="0" borderId="1" xfId="0" applyNumberFormat="1" applyFont="1" applyBorder="1" applyAlignment="1">
      <alignment horizontal="center" vertical="center"/>
    </xf>
    <xf numFmtId="2" fontId="5" fillId="0" borderId="1" xfId="3" applyNumberFormat="1" applyFont="1" applyBorder="1" applyAlignment="1">
      <alignment horizontal="center" vertical="center"/>
    </xf>
    <xf numFmtId="0" fontId="5" fillId="0" borderId="1" xfId="0" applyFont="1" applyBorder="1" applyAlignment="1">
      <alignment vertical="center" wrapText="1"/>
    </xf>
    <xf numFmtId="164" fontId="5" fillId="0" borderId="1" xfId="3" applyNumberFormat="1" applyFont="1" applyBorder="1" applyAlignment="1">
      <alignment horizontal="center" vertical="center"/>
    </xf>
    <xf numFmtId="3" fontId="5" fillId="3"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Border="1" applyAlignment="1" applyProtection="1">
      <alignment horizontal="left" vertical="center" wrapText="1"/>
    </xf>
    <xf numFmtId="0" fontId="5" fillId="0" borderId="1" xfId="1" applyNumberFormat="1" applyFont="1" applyBorder="1" applyAlignment="1" applyProtection="1">
      <alignment horizontal="center" vertical="center" wrapText="1"/>
    </xf>
    <xf numFmtId="164" fontId="5" fillId="0" borderId="1" xfId="0" applyNumberFormat="1" applyFont="1" applyBorder="1" applyAlignment="1">
      <alignment horizontal="right" vertical="center" wrapText="1"/>
    </xf>
    <xf numFmtId="2" fontId="5" fillId="0" borderId="1" xfId="0" applyNumberFormat="1" applyFont="1" applyBorder="1" applyAlignment="1">
      <alignment horizontal="center" vertical="center" wrapText="1"/>
    </xf>
    <xf numFmtId="165" fontId="4" fillId="0" borderId="1" xfId="1" applyFont="1" applyBorder="1" applyAlignment="1" applyProtection="1">
      <alignment horizontal="center" vertical="center"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1" xfId="1" applyNumberFormat="1" applyFont="1" applyBorder="1" applyAlignment="1" applyProtection="1">
      <alignment horizontal="center" vertical="center" wrapText="1"/>
    </xf>
    <xf numFmtId="2" fontId="5" fillId="0" borderId="1" xfId="0" applyNumberFormat="1" applyFont="1" applyBorder="1" applyAlignment="1">
      <alignment horizontal="center" vertical="center"/>
    </xf>
    <xf numFmtId="0" fontId="5" fillId="3" borderId="1" xfId="0" applyFont="1" applyFill="1" applyBorder="1" applyAlignment="1" applyProtection="1">
      <alignment horizontal="left" vertical="center" wrapText="1"/>
    </xf>
    <xf numFmtId="0" fontId="2" fillId="3" borderId="0" xfId="0" applyFont="1" applyFill="1" applyAlignment="1">
      <alignment vertical="center"/>
    </xf>
    <xf numFmtId="0" fontId="5"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0" fontId="5" fillId="0" borderId="1" xfId="0" applyFont="1" applyBorder="1" applyAlignment="1">
      <alignment horizontal="justify" vertical="center"/>
    </xf>
    <xf numFmtId="0" fontId="5" fillId="3" borderId="1" xfId="0" applyFont="1" applyFill="1" applyBorder="1" applyAlignment="1">
      <alignment horizontal="left" vertical="center" wrapText="1"/>
    </xf>
    <xf numFmtId="0" fontId="6" fillId="3" borderId="0" xfId="0" applyFont="1" applyFill="1" applyAlignment="1">
      <alignment vertical="center"/>
    </xf>
    <xf numFmtId="2" fontId="7" fillId="3" borderId="1" xfId="0" applyNumberFormat="1" applyFont="1" applyFill="1" applyBorder="1" applyAlignment="1">
      <alignment horizontal="center" vertical="center"/>
    </xf>
    <xf numFmtId="164" fontId="5" fillId="3" borderId="1" xfId="1" applyNumberFormat="1" applyFont="1" applyFill="1" applyBorder="1" applyAlignment="1" applyProtection="1">
      <alignment horizontal="center" vertical="center" wrapText="1"/>
    </xf>
    <xf numFmtId="164" fontId="5" fillId="3" borderId="1" xfId="0" applyNumberFormat="1" applyFont="1" applyFill="1" applyBorder="1" applyAlignment="1">
      <alignment horizontal="center" vertical="center" wrapText="1"/>
    </xf>
    <xf numFmtId="9" fontId="5" fillId="3" borderId="1" xfId="1" applyNumberFormat="1" applyFont="1" applyFill="1" applyBorder="1" applyAlignment="1" applyProtection="1">
      <alignment horizontal="center" vertical="center" wrapText="1"/>
    </xf>
    <xf numFmtId="4" fontId="5" fillId="3" borderId="1" xfId="0" applyNumberFormat="1" applyFont="1" applyFill="1" applyBorder="1" applyAlignment="1">
      <alignment horizontal="center" vertical="center" wrapText="1"/>
    </xf>
    <xf numFmtId="0" fontId="5" fillId="3" borderId="1" xfId="0" applyFont="1" applyFill="1" applyBorder="1" applyAlignment="1">
      <alignment vertical="center"/>
    </xf>
    <xf numFmtId="0" fontId="4" fillId="3" borderId="1" xfId="0" applyFont="1" applyFill="1" applyBorder="1" applyAlignment="1">
      <alignment horizontal="center" vertical="center" wrapText="1"/>
    </xf>
    <xf numFmtId="164" fontId="5" fillId="3" borderId="1" xfId="1" applyNumberFormat="1" applyFont="1" applyFill="1" applyBorder="1" applyAlignment="1" applyProtection="1">
      <alignment horizontal="right" vertical="center" wrapText="1"/>
    </xf>
    <xf numFmtId="164" fontId="5" fillId="3" borderId="1" xfId="0" applyNumberFormat="1" applyFont="1" applyFill="1" applyBorder="1" applyAlignment="1">
      <alignment vertical="center" wrapText="1"/>
    </xf>
    <xf numFmtId="9" fontId="5" fillId="3" borderId="1" xfId="1"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xf>
    <xf numFmtId="164" fontId="5" fillId="3" borderId="1" xfId="0" applyNumberFormat="1" applyFont="1" applyFill="1" applyBorder="1" applyAlignment="1">
      <alignment vertical="center"/>
    </xf>
    <xf numFmtId="165" fontId="8" fillId="0" borderId="0" xfId="1" applyFont="1" applyBorder="1" applyAlignment="1" applyProtection="1">
      <alignment horizontal="center" vertical="center" wrapText="1"/>
    </xf>
    <xf numFmtId="3"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1" applyNumberFormat="1" applyFont="1" applyBorder="1" applyAlignment="1" applyProtection="1">
      <alignment horizontal="center" vertical="center" wrapText="1"/>
    </xf>
    <xf numFmtId="164" fontId="8" fillId="0" borderId="0" xfId="1" applyNumberFormat="1" applyFont="1" applyBorder="1" applyAlignment="1" applyProtection="1">
      <alignment horizontal="right" vertical="center" wrapText="1"/>
    </xf>
    <xf numFmtId="164"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0" fontId="7" fillId="3" borderId="1" xfId="0" applyFont="1" applyFill="1" applyBorder="1" applyAlignment="1">
      <alignment vertical="center" wrapText="1"/>
    </xf>
    <xf numFmtId="4" fontId="5" fillId="3" borderId="1" xfId="3"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4" fontId="7" fillId="3" borderId="1" xfId="3"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3" borderId="1" xfId="1" applyNumberFormat="1" applyFont="1" applyFill="1" applyBorder="1" applyAlignment="1" applyProtection="1">
      <alignment horizontal="center" vertical="center" wrapText="1"/>
    </xf>
    <xf numFmtId="164" fontId="7" fillId="3" borderId="1" xfId="1" applyNumberFormat="1" applyFont="1" applyFill="1" applyBorder="1" applyAlignment="1" applyProtection="1">
      <alignment horizontal="center" vertical="center" wrapText="1"/>
    </xf>
    <xf numFmtId="164" fontId="7" fillId="3" borderId="1" xfId="0" applyNumberFormat="1" applyFont="1" applyFill="1" applyBorder="1" applyAlignment="1">
      <alignment horizontal="center" vertical="center"/>
    </xf>
    <xf numFmtId="164" fontId="7" fillId="3" borderId="1" xfId="0" applyNumberFormat="1" applyFont="1" applyFill="1" applyBorder="1" applyAlignment="1">
      <alignment horizontal="right" vertical="center"/>
    </xf>
    <xf numFmtId="1" fontId="5" fillId="3" borderId="1" xfId="0" applyNumberFormat="1" applyFont="1" applyFill="1" applyBorder="1" applyAlignment="1">
      <alignment horizontal="center" vertical="center"/>
    </xf>
    <xf numFmtId="164" fontId="5" fillId="0" borderId="1" xfId="0" applyNumberFormat="1" applyFont="1" applyBorder="1" applyAlignment="1">
      <alignment horizontal="right" vertical="center"/>
    </xf>
    <xf numFmtId="1" fontId="5" fillId="0" borderId="1" xfId="3" applyNumberFormat="1" applyFont="1" applyBorder="1" applyAlignment="1">
      <alignment horizontal="center" vertical="center" wrapText="1"/>
    </xf>
    <xf numFmtId="1" fontId="5" fillId="0" borderId="1" xfId="0" applyNumberFormat="1" applyFont="1" applyBorder="1" applyAlignment="1">
      <alignment horizontal="center" vertical="center" wrapText="1"/>
    </xf>
    <xf numFmtId="164"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right" vertical="center"/>
    </xf>
    <xf numFmtId="2" fontId="11" fillId="3" borderId="1" xfId="0" applyNumberFormat="1" applyFont="1" applyFill="1" applyBorder="1" applyAlignment="1">
      <alignment horizontal="center" vertical="center"/>
    </xf>
    <xf numFmtId="165" fontId="4" fillId="0" borderId="0" xfId="1" applyFont="1" applyBorder="1" applyAlignment="1" applyProtection="1">
      <alignment horizontal="center" vertical="center" wrapText="1"/>
    </xf>
    <xf numFmtId="3"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0" xfId="1" applyNumberFormat="1" applyFont="1" applyBorder="1" applyAlignment="1" applyProtection="1">
      <alignment horizontal="center" vertical="center" wrapText="1"/>
    </xf>
    <xf numFmtId="164" fontId="5"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165" fontId="4" fillId="4" borderId="1" xfId="1" applyFont="1" applyFill="1" applyBorder="1" applyAlignment="1" applyProtection="1">
      <alignment horizontal="center" vertical="center" wrapText="1"/>
    </xf>
    <xf numFmtId="165" fontId="5" fillId="0" borderId="1" xfId="1" applyFont="1" applyBorder="1" applyAlignment="1" applyProtection="1">
      <alignment horizontal="left" vertical="center" wrapText="1"/>
    </xf>
    <xf numFmtId="0" fontId="5" fillId="0" borderId="0" xfId="0" applyFont="1" applyBorder="1" applyAlignment="1">
      <alignment vertical="center" wrapText="1"/>
    </xf>
    <xf numFmtId="0" fontId="4" fillId="4" borderId="1" xfId="0" applyFont="1" applyFill="1" applyBorder="1" applyAlignment="1">
      <alignment horizontal="center" vertical="center" wrapText="1"/>
    </xf>
    <xf numFmtId="164" fontId="5" fillId="0" borderId="0" xfId="0" applyNumberFormat="1" applyFont="1" applyBorder="1" applyAlignment="1">
      <alignment horizontal="left" vertical="center" wrapText="1"/>
    </xf>
    <xf numFmtId="3" fontId="12" fillId="0" borderId="1" xfId="0" applyNumberFormat="1" applyFont="1" applyBorder="1" applyAlignment="1">
      <alignment horizontal="center" vertical="center" wrapText="1"/>
    </xf>
    <xf numFmtId="164" fontId="4" fillId="0" borderId="0" xfId="1" applyNumberFormat="1" applyFont="1" applyBorder="1" applyAlignment="1" applyProtection="1">
      <alignment horizontal="right" vertical="center" wrapText="1"/>
    </xf>
    <xf numFmtId="164" fontId="5" fillId="0" borderId="0" xfId="1" applyNumberFormat="1" applyFont="1" applyBorder="1" applyAlignment="1" applyProtection="1">
      <alignment horizontal="center" vertical="center" wrapText="1"/>
    </xf>
    <xf numFmtId="164" fontId="9" fillId="3" borderId="0" xfId="0" applyNumberFormat="1" applyFont="1" applyFill="1" applyBorder="1" applyAlignment="1">
      <alignment horizontal="right" vertical="center" wrapText="1"/>
    </xf>
    <xf numFmtId="0" fontId="7" fillId="0" borderId="1" xfId="0" applyFont="1" applyBorder="1" applyAlignment="1">
      <alignment horizontal="center" vertical="center"/>
    </xf>
    <xf numFmtId="0" fontId="7"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justify" vertical="center" wrapText="1"/>
    </xf>
    <xf numFmtId="164" fontId="5" fillId="0" borderId="1" xfId="0" applyNumberFormat="1" applyFont="1" applyBorder="1" applyAlignment="1">
      <alignment vertical="center"/>
    </xf>
    <xf numFmtId="0" fontId="2" fillId="0" borderId="0" xfId="0" applyFont="1" applyAlignment="1">
      <alignment vertical="center" wrapText="1"/>
    </xf>
    <xf numFmtId="4" fontId="5" fillId="0" borderId="1" xfId="0" applyNumberFormat="1" applyFont="1" applyBorder="1" applyAlignment="1">
      <alignment horizontal="center" vertical="center" wrapText="1"/>
    </xf>
    <xf numFmtId="0" fontId="4" fillId="3" borderId="1" xfId="0" applyFont="1" applyFill="1" applyBorder="1" applyAlignment="1">
      <alignment horizontal="left" vertical="center" wrapText="1"/>
    </xf>
    <xf numFmtId="2" fontId="5" fillId="0" borderId="1" xfId="0" applyNumberFormat="1" applyFont="1" applyBorder="1" applyAlignment="1">
      <alignment horizontal="left" vertical="center"/>
    </xf>
    <xf numFmtId="165" fontId="5" fillId="0" borderId="1" xfId="0" applyNumberFormat="1" applyFont="1" applyBorder="1" applyAlignment="1">
      <alignment horizontal="center" vertical="center" wrapText="1"/>
    </xf>
    <xf numFmtId="9" fontId="5" fillId="0" borderId="1" xfId="2" applyFont="1" applyBorder="1" applyAlignment="1" applyProtection="1">
      <alignment horizontal="center" vertical="center" wrapText="1"/>
    </xf>
    <xf numFmtId="164" fontId="5" fillId="0" borderId="1" xfId="1" applyNumberFormat="1" applyFont="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2" fontId="5" fillId="3" borderId="1" xfId="0" applyNumberFormat="1" applyFont="1" applyFill="1" applyBorder="1" applyAlignment="1">
      <alignment horizontal="left" vertical="center"/>
    </xf>
    <xf numFmtId="165" fontId="5" fillId="3" borderId="1" xfId="0" applyNumberFormat="1" applyFont="1" applyFill="1" applyBorder="1" applyAlignment="1">
      <alignment horizontal="right" vertical="center" wrapText="1"/>
    </xf>
    <xf numFmtId="9" fontId="5" fillId="3" borderId="1" xfId="2" applyFont="1" applyFill="1" applyBorder="1" applyAlignment="1" applyProtection="1">
      <alignment horizontal="center" vertical="center" wrapText="1"/>
    </xf>
    <xf numFmtId="165" fontId="5" fillId="3" borderId="1" xfId="0" applyNumberFormat="1" applyFont="1" applyFill="1" applyBorder="1" applyAlignment="1">
      <alignment horizontal="center" vertical="center" wrapText="1"/>
    </xf>
    <xf numFmtId="164" fontId="5" fillId="0" borderId="1" xfId="0" applyNumberFormat="1" applyFont="1" applyBorder="1" applyAlignment="1">
      <alignment horizontal="left" vertical="center"/>
    </xf>
    <xf numFmtId="164" fontId="10" fillId="0" borderId="1" xfId="0" applyNumberFormat="1" applyFont="1" applyBorder="1" applyAlignment="1">
      <alignment horizontal="center" vertical="center"/>
    </xf>
    <xf numFmtId="2" fontId="10" fillId="0" borderId="1" xfId="0" applyNumberFormat="1" applyFont="1" applyBorder="1" applyAlignment="1">
      <alignment horizontal="center" vertical="center"/>
    </xf>
    <xf numFmtId="3" fontId="4" fillId="0" borderId="1" xfId="1" applyNumberFormat="1" applyFont="1" applyBorder="1" applyAlignment="1" applyProtection="1">
      <alignment horizontal="center" vertical="center" wrapText="1"/>
    </xf>
    <xf numFmtId="0" fontId="5" fillId="0" borderId="0" xfId="0" applyFont="1" applyAlignment="1">
      <alignment vertical="center"/>
    </xf>
    <xf numFmtId="3" fontId="5" fillId="0" borderId="0" xfId="0" applyNumberFormat="1" applyFont="1" applyAlignment="1">
      <alignment horizontal="center" vertical="center"/>
    </xf>
    <xf numFmtId="0" fontId="5" fillId="0" borderId="0" xfId="0" applyFont="1" applyAlignment="1">
      <alignment horizontal="right" vertical="center"/>
    </xf>
    <xf numFmtId="0" fontId="7" fillId="0" borderId="0" xfId="0" applyFont="1" applyAlignment="1">
      <alignment vertical="center"/>
    </xf>
    <xf numFmtId="166" fontId="5" fillId="0" borderId="1" xfId="0" applyNumberFormat="1"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horizontal="center" vertical="center"/>
    </xf>
    <xf numFmtId="0" fontId="5" fillId="0" borderId="1" xfId="10" applyFont="1" applyBorder="1" applyAlignment="1">
      <alignment horizontal="left" vertical="center" wrapText="1"/>
    </xf>
    <xf numFmtId="0" fontId="2" fillId="0" borderId="1" xfId="0" applyFont="1" applyBorder="1" applyAlignment="1">
      <alignment vertical="center"/>
    </xf>
    <xf numFmtId="3" fontId="5" fillId="0" borderId="2" xfId="0" applyNumberFormat="1" applyFont="1" applyBorder="1" applyAlignment="1">
      <alignment horizontal="center" vertical="center" wrapText="1"/>
    </xf>
    <xf numFmtId="164" fontId="5" fillId="0" borderId="3" xfId="0" applyNumberFormat="1" applyFont="1" applyBorder="1" applyAlignment="1">
      <alignment horizontal="right" vertical="center"/>
    </xf>
    <xf numFmtId="3" fontId="4"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3" xfId="1" applyNumberFormat="1" applyFont="1" applyBorder="1" applyAlignment="1" applyProtection="1">
      <alignment horizontal="center" vertical="center" wrapText="1"/>
    </xf>
    <xf numFmtId="164" fontId="4" fillId="0" borderId="5" xfId="1" applyNumberFormat="1" applyFont="1" applyBorder="1" applyAlignment="1" applyProtection="1">
      <alignment horizontal="center" vertical="center" wrapText="1"/>
    </xf>
    <xf numFmtId="2" fontId="5" fillId="0" borderId="3" xfId="0" applyNumberFormat="1" applyFont="1" applyBorder="1" applyAlignment="1">
      <alignment horizontal="center" vertical="center"/>
    </xf>
    <xf numFmtId="164" fontId="4" fillId="0" borderId="0" xfId="0" applyNumberFormat="1" applyFont="1" applyBorder="1" applyAlignment="1">
      <alignment vertical="center" wrapText="1"/>
    </xf>
    <xf numFmtId="4" fontId="4" fillId="0" borderId="0" xfId="0" applyNumberFormat="1" applyFont="1" applyBorder="1" applyAlignment="1">
      <alignment horizontal="center" vertical="center" wrapText="1"/>
    </xf>
    <xf numFmtId="164" fontId="4" fillId="0" borderId="0" xfId="0" applyNumberFormat="1" applyFont="1" applyBorder="1" applyAlignment="1">
      <alignment horizontal="right" vertical="center" wrapText="1"/>
    </xf>
    <xf numFmtId="9"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0" fontId="2" fillId="0" borderId="0" xfId="0" applyFont="1" applyAlignment="1">
      <alignment horizontal="center" vertical="center"/>
    </xf>
    <xf numFmtId="0" fontId="5" fillId="0" borderId="1" xfId="11" applyFont="1" applyBorder="1" applyAlignment="1">
      <alignment horizontal="left" vertical="center" wrapText="1"/>
    </xf>
    <xf numFmtId="164" fontId="4" fillId="0" borderId="1" xfId="0" applyNumberFormat="1" applyFont="1" applyBorder="1" applyAlignment="1">
      <alignment horizontal="right" vertical="center" wrapText="1"/>
    </xf>
    <xf numFmtId="0" fontId="7" fillId="0" borderId="1" xfId="10" applyFont="1" applyBorder="1" applyAlignment="1">
      <alignment horizontal="left" vertical="center" wrapText="1"/>
    </xf>
    <xf numFmtId="0" fontId="5" fillId="0" borderId="1" xfId="0" applyFont="1" applyBorder="1" applyAlignment="1">
      <alignment horizontal="right" vertical="center"/>
    </xf>
    <xf numFmtId="0" fontId="7" fillId="3" borderId="1" xfId="10" applyFont="1" applyFill="1" applyBorder="1" applyAlignment="1">
      <alignment horizontal="left" vertical="center" wrapText="1"/>
    </xf>
    <xf numFmtId="0" fontId="5" fillId="3" borderId="1" xfId="0" applyFont="1" applyFill="1" applyBorder="1" applyAlignment="1">
      <alignment horizontal="right" vertical="center"/>
    </xf>
    <xf numFmtId="0" fontId="7"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0" xfId="0" applyFont="1" applyBorder="1" applyAlignment="1">
      <alignment vertical="center"/>
    </xf>
    <xf numFmtId="0" fontId="5" fillId="3" borderId="1" xfId="10" applyFont="1" applyFill="1" applyBorder="1" applyAlignment="1">
      <alignment horizontal="left" vertical="center" wrapText="1"/>
    </xf>
    <xf numFmtId="0" fontId="5" fillId="3" borderId="1" xfId="0" applyFont="1" applyFill="1" applyBorder="1" applyAlignment="1">
      <alignment horizontal="left" vertical="center"/>
    </xf>
    <xf numFmtId="0" fontId="3" fillId="3" borderId="0" xfId="0" applyFont="1" applyFill="1" applyBorder="1" applyAlignment="1">
      <alignment vertical="center" wrapText="1"/>
    </xf>
    <xf numFmtId="164" fontId="5" fillId="3" borderId="1" xfId="0" applyNumberFormat="1" applyFont="1" applyFill="1" applyBorder="1" applyAlignment="1">
      <alignment horizontal="left" vertical="center"/>
    </xf>
    <xf numFmtId="166" fontId="5" fillId="3" borderId="1" xfId="0" applyNumberFormat="1" applyFont="1" applyFill="1" applyBorder="1" applyAlignment="1">
      <alignment horizontal="left" vertical="center"/>
    </xf>
    <xf numFmtId="0" fontId="14" fillId="3" borderId="0" xfId="0" applyFont="1" applyFill="1" applyBorder="1" applyAlignment="1">
      <alignment vertical="center" wrapText="1"/>
    </xf>
    <xf numFmtId="3" fontId="4" fillId="0" borderId="0" xfId="1" applyNumberFormat="1" applyFont="1" applyBorder="1" applyAlignment="1" applyProtection="1">
      <alignment horizontal="center" vertical="center" wrapText="1"/>
    </xf>
    <xf numFmtId="164" fontId="5" fillId="3" borderId="0" xfId="1" applyNumberFormat="1" applyFont="1" applyFill="1" applyBorder="1" applyAlignment="1" applyProtection="1">
      <alignment vertical="center" wrapText="1"/>
    </xf>
    <xf numFmtId="164" fontId="5" fillId="0" borderId="0" xfId="0" applyNumberFormat="1" applyFont="1" applyBorder="1" applyAlignment="1">
      <alignment horizontal="right" vertical="center"/>
    </xf>
    <xf numFmtId="0" fontId="2" fillId="3" borderId="0" xfId="0" applyFont="1" applyFill="1" applyAlignment="1">
      <alignment vertical="center" wrapText="1"/>
    </xf>
    <xf numFmtId="0" fontId="4" fillId="3" borderId="3" xfId="0" applyFont="1" applyFill="1" applyBorder="1" applyAlignment="1">
      <alignment horizontal="center" vertical="center" wrapText="1"/>
    </xf>
    <xf numFmtId="0" fontId="5" fillId="3" borderId="1" xfId="11" applyFont="1" applyFill="1" applyBorder="1" applyAlignment="1">
      <alignment horizontal="left" vertical="center" wrapText="1"/>
    </xf>
    <xf numFmtId="164" fontId="5" fillId="3" borderId="4"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4" fontId="4" fillId="3" borderId="3" xfId="1" applyNumberFormat="1" applyFont="1" applyFill="1" applyBorder="1" applyAlignment="1" applyProtection="1">
      <alignment horizontal="center" vertical="center" wrapText="1"/>
    </xf>
    <xf numFmtId="0" fontId="5" fillId="2" borderId="1" xfId="10" applyFont="1" applyFill="1" applyBorder="1" applyAlignment="1">
      <alignment horizontal="center" vertical="center"/>
    </xf>
    <xf numFmtId="0" fontId="4" fillId="0" borderId="1" xfId="6" applyFont="1" applyBorder="1" applyAlignment="1">
      <alignment horizontal="center" vertical="center" wrapText="1"/>
    </xf>
    <xf numFmtId="4" fontId="4" fillId="0" borderId="1" xfId="6" applyNumberFormat="1" applyFont="1" applyBorder="1" applyAlignment="1">
      <alignment horizontal="center" vertical="center" wrapText="1"/>
    </xf>
    <xf numFmtId="0" fontId="5" fillId="0" borderId="1" xfId="10" applyFont="1" applyBorder="1" applyAlignment="1">
      <alignment horizontal="center" vertical="center"/>
    </xf>
    <xf numFmtId="0" fontId="5" fillId="0" borderId="1" xfId="6" applyFont="1" applyBorder="1" applyAlignment="1">
      <alignment horizontal="left" vertical="center" wrapText="1"/>
    </xf>
    <xf numFmtId="3" fontId="5" fillId="0" borderId="1" xfId="6" applyNumberFormat="1" applyFont="1" applyBorder="1" applyAlignment="1">
      <alignment horizontal="center" vertical="center" wrapText="1"/>
    </xf>
    <xf numFmtId="4" fontId="4" fillId="0" borderId="0" xfId="6" applyNumberFormat="1" applyFont="1" applyBorder="1" applyAlignment="1">
      <alignment vertical="center" wrapText="1"/>
    </xf>
    <xf numFmtId="3" fontId="5" fillId="0" borderId="0" xfId="6" applyNumberFormat="1" applyFont="1" applyBorder="1" applyAlignment="1">
      <alignment vertical="center" wrapText="1"/>
    </xf>
    <xf numFmtId="0" fontId="5" fillId="0" borderId="1" xfId="10" applyFont="1" applyBorder="1" applyAlignment="1">
      <alignment vertical="center" wrapText="1"/>
    </xf>
    <xf numFmtId="3" fontId="5" fillId="0" borderId="1" xfId="10" applyNumberFormat="1" applyFont="1" applyBorder="1" applyAlignment="1">
      <alignment horizontal="center" vertical="center" wrapText="1"/>
    </xf>
    <xf numFmtId="0" fontId="7" fillId="0" borderId="1" xfId="10" applyFont="1" applyBorder="1" applyAlignment="1">
      <alignment horizontal="center" vertical="center"/>
    </xf>
    <xf numFmtId="0" fontId="5" fillId="0" borderId="1" xfId="10" applyFont="1" applyBorder="1" applyAlignment="1">
      <alignment vertical="center"/>
    </xf>
    <xf numFmtId="3" fontId="4" fillId="0" borderId="1" xfId="6" applyNumberFormat="1" applyFont="1" applyBorder="1" applyAlignment="1">
      <alignment horizontal="center" vertical="center" wrapText="1"/>
    </xf>
    <xf numFmtId="4" fontId="5" fillId="0" borderId="1" xfId="10" applyNumberFormat="1" applyFont="1" applyBorder="1" applyAlignment="1">
      <alignment vertical="center" wrapText="1"/>
    </xf>
    <xf numFmtId="4" fontId="5" fillId="0" borderId="1" xfId="6" applyNumberFormat="1" applyFont="1" applyBorder="1" applyAlignment="1">
      <alignment horizontal="center" vertical="center" wrapText="1"/>
    </xf>
    <xf numFmtId="4" fontId="5" fillId="0" borderId="1" xfId="10" applyNumberFormat="1" applyFont="1" applyBorder="1" applyAlignment="1">
      <alignment horizontal="center" vertical="center" wrapText="1"/>
    </xf>
    <xf numFmtId="0" fontId="5" fillId="0" borderId="1" xfId="10" applyFont="1" applyBorder="1" applyAlignment="1">
      <alignment horizontal="center" vertical="center" wrapText="1"/>
    </xf>
    <xf numFmtId="0" fontId="7" fillId="0" borderId="1" xfId="6" applyFont="1" applyBorder="1" applyAlignment="1">
      <alignment horizontal="left" vertical="center" wrapText="1"/>
    </xf>
    <xf numFmtId="0" fontId="7" fillId="2" borderId="1" xfId="10" applyFont="1" applyFill="1" applyBorder="1" applyAlignment="1">
      <alignment horizontal="center" vertical="center"/>
    </xf>
    <xf numFmtId="0" fontId="19" fillId="0" borderId="1" xfId="6" applyFont="1" applyBorder="1" applyAlignment="1">
      <alignment horizontal="center" vertical="center" wrapText="1"/>
    </xf>
    <xf numFmtId="3" fontId="19" fillId="0" borderId="1" xfId="6" applyNumberFormat="1" applyFont="1" applyBorder="1" applyAlignment="1">
      <alignment horizontal="center" vertical="center" wrapText="1"/>
    </xf>
    <xf numFmtId="4" fontId="19" fillId="0" borderId="1" xfId="6" applyNumberFormat="1" applyFont="1" applyBorder="1" applyAlignment="1">
      <alignment horizontal="center" vertical="center" wrapText="1"/>
    </xf>
    <xf numFmtId="3" fontId="7" fillId="0" borderId="1" xfId="6" applyNumberFormat="1" applyFont="1" applyBorder="1" applyAlignment="1">
      <alignment horizontal="center" vertical="center" wrapText="1"/>
    </xf>
    <xf numFmtId="4" fontId="7" fillId="0" borderId="1" xfId="10" applyNumberFormat="1" applyFont="1" applyBorder="1" applyAlignment="1">
      <alignment vertical="center" wrapText="1"/>
    </xf>
    <xf numFmtId="4" fontId="7" fillId="0" borderId="1" xfId="6" applyNumberFormat="1" applyFont="1" applyBorder="1" applyAlignment="1">
      <alignment horizontal="center" vertical="center" wrapText="1"/>
    </xf>
    <xf numFmtId="0" fontId="7" fillId="0" borderId="1" xfId="10" applyFont="1" applyBorder="1" applyAlignment="1">
      <alignment vertical="center"/>
    </xf>
    <xf numFmtId="4" fontId="20" fillId="0" borderId="1" xfId="10" applyNumberFormat="1" applyFont="1" applyBorder="1" applyAlignment="1">
      <alignment vertical="center"/>
    </xf>
    <xf numFmtId="0" fontId="7" fillId="0" borderId="1" xfId="10" applyFont="1" applyBorder="1" applyAlignment="1">
      <alignment vertical="center" wrapText="1"/>
    </xf>
    <xf numFmtId="4" fontId="16" fillId="0" borderId="1" xfId="10" applyNumberFormat="1" applyFont="1" applyBorder="1" applyAlignment="1">
      <alignment vertical="center"/>
    </xf>
    <xf numFmtId="3" fontId="5" fillId="3" borderId="1" xfId="10" applyNumberFormat="1" applyFont="1" applyFill="1" applyBorder="1" applyAlignment="1">
      <alignment horizontal="center" vertical="center" wrapText="1"/>
    </xf>
    <xf numFmtId="0" fontId="6" fillId="0" borderId="0" xfId="0" applyFont="1" applyAlignment="1">
      <alignment vertical="center"/>
    </xf>
    <xf numFmtId="164" fontId="4" fillId="3" borderId="1" xfId="1" applyNumberFormat="1" applyFont="1" applyFill="1" applyBorder="1" applyAlignment="1" applyProtection="1">
      <alignment horizontal="center" vertical="center" wrapText="1"/>
    </xf>
    <xf numFmtId="0" fontId="5" fillId="0" borderId="0" xfId="10" applyFont="1" applyBorder="1" applyAlignment="1">
      <alignment horizontal="center" vertical="center"/>
    </xf>
    <xf numFmtId="0" fontId="5" fillId="0" borderId="0" xfId="6" applyFont="1" applyBorder="1" applyAlignment="1">
      <alignment horizontal="left" vertical="center" wrapText="1"/>
    </xf>
    <xf numFmtId="3" fontId="5" fillId="0" borderId="0" xfId="6" applyNumberFormat="1" applyFont="1" applyBorder="1" applyAlignment="1">
      <alignment horizontal="center" vertical="center" wrapText="1"/>
    </xf>
    <xf numFmtId="0" fontId="5" fillId="0" borderId="1" xfId="6" applyFont="1" applyBorder="1" applyAlignment="1">
      <alignment horizontal="center" vertical="center" wrapText="1"/>
    </xf>
    <xf numFmtId="0" fontId="3" fillId="0" borderId="1" xfId="11" applyFont="1" applyBorder="1" applyAlignment="1" applyProtection="1">
      <alignment horizontal="center" vertical="center"/>
    </xf>
    <xf numFmtId="167" fontId="3" fillId="0" borderId="1" xfId="11" applyNumberFormat="1" applyFont="1" applyBorder="1" applyAlignment="1" applyProtection="1">
      <alignment horizontal="center" vertical="center" wrapText="1"/>
    </xf>
    <xf numFmtId="0" fontId="3" fillId="3" borderId="1" xfId="11" applyFont="1" applyFill="1" applyBorder="1" applyAlignment="1" applyProtection="1">
      <alignment horizontal="center" vertical="center"/>
    </xf>
    <xf numFmtId="165" fontId="3" fillId="0" borderId="1" xfId="0" applyNumberFormat="1" applyFont="1" applyBorder="1" applyAlignment="1">
      <alignment vertical="center"/>
    </xf>
    <xf numFmtId="168" fontId="3" fillId="0" borderId="1" xfId="0" applyNumberFormat="1" applyFont="1" applyBorder="1" applyAlignment="1">
      <alignment vertical="center"/>
    </xf>
    <xf numFmtId="165" fontId="3" fillId="3" borderId="1" xfId="0" applyNumberFormat="1" applyFont="1" applyFill="1" applyBorder="1" applyAlignment="1">
      <alignment vertical="center"/>
    </xf>
    <xf numFmtId="0" fontId="3" fillId="0" borderId="1" xfId="11" applyFont="1" applyBorder="1" applyAlignment="1" applyProtection="1">
      <alignment vertical="center"/>
    </xf>
    <xf numFmtId="165" fontId="21" fillId="0" borderId="1" xfId="0" applyNumberFormat="1" applyFont="1" applyBorder="1" applyAlignment="1">
      <alignment vertical="center"/>
    </xf>
    <xf numFmtId="165" fontId="21" fillId="3" borderId="1" xfId="0" applyNumberFormat="1" applyFont="1" applyFill="1" applyBorder="1" applyAlignment="1">
      <alignment vertical="center"/>
    </xf>
    <xf numFmtId="0" fontId="22" fillId="0" borderId="1" xfId="11" applyFont="1" applyBorder="1" applyAlignment="1" applyProtection="1">
      <alignment horizontal="center" vertical="center"/>
    </xf>
    <xf numFmtId="165" fontId="22" fillId="0" borderId="1" xfId="0" applyNumberFormat="1" applyFont="1" applyBorder="1" applyAlignment="1">
      <alignment vertical="center"/>
    </xf>
    <xf numFmtId="169" fontId="22" fillId="0" borderId="1" xfId="0" applyNumberFormat="1" applyFont="1" applyBorder="1" applyAlignment="1">
      <alignment vertical="center"/>
    </xf>
    <xf numFmtId="165" fontId="22" fillId="3" borderId="1" xfId="0" applyNumberFormat="1" applyFont="1" applyFill="1" applyBorder="1" applyAlignment="1">
      <alignment vertical="center"/>
    </xf>
    <xf numFmtId="0" fontId="22" fillId="0" borderId="1" xfId="11" applyFont="1" applyBorder="1" applyAlignment="1" applyProtection="1">
      <alignment vertical="center"/>
    </xf>
    <xf numFmtId="165" fontId="0" fillId="0" borderId="0" xfId="0" applyNumberFormat="1"/>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5" fillId="3"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6"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10" applyFont="1" applyFill="1" applyBorder="1" applyAlignment="1">
      <alignment horizontal="left" vertical="center" wrapText="1"/>
    </xf>
    <xf numFmtId="0" fontId="4" fillId="2" borderId="1" xfId="3" applyFont="1" applyFill="1" applyBorder="1" applyAlignment="1">
      <alignment horizontal="left" vertical="center" wrapText="1" shrinkToFit="1"/>
    </xf>
    <xf numFmtId="165" fontId="4" fillId="0" borderId="1" xfId="1" applyFont="1" applyBorder="1" applyAlignment="1" applyProtection="1">
      <alignment horizontal="center" vertical="center" wrapText="1"/>
    </xf>
    <xf numFmtId="0" fontId="4" fillId="2" borderId="1" xfId="0" applyFont="1" applyFill="1" applyBorder="1" applyAlignment="1">
      <alignment horizontal="left" vertical="center" wrapText="1" shrinkToFit="1"/>
    </xf>
    <xf numFmtId="0" fontId="4" fillId="2" borderId="1" xfId="0" applyFont="1" applyFill="1" applyBorder="1" applyAlignment="1">
      <alignment horizontal="left" vertical="center" wrapText="1"/>
    </xf>
    <xf numFmtId="164" fontId="5" fillId="0" borderId="0" xfId="1" applyNumberFormat="1" applyFont="1" applyBorder="1" applyAlignment="1" applyProtection="1">
      <alignment horizontal="center" vertical="center" wrapText="1"/>
    </xf>
    <xf numFmtId="0" fontId="5" fillId="0" borderId="0" xfId="0" applyFont="1" applyBorder="1" applyAlignment="1">
      <alignment horizontal="left" vertical="center"/>
    </xf>
    <xf numFmtId="165" fontId="4" fillId="0" borderId="3" xfId="1" applyFont="1" applyBorder="1" applyAlignment="1" applyProtection="1">
      <alignment horizontal="center" vertical="center" wrapText="1"/>
    </xf>
    <xf numFmtId="0" fontId="5" fillId="0" borderId="1" xfId="0" applyFont="1" applyBorder="1" applyAlignment="1">
      <alignment horizontal="center" vertical="center" wrapText="1"/>
    </xf>
    <xf numFmtId="165" fontId="4" fillId="3" borderId="3" xfId="1" applyFont="1" applyFill="1" applyBorder="1" applyAlignment="1" applyProtection="1">
      <alignment horizontal="center" vertical="center" wrapText="1"/>
    </xf>
    <xf numFmtId="4" fontId="4" fillId="0" borderId="1" xfId="6" applyNumberFormat="1" applyFont="1" applyBorder="1" applyAlignment="1">
      <alignment horizontal="center" vertical="center" wrapText="1"/>
    </xf>
    <xf numFmtId="3" fontId="5" fillId="0" borderId="1" xfId="6" applyNumberFormat="1" applyFont="1" applyBorder="1" applyAlignment="1">
      <alignment horizontal="center" vertical="center" wrapText="1"/>
    </xf>
    <xf numFmtId="3" fontId="16" fillId="0" borderId="1" xfId="10" applyNumberFormat="1" applyFont="1" applyBorder="1" applyAlignment="1">
      <alignment horizontal="center" vertical="center"/>
    </xf>
    <xf numFmtId="3" fontId="5" fillId="0" borderId="1" xfId="10" applyNumberFormat="1" applyFont="1" applyBorder="1" applyAlignment="1">
      <alignment horizontal="center" vertical="center" wrapText="1"/>
    </xf>
    <xf numFmtId="0" fontId="7" fillId="0" borderId="1" xfId="10" applyFont="1" applyBorder="1" applyAlignment="1">
      <alignment horizontal="center" vertical="center"/>
    </xf>
    <xf numFmtId="164" fontId="5" fillId="0" borderId="0" xfId="1" applyNumberFormat="1" applyFont="1" applyBorder="1" applyAlignment="1" applyProtection="1">
      <alignment horizontal="center" wrapText="1"/>
    </xf>
    <xf numFmtId="0" fontId="3" fillId="0" borderId="0" xfId="0" applyFont="1" applyFill="1" applyBorder="1" applyAlignment="1">
      <alignment horizontal="center" vertical="center" wrapText="1"/>
    </xf>
  </cellXfs>
  <cellStyles count="12">
    <cellStyle name="Excel Built-in Normal" xfId="11"/>
    <cellStyle name="Excel Built-in Normal 3" xfId="10"/>
    <cellStyle name="Normalny" xfId="0" builtinId="0"/>
    <cellStyle name="Normalny 2" xfId="3"/>
    <cellStyle name="Normalny 7" xfId="4"/>
    <cellStyle name="Normalny 8" xfId="5"/>
    <cellStyle name="Normalny_Arkusz1" xfId="6"/>
    <cellStyle name="Procentowy" xfId="2" builtinId="5"/>
    <cellStyle name="Walutowy" xfId="1" builtinId="4"/>
    <cellStyle name="Walutowy 2" xfId="7"/>
    <cellStyle name="Walutowy 5" xfId="8"/>
    <cellStyle name="Walutowy 6" xfId="9"/>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A933"/>
      <rgbColor rgb="FFC0C0C0"/>
      <rgbColor rgb="FF808080"/>
      <rgbColor rgb="FF9999FF"/>
      <rgbColor rgb="FF993366"/>
      <rgbColor rgb="FFEEECE1"/>
      <rgbColor rgb="FFE7E6E6"/>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85"/>
  <sheetViews>
    <sheetView tabSelected="1" view="pageBreakPreview" zoomScale="70" zoomScaleNormal="70" zoomScaleSheetLayoutView="70" zoomScalePageLayoutView="70" workbookViewId="0">
      <selection sqref="A1:L1"/>
    </sheetView>
  </sheetViews>
  <sheetFormatPr defaultColWidth="8.5" defaultRowHeight="15"/>
  <cols>
    <col min="1" max="1" width="6.625" style="1" customWidth="1"/>
    <col min="2" max="2" width="10.625" style="1" customWidth="1"/>
    <col min="3" max="3" width="60.75" style="1" customWidth="1"/>
    <col min="4" max="4" width="8.5" style="1"/>
    <col min="5" max="5" width="10.25" style="1" customWidth="1"/>
    <col min="6" max="6" width="11.75" style="1" customWidth="1"/>
    <col min="7" max="7" width="14.25" style="1" customWidth="1"/>
    <col min="8" max="8" width="8.5" style="1"/>
    <col min="9" max="10" width="12.625" style="1" customWidth="1"/>
    <col min="11" max="11" width="9.625" style="1" customWidth="1"/>
    <col min="12" max="12" width="10.25" style="1" customWidth="1"/>
    <col min="13" max="13" width="9.625" style="1" customWidth="1"/>
    <col min="14" max="1024" width="8.5" style="1"/>
  </cols>
  <sheetData>
    <row r="1" spans="1:12" ht="46.5" customHeight="1">
      <c r="A1" s="238" t="s">
        <v>514</v>
      </c>
      <c r="B1" s="238"/>
      <c r="C1" s="238"/>
      <c r="D1" s="238"/>
      <c r="E1" s="238"/>
      <c r="F1" s="238"/>
      <c r="G1" s="238"/>
      <c r="H1" s="238"/>
      <c r="I1" s="238"/>
      <c r="J1" s="238"/>
      <c r="K1" s="238"/>
      <c r="L1" s="238"/>
    </row>
    <row r="2" spans="1:12" ht="39" customHeight="1">
      <c r="A2" s="223" t="s">
        <v>0</v>
      </c>
      <c r="B2" s="223"/>
      <c r="C2" s="223"/>
      <c r="D2" s="223"/>
      <c r="E2" s="223"/>
      <c r="F2" s="223"/>
      <c r="G2" s="223"/>
      <c r="H2" s="223"/>
      <c r="I2" s="223"/>
      <c r="J2" s="223"/>
      <c r="K2" s="223"/>
      <c r="L2" s="223"/>
    </row>
    <row r="3" spans="1:12" ht="58.5" customHeight="1">
      <c r="A3" s="2" t="s">
        <v>1</v>
      </c>
      <c r="B3" s="2" t="s">
        <v>2</v>
      </c>
      <c r="C3" s="2" t="s">
        <v>3</v>
      </c>
      <c r="D3" s="3" t="s">
        <v>4</v>
      </c>
      <c r="E3" s="2" t="s">
        <v>5</v>
      </c>
      <c r="F3" s="2" t="s">
        <v>6</v>
      </c>
      <c r="G3" s="2" t="s">
        <v>7</v>
      </c>
      <c r="H3" s="2" t="s">
        <v>8</v>
      </c>
      <c r="I3" s="2" t="s">
        <v>9</v>
      </c>
      <c r="J3" s="2" t="s">
        <v>10</v>
      </c>
      <c r="K3" s="4" t="s">
        <v>11</v>
      </c>
      <c r="L3" s="4" t="s">
        <v>12</v>
      </c>
    </row>
    <row r="4" spans="1:12">
      <c r="A4" s="2" t="s">
        <v>13</v>
      </c>
      <c r="B4" s="2" t="s">
        <v>14</v>
      </c>
      <c r="C4" s="2" t="s">
        <v>15</v>
      </c>
      <c r="D4" s="2" t="s">
        <v>16</v>
      </c>
      <c r="E4" s="2" t="s">
        <v>17</v>
      </c>
      <c r="F4" s="2" t="s">
        <v>18</v>
      </c>
      <c r="G4" s="2" t="s">
        <v>19</v>
      </c>
      <c r="H4" s="2" t="s">
        <v>20</v>
      </c>
      <c r="I4" s="2" t="s">
        <v>21</v>
      </c>
      <c r="J4" s="2" t="s">
        <v>22</v>
      </c>
      <c r="K4" s="4" t="s">
        <v>23</v>
      </c>
      <c r="L4" s="4" t="s">
        <v>24</v>
      </c>
    </row>
    <row r="5" spans="1:12" ht="98.65" customHeight="1">
      <c r="A5" s="5">
        <v>1</v>
      </c>
      <c r="B5" s="6" t="s">
        <v>25</v>
      </c>
      <c r="C5" s="7" t="s">
        <v>26</v>
      </c>
      <c r="D5" s="6" t="s">
        <v>27</v>
      </c>
      <c r="E5" s="8">
        <v>70</v>
      </c>
      <c r="F5" s="9"/>
      <c r="G5" s="10"/>
      <c r="H5" s="11"/>
      <c r="I5" s="9"/>
      <c r="J5" s="12"/>
      <c r="K5" s="13"/>
      <c r="L5" s="13"/>
    </row>
    <row r="6" spans="1:12" ht="101.1" customHeight="1">
      <c r="A6" s="5">
        <v>2</v>
      </c>
      <c r="B6" s="6" t="s">
        <v>25</v>
      </c>
      <c r="C6" s="14" t="s">
        <v>28</v>
      </c>
      <c r="D6" s="6" t="s">
        <v>27</v>
      </c>
      <c r="E6" s="8">
        <v>70</v>
      </c>
      <c r="F6" s="9"/>
      <c r="G6" s="10"/>
      <c r="H6" s="11"/>
      <c r="I6" s="9"/>
      <c r="J6" s="12"/>
      <c r="K6" s="13"/>
      <c r="L6" s="13"/>
    </row>
    <row r="7" spans="1:12" ht="106.5" customHeight="1">
      <c r="A7" s="5">
        <v>3</v>
      </c>
      <c r="B7" s="6" t="s">
        <v>25</v>
      </c>
      <c r="C7" s="14" t="s">
        <v>29</v>
      </c>
      <c r="D7" s="6" t="s">
        <v>27</v>
      </c>
      <c r="E7" s="8">
        <v>40</v>
      </c>
      <c r="F7" s="9"/>
      <c r="G7" s="10"/>
      <c r="H7" s="11"/>
      <c r="I7" s="9"/>
      <c r="J7" s="12"/>
      <c r="K7" s="15"/>
      <c r="L7" s="13"/>
    </row>
    <row r="8" spans="1:12" ht="130.5" customHeight="1">
      <c r="A8" s="5">
        <v>4</v>
      </c>
      <c r="B8" s="6" t="s">
        <v>25</v>
      </c>
      <c r="C8" s="14" t="s">
        <v>30</v>
      </c>
      <c r="D8" s="6" t="s">
        <v>27</v>
      </c>
      <c r="E8" s="8">
        <v>30</v>
      </c>
      <c r="F8" s="9"/>
      <c r="G8" s="10"/>
      <c r="H8" s="11"/>
      <c r="I8" s="9"/>
      <c r="J8" s="12"/>
      <c r="K8" s="15"/>
      <c r="L8" s="13"/>
    </row>
    <row r="9" spans="1:12" ht="30" customHeight="1">
      <c r="A9" s="5">
        <v>5</v>
      </c>
      <c r="B9" s="6" t="s">
        <v>25</v>
      </c>
      <c r="C9" s="14" t="s">
        <v>31</v>
      </c>
      <c r="D9" s="6" t="s">
        <v>27</v>
      </c>
      <c r="E9" s="8">
        <v>3</v>
      </c>
      <c r="F9" s="9"/>
      <c r="G9" s="10"/>
      <c r="H9" s="11"/>
      <c r="I9" s="9"/>
      <c r="J9" s="12"/>
      <c r="K9" s="15"/>
      <c r="L9" s="13"/>
    </row>
    <row r="10" spans="1:12" ht="27.6" customHeight="1">
      <c r="A10" s="5">
        <v>6</v>
      </c>
      <c r="B10" s="6" t="s">
        <v>25</v>
      </c>
      <c r="C10" s="14" t="s">
        <v>32</v>
      </c>
      <c r="D10" s="6" t="s">
        <v>27</v>
      </c>
      <c r="E10" s="8">
        <v>3</v>
      </c>
      <c r="F10" s="9"/>
      <c r="G10" s="10"/>
      <c r="H10" s="11"/>
      <c r="I10" s="9"/>
      <c r="J10" s="12"/>
      <c r="K10" s="15"/>
      <c r="L10" s="13"/>
    </row>
    <row r="11" spans="1:12" ht="28.15" customHeight="1">
      <c r="A11" s="5">
        <v>7</v>
      </c>
      <c r="B11" s="6" t="s">
        <v>25</v>
      </c>
      <c r="C11" s="14" t="s">
        <v>33</v>
      </c>
      <c r="D11" s="6" t="s">
        <v>27</v>
      </c>
      <c r="E11" s="8">
        <v>3</v>
      </c>
      <c r="F11" s="9"/>
      <c r="G11" s="10"/>
      <c r="H11" s="11"/>
      <c r="I11" s="9"/>
      <c r="J11" s="12"/>
      <c r="K11" s="15"/>
      <c r="L11" s="13"/>
    </row>
    <row r="12" spans="1:12" ht="42" customHeight="1">
      <c r="A12" s="5">
        <v>8</v>
      </c>
      <c r="B12" s="6" t="s">
        <v>25</v>
      </c>
      <c r="C12" s="14" t="s">
        <v>34</v>
      </c>
      <c r="D12" s="6" t="s">
        <v>27</v>
      </c>
      <c r="E12" s="8">
        <v>2</v>
      </c>
      <c r="F12" s="9"/>
      <c r="G12" s="10"/>
      <c r="H12" s="11"/>
      <c r="I12" s="9"/>
      <c r="J12" s="12"/>
      <c r="K12" s="15"/>
      <c r="L12" s="13"/>
    </row>
    <row r="13" spans="1:12" ht="100.9" customHeight="1">
      <c r="A13" s="5">
        <v>9</v>
      </c>
      <c r="B13" s="6" t="s">
        <v>25</v>
      </c>
      <c r="C13" s="14" t="s">
        <v>35</v>
      </c>
      <c r="D13" s="6" t="s">
        <v>27</v>
      </c>
      <c r="E13" s="16">
        <v>4</v>
      </c>
      <c r="F13" s="9"/>
      <c r="G13" s="10"/>
      <c r="H13" s="11"/>
      <c r="I13" s="9"/>
      <c r="J13" s="12"/>
      <c r="K13" s="15"/>
      <c r="L13" s="13"/>
    </row>
    <row r="14" spans="1:12" ht="26.25" customHeight="1">
      <c r="A14" s="5">
        <v>10</v>
      </c>
      <c r="B14" s="6" t="s">
        <v>25</v>
      </c>
      <c r="C14" s="14" t="s">
        <v>36</v>
      </c>
      <c r="D14" s="6" t="s">
        <v>37</v>
      </c>
      <c r="E14" s="8">
        <v>30</v>
      </c>
      <c r="F14" s="9"/>
      <c r="G14" s="10"/>
      <c r="H14" s="11"/>
      <c r="I14" s="9"/>
      <c r="J14" s="12"/>
      <c r="K14" s="15"/>
      <c r="L14" s="13"/>
    </row>
    <row r="15" spans="1:12" ht="58.15" customHeight="1">
      <c r="A15" s="5">
        <v>11</v>
      </c>
      <c r="B15" s="6" t="s">
        <v>25</v>
      </c>
      <c r="C15" s="14" t="s">
        <v>38</v>
      </c>
      <c r="D15" s="6" t="s">
        <v>27</v>
      </c>
      <c r="E15" s="8">
        <v>1</v>
      </c>
      <c r="F15" s="9"/>
      <c r="G15" s="10"/>
      <c r="H15" s="11"/>
      <c r="I15" s="9"/>
      <c r="J15" s="12"/>
      <c r="K15" s="15"/>
      <c r="L15" s="13"/>
    </row>
    <row r="16" spans="1:12" ht="54.6" customHeight="1">
      <c r="A16" s="5">
        <v>12</v>
      </c>
      <c r="B16" s="6" t="s">
        <v>25</v>
      </c>
      <c r="C16" s="14" t="s">
        <v>39</v>
      </c>
      <c r="D16" s="6" t="s">
        <v>27</v>
      </c>
      <c r="E16" s="8">
        <v>1</v>
      </c>
      <c r="F16" s="9"/>
      <c r="G16" s="10"/>
      <c r="H16" s="11"/>
      <c r="I16" s="9"/>
      <c r="J16" s="12"/>
      <c r="K16" s="15"/>
      <c r="L16" s="13"/>
    </row>
    <row r="17" spans="1:12" ht="71.25" customHeight="1">
      <c r="A17" s="5">
        <v>13</v>
      </c>
      <c r="B17" s="6" t="s">
        <v>40</v>
      </c>
      <c r="C17" s="17" t="s">
        <v>41</v>
      </c>
      <c r="D17" s="6" t="s">
        <v>27</v>
      </c>
      <c r="E17" s="8">
        <v>35</v>
      </c>
      <c r="F17" s="9"/>
      <c r="G17" s="10"/>
      <c r="H17" s="11"/>
      <c r="I17" s="9"/>
      <c r="J17" s="12"/>
      <c r="K17" s="15"/>
      <c r="L17" s="13"/>
    </row>
    <row r="18" spans="1:12" ht="66" customHeight="1">
      <c r="A18" s="5">
        <v>14</v>
      </c>
      <c r="B18" s="6" t="s">
        <v>40</v>
      </c>
      <c r="C18" s="17" t="s">
        <v>42</v>
      </c>
      <c r="D18" s="6" t="s">
        <v>27</v>
      </c>
      <c r="E18" s="8">
        <v>30</v>
      </c>
      <c r="F18" s="9"/>
      <c r="G18" s="10"/>
      <c r="H18" s="11"/>
      <c r="I18" s="9"/>
      <c r="J18" s="12"/>
      <c r="K18" s="15"/>
      <c r="L18" s="13"/>
    </row>
    <row r="19" spans="1:12" ht="73.900000000000006" customHeight="1">
      <c r="A19" s="5">
        <v>15</v>
      </c>
      <c r="B19" s="6" t="s">
        <v>40</v>
      </c>
      <c r="C19" s="14" t="s">
        <v>43</v>
      </c>
      <c r="D19" s="6" t="s">
        <v>27</v>
      </c>
      <c r="E19" s="8">
        <v>60</v>
      </c>
      <c r="F19" s="9"/>
      <c r="G19" s="10"/>
      <c r="H19" s="11"/>
      <c r="I19" s="9"/>
      <c r="J19" s="12"/>
      <c r="K19" s="15"/>
      <c r="L19" s="13"/>
    </row>
    <row r="20" spans="1:12" ht="67.900000000000006" customHeight="1">
      <c r="A20" s="5">
        <v>16</v>
      </c>
      <c r="B20" s="6" t="s">
        <v>40</v>
      </c>
      <c r="C20" s="14" t="s">
        <v>44</v>
      </c>
      <c r="D20" s="6" t="s">
        <v>27</v>
      </c>
      <c r="E20" s="8">
        <v>60</v>
      </c>
      <c r="F20" s="9"/>
      <c r="G20" s="10"/>
      <c r="H20" s="11"/>
      <c r="I20" s="9"/>
      <c r="J20" s="12"/>
      <c r="K20" s="15"/>
      <c r="L20" s="13"/>
    </row>
    <row r="21" spans="1:12" ht="81.599999999999994" customHeight="1">
      <c r="A21" s="5">
        <v>17</v>
      </c>
      <c r="B21" s="6" t="s">
        <v>40</v>
      </c>
      <c r="C21" s="14" t="s">
        <v>45</v>
      </c>
      <c r="D21" s="6" t="s">
        <v>27</v>
      </c>
      <c r="E21" s="8">
        <v>50</v>
      </c>
      <c r="F21" s="9"/>
      <c r="G21" s="10"/>
      <c r="H21" s="11"/>
      <c r="I21" s="9"/>
      <c r="J21" s="12"/>
      <c r="K21" s="15"/>
      <c r="L21" s="13"/>
    </row>
    <row r="22" spans="1:12" ht="75.599999999999994" customHeight="1">
      <c r="A22" s="5">
        <v>18</v>
      </c>
      <c r="B22" s="6" t="s">
        <v>40</v>
      </c>
      <c r="C22" s="14" t="s">
        <v>46</v>
      </c>
      <c r="D22" s="6" t="s">
        <v>27</v>
      </c>
      <c r="E22" s="8">
        <v>40</v>
      </c>
      <c r="F22" s="9"/>
      <c r="G22" s="10"/>
      <c r="H22" s="11"/>
      <c r="I22" s="9"/>
      <c r="J22" s="12"/>
      <c r="K22" s="15"/>
      <c r="L22" s="13"/>
    </row>
    <row r="23" spans="1:12" ht="69" customHeight="1">
      <c r="A23" s="5">
        <v>19</v>
      </c>
      <c r="B23" s="6" t="s">
        <v>40</v>
      </c>
      <c r="C23" s="14" t="s">
        <v>47</v>
      </c>
      <c r="D23" s="6" t="s">
        <v>27</v>
      </c>
      <c r="E23" s="8">
        <v>80</v>
      </c>
      <c r="F23" s="9"/>
      <c r="G23" s="10"/>
      <c r="H23" s="11"/>
      <c r="I23" s="9"/>
      <c r="J23" s="12"/>
      <c r="K23" s="15"/>
      <c r="L23" s="13"/>
    </row>
    <row r="24" spans="1:12" ht="53.1" customHeight="1">
      <c r="A24" s="5">
        <v>20</v>
      </c>
      <c r="B24" s="6" t="s">
        <v>40</v>
      </c>
      <c r="C24" s="14" t="s">
        <v>48</v>
      </c>
      <c r="D24" s="6" t="s">
        <v>27</v>
      </c>
      <c r="E24" s="8">
        <v>50</v>
      </c>
      <c r="F24" s="9"/>
      <c r="G24" s="10"/>
      <c r="H24" s="11"/>
      <c r="I24" s="9"/>
      <c r="J24" s="12"/>
      <c r="K24" s="15"/>
      <c r="L24" s="13"/>
    </row>
    <row r="25" spans="1:12" ht="56.1" customHeight="1">
      <c r="A25" s="5">
        <v>21</v>
      </c>
      <c r="B25" s="6" t="s">
        <v>40</v>
      </c>
      <c r="C25" s="14" t="s">
        <v>49</v>
      </c>
      <c r="D25" s="6" t="s">
        <v>37</v>
      </c>
      <c r="E25" s="8">
        <v>35</v>
      </c>
      <c r="F25" s="9"/>
      <c r="G25" s="10"/>
      <c r="H25" s="11"/>
      <c r="I25" s="9"/>
      <c r="J25" s="12"/>
      <c r="K25" s="15"/>
      <c r="L25" s="13"/>
    </row>
    <row r="26" spans="1:12" ht="60.6" customHeight="1">
      <c r="A26" s="5">
        <v>22</v>
      </c>
      <c r="B26" s="6" t="s">
        <v>40</v>
      </c>
      <c r="C26" s="14" t="s">
        <v>50</v>
      </c>
      <c r="D26" s="6" t="s">
        <v>37</v>
      </c>
      <c r="E26" s="8">
        <v>35</v>
      </c>
      <c r="F26" s="9"/>
      <c r="G26" s="10"/>
      <c r="H26" s="11"/>
      <c r="I26" s="9"/>
      <c r="J26" s="12"/>
      <c r="K26" s="15"/>
      <c r="L26" s="13"/>
    </row>
    <row r="27" spans="1:12" ht="84" customHeight="1">
      <c r="A27" s="5">
        <v>23</v>
      </c>
      <c r="B27" s="6" t="s">
        <v>40</v>
      </c>
      <c r="C27" s="14" t="s">
        <v>51</v>
      </c>
      <c r="D27" s="6" t="s">
        <v>37</v>
      </c>
      <c r="E27" s="8">
        <v>25</v>
      </c>
      <c r="F27" s="9"/>
      <c r="G27" s="10"/>
      <c r="H27" s="11"/>
      <c r="I27" s="9"/>
      <c r="J27" s="12"/>
      <c r="K27" s="15"/>
      <c r="L27" s="13"/>
    </row>
    <row r="28" spans="1:12" ht="25.15" customHeight="1">
      <c r="A28" s="5">
        <v>24</v>
      </c>
      <c r="B28" s="6" t="s">
        <v>40</v>
      </c>
      <c r="C28" s="14" t="s">
        <v>52</v>
      </c>
      <c r="D28" s="6" t="s">
        <v>37</v>
      </c>
      <c r="E28" s="8">
        <v>50</v>
      </c>
      <c r="F28" s="9"/>
      <c r="G28" s="10"/>
      <c r="H28" s="11"/>
      <c r="I28" s="9"/>
      <c r="J28" s="12"/>
      <c r="K28" s="15"/>
      <c r="L28" s="13"/>
    </row>
    <row r="29" spans="1:12" ht="33" customHeight="1">
      <c r="A29" s="5">
        <v>25</v>
      </c>
      <c r="B29" s="6" t="s">
        <v>40</v>
      </c>
      <c r="C29" s="18" t="s">
        <v>53</v>
      </c>
      <c r="D29" s="6" t="s">
        <v>27</v>
      </c>
      <c r="E29" s="8">
        <v>30</v>
      </c>
      <c r="F29" s="9"/>
      <c r="G29" s="10"/>
      <c r="H29" s="11"/>
      <c r="I29" s="9"/>
      <c r="J29" s="12"/>
      <c r="K29" s="15"/>
      <c r="L29" s="13"/>
    </row>
    <row r="30" spans="1:12" ht="20.100000000000001" customHeight="1">
      <c r="A30" s="5">
        <v>26</v>
      </c>
      <c r="B30" s="6" t="s">
        <v>40</v>
      </c>
      <c r="C30" s="14" t="s">
        <v>54</v>
      </c>
      <c r="D30" s="6" t="s">
        <v>27</v>
      </c>
      <c r="E30" s="8">
        <v>10</v>
      </c>
      <c r="F30" s="9"/>
      <c r="G30" s="10"/>
      <c r="H30" s="11"/>
      <c r="I30" s="9"/>
      <c r="J30" s="12"/>
      <c r="K30" s="15"/>
      <c r="L30" s="13"/>
    </row>
    <row r="31" spans="1:12" ht="23.65" customHeight="1">
      <c r="A31" s="5">
        <v>27</v>
      </c>
      <c r="B31" s="6" t="s">
        <v>40</v>
      </c>
      <c r="C31" s="14" t="s">
        <v>55</v>
      </c>
      <c r="D31" s="6" t="s">
        <v>27</v>
      </c>
      <c r="E31" s="8">
        <v>5</v>
      </c>
      <c r="F31" s="9"/>
      <c r="G31" s="10"/>
      <c r="H31" s="11"/>
      <c r="I31" s="9"/>
      <c r="J31" s="12"/>
      <c r="K31" s="15"/>
      <c r="L31" s="13"/>
    </row>
    <row r="32" spans="1:12" ht="36.6" customHeight="1">
      <c r="A32" s="5">
        <v>28</v>
      </c>
      <c r="B32" s="6" t="s">
        <v>40</v>
      </c>
      <c r="C32" s="14" t="s">
        <v>56</v>
      </c>
      <c r="D32" s="6" t="s">
        <v>27</v>
      </c>
      <c r="E32" s="8">
        <v>70</v>
      </c>
      <c r="F32" s="9"/>
      <c r="G32" s="10"/>
      <c r="H32" s="11"/>
      <c r="I32" s="9"/>
      <c r="J32" s="12"/>
      <c r="K32" s="15"/>
      <c r="L32" s="13"/>
    </row>
    <row r="33" spans="1:12" ht="107.1" customHeight="1">
      <c r="A33" s="5">
        <v>29</v>
      </c>
      <c r="B33" s="6" t="s">
        <v>57</v>
      </c>
      <c r="C33" s="7" t="s">
        <v>58</v>
      </c>
      <c r="D33" s="6" t="s">
        <v>37</v>
      </c>
      <c r="E33" s="8">
        <v>400</v>
      </c>
      <c r="F33" s="9"/>
      <c r="G33" s="10"/>
      <c r="H33" s="11"/>
      <c r="I33" s="9"/>
      <c r="J33" s="12"/>
      <c r="K33" s="15"/>
      <c r="L33" s="13"/>
    </row>
    <row r="34" spans="1:12" ht="44.25" customHeight="1">
      <c r="A34" s="5">
        <v>30</v>
      </c>
      <c r="B34" s="6" t="s">
        <v>40</v>
      </c>
      <c r="C34" s="7" t="s">
        <v>59</v>
      </c>
      <c r="D34" s="6" t="s">
        <v>37</v>
      </c>
      <c r="E34" s="8">
        <v>40</v>
      </c>
      <c r="F34" s="9"/>
      <c r="G34" s="10"/>
      <c r="H34" s="11"/>
      <c r="I34" s="19"/>
      <c r="J34" s="12"/>
      <c r="K34" s="20"/>
      <c r="L34" s="21"/>
    </row>
    <row r="35" spans="1:12" ht="45.6" customHeight="1">
      <c r="A35" s="5">
        <v>31</v>
      </c>
      <c r="B35" s="6" t="s">
        <v>40</v>
      </c>
      <c r="C35" s="7" t="s">
        <v>60</v>
      </c>
      <c r="D35" s="6" t="s">
        <v>37</v>
      </c>
      <c r="E35" s="8">
        <v>30</v>
      </c>
      <c r="F35" s="9"/>
      <c r="G35" s="10"/>
      <c r="H35" s="11"/>
      <c r="I35" s="9"/>
      <c r="J35" s="12"/>
      <c r="K35" s="20"/>
      <c r="L35" s="21"/>
    </row>
    <row r="36" spans="1:12" ht="60" customHeight="1">
      <c r="A36" s="5">
        <v>32</v>
      </c>
      <c r="B36" s="6" t="s">
        <v>40</v>
      </c>
      <c r="C36" s="7" t="s">
        <v>61</v>
      </c>
      <c r="D36" s="6" t="s">
        <v>37</v>
      </c>
      <c r="E36" s="8">
        <v>10</v>
      </c>
      <c r="F36" s="9"/>
      <c r="G36" s="10"/>
      <c r="H36" s="11"/>
      <c r="I36" s="9"/>
      <c r="J36" s="12"/>
      <c r="K36" s="20"/>
      <c r="L36" s="21"/>
    </row>
    <row r="37" spans="1:12" ht="57" customHeight="1">
      <c r="A37" s="5">
        <v>33</v>
      </c>
      <c r="B37" s="6" t="s">
        <v>40</v>
      </c>
      <c r="C37" s="7" t="s">
        <v>62</v>
      </c>
      <c r="D37" s="6" t="s">
        <v>37</v>
      </c>
      <c r="E37" s="8">
        <v>10</v>
      </c>
      <c r="F37" s="9"/>
      <c r="G37" s="10"/>
      <c r="H37" s="11"/>
      <c r="I37" s="9"/>
      <c r="J37" s="12"/>
      <c r="K37" s="20"/>
      <c r="L37" s="21"/>
    </row>
    <row r="38" spans="1:12" ht="61.5" customHeight="1">
      <c r="A38" s="5">
        <v>34</v>
      </c>
      <c r="B38" s="6" t="s">
        <v>40</v>
      </c>
      <c r="C38" s="7" t="s">
        <v>63</v>
      </c>
      <c r="D38" s="6" t="s">
        <v>37</v>
      </c>
      <c r="E38" s="8">
        <v>10</v>
      </c>
      <c r="F38" s="9"/>
      <c r="G38" s="10"/>
      <c r="H38" s="11"/>
      <c r="I38" s="9"/>
      <c r="J38" s="12"/>
      <c r="K38" s="20"/>
      <c r="L38" s="21"/>
    </row>
    <row r="39" spans="1:12" ht="80.650000000000006" customHeight="1">
      <c r="A39" s="5">
        <v>35</v>
      </c>
      <c r="B39" s="6" t="s">
        <v>40</v>
      </c>
      <c r="C39" s="7" t="s">
        <v>64</v>
      </c>
      <c r="D39" s="6" t="s">
        <v>37</v>
      </c>
      <c r="E39" s="8">
        <v>100</v>
      </c>
      <c r="F39" s="9"/>
      <c r="G39" s="10"/>
      <c r="H39" s="11"/>
      <c r="I39" s="9"/>
      <c r="J39" s="12"/>
      <c r="K39" s="20"/>
      <c r="L39" s="21"/>
    </row>
    <row r="40" spans="1:12" ht="86.25" customHeight="1">
      <c r="A40" s="5">
        <v>36</v>
      </c>
      <c r="B40" s="6" t="s">
        <v>40</v>
      </c>
      <c r="C40" s="7" t="s">
        <v>65</v>
      </c>
      <c r="D40" s="6" t="s">
        <v>37</v>
      </c>
      <c r="E40" s="8">
        <v>30</v>
      </c>
      <c r="F40" s="9"/>
      <c r="G40" s="10"/>
      <c r="H40" s="11"/>
      <c r="I40" s="9"/>
      <c r="J40" s="12"/>
      <c r="K40" s="20"/>
      <c r="L40" s="21"/>
    </row>
    <row r="41" spans="1:12" ht="80.650000000000006" customHeight="1">
      <c r="A41" s="5">
        <v>37</v>
      </c>
      <c r="B41" s="6" t="s">
        <v>40</v>
      </c>
      <c r="C41" s="7" t="s">
        <v>66</v>
      </c>
      <c r="D41" s="6" t="s">
        <v>37</v>
      </c>
      <c r="E41" s="8">
        <v>650</v>
      </c>
      <c r="F41" s="9"/>
      <c r="G41" s="10"/>
      <c r="H41" s="11"/>
      <c r="I41" s="9"/>
      <c r="J41" s="12"/>
      <c r="K41" s="20"/>
      <c r="L41" s="21"/>
    </row>
    <row r="42" spans="1:12" ht="78" customHeight="1">
      <c r="A42" s="5">
        <v>38</v>
      </c>
      <c r="B42" s="6" t="s">
        <v>40</v>
      </c>
      <c r="C42" s="7" t="s">
        <v>67</v>
      </c>
      <c r="D42" s="6" t="s">
        <v>37</v>
      </c>
      <c r="E42" s="8">
        <v>15</v>
      </c>
      <c r="F42" s="9"/>
      <c r="G42" s="10"/>
      <c r="H42" s="11"/>
      <c r="I42" s="9"/>
      <c r="J42" s="12"/>
      <c r="K42" s="20"/>
      <c r="L42" s="21"/>
    </row>
    <row r="43" spans="1:12" ht="77.099999999999994" customHeight="1">
      <c r="A43" s="5">
        <v>39</v>
      </c>
      <c r="B43" s="6" t="s">
        <v>40</v>
      </c>
      <c r="C43" s="7" t="s">
        <v>68</v>
      </c>
      <c r="D43" s="6" t="s">
        <v>37</v>
      </c>
      <c r="E43" s="8">
        <v>100</v>
      </c>
      <c r="F43" s="9"/>
      <c r="G43" s="10"/>
      <c r="H43" s="11"/>
      <c r="I43" s="9"/>
      <c r="J43" s="12"/>
      <c r="K43" s="20"/>
      <c r="L43" s="21"/>
    </row>
    <row r="44" spans="1:12" ht="80.25" customHeight="1">
      <c r="A44" s="5">
        <v>40</v>
      </c>
      <c r="B44" s="6" t="s">
        <v>40</v>
      </c>
      <c r="C44" s="7" t="s">
        <v>69</v>
      </c>
      <c r="D44" s="6" t="s">
        <v>37</v>
      </c>
      <c r="E44" s="8">
        <v>30</v>
      </c>
      <c r="F44" s="9"/>
      <c r="G44" s="10"/>
      <c r="H44" s="11"/>
      <c r="I44" s="9"/>
      <c r="J44" s="12"/>
      <c r="K44" s="20"/>
      <c r="L44" s="21"/>
    </row>
    <row r="45" spans="1:12" ht="87" customHeight="1">
      <c r="A45" s="5">
        <v>41</v>
      </c>
      <c r="B45" s="6" t="s">
        <v>40</v>
      </c>
      <c r="C45" s="7" t="s">
        <v>70</v>
      </c>
      <c r="D45" s="6" t="s">
        <v>37</v>
      </c>
      <c r="E45" s="8">
        <v>5</v>
      </c>
      <c r="F45" s="9"/>
      <c r="G45" s="10"/>
      <c r="H45" s="11"/>
      <c r="I45" s="9"/>
      <c r="J45" s="12"/>
      <c r="K45" s="20"/>
      <c r="L45" s="21"/>
    </row>
    <row r="46" spans="1:12" ht="69" customHeight="1">
      <c r="A46" s="5">
        <v>42</v>
      </c>
      <c r="B46" s="6" t="s">
        <v>40</v>
      </c>
      <c r="C46" s="7" t="s">
        <v>71</v>
      </c>
      <c r="D46" s="6" t="s">
        <v>72</v>
      </c>
      <c r="E46" s="8">
        <v>20</v>
      </c>
      <c r="F46" s="9"/>
      <c r="G46" s="10"/>
      <c r="H46" s="11"/>
      <c r="I46" s="9"/>
      <c r="J46" s="12"/>
      <c r="K46" s="20"/>
      <c r="L46" s="21"/>
    </row>
    <row r="47" spans="1:12" ht="26.65" customHeight="1">
      <c r="A47" s="224" t="s">
        <v>73</v>
      </c>
      <c r="B47" s="224"/>
      <c r="C47" s="224"/>
      <c r="D47" s="224"/>
      <c r="E47" s="23" t="s">
        <v>74</v>
      </c>
      <c r="F47" s="24" t="s">
        <v>74</v>
      </c>
      <c r="G47" s="25" t="s">
        <v>74</v>
      </c>
      <c r="H47" s="26" t="s">
        <v>74</v>
      </c>
      <c r="I47" s="25">
        <f>SUM(I5:I46)</f>
        <v>0</v>
      </c>
      <c r="J47" s="25">
        <f>SUM(J5:J46)</f>
        <v>0</v>
      </c>
      <c r="K47" s="12" t="s">
        <v>74</v>
      </c>
      <c r="L47" s="12" t="s">
        <v>74</v>
      </c>
    </row>
    <row r="50" spans="1:15" ht="47.45" customHeight="1">
      <c r="A50" s="225" t="s">
        <v>490</v>
      </c>
      <c r="B50" s="225"/>
      <c r="C50" s="225"/>
      <c r="D50" s="225"/>
      <c r="E50" s="225"/>
      <c r="F50" s="225"/>
      <c r="G50" s="225"/>
      <c r="H50" s="225"/>
      <c r="I50" s="225"/>
      <c r="J50" s="225"/>
      <c r="K50" s="225"/>
      <c r="L50" s="225"/>
    </row>
    <row r="51" spans="1:15" ht="61.5" customHeight="1">
      <c r="A51" s="2" t="s">
        <v>1</v>
      </c>
      <c r="B51" s="2" t="s">
        <v>2</v>
      </c>
      <c r="C51" s="2" t="s">
        <v>3</v>
      </c>
      <c r="D51" s="3" t="s">
        <v>4</v>
      </c>
      <c r="E51" s="2" t="s">
        <v>5</v>
      </c>
      <c r="F51" s="2" t="s">
        <v>6</v>
      </c>
      <c r="G51" s="2" t="s">
        <v>7</v>
      </c>
      <c r="H51" s="2" t="s">
        <v>8</v>
      </c>
      <c r="I51" s="2" t="s">
        <v>9</v>
      </c>
      <c r="J51" s="2" t="s">
        <v>10</v>
      </c>
      <c r="K51" s="4" t="s">
        <v>11</v>
      </c>
      <c r="L51" s="4" t="s">
        <v>12</v>
      </c>
    </row>
    <row r="52" spans="1:15">
      <c r="A52" s="2" t="s">
        <v>13</v>
      </c>
      <c r="B52" s="2" t="s">
        <v>14</v>
      </c>
      <c r="C52" s="2" t="s">
        <v>15</v>
      </c>
      <c r="D52" s="2" t="s">
        <v>16</v>
      </c>
      <c r="E52" s="2" t="s">
        <v>17</v>
      </c>
      <c r="F52" s="2" t="s">
        <v>18</v>
      </c>
      <c r="G52" s="2" t="s">
        <v>19</v>
      </c>
      <c r="H52" s="2" t="s">
        <v>20</v>
      </c>
      <c r="I52" s="2" t="s">
        <v>21</v>
      </c>
      <c r="J52" s="2" t="s">
        <v>22</v>
      </c>
      <c r="K52" s="4" t="s">
        <v>23</v>
      </c>
      <c r="L52" s="4" t="s">
        <v>24</v>
      </c>
    </row>
    <row r="53" spans="1:15" ht="78.400000000000006" customHeight="1">
      <c r="A53" s="5">
        <v>1</v>
      </c>
      <c r="B53" s="6" t="s">
        <v>75</v>
      </c>
      <c r="C53" s="14" t="s">
        <v>76</v>
      </c>
      <c r="D53" s="6" t="s">
        <v>37</v>
      </c>
      <c r="E53" s="8">
        <v>100</v>
      </c>
      <c r="F53" s="9"/>
      <c r="G53" s="10"/>
      <c r="H53" s="11"/>
      <c r="I53" s="9"/>
      <c r="J53" s="12"/>
      <c r="K53" s="12"/>
      <c r="L53" s="27"/>
    </row>
    <row r="54" spans="1:15" ht="131.65" customHeight="1">
      <c r="A54" s="5">
        <v>2</v>
      </c>
      <c r="B54" s="6" t="s">
        <v>75</v>
      </c>
      <c r="C54" s="18" t="s">
        <v>77</v>
      </c>
      <c r="D54" s="6" t="s">
        <v>37</v>
      </c>
      <c r="E54" s="8">
        <v>6000</v>
      </c>
      <c r="F54" s="9"/>
      <c r="G54" s="10"/>
      <c r="H54" s="11"/>
      <c r="I54" s="9"/>
      <c r="J54" s="12"/>
      <c r="K54" s="12"/>
      <c r="L54" s="27"/>
    </row>
    <row r="55" spans="1:15" ht="199.15" customHeight="1">
      <c r="A55" s="5">
        <v>3</v>
      </c>
      <c r="B55" s="6" t="s">
        <v>75</v>
      </c>
      <c r="C55" s="28" t="s">
        <v>78</v>
      </c>
      <c r="D55" s="6" t="s">
        <v>37</v>
      </c>
      <c r="E55" s="8">
        <v>500</v>
      </c>
      <c r="F55" s="9"/>
      <c r="G55" s="10"/>
      <c r="H55" s="11"/>
      <c r="I55" s="9"/>
      <c r="J55" s="12"/>
      <c r="K55" s="12"/>
      <c r="L55" s="27"/>
      <c r="O55" s="29"/>
    </row>
    <row r="56" spans="1:15" ht="35.25" customHeight="1">
      <c r="A56" s="5">
        <v>4</v>
      </c>
      <c r="B56" s="213" t="s">
        <v>75</v>
      </c>
      <c r="C56" s="28" t="s">
        <v>79</v>
      </c>
      <c r="D56" s="6" t="s">
        <v>27</v>
      </c>
      <c r="E56" s="8">
        <v>100</v>
      </c>
      <c r="F56" s="9"/>
      <c r="G56" s="10"/>
      <c r="H56" s="11"/>
      <c r="I56" s="9"/>
      <c r="J56" s="12"/>
      <c r="K56" s="12"/>
      <c r="L56" s="31"/>
    </row>
    <row r="57" spans="1:15" ht="26.25" customHeight="1">
      <c r="A57" s="5">
        <v>5</v>
      </c>
      <c r="B57" s="213" t="s">
        <v>75</v>
      </c>
      <c r="C57" s="28" t="s">
        <v>80</v>
      </c>
      <c r="D57" s="6" t="s">
        <v>81</v>
      </c>
      <c r="E57" s="8">
        <v>100</v>
      </c>
      <c r="F57" s="9"/>
      <c r="G57" s="10"/>
      <c r="H57" s="11"/>
      <c r="I57" s="9"/>
      <c r="J57" s="12"/>
      <c r="K57" s="12"/>
      <c r="L57" s="31"/>
    </row>
    <row r="58" spans="1:15" ht="90" customHeight="1">
      <c r="A58" s="5">
        <v>6</v>
      </c>
      <c r="B58" s="6" t="s">
        <v>57</v>
      </c>
      <c r="C58" s="18" t="s">
        <v>82</v>
      </c>
      <c r="D58" s="6" t="s">
        <v>37</v>
      </c>
      <c r="E58" s="8">
        <v>4500</v>
      </c>
      <c r="F58" s="9"/>
      <c r="G58" s="10"/>
      <c r="H58" s="11"/>
      <c r="I58" s="9"/>
      <c r="J58" s="12"/>
      <c r="K58" s="12"/>
      <c r="L58" s="31"/>
    </row>
    <row r="59" spans="1:15" ht="79.5" customHeight="1">
      <c r="A59" s="5">
        <v>7</v>
      </c>
      <c r="B59" s="6" t="s">
        <v>57</v>
      </c>
      <c r="C59" s="18" t="s">
        <v>83</v>
      </c>
      <c r="D59" s="6" t="s">
        <v>37</v>
      </c>
      <c r="E59" s="8">
        <v>1600</v>
      </c>
      <c r="F59" s="9"/>
      <c r="G59" s="10"/>
      <c r="H59" s="11"/>
      <c r="I59" s="9"/>
      <c r="J59" s="12"/>
      <c r="K59" s="12"/>
      <c r="L59" s="31"/>
    </row>
    <row r="60" spans="1:15" ht="44.65" customHeight="1">
      <c r="A60" s="5">
        <v>8</v>
      </c>
      <c r="B60" s="6" t="s">
        <v>57</v>
      </c>
      <c r="C60" s="18" t="s">
        <v>84</v>
      </c>
      <c r="D60" s="6" t="s">
        <v>37</v>
      </c>
      <c r="E60" s="8">
        <v>100</v>
      </c>
      <c r="F60" s="9"/>
      <c r="G60" s="10"/>
      <c r="H60" s="11"/>
      <c r="I60" s="9"/>
      <c r="J60" s="12"/>
      <c r="K60" s="12"/>
      <c r="L60" s="27"/>
    </row>
    <row r="61" spans="1:15" ht="42" customHeight="1">
      <c r="A61" s="5">
        <v>9</v>
      </c>
      <c r="B61" s="6" t="s">
        <v>57</v>
      </c>
      <c r="C61" s="32" t="s">
        <v>85</v>
      </c>
      <c r="D61" s="6" t="s">
        <v>37</v>
      </c>
      <c r="E61" s="8">
        <v>200</v>
      </c>
      <c r="F61" s="9"/>
      <c r="G61" s="10"/>
      <c r="H61" s="11"/>
      <c r="I61" s="9"/>
      <c r="J61" s="12"/>
      <c r="K61" s="12"/>
      <c r="L61" s="31"/>
    </row>
    <row r="62" spans="1:15" ht="39" customHeight="1">
      <c r="A62" s="5">
        <v>10</v>
      </c>
      <c r="B62" s="6" t="s">
        <v>57</v>
      </c>
      <c r="C62" s="33" t="s">
        <v>86</v>
      </c>
      <c r="D62" s="6" t="s">
        <v>37</v>
      </c>
      <c r="E62" s="8">
        <v>60</v>
      </c>
      <c r="F62" s="9"/>
      <c r="G62" s="10"/>
      <c r="H62" s="11"/>
      <c r="I62" s="9"/>
      <c r="J62" s="12"/>
      <c r="K62" s="12"/>
      <c r="L62" s="31"/>
    </row>
    <row r="63" spans="1:15" ht="57.75" customHeight="1">
      <c r="A63" s="5">
        <v>11</v>
      </c>
      <c r="B63" s="6" t="s">
        <v>57</v>
      </c>
      <c r="C63" s="7" t="s">
        <v>87</v>
      </c>
      <c r="D63" s="6" t="s">
        <v>37</v>
      </c>
      <c r="E63" s="8">
        <v>150</v>
      </c>
      <c r="F63" s="9"/>
      <c r="G63" s="10"/>
      <c r="H63" s="11"/>
      <c r="I63" s="9"/>
      <c r="J63" s="12"/>
      <c r="K63" s="12"/>
      <c r="L63" s="31"/>
    </row>
    <row r="64" spans="1:15" ht="99.75" customHeight="1">
      <c r="A64" s="5">
        <v>12</v>
      </c>
      <c r="B64" s="6" t="s">
        <v>57</v>
      </c>
      <c r="C64" s="7" t="s">
        <v>88</v>
      </c>
      <c r="D64" s="6" t="s">
        <v>37</v>
      </c>
      <c r="E64" s="8">
        <v>500</v>
      </c>
      <c r="F64" s="9"/>
      <c r="G64" s="10"/>
      <c r="H64" s="11"/>
      <c r="I64" s="9"/>
      <c r="J64" s="12"/>
      <c r="K64" s="12"/>
      <c r="L64" s="31"/>
    </row>
    <row r="65" spans="1:13" ht="42.75" customHeight="1">
      <c r="A65" s="5">
        <v>13</v>
      </c>
      <c r="B65" s="6" t="s">
        <v>57</v>
      </c>
      <c r="C65" s="7" t="s">
        <v>89</v>
      </c>
      <c r="D65" s="6" t="s">
        <v>37</v>
      </c>
      <c r="E65" s="8">
        <v>800</v>
      </c>
      <c r="F65" s="9"/>
      <c r="G65" s="10"/>
      <c r="H65" s="11"/>
      <c r="I65" s="9"/>
      <c r="J65" s="12"/>
      <c r="K65" s="12"/>
      <c r="L65" s="31"/>
    </row>
    <row r="66" spans="1:13" ht="240" customHeight="1">
      <c r="A66" s="5">
        <v>14</v>
      </c>
      <c r="B66" s="6" t="s">
        <v>57</v>
      </c>
      <c r="C66" s="7" t="s">
        <v>90</v>
      </c>
      <c r="D66" s="6" t="s">
        <v>37</v>
      </c>
      <c r="E66" s="8">
        <v>100</v>
      </c>
      <c r="F66" s="9"/>
      <c r="G66" s="10"/>
      <c r="H66" s="11"/>
      <c r="I66" s="9"/>
      <c r="J66" s="12"/>
      <c r="K66" s="12"/>
      <c r="L66" s="31"/>
    </row>
    <row r="67" spans="1:13" ht="62.25" customHeight="1">
      <c r="A67" s="5">
        <v>15</v>
      </c>
      <c r="B67" s="6" t="s">
        <v>57</v>
      </c>
      <c r="C67" s="33" t="s">
        <v>91</v>
      </c>
      <c r="D67" s="6" t="s">
        <v>37</v>
      </c>
      <c r="E67" s="8">
        <v>200</v>
      </c>
      <c r="F67" s="9"/>
      <c r="G67" s="10"/>
      <c r="H67" s="11"/>
      <c r="I67" s="9"/>
      <c r="J67" s="12"/>
      <c r="K67" s="12"/>
      <c r="L67" s="31"/>
      <c r="M67" s="29"/>
    </row>
    <row r="68" spans="1:13" ht="129" customHeight="1">
      <c r="A68" s="5">
        <v>16</v>
      </c>
      <c r="B68" s="6" t="s">
        <v>57</v>
      </c>
      <c r="C68" s="7" t="s">
        <v>92</v>
      </c>
      <c r="D68" s="6" t="s">
        <v>37</v>
      </c>
      <c r="E68" s="8">
        <v>200</v>
      </c>
      <c r="F68" s="9"/>
      <c r="G68" s="10"/>
      <c r="H68" s="11"/>
      <c r="I68" s="9"/>
      <c r="J68" s="12"/>
      <c r="K68" s="12"/>
      <c r="L68" s="31"/>
    </row>
    <row r="69" spans="1:13" ht="100.5" customHeight="1">
      <c r="A69" s="5">
        <v>17</v>
      </c>
      <c r="B69" s="6" t="s">
        <v>57</v>
      </c>
      <c r="C69" s="33" t="s">
        <v>93</v>
      </c>
      <c r="D69" s="6" t="s">
        <v>37</v>
      </c>
      <c r="E69" s="8">
        <v>100</v>
      </c>
      <c r="F69" s="9"/>
      <c r="G69" s="10"/>
      <c r="H69" s="11"/>
      <c r="I69" s="9"/>
      <c r="J69" s="12"/>
      <c r="K69" s="12"/>
      <c r="L69" s="31"/>
      <c r="M69" s="34"/>
    </row>
    <row r="70" spans="1:13" ht="97.5" customHeight="1">
      <c r="A70" s="5">
        <v>18</v>
      </c>
      <c r="B70" s="6" t="s">
        <v>57</v>
      </c>
      <c r="C70" s="33" t="s">
        <v>94</v>
      </c>
      <c r="D70" s="6" t="s">
        <v>37</v>
      </c>
      <c r="E70" s="8">
        <v>100</v>
      </c>
      <c r="F70" s="9"/>
      <c r="G70" s="10"/>
      <c r="H70" s="11"/>
      <c r="I70" s="9"/>
      <c r="J70" s="12"/>
      <c r="K70" s="12"/>
      <c r="L70" s="31"/>
      <c r="M70" s="29"/>
    </row>
    <row r="71" spans="1:13" ht="146.25" customHeight="1">
      <c r="A71" s="5">
        <v>19</v>
      </c>
      <c r="B71" s="6" t="s">
        <v>57</v>
      </c>
      <c r="C71" s="7" t="s">
        <v>95</v>
      </c>
      <c r="D71" s="6" t="s">
        <v>37</v>
      </c>
      <c r="E71" s="8">
        <v>50</v>
      </c>
      <c r="F71" s="9"/>
      <c r="G71" s="10"/>
      <c r="H71" s="11"/>
      <c r="I71" s="9"/>
      <c r="J71" s="12"/>
      <c r="K71" s="12"/>
      <c r="L71" s="35"/>
    </row>
    <row r="72" spans="1:13" ht="36.6" customHeight="1">
      <c r="A72" s="5">
        <v>20</v>
      </c>
      <c r="B72" s="6" t="s">
        <v>57</v>
      </c>
      <c r="C72" s="7" t="s">
        <v>96</v>
      </c>
      <c r="D72" s="6" t="s">
        <v>27</v>
      </c>
      <c r="E72" s="8">
        <v>50</v>
      </c>
      <c r="F72" s="9"/>
      <c r="G72" s="10"/>
      <c r="H72" s="11"/>
      <c r="I72" s="9"/>
      <c r="J72" s="12"/>
      <c r="K72" s="12"/>
      <c r="L72" s="27"/>
    </row>
    <row r="73" spans="1:13" ht="58.5" customHeight="1">
      <c r="A73" s="5">
        <v>21</v>
      </c>
      <c r="B73" s="6" t="s">
        <v>97</v>
      </c>
      <c r="C73" s="14" t="s">
        <v>98</v>
      </c>
      <c r="D73" s="6" t="s">
        <v>37</v>
      </c>
      <c r="E73" s="16">
        <v>1000</v>
      </c>
      <c r="F73" s="9"/>
      <c r="G73" s="10"/>
      <c r="H73" s="11"/>
      <c r="I73" s="9"/>
      <c r="J73" s="12"/>
      <c r="K73" s="12"/>
      <c r="L73" s="31"/>
    </row>
    <row r="74" spans="1:13" ht="41.25" customHeight="1">
      <c r="A74" s="5">
        <v>22</v>
      </c>
      <c r="B74" s="6" t="s">
        <v>57</v>
      </c>
      <c r="C74" s="32" t="s">
        <v>99</v>
      </c>
      <c r="D74" s="6" t="s">
        <v>37</v>
      </c>
      <c r="E74" s="8">
        <v>200</v>
      </c>
      <c r="F74" s="9"/>
      <c r="G74" s="10"/>
      <c r="H74" s="11"/>
      <c r="I74" s="9"/>
      <c r="J74" s="12"/>
      <c r="K74" s="12"/>
      <c r="L74" s="31"/>
    </row>
    <row r="75" spans="1:13" ht="36" customHeight="1">
      <c r="A75" s="5">
        <v>23</v>
      </c>
      <c r="B75" s="6" t="s">
        <v>57</v>
      </c>
      <c r="C75" s="32" t="s">
        <v>100</v>
      </c>
      <c r="D75" s="6" t="s">
        <v>37</v>
      </c>
      <c r="E75" s="8">
        <v>100</v>
      </c>
      <c r="F75" s="9"/>
      <c r="G75" s="10"/>
      <c r="H75" s="11"/>
      <c r="I75" s="9"/>
      <c r="J75" s="12"/>
      <c r="K75" s="12"/>
      <c r="L75" s="31"/>
    </row>
    <row r="76" spans="1:13" ht="57" customHeight="1">
      <c r="A76" s="5">
        <v>24</v>
      </c>
      <c r="B76" s="6" t="s">
        <v>57</v>
      </c>
      <c r="C76" s="17" t="s">
        <v>101</v>
      </c>
      <c r="D76" s="6" t="s">
        <v>37</v>
      </c>
      <c r="E76" s="16">
        <v>50</v>
      </c>
      <c r="F76" s="9"/>
      <c r="G76" s="10"/>
      <c r="H76" s="11"/>
      <c r="I76" s="9"/>
      <c r="J76" s="12"/>
      <c r="K76" s="12"/>
      <c r="L76" s="31"/>
    </row>
    <row r="77" spans="1:13" ht="70.5" customHeight="1">
      <c r="A77" s="5">
        <v>25</v>
      </c>
      <c r="B77" s="6" t="s">
        <v>57</v>
      </c>
      <c r="C77" s="17" t="s">
        <v>102</v>
      </c>
      <c r="D77" s="30" t="s">
        <v>37</v>
      </c>
      <c r="E77" s="16">
        <v>30</v>
      </c>
      <c r="F77" s="9"/>
      <c r="G77" s="10"/>
      <c r="H77" s="11"/>
      <c r="I77" s="9"/>
      <c r="J77" s="12"/>
      <c r="K77" s="12"/>
      <c r="L77" s="31"/>
    </row>
    <row r="78" spans="1:13" ht="78" customHeight="1">
      <c r="A78" s="5">
        <v>26</v>
      </c>
      <c r="B78" s="6" t="s">
        <v>57</v>
      </c>
      <c r="C78" s="17" t="s">
        <v>103</v>
      </c>
      <c r="D78" s="30" t="s">
        <v>37</v>
      </c>
      <c r="E78" s="16">
        <v>30</v>
      </c>
      <c r="F78" s="9"/>
      <c r="G78" s="10"/>
      <c r="H78" s="11"/>
      <c r="I78" s="9"/>
      <c r="J78" s="12"/>
      <c r="K78" s="12"/>
      <c r="L78" s="31"/>
    </row>
    <row r="79" spans="1:13" ht="33.75" customHeight="1">
      <c r="A79" s="5">
        <v>27</v>
      </c>
      <c r="B79" s="30" t="s">
        <v>57</v>
      </c>
      <c r="C79" s="28" t="s">
        <v>104</v>
      </c>
      <c r="D79" s="30" t="s">
        <v>37</v>
      </c>
      <c r="E79" s="16">
        <v>500</v>
      </c>
      <c r="F79" s="36"/>
      <c r="G79" s="37"/>
      <c r="H79" s="38"/>
      <c r="I79" s="39"/>
      <c r="J79" s="12"/>
      <c r="K79" s="40"/>
      <c r="L79" s="40"/>
    </row>
    <row r="80" spans="1:13" ht="14.1" customHeight="1">
      <c r="A80" s="224" t="s">
        <v>73</v>
      </c>
      <c r="B80" s="224"/>
      <c r="C80" s="224"/>
      <c r="D80" s="224"/>
      <c r="E80" s="23" t="s">
        <v>74</v>
      </c>
      <c r="F80" s="23" t="s">
        <v>74</v>
      </c>
      <c r="G80" s="25" t="s">
        <v>74</v>
      </c>
      <c r="H80" s="25" t="s">
        <v>74</v>
      </c>
      <c r="I80" s="25">
        <f>SUM(I53:I79)</f>
        <v>0</v>
      </c>
      <c r="J80" s="25">
        <f>SUM(J53:J79)</f>
        <v>0</v>
      </c>
      <c r="K80" s="12" t="s">
        <v>74</v>
      </c>
      <c r="L80" s="27" t="s">
        <v>74</v>
      </c>
    </row>
    <row r="83" spans="1:12" ht="32.1" customHeight="1">
      <c r="A83" s="225" t="s">
        <v>105</v>
      </c>
      <c r="B83" s="225"/>
      <c r="C83" s="225"/>
      <c r="D83" s="225"/>
      <c r="E83" s="225"/>
      <c r="F83" s="225"/>
      <c r="G83" s="225"/>
      <c r="H83" s="225"/>
      <c r="I83" s="225"/>
      <c r="J83" s="225"/>
      <c r="K83" s="225"/>
      <c r="L83" s="225"/>
    </row>
    <row r="84" spans="1:12" ht="62.25" customHeight="1">
      <c r="A84" s="2" t="s">
        <v>1</v>
      </c>
      <c r="B84" s="2" t="s">
        <v>2</v>
      </c>
      <c r="C84" s="2" t="s">
        <v>3</v>
      </c>
      <c r="D84" s="3" t="s">
        <v>4</v>
      </c>
      <c r="E84" s="2" t="s">
        <v>5</v>
      </c>
      <c r="F84" s="2" t="s">
        <v>6</v>
      </c>
      <c r="G84" s="2" t="s">
        <v>7</v>
      </c>
      <c r="H84" s="2" t="s">
        <v>8</v>
      </c>
      <c r="I84" s="2" t="s">
        <v>9</v>
      </c>
      <c r="J84" s="2" t="s">
        <v>10</v>
      </c>
      <c r="K84" s="4" t="s">
        <v>11</v>
      </c>
      <c r="L84" s="4" t="s">
        <v>12</v>
      </c>
    </row>
    <row r="85" spans="1:12">
      <c r="A85" s="2" t="s">
        <v>13</v>
      </c>
      <c r="B85" s="2" t="s">
        <v>14</v>
      </c>
      <c r="C85" s="2" t="s">
        <v>15</v>
      </c>
      <c r="D85" s="2" t="s">
        <v>16</v>
      </c>
      <c r="E85" s="2" t="s">
        <v>17</v>
      </c>
      <c r="F85" s="2" t="s">
        <v>18</v>
      </c>
      <c r="G85" s="2" t="s">
        <v>19</v>
      </c>
      <c r="H85" s="2" t="s">
        <v>20</v>
      </c>
      <c r="I85" s="2" t="s">
        <v>21</v>
      </c>
      <c r="J85" s="2" t="s">
        <v>22</v>
      </c>
      <c r="K85" s="4" t="s">
        <v>23</v>
      </c>
      <c r="L85" s="4" t="s">
        <v>24</v>
      </c>
    </row>
    <row r="86" spans="1:12" ht="88.5" customHeight="1">
      <c r="A86" s="41">
        <v>1</v>
      </c>
      <c r="B86" s="30" t="s">
        <v>106</v>
      </c>
      <c r="C86" s="17" t="s">
        <v>107</v>
      </c>
      <c r="D86" s="30" t="s">
        <v>37</v>
      </c>
      <c r="E86" s="16">
        <v>1200</v>
      </c>
      <c r="F86" s="42"/>
      <c r="G86" s="43"/>
      <c r="H86" s="44"/>
      <c r="I86" s="42"/>
      <c r="J86" s="45"/>
      <c r="K86" s="46"/>
      <c r="L86" s="31"/>
    </row>
    <row r="87" spans="1:12" ht="14.1" customHeight="1">
      <c r="A87" s="224" t="s">
        <v>73</v>
      </c>
      <c r="B87" s="224"/>
      <c r="C87" s="224"/>
      <c r="D87" s="224"/>
      <c r="E87" s="23" t="s">
        <v>74</v>
      </c>
      <c r="F87" s="5" t="s">
        <v>74</v>
      </c>
      <c r="G87" s="25" t="s">
        <v>74</v>
      </c>
      <c r="H87" s="26" t="s">
        <v>74</v>
      </c>
      <c r="I87" s="26">
        <f>I86</f>
        <v>0</v>
      </c>
      <c r="J87" s="26">
        <f>J86</f>
        <v>0</v>
      </c>
      <c r="K87" s="12" t="s">
        <v>74</v>
      </c>
      <c r="L87" s="27" t="s">
        <v>74</v>
      </c>
    </row>
    <row r="88" spans="1:12">
      <c r="A88" s="47"/>
      <c r="B88" s="47"/>
      <c r="C88" s="47"/>
      <c r="D88" s="47"/>
      <c r="E88" s="48"/>
      <c r="F88" s="49"/>
      <c r="G88" s="50"/>
      <c r="H88" s="51"/>
      <c r="I88" s="52"/>
      <c r="J88" s="52"/>
      <c r="K88" s="53"/>
      <c r="L88" s="54"/>
    </row>
    <row r="90" spans="1:12" ht="45.6" customHeight="1">
      <c r="A90" s="226" t="s">
        <v>491</v>
      </c>
      <c r="B90" s="226"/>
      <c r="C90" s="226"/>
      <c r="D90" s="226"/>
      <c r="E90" s="226"/>
      <c r="F90" s="226"/>
      <c r="G90" s="226"/>
      <c r="H90" s="226"/>
      <c r="I90" s="226"/>
      <c r="J90" s="226"/>
      <c r="K90" s="226"/>
      <c r="L90" s="226"/>
    </row>
    <row r="91" spans="1:12" ht="63" customHeight="1">
      <c r="A91" s="2" t="s">
        <v>1</v>
      </c>
      <c r="B91" s="2" t="s">
        <v>2</v>
      </c>
      <c r="C91" s="2" t="s">
        <v>3</v>
      </c>
      <c r="D91" s="3" t="s">
        <v>4</v>
      </c>
      <c r="E91" s="2" t="s">
        <v>5</v>
      </c>
      <c r="F91" s="2" t="s">
        <v>6</v>
      </c>
      <c r="G91" s="2" t="s">
        <v>7</v>
      </c>
      <c r="H91" s="2" t="s">
        <v>8</v>
      </c>
      <c r="I91" s="2" t="s">
        <v>9</v>
      </c>
      <c r="J91" s="2" t="s">
        <v>10</v>
      </c>
      <c r="K91" s="4" t="s">
        <v>11</v>
      </c>
      <c r="L91" s="4" t="s">
        <v>12</v>
      </c>
    </row>
    <row r="92" spans="1:12" ht="15.75" customHeight="1">
      <c r="A92" s="2" t="s">
        <v>13</v>
      </c>
      <c r="B92" s="2" t="s">
        <v>14</v>
      </c>
      <c r="C92" s="2" t="s">
        <v>15</v>
      </c>
      <c r="D92" s="2" t="s">
        <v>16</v>
      </c>
      <c r="E92" s="2" t="s">
        <v>17</v>
      </c>
      <c r="F92" s="2" t="s">
        <v>18</v>
      </c>
      <c r="G92" s="2" t="s">
        <v>19</v>
      </c>
      <c r="H92" s="2" t="s">
        <v>20</v>
      </c>
      <c r="I92" s="2" t="s">
        <v>21</v>
      </c>
      <c r="J92" s="2" t="s">
        <v>22</v>
      </c>
      <c r="K92" s="4" t="s">
        <v>23</v>
      </c>
      <c r="L92" s="4" t="s">
        <v>24</v>
      </c>
    </row>
    <row r="93" spans="1:12" ht="177" customHeight="1">
      <c r="A93" s="5">
        <v>1</v>
      </c>
      <c r="B93" s="30" t="s">
        <v>108</v>
      </c>
      <c r="C93" s="55" t="s">
        <v>109</v>
      </c>
      <c r="D93" s="30" t="s">
        <v>37</v>
      </c>
      <c r="E93" s="16">
        <v>100</v>
      </c>
      <c r="F93" s="56"/>
      <c r="G93" s="37"/>
      <c r="H93" s="38"/>
      <c r="I93" s="36"/>
      <c r="J93" s="57"/>
      <c r="K93" s="57"/>
      <c r="L93" s="31"/>
    </row>
    <row r="94" spans="1:12" ht="175.5" customHeight="1">
      <c r="A94" s="5">
        <v>2</v>
      </c>
      <c r="B94" s="58" t="s">
        <v>108</v>
      </c>
      <c r="C94" s="55" t="s">
        <v>110</v>
      </c>
      <c r="D94" s="58" t="s">
        <v>37</v>
      </c>
      <c r="E94" s="59">
        <v>1700</v>
      </c>
      <c r="F94" s="60"/>
      <c r="G94" s="61"/>
      <c r="H94" s="62"/>
      <c r="I94" s="63"/>
      <c r="J94" s="64"/>
      <c r="K94" s="65"/>
      <c r="L94" s="35"/>
    </row>
    <row r="95" spans="1:12">
      <c r="A95" s="5">
        <v>3</v>
      </c>
      <c r="B95" s="30" t="s">
        <v>108</v>
      </c>
      <c r="C95" s="17" t="s">
        <v>111</v>
      </c>
      <c r="D95" s="6" t="s">
        <v>37</v>
      </c>
      <c r="E95" s="66">
        <v>2</v>
      </c>
      <c r="F95" s="9"/>
      <c r="G95" s="10"/>
      <c r="H95" s="11"/>
      <c r="I95" s="9"/>
      <c r="J95" s="12"/>
      <c r="K95" s="67"/>
      <c r="L95" s="27"/>
    </row>
    <row r="96" spans="1:12">
      <c r="A96" s="5">
        <v>4</v>
      </c>
      <c r="B96" s="58" t="s">
        <v>108</v>
      </c>
      <c r="C96" s="17" t="s">
        <v>112</v>
      </c>
      <c r="D96" s="6" t="s">
        <v>37</v>
      </c>
      <c r="E96" s="66">
        <v>50</v>
      </c>
      <c r="F96" s="9"/>
      <c r="G96" s="10"/>
      <c r="H96" s="11"/>
      <c r="I96" s="9"/>
      <c r="J96" s="12"/>
      <c r="K96" s="67"/>
      <c r="L96" s="27"/>
    </row>
    <row r="97" spans="1:12">
      <c r="A97" s="5">
        <v>5</v>
      </c>
      <c r="B97" s="30" t="s">
        <v>108</v>
      </c>
      <c r="C97" s="17" t="s">
        <v>113</v>
      </c>
      <c r="D97" s="6" t="s">
        <v>37</v>
      </c>
      <c r="E97" s="68">
        <v>6</v>
      </c>
      <c r="F97" s="9"/>
      <c r="G97" s="10"/>
      <c r="H97" s="11"/>
      <c r="I97" s="9"/>
      <c r="J97" s="12"/>
      <c r="K97" s="67"/>
      <c r="L97" s="27"/>
    </row>
    <row r="98" spans="1:12">
      <c r="A98" s="5">
        <v>6</v>
      </c>
      <c r="B98" s="58" t="s">
        <v>108</v>
      </c>
      <c r="C98" s="17" t="s">
        <v>114</v>
      </c>
      <c r="D98" s="6" t="s">
        <v>37</v>
      </c>
      <c r="E98" s="69">
        <v>2</v>
      </c>
      <c r="F98" s="9"/>
      <c r="G98" s="10"/>
      <c r="H98" s="11"/>
      <c r="I98" s="9"/>
      <c r="J98" s="12"/>
      <c r="K98" s="67"/>
      <c r="L98" s="27"/>
    </row>
    <row r="99" spans="1:12" ht="72.75" customHeight="1">
      <c r="A99" s="5">
        <v>7</v>
      </c>
      <c r="B99" s="30" t="s">
        <v>108</v>
      </c>
      <c r="C99" s="55" t="s">
        <v>115</v>
      </c>
      <c r="D99" s="30" t="s">
        <v>37</v>
      </c>
      <c r="E99" s="16">
        <v>10</v>
      </c>
      <c r="F99" s="36"/>
      <c r="G99" s="37"/>
      <c r="H99" s="38"/>
      <c r="I99" s="36"/>
      <c r="J99" s="57"/>
      <c r="K99" s="45"/>
      <c r="L99" s="31"/>
    </row>
    <row r="100" spans="1:12" ht="68.25" customHeight="1">
      <c r="A100" s="5">
        <v>8</v>
      </c>
      <c r="B100" s="58" t="s">
        <v>108</v>
      </c>
      <c r="C100" s="33" t="s">
        <v>116</v>
      </c>
      <c r="D100" s="30" t="s">
        <v>37</v>
      </c>
      <c r="E100" s="16">
        <v>10</v>
      </c>
      <c r="F100" s="36"/>
      <c r="G100" s="37"/>
      <c r="H100" s="38"/>
      <c r="I100" s="36"/>
      <c r="J100" s="70"/>
      <c r="K100" s="71"/>
      <c r="L100" s="72"/>
    </row>
    <row r="101" spans="1:12" ht="34.15" customHeight="1">
      <c r="A101" s="5">
        <v>9</v>
      </c>
      <c r="B101" s="30" t="s">
        <v>108</v>
      </c>
      <c r="C101" s="14" t="s">
        <v>117</v>
      </c>
      <c r="D101" s="6" t="s">
        <v>37</v>
      </c>
      <c r="E101" s="8">
        <v>100</v>
      </c>
      <c r="F101" s="9"/>
      <c r="G101" s="10"/>
      <c r="H101" s="11"/>
      <c r="I101" s="9"/>
      <c r="J101" s="12"/>
      <c r="K101" s="67"/>
      <c r="L101" s="27"/>
    </row>
    <row r="102" spans="1:12" ht="46.5" customHeight="1">
      <c r="A102" s="5">
        <v>10</v>
      </c>
      <c r="B102" s="58" t="s">
        <v>108</v>
      </c>
      <c r="C102" s="14" t="s">
        <v>118</v>
      </c>
      <c r="D102" s="6" t="s">
        <v>37</v>
      </c>
      <c r="E102" s="16">
        <v>1500</v>
      </c>
      <c r="F102" s="36"/>
      <c r="G102" s="10"/>
      <c r="H102" s="11"/>
      <c r="I102" s="9"/>
      <c r="J102" s="12"/>
      <c r="K102" s="67"/>
      <c r="L102" s="27"/>
    </row>
    <row r="103" spans="1:12" ht="57.4" customHeight="1">
      <c r="A103" s="5">
        <v>11</v>
      </c>
      <c r="B103" s="30" t="s">
        <v>108</v>
      </c>
      <c r="C103" s="14" t="s">
        <v>119</v>
      </c>
      <c r="D103" s="6" t="s">
        <v>37</v>
      </c>
      <c r="E103" s="16">
        <v>2000</v>
      </c>
      <c r="F103" s="9"/>
      <c r="G103" s="10"/>
      <c r="H103" s="11"/>
      <c r="I103" s="9"/>
      <c r="J103" s="12"/>
      <c r="K103" s="67"/>
      <c r="L103" s="27"/>
    </row>
    <row r="104" spans="1:12" ht="69.75" customHeight="1">
      <c r="A104" s="5">
        <v>12</v>
      </c>
      <c r="B104" s="58" t="s">
        <v>108</v>
      </c>
      <c r="C104" s="14" t="s">
        <v>120</v>
      </c>
      <c r="D104" s="6" t="s">
        <v>37</v>
      </c>
      <c r="E104" s="16">
        <v>100</v>
      </c>
      <c r="F104" s="9"/>
      <c r="G104" s="10"/>
      <c r="H104" s="11"/>
      <c r="I104" s="9"/>
      <c r="J104" s="12"/>
      <c r="K104" s="67"/>
      <c r="L104" s="27"/>
    </row>
    <row r="105" spans="1:12" ht="59.65" customHeight="1">
      <c r="A105" s="5">
        <v>13</v>
      </c>
      <c r="B105" s="30" t="s">
        <v>108</v>
      </c>
      <c r="C105" s="14" t="s">
        <v>121</v>
      </c>
      <c r="D105" s="6" t="s">
        <v>37</v>
      </c>
      <c r="E105" s="16">
        <v>100</v>
      </c>
      <c r="F105" s="9"/>
      <c r="G105" s="10"/>
      <c r="H105" s="11"/>
      <c r="I105" s="9"/>
      <c r="J105" s="12"/>
      <c r="K105" s="67"/>
      <c r="L105" s="27"/>
    </row>
    <row r="106" spans="1:12" ht="57" customHeight="1">
      <c r="A106" s="5">
        <v>14</v>
      </c>
      <c r="B106" s="30" t="s">
        <v>108</v>
      </c>
      <c r="C106" s="17" t="s">
        <v>122</v>
      </c>
      <c r="D106" s="6" t="s">
        <v>123</v>
      </c>
      <c r="E106" s="8">
        <v>1</v>
      </c>
      <c r="F106" s="36"/>
      <c r="G106" s="10"/>
      <c r="H106" s="11"/>
      <c r="I106" s="9"/>
      <c r="J106" s="12"/>
      <c r="K106" s="12"/>
      <c r="L106" s="31"/>
    </row>
    <row r="107" spans="1:12" ht="14.1" customHeight="1">
      <c r="A107" s="224" t="s">
        <v>73</v>
      </c>
      <c r="B107" s="224"/>
      <c r="C107" s="224"/>
      <c r="D107" s="224"/>
      <c r="E107" s="23" t="s">
        <v>74</v>
      </c>
      <c r="F107" s="5" t="s">
        <v>74</v>
      </c>
      <c r="G107" s="25" t="s">
        <v>74</v>
      </c>
      <c r="H107" s="26" t="s">
        <v>74</v>
      </c>
      <c r="I107" s="26">
        <f>SUM(I93:I106)</f>
        <v>0</v>
      </c>
      <c r="J107" s="26">
        <f>SUM(J93:J106)</f>
        <v>0</v>
      </c>
      <c r="K107" s="12" t="s">
        <v>74</v>
      </c>
      <c r="L107" s="27" t="s">
        <v>74</v>
      </c>
    </row>
    <row r="108" spans="1:12" ht="14.1" customHeight="1">
      <c r="A108" s="73"/>
      <c r="B108" s="73"/>
      <c r="C108" s="73"/>
      <c r="D108" s="73"/>
      <c r="E108" s="74"/>
      <c r="F108" s="75"/>
      <c r="G108" s="76"/>
      <c r="H108" s="77"/>
      <c r="I108" s="77"/>
      <c r="J108" s="77"/>
      <c r="K108" s="78"/>
      <c r="L108" s="79"/>
    </row>
    <row r="109" spans="1:12" ht="24" customHeight="1">
      <c r="A109" s="73"/>
      <c r="B109" s="22"/>
      <c r="C109" s="80" t="s">
        <v>124</v>
      </c>
      <c r="D109" s="224" t="s">
        <v>125</v>
      </c>
      <c r="E109" s="224"/>
      <c r="F109" s="75"/>
      <c r="G109" s="76"/>
      <c r="H109" s="77"/>
      <c r="I109" s="77"/>
      <c r="J109" s="77"/>
      <c r="K109" s="78"/>
      <c r="L109" s="79"/>
    </row>
    <row r="110" spans="1:12" ht="18" customHeight="1">
      <c r="A110" s="73"/>
      <c r="B110" s="19">
        <v>1</v>
      </c>
      <c r="C110" s="81" t="s">
        <v>126</v>
      </c>
      <c r="D110" s="224"/>
      <c r="E110" s="224"/>
      <c r="F110" s="75"/>
      <c r="G110" s="76"/>
      <c r="H110" s="77"/>
      <c r="I110" s="77"/>
      <c r="J110" s="77"/>
      <c r="K110" s="78"/>
      <c r="L110" s="79"/>
    </row>
    <row r="111" spans="1:12" ht="63.75" customHeight="1">
      <c r="A111" s="73"/>
      <c r="B111" s="19">
        <v>2</v>
      </c>
      <c r="C111" s="81" t="s">
        <v>127</v>
      </c>
      <c r="D111" s="224"/>
      <c r="E111" s="224"/>
      <c r="F111" s="75"/>
      <c r="G111" s="76"/>
      <c r="H111" s="77"/>
      <c r="I111" s="77"/>
      <c r="J111" s="77"/>
      <c r="K111" s="78"/>
      <c r="L111" s="79"/>
    </row>
    <row r="112" spans="1:12" ht="33.75" customHeight="1">
      <c r="A112" s="73"/>
      <c r="B112" s="19">
        <v>3</v>
      </c>
      <c r="C112" s="81" t="s">
        <v>128</v>
      </c>
      <c r="D112" s="224"/>
      <c r="E112" s="224"/>
      <c r="F112" s="75"/>
      <c r="G112" s="76"/>
      <c r="H112" s="77"/>
      <c r="I112" s="77"/>
      <c r="J112" s="77"/>
      <c r="K112" s="78"/>
      <c r="L112" s="79"/>
    </row>
    <row r="113" spans="1:12" ht="33" customHeight="1">
      <c r="A113" s="73"/>
      <c r="B113" s="19">
        <v>4</v>
      </c>
      <c r="C113" s="14" t="s">
        <v>129</v>
      </c>
      <c r="D113" s="224"/>
      <c r="E113" s="224"/>
      <c r="F113" s="75"/>
      <c r="G113" s="76"/>
      <c r="H113" s="77"/>
      <c r="I113" s="77"/>
      <c r="J113" s="77"/>
      <c r="K113" s="78"/>
      <c r="L113" s="79"/>
    </row>
    <row r="114" spans="1:12" ht="19.5" customHeight="1">
      <c r="A114" s="73"/>
      <c r="B114" s="73"/>
      <c r="C114" s="82"/>
      <c r="D114" s="73"/>
      <c r="E114" s="73"/>
      <c r="F114" s="75"/>
      <c r="G114" s="76"/>
      <c r="H114" s="77"/>
      <c r="I114" s="77"/>
      <c r="J114" s="77"/>
      <c r="K114" s="78"/>
      <c r="L114" s="79"/>
    </row>
    <row r="115" spans="1:12" ht="14.1" customHeight="1">
      <c r="A115" s="73"/>
      <c r="B115" s="22"/>
      <c r="C115" s="83" t="s">
        <v>130</v>
      </c>
      <c r="D115" s="224" t="s">
        <v>125</v>
      </c>
      <c r="E115" s="224"/>
      <c r="F115" s="75"/>
      <c r="G115" s="84"/>
      <c r="H115" s="77"/>
      <c r="I115" s="77"/>
      <c r="J115" s="77"/>
      <c r="K115" s="78"/>
      <c r="L115" s="79"/>
    </row>
    <row r="116" spans="1:12" ht="49.5" customHeight="1">
      <c r="A116" s="73"/>
      <c r="B116" s="19">
        <v>1</v>
      </c>
      <c r="C116" s="220" t="s">
        <v>502</v>
      </c>
      <c r="D116" s="224"/>
      <c r="E116" s="224"/>
      <c r="F116" s="75"/>
      <c r="G116" s="76"/>
      <c r="H116" s="77"/>
      <c r="I116" s="77"/>
      <c r="J116" s="77"/>
      <c r="K116" s="78"/>
      <c r="L116" s="79"/>
    </row>
    <row r="117" spans="1:12" ht="14.1" customHeight="1">
      <c r="A117" s="73"/>
      <c r="B117" s="73"/>
      <c r="C117" s="73"/>
      <c r="D117" s="73"/>
      <c r="E117" s="74"/>
      <c r="F117" s="75"/>
      <c r="G117" s="76"/>
      <c r="H117" s="77"/>
      <c r="I117" s="77"/>
      <c r="J117" s="77"/>
      <c r="K117" s="78"/>
      <c r="L117" s="79"/>
    </row>
    <row r="118" spans="1:12">
      <c r="A118" s="47"/>
      <c r="B118" s="47"/>
      <c r="C118" s="47"/>
      <c r="D118" s="47"/>
      <c r="E118" s="48"/>
      <c r="F118" s="49"/>
      <c r="G118" s="50"/>
      <c r="H118" s="51"/>
      <c r="I118" s="52"/>
      <c r="J118" s="52"/>
      <c r="K118" s="53"/>
      <c r="L118" s="53"/>
    </row>
    <row r="119" spans="1:12" ht="53.65" customHeight="1">
      <c r="A119" s="226" t="s">
        <v>131</v>
      </c>
      <c r="B119" s="226"/>
      <c r="C119" s="226"/>
      <c r="D119" s="226"/>
      <c r="E119" s="226"/>
      <c r="F119" s="226"/>
      <c r="G119" s="226"/>
      <c r="H119" s="226"/>
      <c r="I119" s="226"/>
      <c r="J119" s="226"/>
      <c r="K119" s="226"/>
      <c r="L119" s="226"/>
    </row>
    <row r="120" spans="1:12" ht="66" customHeight="1">
      <c r="A120" s="2" t="s">
        <v>1</v>
      </c>
      <c r="B120" s="2" t="s">
        <v>2</v>
      </c>
      <c r="C120" s="2" t="s">
        <v>3</v>
      </c>
      <c r="D120" s="3" t="s">
        <v>4</v>
      </c>
      <c r="E120" s="2" t="s">
        <v>5</v>
      </c>
      <c r="F120" s="2" t="s">
        <v>6</v>
      </c>
      <c r="G120" s="2" t="s">
        <v>7</v>
      </c>
      <c r="H120" s="2" t="s">
        <v>8</v>
      </c>
      <c r="I120" s="2" t="s">
        <v>9</v>
      </c>
      <c r="J120" s="2" t="s">
        <v>10</v>
      </c>
      <c r="K120" s="4" t="s">
        <v>11</v>
      </c>
      <c r="L120" s="4" t="s">
        <v>12</v>
      </c>
    </row>
    <row r="121" spans="1:12">
      <c r="A121" s="2" t="s">
        <v>13</v>
      </c>
      <c r="B121" s="2" t="s">
        <v>14</v>
      </c>
      <c r="C121" s="2" t="s">
        <v>15</v>
      </c>
      <c r="D121" s="2" t="s">
        <v>16</v>
      </c>
      <c r="E121" s="2" t="s">
        <v>17</v>
      </c>
      <c r="F121" s="2" t="s">
        <v>18</v>
      </c>
      <c r="G121" s="2" t="s">
        <v>19</v>
      </c>
      <c r="H121" s="2" t="s">
        <v>20</v>
      </c>
      <c r="I121" s="2" t="s">
        <v>21</v>
      </c>
      <c r="J121" s="2" t="s">
        <v>22</v>
      </c>
      <c r="K121" s="4" t="s">
        <v>23</v>
      </c>
      <c r="L121" s="4" t="s">
        <v>24</v>
      </c>
    </row>
    <row r="122" spans="1:12">
      <c r="A122" s="5">
        <v>1</v>
      </c>
      <c r="B122" s="6" t="s">
        <v>132</v>
      </c>
      <c r="C122" s="18" t="s">
        <v>133</v>
      </c>
      <c r="D122" s="6" t="s">
        <v>37</v>
      </c>
      <c r="E122" s="8">
        <v>20</v>
      </c>
      <c r="F122" s="9"/>
      <c r="G122" s="10"/>
      <c r="H122" s="11"/>
      <c r="I122" s="9"/>
      <c r="J122" s="12"/>
      <c r="K122" s="67"/>
      <c r="L122" s="27"/>
    </row>
    <row r="123" spans="1:12" ht="59.1" customHeight="1">
      <c r="A123" s="5">
        <v>2</v>
      </c>
      <c r="B123" s="6" t="s">
        <v>132</v>
      </c>
      <c r="C123" s="28" t="s">
        <v>134</v>
      </c>
      <c r="D123" s="30" t="s">
        <v>37</v>
      </c>
      <c r="E123" s="16">
        <v>100</v>
      </c>
      <c r="F123" s="9"/>
      <c r="G123" s="10"/>
      <c r="H123" s="11"/>
      <c r="I123" s="9"/>
      <c r="J123" s="12"/>
      <c r="K123" s="67"/>
      <c r="L123" s="27"/>
    </row>
    <row r="124" spans="1:12" ht="57.75" customHeight="1">
      <c r="A124" s="5">
        <v>3</v>
      </c>
      <c r="B124" s="6" t="s">
        <v>132</v>
      </c>
      <c r="C124" s="18" t="s">
        <v>135</v>
      </c>
      <c r="D124" s="6" t="s">
        <v>37</v>
      </c>
      <c r="E124" s="8">
        <v>1000</v>
      </c>
      <c r="F124" s="9"/>
      <c r="G124" s="10"/>
      <c r="H124" s="11"/>
      <c r="I124" s="9"/>
      <c r="J124" s="12"/>
      <c r="K124" s="67"/>
      <c r="L124" s="27"/>
    </row>
    <row r="125" spans="1:12" ht="59.25" customHeight="1">
      <c r="A125" s="5">
        <v>4</v>
      </c>
      <c r="B125" s="6" t="s">
        <v>132</v>
      </c>
      <c r="C125" s="18" t="s">
        <v>136</v>
      </c>
      <c r="D125" s="6" t="s">
        <v>37</v>
      </c>
      <c r="E125" s="8">
        <v>350</v>
      </c>
      <c r="F125" s="9"/>
      <c r="G125" s="10"/>
      <c r="H125" s="11"/>
      <c r="I125" s="9"/>
      <c r="J125" s="12"/>
      <c r="K125" s="67"/>
      <c r="L125" s="27"/>
    </row>
    <row r="126" spans="1:12" ht="69.75" customHeight="1">
      <c r="A126" s="5">
        <v>5</v>
      </c>
      <c r="B126" s="6" t="s">
        <v>132</v>
      </c>
      <c r="C126" s="18" t="s">
        <v>137</v>
      </c>
      <c r="D126" s="6" t="s">
        <v>37</v>
      </c>
      <c r="E126" s="8">
        <v>100</v>
      </c>
      <c r="F126" s="9"/>
      <c r="G126" s="10"/>
      <c r="H126" s="11"/>
      <c r="I126" s="9"/>
      <c r="J126" s="12"/>
      <c r="K126" s="67"/>
      <c r="L126" s="27"/>
    </row>
    <row r="127" spans="1:12">
      <c r="A127" s="5">
        <v>6</v>
      </c>
      <c r="B127" s="6" t="s">
        <v>132</v>
      </c>
      <c r="C127" s="18" t="s">
        <v>138</v>
      </c>
      <c r="D127" s="6" t="s">
        <v>37</v>
      </c>
      <c r="E127" s="8">
        <v>20</v>
      </c>
      <c r="F127" s="9"/>
      <c r="G127" s="10"/>
      <c r="H127" s="11"/>
      <c r="I127" s="9"/>
      <c r="J127" s="12"/>
      <c r="K127" s="67"/>
      <c r="L127" s="27"/>
    </row>
    <row r="128" spans="1:12" ht="52.5" customHeight="1">
      <c r="A128" s="5">
        <v>7</v>
      </c>
      <c r="B128" s="6" t="s">
        <v>132</v>
      </c>
      <c r="C128" s="18" t="s">
        <v>139</v>
      </c>
      <c r="D128" s="6" t="s">
        <v>37</v>
      </c>
      <c r="E128" s="8">
        <v>25</v>
      </c>
      <c r="F128" s="9"/>
      <c r="G128" s="10"/>
      <c r="H128" s="11"/>
      <c r="I128" s="9"/>
      <c r="J128" s="12"/>
      <c r="K128" s="67"/>
      <c r="L128" s="27"/>
    </row>
    <row r="129" spans="1:14" ht="19.5" customHeight="1">
      <c r="A129" s="5">
        <v>8</v>
      </c>
      <c r="B129" s="6" t="s">
        <v>140</v>
      </c>
      <c r="C129" s="18" t="s">
        <v>141</v>
      </c>
      <c r="D129" s="6" t="s">
        <v>37</v>
      </c>
      <c r="E129" s="8">
        <v>600</v>
      </c>
      <c r="F129" s="9"/>
      <c r="G129" s="10"/>
      <c r="H129" s="11"/>
      <c r="I129" s="9"/>
      <c r="J129" s="12"/>
      <c r="K129" s="67"/>
      <c r="L129" s="27"/>
    </row>
    <row r="130" spans="1:14" ht="31.5" customHeight="1">
      <c r="A130" s="5">
        <v>9</v>
      </c>
      <c r="B130" s="6" t="s">
        <v>132</v>
      </c>
      <c r="C130" s="14" t="s">
        <v>142</v>
      </c>
      <c r="D130" s="6" t="s">
        <v>37</v>
      </c>
      <c r="E130" s="8">
        <v>100</v>
      </c>
      <c r="F130" s="9"/>
      <c r="G130" s="10"/>
      <c r="H130" s="11"/>
      <c r="I130" s="9"/>
      <c r="J130" s="12"/>
      <c r="K130" s="67"/>
      <c r="L130" s="27"/>
    </row>
    <row r="131" spans="1:14" ht="18.75" customHeight="1">
      <c r="A131" s="5">
        <v>10</v>
      </c>
      <c r="B131" s="30" t="s">
        <v>143</v>
      </c>
      <c r="C131" s="14" t="s">
        <v>144</v>
      </c>
      <c r="D131" s="6" t="s">
        <v>37</v>
      </c>
      <c r="E131" s="85">
        <v>100</v>
      </c>
      <c r="F131" s="9"/>
      <c r="G131" s="10"/>
      <c r="H131" s="11"/>
      <c r="I131" s="9"/>
      <c r="J131" s="12"/>
      <c r="K131" s="67"/>
      <c r="L131" s="27"/>
    </row>
    <row r="132" spans="1:14" ht="60.75" customHeight="1">
      <c r="A132" s="5">
        <v>11</v>
      </c>
      <c r="B132" s="30" t="s">
        <v>143</v>
      </c>
      <c r="C132" s="14" t="s">
        <v>145</v>
      </c>
      <c r="D132" s="6" t="s">
        <v>37</v>
      </c>
      <c r="E132" s="8">
        <v>350</v>
      </c>
      <c r="F132" s="9"/>
      <c r="G132" s="10"/>
      <c r="H132" s="11"/>
      <c r="I132" s="9"/>
      <c r="J132" s="12"/>
      <c r="K132" s="67"/>
      <c r="L132" s="27"/>
    </row>
    <row r="133" spans="1:14" ht="133.9" customHeight="1">
      <c r="A133" s="5">
        <v>12</v>
      </c>
      <c r="B133" s="30" t="s">
        <v>143</v>
      </c>
      <c r="C133" s="14" t="s">
        <v>146</v>
      </c>
      <c r="D133" s="6" t="s">
        <v>37</v>
      </c>
      <c r="E133" s="8">
        <v>120</v>
      </c>
      <c r="F133" s="9"/>
      <c r="G133" s="10"/>
      <c r="H133" s="11"/>
      <c r="I133" s="9"/>
      <c r="J133" s="12"/>
      <c r="K133" s="67"/>
      <c r="L133" s="27"/>
    </row>
    <row r="134" spans="1:14" ht="36.6" customHeight="1">
      <c r="A134" s="5">
        <v>13</v>
      </c>
      <c r="B134" s="30" t="s">
        <v>143</v>
      </c>
      <c r="C134" s="14" t="s">
        <v>147</v>
      </c>
      <c r="D134" s="6" t="s">
        <v>37</v>
      </c>
      <c r="E134" s="8">
        <v>30</v>
      </c>
      <c r="F134" s="9"/>
      <c r="G134" s="10"/>
      <c r="H134" s="11"/>
      <c r="I134" s="9"/>
      <c r="J134" s="12"/>
      <c r="K134" s="67"/>
      <c r="L134" s="27"/>
    </row>
    <row r="135" spans="1:14" ht="14.1" customHeight="1">
      <c r="A135" s="224" t="s">
        <v>73</v>
      </c>
      <c r="B135" s="224"/>
      <c r="C135" s="224"/>
      <c r="D135" s="224"/>
      <c r="E135" s="23" t="s">
        <v>74</v>
      </c>
      <c r="F135" s="5" t="s">
        <v>74</v>
      </c>
      <c r="G135" s="25" t="s">
        <v>74</v>
      </c>
      <c r="H135" s="26" t="s">
        <v>74</v>
      </c>
      <c r="I135" s="26">
        <f>SUM(I122:I134)</f>
        <v>0</v>
      </c>
      <c r="J135" s="26">
        <f>SUM(J122:J134)</f>
        <v>0</v>
      </c>
      <c r="K135" s="12" t="s">
        <v>74</v>
      </c>
      <c r="L135" s="27" t="s">
        <v>74</v>
      </c>
    </row>
    <row r="136" spans="1:14">
      <c r="A136" s="73"/>
      <c r="B136" s="73"/>
      <c r="C136" s="73"/>
      <c r="D136" s="73"/>
      <c r="E136" s="74"/>
      <c r="F136" s="75"/>
      <c r="G136" s="76"/>
      <c r="H136" s="77"/>
      <c r="I136" s="86"/>
      <c r="J136" s="86"/>
      <c r="K136" s="78"/>
      <c r="L136" s="78"/>
    </row>
    <row r="137" spans="1:14" ht="14.65" customHeight="1">
      <c r="A137" s="73"/>
      <c r="B137" s="73"/>
      <c r="C137" s="73"/>
      <c r="D137" s="73"/>
      <c r="E137" s="74"/>
      <c r="F137" s="75"/>
      <c r="G137" s="227"/>
      <c r="H137" s="227"/>
      <c r="I137" s="227"/>
      <c r="J137" s="227"/>
      <c r="K137" s="227"/>
      <c r="L137" s="87"/>
    </row>
    <row r="138" spans="1:14" ht="29.65" customHeight="1">
      <c r="A138" s="226" t="s">
        <v>492</v>
      </c>
      <c r="B138" s="226"/>
      <c r="C138" s="226"/>
      <c r="D138" s="226"/>
      <c r="E138" s="226"/>
      <c r="F138" s="226"/>
      <c r="G138" s="226"/>
      <c r="H138" s="226"/>
      <c r="I138" s="226"/>
      <c r="J138" s="226"/>
      <c r="K138" s="226"/>
      <c r="L138" s="226"/>
      <c r="N138" s="88"/>
    </row>
    <row r="139" spans="1:14" ht="69.75" customHeight="1">
      <c r="A139" s="2" t="s">
        <v>1</v>
      </c>
      <c r="B139" s="2" t="s">
        <v>2</v>
      </c>
      <c r="C139" s="2" t="s">
        <v>3</v>
      </c>
      <c r="D139" s="3" t="s">
        <v>4</v>
      </c>
      <c r="E139" s="2" t="s">
        <v>5</v>
      </c>
      <c r="F139" s="2" t="s">
        <v>6</v>
      </c>
      <c r="G139" s="2" t="s">
        <v>7</v>
      </c>
      <c r="H139" s="2" t="s">
        <v>8</v>
      </c>
      <c r="I139" s="2" t="s">
        <v>9</v>
      </c>
      <c r="J139" s="2" t="s">
        <v>10</v>
      </c>
      <c r="K139" s="4" t="s">
        <v>11</v>
      </c>
      <c r="L139" s="4" t="s">
        <v>12</v>
      </c>
    </row>
    <row r="140" spans="1:14">
      <c r="A140" s="2" t="s">
        <v>13</v>
      </c>
      <c r="B140" s="2" t="s">
        <v>14</v>
      </c>
      <c r="C140" s="2" t="s">
        <v>15</v>
      </c>
      <c r="D140" s="2" t="s">
        <v>16</v>
      </c>
      <c r="E140" s="2" t="s">
        <v>17</v>
      </c>
      <c r="F140" s="2" t="s">
        <v>18</v>
      </c>
      <c r="G140" s="2" t="s">
        <v>19</v>
      </c>
      <c r="H140" s="2" t="s">
        <v>20</v>
      </c>
      <c r="I140" s="2" t="s">
        <v>21</v>
      </c>
      <c r="J140" s="2" t="s">
        <v>22</v>
      </c>
      <c r="K140" s="4" t="s">
        <v>23</v>
      </c>
      <c r="L140" s="4" t="s">
        <v>24</v>
      </c>
    </row>
    <row r="141" spans="1:14" ht="84" customHeight="1">
      <c r="A141" s="5">
        <v>1</v>
      </c>
      <c r="B141" s="213" t="s">
        <v>108</v>
      </c>
      <c r="C141" s="221" t="s">
        <v>508</v>
      </c>
      <c r="D141" s="30" t="s">
        <v>37</v>
      </c>
      <c r="E141" s="16">
        <v>3</v>
      </c>
      <c r="F141" s="36"/>
      <c r="G141" s="37"/>
      <c r="H141" s="38"/>
      <c r="I141" s="36"/>
      <c r="J141" s="57"/>
      <c r="K141" s="57"/>
      <c r="L141" s="89"/>
    </row>
    <row r="142" spans="1:14" ht="77.25" customHeight="1">
      <c r="A142" s="5">
        <v>2</v>
      </c>
      <c r="B142" s="6" t="s">
        <v>108</v>
      </c>
      <c r="C142" s="90" t="s">
        <v>148</v>
      </c>
      <c r="D142" s="6" t="s">
        <v>37</v>
      </c>
      <c r="E142" s="16">
        <v>150</v>
      </c>
      <c r="F142" s="36"/>
      <c r="G142" s="37"/>
      <c r="H142" s="11"/>
      <c r="I142" s="36"/>
      <c r="J142" s="57"/>
      <c r="K142" s="91"/>
      <c r="L142" s="31"/>
    </row>
    <row r="143" spans="1:14" ht="81" customHeight="1">
      <c r="A143" s="5">
        <v>3</v>
      </c>
      <c r="B143" s="213" t="s">
        <v>108</v>
      </c>
      <c r="C143" s="33" t="s">
        <v>149</v>
      </c>
      <c r="D143" s="30" t="s">
        <v>27</v>
      </c>
      <c r="E143" s="16">
        <v>1</v>
      </c>
      <c r="F143" s="36"/>
      <c r="G143" s="37"/>
      <c r="H143" s="38"/>
      <c r="I143" s="36"/>
      <c r="J143" s="57"/>
      <c r="K143" s="89"/>
      <c r="L143" s="89"/>
    </row>
    <row r="144" spans="1:14" ht="14.1" customHeight="1">
      <c r="A144" s="224" t="s">
        <v>73</v>
      </c>
      <c r="B144" s="224"/>
      <c r="C144" s="224"/>
      <c r="D144" s="224"/>
      <c r="E144" s="23" t="s">
        <v>74</v>
      </c>
      <c r="F144" s="5" t="s">
        <v>74</v>
      </c>
      <c r="G144" s="25" t="s">
        <v>74</v>
      </c>
      <c r="H144" s="26" t="s">
        <v>74</v>
      </c>
      <c r="I144" s="26">
        <f>SUM(I141:I143)</f>
        <v>0</v>
      </c>
      <c r="J144" s="26">
        <f>SUM(J141:J143)</f>
        <v>0</v>
      </c>
      <c r="K144" s="12" t="s">
        <v>74</v>
      </c>
      <c r="L144" s="27" t="s">
        <v>74</v>
      </c>
    </row>
    <row r="147" spans="1:14" ht="34.15" customHeight="1">
      <c r="A147" s="226" t="s">
        <v>150</v>
      </c>
      <c r="B147" s="226"/>
      <c r="C147" s="226"/>
      <c r="D147" s="226"/>
      <c r="E147" s="226"/>
      <c r="F147" s="226"/>
      <c r="G147" s="226"/>
      <c r="H147" s="226"/>
      <c r="I147" s="226"/>
      <c r="J147" s="226"/>
      <c r="K147" s="226"/>
      <c r="L147" s="226"/>
      <c r="N147" s="29"/>
    </row>
    <row r="148" spans="1:14" ht="62.25" customHeight="1">
      <c r="A148" s="2" t="s">
        <v>1</v>
      </c>
      <c r="B148" s="2" t="s">
        <v>2</v>
      </c>
      <c r="C148" s="2" t="s">
        <v>3</v>
      </c>
      <c r="D148" s="3" t="s">
        <v>4</v>
      </c>
      <c r="E148" s="2" t="s">
        <v>5</v>
      </c>
      <c r="F148" s="2" t="s">
        <v>6</v>
      </c>
      <c r="G148" s="2" t="s">
        <v>7</v>
      </c>
      <c r="H148" s="2" t="s">
        <v>8</v>
      </c>
      <c r="I148" s="2" t="s">
        <v>9</v>
      </c>
      <c r="J148" s="2" t="s">
        <v>10</v>
      </c>
      <c r="K148" s="4" t="s">
        <v>11</v>
      </c>
      <c r="L148" s="4" t="s">
        <v>12</v>
      </c>
    </row>
    <row r="149" spans="1:14">
      <c r="A149" s="2" t="s">
        <v>13</v>
      </c>
      <c r="B149" s="2" t="s">
        <v>14</v>
      </c>
      <c r="C149" s="2" t="s">
        <v>15</v>
      </c>
      <c r="D149" s="2" t="s">
        <v>16</v>
      </c>
      <c r="E149" s="2" t="s">
        <v>17</v>
      </c>
      <c r="F149" s="2" t="s">
        <v>18</v>
      </c>
      <c r="G149" s="2" t="s">
        <v>19</v>
      </c>
      <c r="H149" s="2" t="s">
        <v>20</v>
      </c>
      <c r="I149" s="2" t="s">
        <v>21</v>
      </c>
      <c r="J149" s="2" t="s">
        <v>22</v>
      </c>
      <c r="K149" s="4" t="s">
        <v>23</v>
      </c>
      <c r="L149" s="4" t="s">
        <v>24</v>
      </c>
    </row>
    <row r="150" spans="1:14" ht="127.5" customHeight="1">
      <c r="A150" s="5">
        <v>1</v>
      </c>
      <c r="B150" s="6" t="s">
        <v>151</v>
      </c>
      <c r="C150" s="14" t="s">
        <v>152</v>
      </c>
      <c r="D150" s="6" t="s">
        <v>153</v>
      </c>
      <c r="E150" s="16">
        <v>2500</v>
      </c>
      <c r="F150" s="9"/>
      <c r="G150" s="10"/>
      <c r="H150" s="11"/>
      <c r="I150" s="9"/>
      <c r="J150" s="12"/>
      <c r="K150" s="12"/>
      <c r="L150" s="27"/>
    </row>
    <row r="151" spans="1:14" ht="255.4" customHeight="1">
      <c r="A151" s="41">
        <v>2</v>
      </c>
      <c r="B151" s="30" t="s">
        <v>151</v>
      </c>
      <c r="C151" s="17" t="s">
        <v>154</v>
      </c>
      <c r="D151" s="30" t="s">
        <v>153</v>
      </c>
      <c r="E151" s="16">
        <v>800</v>
      </c>
      <c r="F151" s="36"/>
      <c r="G151" s="37"/>
      <c r="H151" s="38"/>
      <c r="I151" s="36"/>
      <c r="J151" s="12"/>
      <c r="K151" s="57"/>
      <c r="L151" s="31"/>
    </row>
    <row r="152" spans="1:14" ht="250.15" customHeight="1">
      <c r="A152" s="5">
        <v>3</v>
      </c>
      <c r="B152" s="6" t="s">
        <v>151</v>
      </c>
      <c r="C152" s="17" t="s">
        <v>155</v>
      </c>
      <c r="D152" s="30" t="s">
        <v>153</v>
      </c>
      <c r="E152" s="16">
        <v>100</v>
      </c>
      <c r="F152" s="9"/>
      <c r="G152" s="10"/>
      <c r="H152" s="11"/>
      <c r="I152" s="9"/>
      <c r="J152" s="12"/>
      <c r="K152" s="12"/>
      <c r="L152" s="27"/>
    </row>
    <row r="153" spans="1:14" ht="93.6" customHeight="1">
      <c r="A153" s="41">
        <v>4</v>
      </c>
      <c r="B153" s="30" t="s">
        <v>151</v>
      </c>
      <c r="C153" s="92" t="s">
        <v>156</v>
      </c>
      <c r="D153" s="30" t="s">
        <v>27</v>
      </c>
      <c r="E153" s="16">
        <v>3500</v>
      </c>
      <c r="F153" s="36"/>
      <c r="G153" s="37"/>
      <c r="H153" s="38"/>
      <c r="I153" s="36"/>
      <c r="J153" s="12"/>
      <c r="K153" s="57"/>
      <c r="L153" s="31"/>
    </row>
    <row r="154" spans="1:14" ht="14.1" customHeight="1">
      <c r="A154" s="224" t="s">
        <v>73</v>
      </c>
      <c r="B154" s="224"/>
      <c r="C154" s="224"/>
      <c r="D154" s="224"/>
      <c r="E154" s="23" t="s">
        <v>74</v>
      </c>
      <c r="F154" s="5" t="s">
        <v>74</v>
      </c>
      <c r="G154" s="25" t="s">
        <v>74</v>
      </c>
      <c r="H154" s="26" t="s">
        <v>74</v>
      </c>
      <c r="I154" s="25">
        <f>SUM(I150:I153)</f>
        <v>0</v>
      </c>
      <c r="J154" s="25">
        <f>SUM(J150:J153)</f>
        <v>0</v>
      </c>
      <c r="K154" s="25" t="s">
        <v>74</v>
      </c>
      <c r="L154" s="27" t="s">
        <v>74</v>
      </c>
    </row>
    <row r="157" spans="1:14" ht="38.1" customHeight="1">
      <c r="A157" s="226" t="s">
        <v>157</v>
      </c>
      <c r="B157" s="226"/>
      <c r="C157" s="226"/>
      <c r="D157" s="226"/>
      <c r="E157" s="226"/>
      <c r="F157" s="226"/>
      <c r="G157" s="226"/>
      <c r="H157" s="226"/>
      <c r="I157" s="226"/>
      <c r="J157" s="226"/>
      <c r="K157" s="226"/>
      <c r="L157" s="226"/>
    </row>
    <row r="158" spans="1:14" ht="61.5" customHeight="1">
      <c r="A158" s="2" t="s">
        <v>1</v>
      </c>
      <c r="B158" s="2" t="s">
        <v>2</v>
      </c>
      <c r="C158" s="2" t="s">
        <v>3</v>
      </c>
      <c r="D158" s="3" t="s">
        <v>4</v>
      </c>
      <c r="E158" s="2" t="s">
        <v>5</v>
      </c>
      <c r="F158" s="2" t="s">
        <v>6</v>
      </c>
      <c r="G158" s="2" t="s">
        <v>7</v>
      </c>
      <c r="H158" s="2" t="s">
        <v>8</v>
      </c>
      <c r="I158" s="2" t="s">
        <v>9</v>
      </c>
      <c r="J158" s="2" t="s">
        <v>10</v>
      </c>
      <c r="K158" s="4" t="s">
        <v>11</v>
      </c>
      <c r="L158" s="4" t="s">
        <v>12</v>
      </c>
    </row>
    <row r="159" spans="1:14">
      <c r="A159" s="2" t="s">
        <v>13</v>
      </c>
      <c r="B159" s="2" t="s">
        <v>14</v>
      </c>
      <c r="C159" s="2" t="s">
        <v>15</v>
      </c>
      <c r="D159" s="2" t="s">
        <v>16</v>
      </c>
      <c r="E159" s="2" t="s">
        <v>17</v>
      </c>
      <c r="F159" s="2" t="s">
        <v>18</v>
      </c>
      <c r="G159" s="2" t="s">
        <v>19</v>
      </c>
      <c r="H159" s="2" t="s">
        <v>20</v>
      </c>
      <c r="I159" s="2" t="s">
        <v>21</v>
      </c>
      <c r="J159" s="2" t="s">
        <v>22</v>
      </c>
      <c r="K159" s="4" t="s">
        <v>23</v>
      </c>
      <c r="L159" s="4" t="s">
        <v>24</v>
      </c>
    </row>
    <row r="160" spans="1:14">
      <c r="A160" s="5">
        <v>1</v>
      </c>
      <c r="B160" s="6" t="s">
        <v>158</v>
      </c>
      <c r="C160" s="218" t="s">
        <v>511</v>
      </c>
      <c r="D160" s="6" t="s">
        <v>159</v>
      </c>
      <c r="E160" s="16">
        <v>400</v>
      </c>
      <c r="F160" s="36"/>
      <c r="G160" s="10"/>
      <c r="H160" s="11"/>
      <c r="I160" s="9"/>
      <c r="J160" s="12"/>
      <c r="K160" s="67"/>
      <c r="L160" s="27"/>
    </row>
    <row r="161" spans="1:12">
      <c r="A161" s="5">
        <v>2</v>
      </c>
      <c r="B161" s="6" t="s">
        <v>158</v>
      </c>
      <c r="C161" s="218" t="s">
        <v>512</v>
      </c>
      <c r="D161" s="6" t="s">
        <v>159</v>
      </c>
      <c r="E161" s="16">
        <v>100</v>
      </c>
      <c r="F161" s="36"/>
      <c r="G161" s="6"/>
      <c r="H161" s="11"/>
      <c r="I161" s="9"/>
      <c r="J161" s="12"/>
      <c r="K161" s="67"/>
      <c r="L161" s="27"/>
    </row>
    <row r="162" spans="1:12">
      <c r="A162" s="5">
        <v>3</v>
      </c>
      <c r="B162" s="6" t="s">
        <v>158</v>
      </c>
      <c r="C162" s="218" t="s">
        <v>510</v>
      </c>
      <c r="D162" s="6" t="s">
        <v>159</v>
      </c>
      <c r="E162" s="16">
        <v>600</v>
      </c>
      <c r="F162" s="36"/>
      <c r="G162" s="10"/>
      <c r="H162" s="11"/>
      <c r="I162" s="9"/>
      <c r="J162" s="12"/>
      <c r="K162" s="93"/>
      <c r="L162" s="27"/>
    </row>
    <row r="163" spans="1:12" ht="18" customHeight="1">
      <c r="A163" s="5">
        <v>4</v>
      </c>
      <c r="B163" s="6" t="s">
        <v>158</v>
      </c>
      <c r="C163" s="218" t="s">
        <v>160</v>
      </c>
      <c r="D163" s="6" t="s">
        <v>159</v>
      </c>
      <c r="E163" s="16">
        <v>20</v>
      </c>
      <c r="F163" s="36"/>
      <c r="G163" s="10"/>
      <c r="H163" s="11"/>
      <c r="I163" s="9"/>
      <c r="J163" s="12"/>
      <c r="K163" s="93"/>
      <c r="L163" s="27"/>
    </row>
    <row r="164" spans="1:12">
      <c r="A164" s="5">
        <v>5</v>
      </c>
      <c r="B164" s="6" t="s">
        <v>158</v>
      </c>
      <c r="C164" s="218" t="s">
        <v>161</v>
      </c>
      <c r="D164" s="6" t="s">
        <v>159</v>
      </c>
      <c r="E164" s="16">
        <v>20</v>
      </c>
      <c r="F164" s="36"/>
      <c r="G164" s="10"/>
      <c r="H164" s="11"/>
      <c r="I164" s="9"/>
      <c r="J164" s="12"/>
      <c r="K164" s="93"/>
      <c r="L164" s="27"/>
    </row>
    <row r="165" spans="1:12" ht="14.1" customHeight="1">
      <c r="A165" s="224" t="s">
        <v>73</v>
      </c>
      <c r="B165" s="224"/>
      <c r="C165" s="224"/>
      <c r="D165" s="224"/>
      <c r="E165" s="23" t="s">
        <v>74</v>
      </c>
      <c r="F165" s="5" t="s">
        <v>74</v>
      </c>
      <c r="G165" s="25" t="s">
        <v>74</v>
      </c>
      <c r="H165" s="26" t="s">
        <v>74</v>
      </c>
      <c r="I165" s="26">
        <f>SUM(I160:I164)</f>
        <v>0</v>
      </c>
      <c r="J165" s="26">
        <f>SUM(J160:J164)</f>
        <v>0</v>
      </c>
      <c r="K165" s="12" t="s">
        <v>74</v>
      </c>
      <c r="L165" s="27" t="s">
        <v>74</v>
      </c>
    </row>
    <row r="167" spans="1:12">
      <c r="C167" s="1" t="s">
        <v>162</v>
      </c>
    </row>
    <row r="168" spans="1:12" ht="58.9" customHeight="1">
      <c r="C168" s="94" t="s">
        <v>513</v>
      </c>
    </row>
    <row r="170" spans="1:12" ht="52.9" customHeight="1">
      <c r="A170" s="226" t="s">
        <v>163</v>
      </c>
      <c r="B170" s="226"/>
      <c r="C170" s="226"/>
      <c r="D170" s="226"/>
      <c r="E170" s="226"/>
      <c r="F170" s="226"/>
      <c r="G170" s="226"/>
      <c r="H170" s="226"/>
      <c r="I170" s="226"/>
      <c r="J170" s="226"/>
      <c r="K170" s="226"/>
      <c r="L170" s="226"/>
    </row>
    <row r="171" spans="1:12" ht="72.400000000000006" customHeight="1">
      <c r="A171" s="2" t="s">
        <v>1</v>
      </c>
      <c r="B171" s="2" t="s">
        <v>2</v>
      </c>
      <c r="C171" s="2" t="s">
        <v>3</v>
      </c>
      <c r="D171" s="3" t="s">
        <v>4</v>
      </c>
      <c r="E171" s="2" t="s">
        <v>5</v>
      </c>
      <c r="F171" s="2" t="s">
        <v>6</v>
      </c>
      <c r="G171" s="2" t="s">
        <v>7</v>
      </c>
      <c r="H171" s="2" t="s">
        <v>8</v>
      </c>
      <c r="I171" s="2" t="s">
        <v>9</v>
      </c>
      <c r="J171" s="2" t="s">
        <v>10</v>
      </c>
      <c r="K171" s="4" t="s">
        <v>11</v>
      </c>
      <c r="L171" s="4" t="s">
        <v>12</v>
      </c>
    </row>
    <row r="172" spans="1:12" ht="17.25" customHeight="1">
      <c r="A172" s="2" t="s">
        <v>13</v>
      </c>
      <c r="B172" s="2" t="s">
        <v>14</v>
      </c>
      <c r="C172" s="2" t="s">
        <v>15</v>
      </c>
      <c r="D172" s="2" t="s">
        <v>16</v>
      </c>
      <c r="E172" s="2" t="s">
        <v>17</v>
      </c>
      <c r="F172" s="2" t="s">
        <v>18</v>
      </c>
      <c r="G172" s="2" t="s">
        <v>19</v>
      </c>
      <c r="H172" s="2" t="s">
        <v>20</v>
      </c>
      <c r="I172" s="2" t="s">
        <v>21</v>
      </c>
      <c r="J172" s="2" t="s">
        <v>22</v>
      </c>
      <c r="K172" s="4" t="s">
        <v>23</v>
      </c>
      <c r="L172" s="4" t="s">
        <v>24</v>
      </c>
    </row>
    <row r="173" spans="1:12" ht="87" customHeight="1">
      <c r="A173" s="5" t="s">
        <v>13</v>
      </c>
      <c r="B173" s="7" t="s">
        <v>143</v>
      </c>
      <c r="C173" s="7" t="s">
        <v>164</v>
      </c>
      <c r="D173" s="6" t="s">
        <v>37</v>
      </c>
      <c r="E173" s="8">
        <v>300</v>
      </c>
      <c r="F173" s="9"/>
      <c r="G173" s="10"/>
      <c r="H173" s="11"/>
      <c r="I173" s="95"/>
      <c r="J173" s="95"/>
      <c r="K173" s="41"/>
      <c r="L173" s="96"/>
    </row>
    <row r="174" spans="1:12" ht="90.4" customHeight="1">
      <c r="A174" s="5" t="s">
        <v>14</v>
      </c>
      <c r="B174" s="7" t="s">
        <v>143</v>
      </c>
      <c r="C174" s="7" t="s">
        <v>165</v>
      </c>
      <c r="D174" s="6" t="s">
        <v>37</v>
      </c>
      <c r="E174" s="8">
        <v>500</v>
      </c>
      <c r="F174" s="9"/>
      <c r="G174" s="10"/>
      <c r="H174" s="11"/>
      <c r="I174" s="95"/>
      <c r="J174" s="95"/>
      <c r="K174" s="41"/>
      <c r="L174" s="96"/>
    </row>
    <row r="175" spans="1:12" ht="57" customHeight="1">
      <c r="A175" s="5" t="s">
        <v>15</v>
      </c>
      <c r="B175" s="7" t="s">
        <v>143</v>
      </c>
      <c r="C175" s="7" t="s">
        <v>166</v>
      </c>
      <c r="D175" s="6" t="s">
        <v>167</v>
      </c>
      <c r="E175" s="8">
        <v>50</v>
      </c>
      <c r="F175" s="9"/>
      <c r="G175" s="10"/>
      <c r="H175" s="11"/>
      <c r="I175" s="95"/>
      <c r="J175" s="95"/>
      <c r="K175" s="41"/>
      <c r="L175" s="96"/>
    </row>
    <row r="176" spans="1:12" ht="55.9" customHeight="1">
      <c r="A176" s="5" t="s">
        <v>16</v>
      </c>
      <c r="B176" s="7" t="s">
        <v>143</v>
      </c>
      <c r="C176" s="7" t="s">
        <v>168</v>
      </c>
      <c r="D176" s="6" t="s">
        <v>37</v>
      </c>
      <c r="E176" s="16">
        <v>3</v>
      </c>
      <c r="F176" s="9"/>
      <c r="G176" s="10"/>
      <c r="H176" s="11"/>
      <c r="I176" s="95"/>
      <c r="J176" s="95"/>
      <c r="K176" s="41"/>
      <c r="L176" s="96"/>
    </row>
    <row r="177" spans="1:13" ht="58.9" customHeight="1">
      <c r="A177" s="5" t="s">
        <v>17</v>
      </c>
      <c r="B177" s="7" t="s">
        <v>143</v>
      </c>
      <c r="C177" s="7" t="s">
        <v>169</v>
      </c>
      <c r="D177" s="6" t="s">
        <v>37</v>
      </c>
      <c r="E177" s="8">
        <v>60</v>
      </c>
      <c r="F177" s="9"/>
      <c r="G177" s="10"/>
      <c r="H177" s="11"/>
      <c r="I177" s="95"/>
      <c r="J177" s="95"/>
      <c r="K177" s="41"/>
      <c r="L177" s="96"/>
    </row>
    <row r="178" spans="1:13" ht="61.9" customHeight="1">
      <c r="A178" s="5" t="s">
        <v>18</v>
      </c>
      <c r="B178" s="7" t="s">
        <v>143</v>
      </c>
      <c r="C178" s="7" t="s">
        <v>170</v>
      </c>
      <c r="D178" s="6" t="s">
        <v>37</v>
      </c>
      <c r="E178" s="8">
        <v>50</v>
      </c>
      <c r="F178" s="9"/>
      <c r="G178" s="10"/>
      <c r="H178" s="11"/>
      <c r="I178" s="95"/>
      <c r="J178" s="95"/>
      <c r="K178" s="41"/>
      <c r="L178" s="96"/>
    </row>
    <row r="179" spans="1:13" ht="43.15" customHeight="1">
      <c r="A179" s="5" t="s">
        <v>171</v>
      </c>
      <c r="B179" s="7" t="s">
        <v>143</v>
      </c>
      <c r="C179" s="7" t="s">
        <v>172</v>
      </c>
      <c r="D179" s="6" t="s">
        <v>81</v>
      </c>
      <c r="E179" s="8">
        <v>30</v>
      </c>
      <c r="F179" s="9"/>
      <c r="G179" s="10"/>
      <c r="H179" s="11"/>
      <c r="I179" s="95"/>
      <c r="J179" s="95"/>
      <c r="K179" s="41"/>
      <c r="L179" s="96"/>
    </row>
    <row r="180" spans="1:13" ht="42" customHeight="1">
      <c r="A180" s="5" t="s">
        <v>20</v>
      </c>
      <c r="B180" s="7" t="s">
        <v>173</v>
      </c>
      <c r="C180" s="7" t="s">
        <v>174</v>
      </c>
      <c r="D180" s="6" t="s">
        <v>81</v>
      </c>
      <c r="E180" s="8">
        <v>30</v>
      </c>
      <c r="F180" s="9"/>
      <c r="G180" s="10"/>
      <c r="H180" s="11"/>
      <c r="I180" s="95"/>
      <c r="J180" s="95"/>
      <c r="K180" s="12"/>
      <c r="L180" s="97"/>
      <c r="M180" s="29"/>
    </row>
    <row r="181" spans="1:13" ht="39.4" customHeight="1">
      <c r="A181" s="5" t="s">
        <v>175</v>
      </c>
      <c r="B181" s="7" t="s">
        <v>173</v>
      </c>
      <c r="C181" s="7" t="s">
        <v>176</v>
      </c>
      <c r="D181" s="6" t="s">
        <v>37</v>
      </c>
      <c r="E181" s="8">
        <v>30</v>
      </c>
      <c r="F181" s="9"/>
      <c r="G181" s="10"/>
      <c r="H181" s="11"/>
      <c r="I181" s="95"/>
      <c r="J181" s="95"/>
      <c r="K181" s="12"/>
      <c r="L181" s="97"/>
    </row>
    <row r="182" spans="1:13" ht="136.9" customHeight="1">
      <c r="A182" s="5" t="s">
        <v>177</v>
      </c>
      <c r="B182" s="7" t="s">
        <v>143</v>
      </c>
      <c r="C182" s="7" t="s">
        <v>178</v>
      </c>
      <c r="D182" s="6" t="s">
        <v>37</v>
      </c>
      <c r="E182" s="6">
        <v>30</v>
      </c>
      <c r="F182" s="98"/>
      <c r="G182" s="98"/>
      <c r="H182" s="99"/>
      <c r="I182" s="98"/>
      <c r="J182" s="95"/>
      <c r="K182" s="12"/>
      <c r="L182" s="97"/>
    </row>
    <row r="183" spans="1:13" ht="102.4" customHeight="1">
      <c r="A183" s="5" t="s">
        <v>23</v>
      </c>
      <c r="B183" s="7" t="s">
        <v>143</v>
      </c>
      <c r="C183" s="7" t="s">
        <v>179</v>
      </c>
      <c r="D183" s="6" t="s">
        <v>37</v>
      </c>
      <c r="E183" s="30">
        <v>10</v>
      </c>
      <c r="F183" s="98"/>
      <c r="G183" s="98"/>
      <c r="H183" s="99"/>
      <c r="I183" s="98"/>
      <c r="J183" s="95"/>
      <c r="K183" s="12"/>
      <c r="L183" s="97"/>
    </row>
    <row r="184" spans="1:13" ht="26.65" customHeight="1">
      <c r="A184" s="5" t="s">
        <v>24</v>
      </c>
      <c r="B184" s="7" t="s">
        <v>143</v>
      </c>
      <c r="C184" s="7" t="s">
        <v>501</v>
      </c>
      <c r="D184" s="6" t="s">
        <v>180</v>
      </c>
      <c r="E184" s="6">
        <v>2</v>
      </c>
      <c r="F184" s="98"/>
      <c r="G184" s="10"/>
      <c r="H184" s="11"/>
      <c r="I184" s="95"/>
      <c r="J184" s="95"/>
      <c r="K184" s="12"/>
      <c r="L184" s="97"/>
    </row>
    <row r="185" spans="1:13" ht="64.900000000000006" customHeight="1">
      <c r="A185" s="5" t="s">
        <v>181</v>
      </c>
      <c r="B185" s="7" t="s">
        <v>143</v>
      </c>
      <c r="C185" s="7" t="s">
        <v>182</v>
      </c>
      <c r="D185" s="6" t="s">
        <v>183</v>
      </c>
      <c r="E185" s="8">
        <v>100</v>
      </c>
      <c r="F185" s="9"/>
      <c r="G185" s="10"/>
      <c r="H185" s="11"/>
      <c r="I185" s="95"/>
      <c r="J185" s="95"/>
      <c r="K185" s="12"/>
      <c r="L185" s="97"/>
    </row>
    <row r="186" spans="1:13" ht="134.65" customHeight="1">
      <c r="A186" s="5" t="s">
        <v>184</v>
      </c>
      <c r="B186" s="7" t="s">
        <v>143</v>
      </c>
      <c r="C186" s="7" t="s">
        <v>185</v>
      </c>
      <c r="D186" s="6" t="s">
        <v>37</v>
      </c>
      <c r="E186" s="8">
        <v>100</v>
      </c>
      <c r="F186" s="9"/>
      <c r="G186" s="10"/>
      <c r="H186" s="11"/>
      <c r="I186" s="95"/>
      <c r="J186" s="95"/>
      <c r="K186" s="12"/>
      <c r="L186" s="97"/>
    </row>
    <row r="187" spans="1:13" ht="110.65" customHeight="1">
      <c r="A187" s="5" t="s">
        <v>186</v>
      </c>
      <c r="B187" s="7" t="s">
        <v>143</v>
      </c>
      <c r="C187" s="7" t="s">
        <v>187</v>
      </c>
      <c r="D187" s="6" t="s">
        <v>37</v>
      </c>
      <c r="E187" s="8">
        <v>100</v>
      </c>
      <c r="F187" s="9"/>
      <c r="G187" s="10"/>
      <c r="H187" s="11"/>
      <c r="I187" s="95"/>
      <c r="J187" s="95"/>
      <c r="K187" s="12"/>
      <c r="L187" s="97"/>
    </row>
    <row r="188" spans="1:13" ht="40.9" customHeight="1">
      <c r="A188" s="5" t="s">
        <v>188</v>
      </c>
      <c r="B188" s="7" t="s">
        <v>143</v>
      </c>
      <c r="C188" s="7" t="s">
        <v>189</v>
      </c>
      <c r="D188" s="6" t="s">
        <v>37</v>
      </c>
      <c r="E188" s="8">
        <v>200</v>
      </c>
      <c r="F188" s="9"/>
      <c r="G188" s="10"/>
      <c r="H188" s="11"/>
      <c r="I188" s="95"/>
      <c r="J188" s="95"/>
      <c r="K188" s="12"/>
      <c r="L188" s="97"/>
    </row>
    <row r="189" spans="1:13" ht="76.5" customHeight="1">
      <c r="A189" s="5" t="s">
        <v>190</v>
      </c>
      <c r="B189" s="7" t="s">
        <v>143</v>
      </c>
      <c r="C189" s="7" t="s">
        <v>191</v>
      </c>
      <c r="D189" s="6" t="s">
        <v>183</v>
      </c>
      <c r="E189" s="8">
        <v>50</v>
      </c>
      <c r="F189" s="9"/>
      <c r="G189" s="10"/>
      <c r="H189" s="11"/>
      <c r="I189" s="95"/>
      <c r="J189" s="95"/>
      <c r="K189" s="12"/>
      <c r="L189" s="97"/>
    </row>
    <row r="190" spans="1:13" ht="107.65" customHeight="1">
      <c r="A190" s="5" t="s">
        <v>192</v>
      </c>
      <c r="B190" s="7" t="s">
        <v>143</v>
      </c>
      <c r="C190" s="7" t="s">
        <v>193</v>
      </c>
      <c r="D190" s="6" t="s">
        <v>167</v>
      </c>
      <c r="E190" s="8">
        <v>50</v>
      </c>
      <c r="F190" s="9"/>
      <c r="G190" s="10"/>
      <c r="H190" s="11"/>
      <c r="I190" s="95"/>
      <c r="J190" s="95"/>
      <c r="K190" s="12"/>
      <c r="L190" s="97"/>
    </row>
    <row r="191" spans="1:13" ht="112.5" customHeight="1">
      <c r="A191" s="5" t="s">
        <v>194</v>
      </c>
      <c r="B191" s="7" t="s">
        <v>143</v>
      </c>
      <c r="C191" s="7" t="s">
        <v>195</v>
      </c>
      <c r="D191" s="6" t="s">
        <v>37</v>
      </c>
      <c r="E191" s="6">
        <v>18</v>
      </c>
      <c r="F191" s="98"/>
      <c r="G191" s="98"/>
      <c r="H191" s="11"/>
      <c r="I191" s="98"/>
      <c r="J191" s="95"/>
      <c r="K191" s="12"/>
      <c r="L191" s="97"/>
    </row>
    <row r="192" spans="1:13" ht="50.65" customHeight="1">
      <c r="A192" s="5" t="s">
        <v>196</v>
      </c>
      <c r="B192" s="7" t="s">
        <v>143</v>
      </c>
      <c r="C192" s="7" t="s">
        <v>197</v>
      </c>
      <c r="D192" s="6" t="s">
        <v>37</v>
      </c>
      <c r="E192" s="6">
        <v>2</v>
      </c>
      <c r="F192" s="9"/>
      <c r="G192" s="10"/>
      <c r="H192" s="11"/>
      <c r="I192" s="95"/>
      <c r="J192" s="95"/>
      <c r="K192" s="12"/>
      <c r="L192" s="97"/>
    </row>
    <row r="193" spans="1:12" ht="123" customHeight="1">
      <c r="A193" s="5" t="s">
        <v>198</v>
      </c>
      <c r="B193" s="7" t="s">
        <v>143</v>
      </c>
      <c r="C193" s="7" t="s">
        <v>199</v>
      </c>
      <c r="D193" s="6" t="s">
        <v>37</v>
      </c>
      <c r="E193" s="6">
        <v>50</v>
      </c>
      <c r="F193" s="98"/>
      <c r="G193" s="98"/>
      <c r="H193" s="99"/>
      <c r="I193" s="98"/>
      <c r="J193" s="95"/>
      <c r="K193" s="12"/>
      <c r="L193" s="97"/>
    </row>
    <row r="194" spans="1:12" ht="92.65" customHeight="1">
      <c r="A194" s="5" t="s">
        <v>200</v>
      </c>
      <c r="B194" s="7" t="s">
        <v>143</v>
      </c>
      <c r="C194" s="7" t="s">
        <v>201</v>
      </c>
      <c r="D194" s="6" t="s">
        <v>37</v>
      </c>
      <c r="E194" s="6">
        <v>30</v>
      </c>
      <c r="F194" s="98"/>
      <c r="G194" s="98"/>
      <c r="H194" s="99"/>
      <c r="I194" s="98"/>
      <c r="J194" s="95"/>
      <c r="K194" s="12"/>
      <c r="L194" s="97"/>
    </row>
    <row r="195" spans="1:12" ht="36" customHeight="1">
      <c r="A195" s="5" t="s">
        <v>202</v>
      </c>
      <c r="B195" s="7" t="s">
        <v>143</v>
      </c>
      <c r="C195" s="7" t="s">
        <v>203</v>
      </c>
      <c r="D195" s="6" t="s">
        <v>204</v>
      </c>
      <c r="E195" s="8">
        <v>2</v>
      </c>
      <c r="F195" s="100"/>
      <c r="G195" s="20"/>
      <c r="H195" s="11"/>
      <c r="I195" s="95"/>
      <c r="J195" s="95"/>
      <c r="K195" s="12"/>
      <c r="L195" s="97"/>
    </row>
    <row r="196" spans="1:12" ht="87.4" customHeight="1">
      <c r="A196" s="5">
        <v>24</v>
      </c>
      <c r="B196" s="7" t="s">
        <v>143</v>
      </c>
      <c r="C196" s="33" t="s">
        <v>205</v>
      </c>
      <c r="D196" s="30" t="s">
        <v>204</v>
      </c>
      <c r="E196" s="16">
        <v>50</v>
      </c>
      <c r="F196" s="42"/>
      <c r="G196" s="101"/>
      <c r="H196" s="38"/>
      <c r="I196" s="39"/>
      <c r="J196" s="39"/>
      <c r="K196" s="57"/>
      <c r="L196" s="102"/>
    </row>
    <row r="197" spans="1:12" ht="31.15" customHeight="1">
      <c r="A197" s="5">
        <v>25</v>
      </c>
      <c r="B197" s="7" t="s">
        <v>143</v>
      </c>
      <c r="C197" s="33" t="s">
        <v>206</v>
      </c>
      <c r="D197" s="30" t="s">
        <v>37</v>
      </c>
      <c r="E197" s="30">
        <v>50</v>
      </c>
      <c r="F197" s="42"/>
      <c r="G197" s="101"/>
      <c r="H197" s="38"/>
      <c r="I197" s="39"/>
      <c r="J197" s="39"/>
      <c r="K197" s="57"/>
      <c r="L197" s="102"/>
    </row>
    <row r="198" spans="1:12" ht="63.4" customHeight="1">
      <c r="A198" s="5">
        <v>26</v>
      </c>
      <c r="B198" s="7" t="s">
        <v>143</v>
      </c>
      <c r="C198" s="33" t="s">
        <v>207</v>
      </c>
      <c r="D198" s="30" t="s">
        <v>37</v>
      </c>
      <c r="E198" s="16">
        <v>15</v>
      </c>
      <c r="F198" s="42"/>
      <c r="G198" s="101"/>
      <c r="H198" s="38"/>
      <c r="I198" s="39"/>
      <c r="J198" s="39"/>
      <c r="K198" s="57"/>
      <c r="L198" s="102"/>
    </row>
    <row r="199" spans="1:12" ht="131.65" customHeight="1">
      <c r="A199" s="5">
        <v>27</v>
      </c>
      <c r="B199" s="7" t="s">
        <v>143</v>
      </c>
      <c r="C199" s="33" t="s">
        <v>208</v>
      </c>
      <c r="D199" s="30" t="s">
        <v>37</v>
      </c>
      <c r="E199" s="30">
        <v>10</v>
      </c>
      <c r="F199" s="103"/>
      <c r="G199" s="103"/>
      <c r="H199" s="104"/>
      <c r="I199" s="105"/>
      <c r="J199" s="39"/>
      <c r="K199" s="57"/>
      <c r="L199" s="31"/>
    </row>
    <row r="200" spans="1:12" ht="21.4" customHeight="1">
      <c r="A200" s="224" t="s">
        <v>73</v>
      </c>
      <c r="B200" s="224"/>
      <c r="C200" s="224"/>
      <c r="D200" s="224"/>
      <c r="E200" s="23" t="s">
        <v>74</v>
      </c>
      <c r="F200" s="24" t="s">
        <v>74</v>
      </c>
      <c r="G200" s="25" t="s">
        <v>74</v>
      </c>
      <c r="H200" s="26" t="s">
        <v>74</v>
      </c>
      <c r="I200" s="25">
        <f>SUM(I173:I199)</f>
        <v>0</v>
      </c>
      <c r="J200" s="25">
        <f>SUM(J173:J199)</f>
        <v>0</v>
      </c>
      <c r="K200" s="106" t="s">
        <v>74</v>
      </c>
      <c r="L200" s="106" t="s">
        <v>74</v>
      </c>
    </row>
    <row r="201" spans="1:12" ht="21" customHeight="1"/>
    <row r="203" spans="1:12" ht="55.5" customHeight="1">
      <c r="A203" s="226" t="s">
        <v>496</v>
      </c>
      <c r="B203" s="226"/>
      <c r="C203" s="226"/>
      <c r="D203" s="226"/>
      <c r="E203" s="226"/>
      <c r="F203" s="226"/>
      <c r="G203" s="226"/>
      <c r="H203" s="226"/>
      <c r="I203" s="226"/>
      <c r="J203" s="226"/>
      <c r="K203" s="226"/>
      <c r="L203" s="226"/>
    </row>
    <row r="204" spans="1:12" ht="55.15" customHeight="1">
      <c r="A204" s="2" t="s">
        <v>1</v>
      </c>
      <c r="B204" s="2" t="s">
        <v>2</v>
      </c>
      <c r="C204" s="2" t="s">
        <v>3</v>
      </c>
      <c r="D204" s="3" t="s">
        <v>4</v>
      </c>
      <c r="E204" s="2" t="s">
        <v>5</v>
      </c>
      <c r="F204" s="2" t="s">
        <v>6</v>
      </c>
      <c r="G204" s="2" t="s">
        <v>7</v>
      </c>
      <c r="H204" s="2" t="s">
        <v>8</v>
      </c>
      <c r="I204" s="2" t="s">
        <v>9</v>
      </c>
      <c r="J204" s="2" t="s">
        <v>10</v>
      </c>
      <c r="K204" s="4" t="s">
        <v>11</v>
      </c>
      <c r="L204" s="4" t="s">
        <v>12</v>
      </c>
    </row>
    <row r="205" spans="1:12" ht="17.25" customHeight="1">
      <c r="A205" s="2" t="s">
        <v>13</v>
      </c>
      <c r="B205" s="2" t="s">
        <v>14</v>
      </c>
      <c r="C205" s="2" t="s">
        <v>15</v>
      </c>
      <c r="D205" s="2" t="s">
        <v>16</v>
      </c>
      <c r="E205" s="2" t="s">
        <v>17</v>
      </c>
      <c r="F205" s="2" t="s">
        <v>18</v>
      </c>
      <c r="G205" s="2" t="s">
        <v>19</v>
      </c>
      <c r="H205" s="2" t="s">
        <v>20</v>
      </c>
      <c r="I205" s="2" t="s">
        <v>21</v>
      </c>
      <c r="J205" s="2" t="s">
        <v>22</v>
      </c>
      <c r="K205" s="4" t="s">
        <v>23</v>
      </c>
      <c r="L205" s="4" t="s">
        <v>24</v>
      </c>
    </row>
    <row r="206" spans="1:12" ht="70.900000000000006" customHeight="1">
      <c r="A206" s="5">
        <v>1</v>
      </c>
      <c r="B206" s="30" t="s">
        <v>209</v>
      </c>
      <c r="C206" s="17" t="s">
        <v>210</v>
      </c>
      <c r="D206" s="6" t="s">
        <v>37</v>
      </c>
      <c r="E206" s="8">
        <v>100</v>
      </c>
      <c r="F206" s="9"/>
      <c r="G206" s="10"/>
      <c r="H206" s="11"/>
      <c r="I206" s="9"/>
      <c r="J206" s="12"/>
      <c r="K206" s="107"/>
      <c r="L206" s="108"/>
    </row>
    <row r="207" spans="1:12" ht="82.9" customHeight="1">
      <c r="A207" s="5">
        <v>2</v>
      </c>
      <c r="B207" s="30" t="s">
        <v>209</v>
      </c>
      <c r="C207" s="17" t="s">
        <v>211</v>
      </c>
      <c r="D207" s="6" t="s">
        <v>37</v>
      </c>
      <c r="E207" s="8">
        <v>1000</v>
      </c>
      <c r="F207" s="9"/>
      <c r="G207" s="10"/>
      <c r="H207" s="11"/>
      <c r="I207" s="9"/>
      <c r="J207" s="12"/>
      <c r="K207" s="107"/>
      <c r="L207" s="108"/>
    </row>
    <row r="208" spans="1:12" ht="78" customHeight="1">
      <c r="A208" s="5">
        <v>3</v>
      </c>
      <c r="B208" s="30" t="s">
        <v>209</v>
      </c>
      <c r="C208" s="17" t="s">
        <v>212</v>
      </c>
      <c r="D208" s="6" t="s">
        <v>37</v>
      </c>
      <c r="E208" s="8">
        <v>2500</v>
      </c>
      <c r="F208" s="9"/>
      <c r="G208" s="10"/>
      <c r="H208" s="11"/>
      <c r="I208" s="9"/>
      <c r="J208" s="12"/>
      <c r="K208" s="107"/>
      <c r="L208" s="108"/>
    </row>
    <row r="209" spans="1:12" ht="84.4" customHeight="1">
      <c r="A209" s="5">
        <v>4</v>
      </c>
      <c r="B209" s="30" t="s">
        <v>209</v>
      </c>
      <c r="C209" s="17" t="s">
        <v>213</v>
      </c>
      <c r="D209" s="6" t="s">
        <v>37</v>
      </c>
      <c r="E209" s="8">
        <v>150</v>
      </c>
      <c r="F209" s="9"/>
      <c r="G209" s="10"/>
      <c r="H209" s="11"/>
      <c r="I209" s="9"/>
      <c r="J209" s="12"/>
      <c r="K209" s="107"/>
      <c r="L209" s="108"/>
    </row>
    <row r="210" spans="1:12" ht="132" customHeight="1">
      <c r="A210" s="5">
        <v>5</v>
      </c>
      <c r="B210" s="30" t="s">
        <v>209</v>
      </c>
      <c r="C210" s="17" t="s">
        <v>214</v>
      </c>
      <c r="D210" s="6" t="s">
        <v>37</v>
      </c>
      <c r="E210" s="8">
        <v>500</v>
      </c>
      <c r="F210" s="9"/>
      <c r="G210" s="10"/>
      <c r="H210" s="11"/>
      <c r="I210" s="9"/>
      <c r="J210" s="12"/>
      <c r="K210" s="107"/>
      <c r="L210" s="108"/>
    </row>
    <row r="211" spans="1:12" ht="22.5" customHeight="1">
      <c r="A211" s="5">
        <v>6</v>
      </c>
      <c r="B211" s="30" t="s">
        <v>209</v>
      </c>
      <c r="C211" s="17" t="s">
        <v>215</v>
      </c>
      <c r="D211" s="6" t="s">
        <v>37</v>
      </c>
      <c r="E211" s="8">
        <v>1000</v>
      </c>
      <c r="F211" s="9"/>
      <c r="G211" s="10"/>
      <c r="H211" s="11"/>
      <c r="I211" s="9"/>
      <c r="J211" s="12"/>
      <c r="K211" s="107"/>
      <c r="L211" s="108"/>
    </row>
    <row r="212" spans="1:12" ht="69.400000000000006" customHeight="1">
      <c r="A212" s="5">
        <v>7</v>
      </c>
      <c r="B212" s="6" t="s">
        <v>216</v>
      </c>
      <c r="C212" s="17" t="s">
        <v>217</v>
      </c>
      <c r="D212" s="6" t="s">
        <v>37</v>
      </c>
      <c r="E212" s="8">
        <v>5000</v>
      </c>
      <c r="F212" s="9"/>
      <c r="G212" s="10"/>
      <c r="H212" s="11"/>
      <c r="I212" s="9"/>
      <c r="J212" s="12"/>
      <c r="K212" s="12"/>
      <c r="L212" s="27"/>
    </row>
    <row r="213" spans="1:12" ht="20.45" customHeight="1">
      <c r="A213" s="5">
        <v>8</v>
      </c>
      <c r="B213" s="30" t="s">
        <v>218</v>
      </c>
      <c r="C213" s="17" t="s">
        <v>219</v>
      </c>
      <c r="D213" s="30" t="s">
        <v>27</v>
      </c>
      <c r="E213" s="16">
        <v>12</v>
      </c>
      <c r="F213" s="36"/>
      <c r="G213" s="10"/>
      <c r="H213" s="38"/>
      <c r="I213" s="9"/>
      <c r="J213" s="12"/>
      <c r="K213" s="57"/>
      <c r="L213" s="31"/>
    </row>
    <row r="214" spans="1:12" ht="25.9" customHeight="1">
      <c r="A214" s="5">
        <v>9</v>
      </c>
      <c r="B214" s="30" t="s">
        <v>209</v>
      </c>
      <c r="C214" s="17" t="s">
        <v>220</v>
      </c>
      <c r="D214" s="6" t="s">
        <v>37</v>
      </c>
      <c r="E214" s="8">
        <v>102000</v>
      </c>
      <c r="F214" s="9"/>
      <c r="G214" s="10"/>
      <c r="H214" s="11"/>
      <c r="I214" s="9"/>
      <c r="J214" s="12"/>
      <c r="K214" s="12"/>
      <c r="L214" s="27"/>
    </row>
    <row r="215" spans="1:12" ht="30.4" customHeight="1">
      <c r="A215" s="5">
        <v>10</v>
      </c>
      <c r="B215" s="6" t="s">
        <v>221</v>
      </c>
      <c r="C215" s="17" t="s">
        <v>222</v>
      </c>
      <c r="D215" s="6" t="s">
        <v>27</v>
      </c>
      <c r="E215" s="8">
        <v>100</v>
      </c>
      <c r="F215" s="9"/>
      <c r="G215" s="10"/>
      <c r="H215" s="11"/>
      <c r="I215" s="9"/>
      <c r="J215" s="12"/>
      <c r="K215" s="12"/>
      <c r="L215" s="27"/>
    </row>
    <row r="216" spans="1:12" ht="24" customHeight="1">
      <c r="A216" s="5">
        <v>11</v>
      </c>
      <c r="B216" s="30" t="s">
        <v>209</v>
      </c>
      <c r="C216" s="17" t="s">
        <v>224</v>
      </c>
      <c r="D216" s="6" t="s">
        <v>27</v>
      </c>
      <c r="E216" s="8">
        <v>120</v>
      </c>
      <c r="F216" s="9"/>
      <c r="G216" s="10"/>
      <c r="H216" s="11"/>
      <c r="I216" s="9"/>
      <c r="J216" s="12"/>
      <c r="K216" s="12"/>
      <c r="L216" s="27"/>
    </row>
    <row r="217" spans="1:12" ht="93" customHeight="1">
      <c r="A217" s="5">
        <v>12</v>
      </c>
      <c r="B217" s="30" t="s">
        <v>209</v>
      </c>
      <c r="C217" s="17" t="s">
        <v>225</v>
      </c>
      <c r="D217" s="6" t="s">
        <v>81</v>
      </c>
      <c r="E217" s="16">
        <v>500</v>
      </c>
      <c r="F217" s="9"/>
      <c r="G217" s="10"/>
      <c r="H217" s="11"/>
      <c r="I217" s="9"/>
      <c r="J217" s="12"/>
      <c r="K217" s="12"/>
      <c r="L217" s="27"/>
    </row>
    <row r="218" spans="1:12" ht="38.25">
      <c r="A218" s="5">
        <v>13</v>
      </c>
      <c r="B218" s="30" t="s">
        <v>226</v>
      </c>
      <c r="C218" s="14" t="s">
        <v>227</v>
      </c>
      <c r="D218" s="6" t="s">
        <v>37</v>
      </c>
      <c r="E218" s="8">
        <v>500</v>
      </c>
      <c r="F218" s="9"/>
      <c r="G218" s="10"/>
      <c r="H218" s="11"/>
      <c r="I218" s="9"/>
      <c r="J218" s="12"/>
      <c r="K218" s="12"/>
      <c r="L218" s="27"/>
    </row>
    <row r="219" spans="1:12" ht="38.25">
      <c r="A219" s="5">
        <v>14</v>
      </c>
      <c r="B219" s="30" t="s">
        <v>226</v>
      </c>
      <c r="C219" s="14" t="s">
        <v>228</v>
      </c>
      <c r="D219" s="6" t="s">
        <v>37</v>
      </c>
      <c r="E219" s="8">
        <v>400</v>
      </c>
      <c r="F219" s="9"/>
      <c r="G219" s="10"/>
      <c r="H219" s="11"/>
      <c r="I219" s="9"/>
      <c r="J219" s="12"/>
      <c r="K219" s="12"/>
      <c r="L219" s="27"/>
    </row>
    <row r="220" spans="1:12" ht="37.15" customHeight="1">
      <c r="A220" s="5">
        <v>15</v>
      </c>
      <c r="B220" s="30" t="s">
        <v>226</v>
      </c>
      <c r="C220" s="17" t="s">
        <v>229</v>
      </c>
      <c r="D220" s="6" t="s">
        <v>81</v>
      </c>
      <c r="E220" s="8">
        <v>50</v>
      </c>
      <c r="F220" s="9"/>
      <c r="G220" s="10"/>
      <c r="H220" s="11"/>
      <c r="I220" s="9"/>
      <c r="J220" s="12"/>
      <c r="K220" s="12"/>
      <c r="L220" s="27"/>
    </row>
    <row r="221" spans="1:12">
      <c r="A221" s="5">
        <v>16</v>
      </c>
      <c r="B221" s="30" t="s">
        <v>226</v>
      </c>
      <c r="C221" s="17" t="s">
        <v>230</v>
      </c>
      <c r="D221" s="6" t="s">
        <v>37</v>
      </c>
      <c r="E221" s="8">
        <v>500</v>
      </c>
      <c r="F221" s="9"/>
      <c r="G221" s="10"/>
      <c r="H221" s="11"/>
      <c r="I221" s="9"/>
      <c r="J221" s="12"/>
      <c r="K221" s="12"/>
      <c r="L221" s="27"/>
    </row>
    <row r="222" spans="1:12">
      <c r="A222" s="5">
        <v>17</v>
      </c>
      <c r="B222" s="30" t="s">
        <v>231</v>
      </c>
      <c r="C222" s="17" t="s">
        <v>232</v>
      </c>
      <c r="D222" s="6" t="s">
        <v>27</v>
      </c>
      <c r="E222" s="8">
        <v>500</v>
      </c>
      <c r="F222" s="9"/>
      <c r="G222" s="10"/>
      <c r="H222" s="11"/>
      <c r="I222" s="9"/>
      <c r="J222" s="12"/>
      <c r="K222" s="12"/>
      <c r="L222" s="27"/>
    </row>
    <row r="223" spans="1:12">
      <c r="A223" s="5">
        <v>18</v>
      </c>
      <c r="B223" s="30" t="s">
        <v>231</v>
      </c>
      <c r="C223" s="17" t="s">
        <v>233</v>
      </c>
      <c r="D223" s="6" t="s">
        <v>27</v>
      </c>
      <c r="E223" s="8">
        <v>500</v>
      </c>
      <c r="F223" s="9"/>
      <c r="G223" s="10"/>
      <c r="H223" s="11"/>
      <c r="I223" s="9"/>
      <c r="J223" s="12"/>
      <c r="K223" s="12"/>
      <c r="L223" s="27"/>
    </row>
    <row r="224" spans="1:12">
      <c r="A224" s="5">
        <v>19</v>
      </c>
      <c r="B224" s="30" t="s">
        <v>234</v>
      </c>
      <c r="C224" s="28" t="s">
        <v>235</v>
      </c>
      <c r="D224" s="6" t="s">
        <v>37</v>
      </c>
      <c r="E224" s="8">
        <v>4000</v>
      </c>
      <c r="F224" s="9"/>
      <c r="G224" s="10"/>
      <c r="H224" s="11"/>
      <c r="I224" s="9"/>
      <c r="J224" s="12"/>
      <c r="K224" s="12"/>
      <c r="L224" s="27"/>
    </row>
    <row r="225" spans="1:12">
      <c r="A225" s="5">
        <v>20</v>
      </c>
      <c r="B225" s="30" t="s">
        <v>218</v>
      </c>
      <c r="C225" s="17" t="s">
        <v>236</v>
      </c>
      <c r="D225" s="30" t="s">
        <v>37</v>
      </c>
      <c r="E225" s="16">
        <v>100</v>
      </c>
      <c r="F225" s="36"/>
      <c r="G225" s="10"/>
      <c r="H225" s="38"/>
      <c r="I225" s="9"/>
      <c r="J225" s="12"/>
      <c r="K225" s="12"/>
      <c r="L225" s="27"/>
    </row>
    <row r="226" spans="1:12">
      <c r="A226" s="5">
        <v>21</v>
      </c>
      <c r="B226" s="30" t="s">
        <v>218</v>
      </c>
      <c r="C226" s="17" t="s">
        <v>237</v>
      </c>
      <c r="D226" s="30" t="s">
        <v>37</v>
      </c>
      <c r="E226" s="16">
        <v>10</v>
      </c>
      <c r="F226" s="36"/>
      <c r="G226" s="10"/>
      <c r="H226" s="38"/>
      <c r="I226" s="9"/>
      <c r="J226" s="12"/>
      <c r="K226" s="12"/>
      <c r="L226" s="27"/>
    </row>
    <row r="227" spans="1:12">
      <c r="A227" s="5">
        <v>22</v>
      </c>
      <c r="B227" s="30" t="s">
        <v>218</v>
      </c>
      <c r="C227" s="17" t="s">
        <v>238</v>
      </c>
      <c r="D227" s="30" t="s">
        <v>37</v>
      </c>
      <c r="E227" s="16">
        <v>10</v>
      </c>
      <c r="F227" s="36"/>
      <c r="G227" s="10"/>
      <c r="H227" s="38"/>
      <c r="I227" s="9"/>
      <c r="J227" s="12"/>
      <c r="K227" s="12"/>
      <c r="L227" s="27"/>
    </row>
    <row r="228" spans="1:12">
      <c r="A228" s="5">
        <v>23</v>
      </c>
      <c r="B228" s="30" t="s">
        <v>209</v>
      </c>
      <c r="C228" s="17" t="s">
        <v>239</v>
      </c>
      <c r="D228" s="30" t="s">
        <v>240</v>
      </c>
      <c r="E228" s="16">
        <v>150</v>
      </c>
      <c r="F228" s="36"/>
      <c r="G228" s="10"/>
      <c r="H228" s="38"/>
      <c r="I228" s="9"/>
      <c r="J228" s="12"/>
      <c r="K228" s="12"/>
      <c r="L228" s="27"/>
    </row>
    <row r="229" spans="1:12" ht="14.1" customHeight="1">
      <c r="A229" s="5">
        <v>24</v>
      </c>
      <c r="B229" s="30" t="s">
        <v>209</v>
      </c>
      <c r="C229" s="17" t="s">
        <v>241</v>
      </c>
      <c r="D229" s="30" t="s">
        <v>37</v>
      </c>
      <c r="E229" s="16">
        <v>50</v>
      </c>
      <c r="F229" s="36"/>
      <c r="G229" s="10"/>
      <c r="H229" s="38"/>
      <c r="I229" s="9"/>
      <c r="J229" s="12"/>
      <c r="K229" s="12"/>
      <c r="L229" s="27"/>
    </row>
    <row r="230" spans="1:12">
      <c r="A230" s="5">
        <v>25</v>
      </c>
      <c r="B230" s="30" t="s">
        <v>209</v>
      </c>
      <c r="C230" s="17" t="s">
        <v>242</v>
      </c>
      <c r="D230" s="30" t="s">
        <v>37</v>
      </c>
      <c r="E230" s="16">
        <v>100</v>
      </c>
      <c r="F230" s="36"/>
      <c r="G230" s="10"/>
      <c r="H230" s="38"/>
      <c r="I230" s="9"/>
      <c r="J230" s="12"/>
      <c r="K230" s="12"/>
      <c r="L230" s="27"/>
    </row>
    <row r="231" spans="1:12">
      <c r="A231" s="5">
        <v>26</v>
      </c>
      <c r="B231" s="30" t="s">
        <v>209</v>
      </c>
      <c r="C231" s="17" t="s">
        <v>243</v>
      </c>
      <c r="D231" s="30" t="s">
        <v>37</v>
      </c>
      <c r="E231" s="16">
        <v>25</v>
      </c>
      <c r="F231" s="36"/>
      <c r="G231" s="10"/>
      <c r="H231" s="38"/>
      <c r="I231" s="9"/>
      <c r="J231" s="12"/>
      <c r="K231" s="12"/>
      <c r="L231" s="27"/>
    </row>
    <row r="232" spans="1:12">
      <c r="A232" s="224" t="s">
        <v>73</v>
      </c>
      <c r="B232" s="224"/>
      <c r="C232" s="224"/>
      <c r="D232" s="224"/>
      <c r="E232" s="23" t="s">
        <v>74</v>
      </c>
      <c r="F232" s="5" t="s">
        <v>74</v>
      </c>
      <c r="G232" s="25" t="s">
        <v>74</v>
      </c>
      <c r="H232" s="109" t="s">
        <v>74</v>
      </c>
      <c r="I232" s="25">
        <f>SUM(I206:I231)</f>
        <v>0</v>
      </c>
      <c r="J232" s="25">
        <f>SUM(J206:J231)</f>
        <v>0</v>
      </c>
      <c r="K232" s="12" t="s">
        <v>74</v>
      </c>
      <c r="L232" s="27" t="s">
        <v>74</v>
      </c>
    </row>
    <row r="233" spans="1:12">
      <c r="A233" s="110"/>
      <c r="B233" s="110"/>
      <c r="C233" s="110" t="s">
        <v>244</v>
      </c>
      <c r="D233" s="110"/>
      <c r="E233" s="110"/>
      <c r="F233" s="110"/>
      <c r="G233" s="110"/>
      <c r="H233" s="111"/>
      <c r="I233" s="110"/>
      <c r="J233" s="112"/>
      <c r="K233" s="112"/>
      <c r="L233" s="110"/>
    </row>
    <row r="234" spans="1:12">
      <c r="A234" s="110"/>
      <c r="B234" s="110"/>
      <c r="C234" s="110" t="s">
        <v>245</v>
      </c>
      <c r="D234" s="110"/>
      <c r="E234" s="110"/>
      <c r="F234" s="110"/>
      <c r="G234" s="110"/>
      <c r="H234" s="111"/>
      <c r="I234" s="110"/>
      <c r="J234" s="112"/>
      <c r="K234" s="112"/>
      <c r="L234" s="110"/>
    </row>
    <row r="235" spans="1:12" ht="24.75" customHeight="1">
      <c r="A235" s="110"/>
      <c r="B235" s="110"/>
      <c r="C235" s="228" t="s">
        <v>246</v>
      </c>
      <c r="D235" s="228"/>
      <c r="E235" s="228"/>
      <c r="F235" s="228"/>
      <c r="G235" s="228"/>
      <c r="H235" s="228"/>
      <c r="I235" s="228"/>
      <c r="J235" s="112"/>
      <c r="K235" s="112"/>
      <c r="L235" s="110"/>
    </row>
    <row r="236" spans="1:12" ht="18" customHeight="1">
      <c r="A236" s="110"/>
      <c r="B236" s="110"/>
      <c r="C236" s="110"/>
      <c r="D236" s="110"/>
      <c r="E236" s="110"/>
      <c r="F236" s="110"/>
      <c r="G236" s="110"/>
      <c r="H236" s="111"/>
      <c r="I236" s="110"/>
      <c r="J236" s="112"/>
      <c r="K236" s="112"/>
      <c r="L236" s="110"/>
    </row>
    <row r="237" spans="1:12">
      <c r="A237" s="113"/>
      <c r="B237" s="113"/>
      <c r="C237" s="113"/>
      <c r="D237" s="113"/>
      <c r="E237" s="113"/>
      <c r="F237" s="113"/>
      <c r="G237" s="113"/>
      <c r="H237" s="113"/>
      <c r="I237" s="113"/>
      <c r="J237" s="113"/>
      <c r="K237" s="113"/>
      <c r="L237" s="113"/>
    </row>
    <row r="238" spans="1:12" ht="34.5" customHeight="1">
      <c r="A238" s="226" t="s">
        <v>493</v>
      </c>
      <c r="B238" s="226"/>
      <c r="C238" s="226"/>
      <c r="D238" s="226"/>
      <c r="E238" s="226"/>
      <c r="F238" s="226"/>
      <c r="G238" s="226"/>
      <c r="H238" s="226"/>
      <c r="I238" s="226"/>
      <c r="J238" s="226"/>
      <c r="K238" s="226"/>
      <c r="L238" s="226"/>
    </row>
    <row r="239" spans="1:12" ht="60.4" customHeight="1">
      <c r="A239" s="2" t="s">
        <v>1</v>
      </c>
      <c r="B239" s="2" t="s">
        <v>2</v>
      </c>
      <c r="C239" s="2" t="s">
        <v>3</v>
      </c>
      <c r="D239" s="3" t="s">
        <v>4</v>
      </c>
      <c r="E239" s="2" t="s">
        <v>5</v>
      </c>
      <c r="F239" s="2" t="s">
        <v>6</v>
      </c>
      <c r="G239" s="2" t="s">
        <v>7</v>
      </c>
      <c r="H239" s="2" t="s">
        <v>8</v>
      </c>
      <c r="I239" s="2" t="s">
        <v>9</v>
      </c>
      <c r="J239" s="2" t="s">
        <v>10</v>
      </c>
      <c r="K239" s="4" t="s">
        <v>11</v>
      </c>
      <c r="L239" s="4" t="s">
        <v>12</v>
      </c>
    </row>
    <row r="240" spans="1:12" ht="15" customHeight="1">
      <c r="A240" s="2" t="s">
        <v>13</v>
      </c>
      <c r="B240" s="2" t="s">
        <v>14</v>
      </c>
      <c r="C240" s="2" t="s">
        <v>15</v>
      </c>
      <c r="D240" s="2" t="s">
        <v>16</v>
      </c>
      <c r="E240" s="2" t="s">
        <v>17</v>
      </c>
      <c r="F240" s="2" t="s">
        <v>18</v>
      </c>
      <c r="G240" s="2" t="s">
        <v>19</v>
      </c>
      <c r="H240" s="2" t="s">
        <v>20</v>
      </c>
      <c r="I240" s="2" t="s">
        <v>21</v>
      </c>
      <c r="J240" s="2" t="s">
        <v>22</v>
      </c>
      <c r="K240" s="4" t="s">
        <v>23</v>
      </c>
      <c r="L240" s="4" t="s">
        <v>24</v>
      </c>
    </row>
    <row r="241" spans="1:12" ht="98.25" customHeight="1">
      <c r="A241" s="5">
        <v>1</v>
      </c>
      <c r="B241" s="30" t="s">
        <v>223</v>
      </c>
      <c r="C241" s="14" t="s">
        <v>247</v>
      </c>
      <c r="D241" s="6" t="s">
        <v>27</v>
      </c>
      <c r="E241" s="6">
        <v>40</v>
      </c>
      <c r="F241" s="98"/>
      <c r="G241" s="10"/>
      <c r="H241" s="11"/>
      <c r="I241" s="9"/>
      <c r="J241" s="12"/>
      <c r="K241" s="114"/>
      <c r="L241" s="27"/>
    </row>
    <row r="242" spans="1:12" ht="129.4" customHeight="1">
      <c r="A242" s="5" t="s">
        <v>14</v>
      </c>
      <c r="B242" s="30" t="s">
        <v>223</v>
      </c>
      <c r="C242" s="115" t="s">
        <v>248</v>
      </c>
      <c r="D242" s="6" t="s">
        <v>27</v>
      </c>
      <c r="E242" s="30">
        <v>5</v>
      </c>
      <c r="F242" s="98"/>
      <c r="G242" s="10"/>
      <c r="H242" s="11"/>
      <c r="I242" s="9"/>
      <c r="J242" s="12"/>
      <c r="K242" s="114"/>
      <c r="L242" s="27"/>
    </row>
    <row r="243" spans="1:12" ht="109.9" customHeight="1">
      <c r="A243" s="5">
        <v>3</v>
      </c>
      <c r="B243" s="30" t="s">
        <v>223</v>
      </c>
      <c r="C243" s="115" t="s">
        <v>249</v>
      </c>
      <c r="D243" s="6" t="s">
        <v>27</v>
      </c>
      <c r="E243" s="30">
        <v>5</v>
      </c>
      <c r="F243" s="98"/>
      <c r="G243" s="10"/>
      <c r="H243" s="11"/>
      <c r="I243" s="9"/>
      <c r="J243" s="12"/>
      <c r="K243" s="114"/>
      <c r="L243" s="27"/>
    </row>
    <row r="244" spans="1:12" ht="33" customHeight="1">
      <c r="A244" s="5">
        <v>4</v>
      </c>
      <c r="B244" s="30" t="s">
        <v>223</v>
      </c>
      <c r="C244" s="17" t="s">
        <v>250</v>
      </c>
      <c r="D244" s="6" t="s">
        <v>37</v>
      </c>
      <c r="E244" s="16">
        <v>120</v>
      </c>
      <c r="F244" s="9"/>
      <c r="G244" s="10"/>
      <c r="H244" s="11"/>
      <c r="I244" s="9"/>
      <c r="J244" s="12"/>
      <c r="K244" s="116"/>
      <c r="L244" s="27"/>
    </row>
    <row r="245" spans="1:12" ht="25.9" customHeight="1">
      <c r="A245" s="5">
        <v>5</v>
      </c>
      <c r="B245" s="30" t="s">
        <v>223</v>
      </c>
      <c r="C245" s="117" t="s">
        <v>251</v>
      </c>
      <c r="D245" s="6" t="s">
        <v>27</v>
      </c>
      <c r="E245" s="16">
        <v>10</v>
      </c>
      <c r="F245" s="36"/>
      <c r="G245" s="10"/>
      <c r="H245" s="11"/>
      <c r="I245" s="9"/>
      <c r="J245" s="12"/>
      <c r="K245" s="118"/>
      <c r="L245" s="118"/>
    </row>
    <row r="246" spans="1:12" ht="25.5" customHeight="1">
      <c r="A246" s="224" t="s">
        <v>73</v>
      </c>
      <c r="B246" s="224"/>
      <c r="C246" s="224"/>
      <c r="D246" s="224"/>
      <c r="E246" s="23" t="s">
        <v>74</v>
      </c>
      <c r="F246" s="5" t="s">
        <v>74</v>
      </c>
      <c r="G246" s="25" t="s">
        <v>74</v>
      </c>
      <c r="H246" s="26" t="s">
        <v>74</v>
      </c>
      <c r="I246" s="25">
        <f>SUM(I241:I245)</f>
        <v>0</v>
      </c>
      <c r="J246" s="25">
        <f>SUM(J241:J245)</f>
        <v>0</v>
      </c>
      <c r="K246" s="118"/>
      <c r="L246" s="118"/>
    </row>
    <row r="247" spans="1:12" ht="21.75" customHeight="1"/>
    <row r="249" spans="1:12" ht="45.75" customHeight="1">
      <c r="A249" s="226" t="s">
        <v>252</v>
      </c>
      <c r="B249" s="226"/>
      <c r="C249" s="226"/>
      <c r="D249" s="226"/>
      <c r="E249" s="226"/>
      <c r="F249" s="226"/>
      <c r="G249" s="226"/>
      <c r="H249" s="226"/>
      <c r="I249" s="226"/>
      <c r="J249" s="226"/>
      <c r="K249" s="226"/>
      <c r="L249" s="226"/>
    </row>
    <row r="250" spans="1:12" ht="57.4" customHeight="1">
      <c r="A250" s="2" t="s">
        <v>1</v>
      </c>
      <c r="B250" s="2" t="s">
        <v>2</v>
      </c>
      <c r="C250" s="2" t="s">
        <v>3</v>
      </c>
      <c r="D250" s="3" t="s">
        <v>4</v>
      </c>
      <c r="E250" s="2" t="s">
        <v>5</v>
      </c>
      <c r="F250" s="2" t="s">
        <v>6</v>
      </c>
      <c r="G250" s="2" t="s">
        <v>7</v>
      </c>
      <c r="H250" s="2" t="s">
        <v>8</v>
      </c>
      <c r="I250" s="2" t="s">
        <v>9</v>
      </c>
      <c r="J250" s="2" t="s">
        <v>10</v>
      </c>
      <c r="K250" s="4" t="s">
        <v>11</v>
      </c>
      <c r="L250" s="4" t="s">
        <v>12</v>
      </c>
    </row>
    <row r="251" spans="1:12" ht="17.25" customHeight="1">
      <c r="A251" s="2" t="s">
        <v>13</v>
      </c>
      <c r="B251" s="2" t="s">
        <v>14</v>
      </c>
      <c r="C251" s="2" t="s">
        <v>15</v>
      </c>
      <c r="D251" s="2" t="s">
        <v>16</v>
      </c>
      <c r="E251" s="2" t="s">
        <v>17</v>
      </c>
      <c r="F251" s="2" t="s">
        <v>18</v>
      </c>
      <c r="G251" s="2" t="s">
        <v>19</v>
      </c>
      <c r="H251" s="2" t="s">
        <v>20</v>
      </c>
      <c r="I251" s="2" t="s">
        <v>21</v>
      </c>
      <c r="J251" s="2" t="s">
        <v>22</v>
      </c>
      <c r="K251" s="4" t="s">
        <v>23</v>
      </c>
      <c r="L251" s="4" t="s">
        <v>24</v>
      </c>
    </row>
    <row r="252" spans="1:12" ht="46.5" customHeight="1">
      <c r="A252" s="5">
        <v>1</v>
      </c>
      <c r="B252" s="6" t="s">
        <v>253</v>
      </c>
      <c r="C252" s="7" t="s">
        <v>254</v>
      </c>
      <c r="D252" s="6" t="s">
        <v>27</v>
      </c>
      <c r="E252" s="119">
        <v>18</v>
      </c>
      <c r="F252" s="36"/>
      <c r="G252" s="10"/>
      <c r="H252" s="11"/>
      <c r="I252" s="9"/>
      <c r="J252" s="12"/>
      <c r="K252" s="120"/>
      <c r="L252" s="27"/>
    </row>
    <row r="253" spans="1:12" ht="45" customHeight="1">
      <c r="A253" s="5">
        <v>2</v>
      </c>
      <c r="B253" s="6" t="s">
        <v>253</v>
      </c>
      <c r="C253" s="7" t="s">
        <v>255</v>
      </c>
      <c r="D253" s="6" t="s">
        <v>27</v>
      </c>
      <c r="E253" s="119">
        <v>15</v>
      </c>
      <c r="F253" s="36"/>
      <c r="G253" s="10"/>
      <c r="H253" s="11"/>
      <c r="I253" s="9"/>
      <c r="J253" s="12"/>
      <c r="K253" s="67"/>
      <c r="L253" s="27"/>
    </row>
    <row r="254" spans="1:12" ht="37.15" customHeight="1">
      <c r="A254" s="5">
        <v>3</v>
      </c>
      <c r="B254" s="6" t="s">
        <v>253</v>
      </c>
      <c r="C254" s="7" t="s">
        <v>256</v>
      </c>
      <c r="D254" s="6" t="s">
        <v>27</v>
      </c>
      <c r="E254" s="119">
        <v>5</v>
      </c>
      <c r="F254" s="36"/>
      <c r="G254" s="10"/>
      <c r="H254" s="11"/>
      <c r="I254" s="9"/>
      <c r="J254" s="12"/>
      <c r="K254" s="67"/>
      <c r="L254" s="27"/>
    </row>
    <row r="255" spans="1:12" ht="28.5" customHeight="1">
      <c r="A255" s="229" t="s">
        <v>73</v>
      </c>
      <c r="B255" s="229"/>
      <c r="C255" s="229"/>
      <c r="D255" s="229"/>
      <c r="E255" s="121" t="s">
        <v>74</v>
      </c>
      <c r="F255" s="122" t="s">
        <v>74</v>
      </c>
      <c r="G255" s="123" t="s">
        <v>74</v>
      </c>
      <c r="H255" s="124" t="s">
        <v>74</v>
      </c>
      <c r="I255" s="125">
        <f>SUM(I252:I254)</f>
        <v>0</v>
      </c>
      <c r="J255" s="125">
        <f>SUM(J252:J254)</f>
        <v>0</v>
      </c>
      <c r="K255" s="125" t="s">
        <v>74</v>
      </c>
      <c r="L255" s="126" t="s">
        <v>74</v>
      </c>
    </row>
    <row r="256" spans="1:12" ht="21" customHeight="1">
      <c r="A256" s="73"/>
      <c r="B256" s="73"/>
      <c r="C256" s="73"/>
      <c r="D256" s="73"/>
      <c r="E256" s="74"/>
      <c r="F256" s="75"/>
      <c r="L256" s="79"/>
    </row>
    <row r="258" spans="1:13" ht="42" customHeight="1">
      <c r="A258" s="226" t="s">
        <v>497</v>
      </c>
      <c r="B258" s="226"/>
      <c r="C258" s="226"/>
      <c r="D258" s="226"/>
      <c r="E258" s="226"/>
      <c r="F258" s="226"/>
      <c r="G258" s="226"/>
      <c r="H258" s="226"/>
      <c r="I258" s="226"/>
      <c r="J258" s="226"/>
      <c r="K258" s="226"/>
      <c r="L258" s="226"/>
    </row>
    <row r="259" spans="1:13" ht="64.150000000000006" customHeight="1">
      <c r="A259" s="2" t="s">
        <v>1</v>
      </c>
      <c r="B259" s="2" t="s">
        <v>2</v>
      </c>
      <c r="C259" s="2" t="s">
        <v>3</v>
      </c>
      <c r="D259" s="3" t="s">
        <v>4</v>
      </c>
      <c r="E259" s="2" t="s">
        <v>5</v>
      </c>
      <c r="F259" s="2" t="s">
        <v>6</v>
      </c>
      <c r="G259" s="2" t="s">
        <v>7</v>
      </c>
      <c r="H259" s="2" t="s">
        <v>8</v>
      </c>
      <c r="I259" s="2" t="s">
        <v>9</v>
      </c>
      <c r="J259" s="2" t="s">
        <v>10</v>
      </c>
      <c r="K259" s="4" t="s">
        <v>11</v>
      </c>
      <c r="L259" s="4" t="s">
        <v>12</v>
      </c>
    </row>
    <row r="260" spans="1:13" ht="17.25" customHeight="1">
      <c r="A260" s="2" t="s">
        <v>13</v>
      </c>
      <c r="B260" s="2" t="s">
        <v>14</v>
      </c>
      <c r="C260" s="2" t="s">
        <v>15</v>
      </c>
      <c r="D260" s="2" t="s">
        <v>16</v>
      </c>
      <c r="E260" s="2" t="s">
        <v>17</v>
      </c>
      <c r="F260" s="2" t="s">
        <v>18</v>
      </c>
      <c r="G260" s="2" t="s">
        <v>19</v>
      </c>
      <c r="H260" s="2" t="s">
        <v>20</v>
      </c>
      <c r="I260" s="2" t="s">
        <v>21</v>
      </c>
      <c r="J260" s="2" t="s">
        <v>22</v>
      </c>
      <c r="K260" s="4" t="s">
        <v>23</v>
      </c>
      <c r="L260" s="4" t="s">
        <v>24</v>
      </c>
      <c r="M260" s="29"/>
    </row>
    <row r="261" spans="1:13" ht="31.5" customHeight="1">
      <c r="A261" s="5">
        <v>1</v>
      </c>
      <c r="B261" s="6" t="s">
        <v>253</v>
      </c>
      <c r="C261" s="7" t="s">
        <v>257</v>
      </c>
      <c r="D261" s="6" t="s">
        <v>27</v>
      </c>
      <c r="E261" s="16">
        <v>5</v>
      </c>
      <c r="F261" s="36"/>
      <c r="G261" s="10"/>
      <c r="H261" s="11"/>
      <c r="I261" s="9"/>
      <c r="J261" s="12"/>
      <c r="K261" s="67"/>
      <c r="L261" s="27"/>
    </row>
    <row r="262" spans="1:13" ht="29.25" customHeight="1">
      <c r="A262" s="5">
        <v>2</v>
      </c>
      <c r="B262" s="6" t="s">
        <v>253</v>
      </c>
      <c r="C262" s="7" t="s">
        <v>258</v>
      </c>
      <c r="D262" s="6" t="s">
        <v>27</v>
      </c>
      <c r="E262" s="16">
        <v>2</v>
      </c>
      <c r="F262" s="36"/>
      <c r="G262" s="10"/>
      <c r="H262" s="11"/>
      <c r="I262" s="9"/>
      <c r="J262" s="12"/>
      <c r="K262" s="67"/>
      <c r="L262" s="27"/>
    </row>
    <row r="263" spans="1:13" ht="63.4" customHeight="1">
      <c r="A263" s="5">
        <v>3</v>
      </c>
      <c r="B263" s="213" t="s">
        <v>253</v>
      </c>
      <c r="C263" s="14" t="s">
        <v>259</v>
      </c>
      <c r="D263" s="6" t="s">
        <v>27</v>
      </c>
      <c r="E263" s="16">
        <v>120</v>
      </c>
      <c r="F263" s="36"/>
      <c r="G263" s="10"/>
      <c r="H263" s="11"/>
      <c r="I263" s="9"/>
      <c r="J263" s="12"/>
      <c r="K263" s="67"/>
      <c r="L263" s="27"/>
    </row>
    <row r="264" spans="1:13" ht="38.65" customHeight="1">
      <c r="A264" s="5">
        <v>4</v>
      </c>
      <c r="B264" s="6" t="s">
        <v>253</v>
      </c>
      <c r="C264" s="14" t="s">
        <v>260</v>
      </c>
      <c r="D264" s="6" t="s">
        <v>27</v>
      </c>
      <c r="E264" s="16">
        <v>5</v>
      </c>
      <c r="F264" s="36"/>
      <c r="G264" s="10"/>
      <c r="H264" s="11"/>
      <c r="I264" s="9"/>
      <c r="J264" s="12"/>
      <c r="K264" s="67"/>
      <c r="L264" s="27"/>
    </row>
    <row r="265" spans="1:13" ht="40.15" customHeight="1">
      <c r="A265" s="5">
        <v>5</v>
      </c>
      <c r="B265" s="6" t="s">
        <v>253</v>
      </c>
      <c r="C265" s="14" t="s">
        <v>261</v>
      </c>
      <c r="D265" s="6" t="s">
        <v>27</v>
      </c>
      <c r="E265" s="16">
        <v>1</v>
      </c>
      <c r="F265" s="36"/>
      <c r="G265" s="10"/>
      <c r="H265" s="11"/>
      <c r="I265" s="9"/>
      <c r="J265" s="12"/>
      <c r="K265" s="67"/>
      <c r="L265" s="27"/>
    </row>
    <row r="266" spans="1:13" ht="30" customHeight="1">
      <c r="A266" s="5">
        <v>6</v>
      </c>
      <c r="B266" s="6" t="s">
        <v>253</v>
      </c>
      <c r="C266" s="14" t="s">
        <v>262</v>
      </c>
      <c r="D266" s="6" t="s">
        <v>27</v>
      </c>
      <c r="E266" s="16">
        <v>2</v>
      </c>
      <c r="F266" s="36"/>
      <c r="G266" s="10"/>
      <c r="H266" s="11"/>
      <c r="I266" s="9"/>
      <c r="J266" s="12"/>
      <c r="K266" s="67"/>
      <c r="L266" s="27"/>
    </row>
    <row r="267" spans="1:13" ht="25.5">
      <c r="A267" s="5">
        <v>7</v>
      </c>
      <c r="B267" s="6" t="s">
        <v>253</v>
      </c>
      <c r="C267" s="14" t="s">
        <v>263</v>
      </c>
      <c r="D267" s="6" t="s">
        <v>27</v>
      </c>
      <c r="E267" s="16">
        <v>2</v>
      </c>
      <c r="F267" s="36"/>
      <c r="G267" s="10"/>
      <c r="H267" s="11"/>
      <c r="I267" s="9"/>
      <c r="J267" s="12"/>
      <c r="K267" s="67"/>
      <c r="L267" s="27"/>
    </row>
    <row r="268" spans="1:13" ht="23.25" customHeight="1">
      <c r="A268" s="224" t="s">
        <v>73</v>
      </c>
      <c r="B268" s="224"/>
      <c r="C268" s="224"/>
      <c r="D268" s="224"/>
      <c r="E268" s="23" t="s">
        <v>74</v>
      </c>
      <c r="F268" s="5" t="s">
        <v>74</v>
      </c>
      <c r="G268" s="25" t="s">
        <v>74</v>
      </c>
      <c r="H268" s="26" t="s">
        <v>74</v>
      </c>
      <c r="I268" s="26">
        <f>SUM(I261:I267)</f>
        <v>0</v>
      </c>
      <c r="J268" s="26">
        <f>SUM(J261:J267)</f>
        <v>0</v>
      </c>
      <c r="K268" s="26" t="s">
        <v>74</v>
      </c>
      <c r="L268" s="27" t="s">
        <v>74</v>
      </c>
    </row>
    <row r="269" spans="1:13" ht="21.75" customHeight="1">
      <c r="A269" s="73"/>
      <c r="B269" s="73"/>
      <c r="C269" s="73"/>
      <c r="D269" s="73"/>
      <c r="E269" s="74"/>
      <c r="F269" s="75"/>
      <c r="G269" s="127"/>
      <c r="H269" s="77"/>
      <c r="I269" s="86"/>
      <c r="J269" s="86"/>
      <c r="K269" s="77"/>
      <c r="L269" s="79"/>
    </row>
    <row r="270" spans="1:13">
      <c r="A270" s="110"/>
      <c r="B270" s="110"/>
      <c r="C270" s="110"/>
      <c r="D270" s="110"/>
      <c r="E270" s="110"/>
      <c r="F270" s="110"/>
      <c r="G270" s="110"/>
      <c r="H270" s="110"/>
      <c r="I270" s="110"/>
      <c r="J270" s="112"/>
      <c r="K270" s="112"/>
      <c r="L270" s="110"/>
    </row>
    <row r="271" spans="1:13" ht="33" customHeight="1">
      <c r="A271" s="226" t="s">
        <v>264</v>
      </c>
      <c r="B271" s="226"/>
      <c r="C271" s="226"/>
      <c r="D271" s="226"/>
      <c r="E271" s="226"/>
      <c r="F271" s="226"/>
      <c r="G271" s="226"/>
      <c r="H271" s="226"/>
      <c r="I271" s="226"/>
      <c r="J271" s="226"/>
      <c r="K271" s="226"/>
      <c r="L271" s="226"/>
    </row>
    <row r="272" spans="1:13" ht="64.150000000000006" customHeight="1">
      <c r="A272" s="2" t="s">
        <v>1</v>
      </c>
      <c r="B272" s="2" t="s">
        <v>2</v>
      </c>
      <c r="C272" s="2" t="s">
        <v>3</v>
      </c>
      <c r="D272" s="3" t="s">
        <v>4</v>
      </c>
      <c r="E272" s="2" t="s">
        <v>5</v>
      </c>
      <c r="F272" s="2" t="s">
        <v>6</v>
      </c>
      <c r="G272" s="2" t="s">
        <v>7</v>
      </c>
      <c r="H272" s="2" t="s">
        <v>8</v>
      </c>
      <c r="I272" s="2" t="s">
        <v>9</v>
      </c>
      <c r="J272" s="2" t="s">
        <v>10</v>
      </c>
      <c r="K272" s="4" t="s">
        <v>11</v>
      </c>
      <c r="L272" s="4" t="s">
        <v>12</v>
      </c>
    </row>
    <row r="273" spans="1:12">
      <c r="A273" s="2" t="s">
        <v>13</v>
      </c>
      <c r="B273" s="2" t="s">
        <v>14</v>
      </c>
      <c r="C273" s="2" t="s">
        <v>15</v>
      </c>
      <c r="D273" s="2" t="s">
        <v>16</v>
      </c>
      <c r="E273" s="2" t="s">
        <v>17</v>
      </c>
      <c r="F273" s="2" t="s">
        <v>18</v>
      </c>
      <c r="G273" s="2" t="s">
        <v>19</v>
      </c>
      <c r="H273" s="2" t="s">
        <v>20</v>
      </c>
      <c r="I273" s="2" t="s">
        <v>21</v>
      </c>
      <c r="J273" s="2" t="s">
        <v>22</v>
      </c>
      <c r="K273" s="4" t="s">
        <v>23</v>
      </c>
      <c r="L273" s="4" t="s">
        <v>24</v>
      </c>
    </row>
    <row r="274" spans="1:12" ht="52.5" customHeight="1">
      <c r="A274" s="5">
        <v>1</v>
      </c>
      <c r="B274" s="6" t="s">
        <v>143</v>
      </c>
      <c r="C274" s="14" t="s">
        <v>265</v>
      </c>
      <c r="D274" s="6" t="s">
        <v>37</v>
      </c>
      <c r="E274" s="8">
        <v>100</v>
      </c>
      <c r="F274" s="36"/>
      <c r="G274" s="10"/>
      <c r="H274" s="11"/>
      <c r="I274" s="9"/>
      <c r="J274" s="12"/>
      <c r="K274" s="26"/>
      <c r="L274" s="27"/>
    </row>
    <row r="275" spans="1:12" ht="21" customHeight="1">
      <c r="A275" s="224" t="s">
        <v>73</v>
      </c>
      <c r="B275" s="224"/>
      <c r="C275" s="224"/>
      <c r="D275" s="224"/>
      <c r="E275" s="23" t="s">
        <v>74</v>
      </c>
      <c r="F275" s="5" t="s">
        <v>74</v>
      </c>
      <c r="G275" s="25" t="s">
        <v>74</v>
      </c>
      <c r="H275" s="26" t="s">
        <v>74</v>
      </c>
      <c r="I275" s="26">
        <f>I274</f>
        <v>0</v>
      </c>
      <c r="J275" s="26">
        <f>J274</f>
        <v>0</v>
      </c>
      <c r="K275" s="26" t="s">
        <v>74</v>
      </c>
      <c r="L275" s="27" t="s">
        <v>74</v>
      </c>
    </row>
    <row r="276" spans="1:12" ht="17.25" customHeight="1">
      <c r="A276" s="73"/>
      <c r="B276" s="73"/>
      <c r="C276" s="73"/>
      <c r="D276" s="73"/>
      <c r="E276" s="74"/>
      <c r="F276" s="75"/>
      <c r="G276" s="76"/>
      <c r="H276" s="77"/>
      <c r="I276" s="77"/>
      <c r="J276" s="77"/>
      <c r="K276" s="77"/>
      <c r="L276" s="79"/>
    </row>
    <row r="277" spans="1:12">
      <c r="A277" s="73"/>
      <c r="B277" s="73"/>
      <c r="C277" s="73"/>
      <c r="D277" s="73"/>
      <c r="E277" s="74"/>
      <c r="F277" s="75"/>
      <c r="G277" s="76"/>
      <c r="H277" s="77"/>
      <c r="I277" s="86"/>
      <c r="J277" s="86"/>
      <c r="K277" s="77"/>
      <c r="L277" s="79"/>
    </row>
    <row r="278" spans="1:12" ht="37.5" customHeight="1">
      <c r="A278" s="226" t="s">
        <v>500</v>
      </c>
      <c r="B278" s="226"/>
      <c r="C278" s="226"/>
      <c r="D278" s="226"/>
      <c r="E278" s="226"/>
      <c r="F278" s="226"/>
      <c r="G278" s="226"/>
      <c r="H278" s="226"/>
      <c r="I278" s="226"/>
      <c r="J278" s="226"/>
      <c r="K278" s="226"/>
      <c r="L278" s="226"/>
    </row>
    <row r="279" spans="1:12" ht="55.5" customHeight="1">
      <c r="A279" s="2" t="s">
        <v>1</v>
      </c>
      <c r="B279" s="2" t="s">
        <v>2</v>
      </c>
      <c r="C279" s="2" t="s">
        <v>3</v>
      </c>
      <c r="D279" s="3" t="s">
        <v>4</v>
      </c>
      <c r="E279" s="2" t="s">
        <v>5</v>
      </c>
      <c r="F279" s="2" t="s">
        <v>6</v>
      </c>
      <c r="G279" s="2" t="s">
        <v>7</v>
      </c>
      <c r="H279" s="2" t="s">
        <v>8</v>
      </c>
      <c r="I279" s="2" t="s">
        <v>9</v>
      </c>
      <c r="J279" s="2" t="s">
        <v>10</v>
      </c>
      <c r="K279" s="4" t="s">
        <v>11</v>
      </c>
      <c r="L279" s="4" t="s">
        <v>12</v>
      </c>
    </row>
    <row r="280" spans="1:12">
      <c r="A280" s="2" t="s">
        <v>13</v>
      </c>
      <c r="B280" s="2" t="s">
        <v>14</v>
      </c>
      <c r="C280" s="2" t="s">
        <v>15</v>
      </c>
      <c r="D280" s="2" t="s">
        <v>16</v>
      </c>
      <c r="E280" s="2" t="s">
        <v>17</v>
      </c>
      <c r="F280" s="2" t="s">
        <v>18</v>
      </c>
      <c r="G280" s="2" t="s">
        <v>19</v>
      </c>
      <c r="H280" s="2" t="s">
        <v>20</v>
      </c>
      <c r="I280" s="2" t="s">
        <v>21</v>
      </c>
      <c r="J280" s="2" t="s">
        <v>22</v>
      </c>
      <c r="K280" s="4" t="s">
        <v>23</v>
      </c>
      <c r="L280" s="4" t="s">
        <v>24</v>
      </c>
    </row>
    <row r="281" spans="1:12" ht="45" customHeight="1">
      <c r="A281" s="5">
        <v>1</v>
      </c>
      <c r="B281" s="6" t="s">
        <v>218</v>
      </c>
      <c r="C281" s="7" t="s">
        <v>266</v>
      </c>
      <c r="D281" s="6" t="s">
        <v>27</v>
      </c>
      <c r="E281" s="16">
        <v>10</v>
      </c>
      <c r="F281" s="36"/>
      <c r="G281" s="10"/>
      <c r="H281" s="11"/>
      <c r="I281" s="9"/>
      <c r="J281" s="12"/>
      <c r="K281" s="12"/>
      <c r="L281" s="27"/>
    </row>
    <row r="282" spans="1:12" ht="21.75" customHeight="1">
      <c r="A282" s="224" t="s">
        <v>73</v>
      </c>
      <c r="B282" s="224"/>
      <c r="C282" s="224"/>
      <c r="D282" s="224"/>
      <c r="E282" s="23" t="s">
        <v>74</v>
      </c>
      <c r="F282" s="24" t="s">
        <v>74</v>
      </c>
      <c r="G282" s="25" t="s">
        <v>74</v>
      </c>
      <c r="H282" s="26" t="s">
        <v>74</v>
      </c>
      <c r="I282" s="25">
        <f>I281</f>
        <v>0</v>
      </c>
      <c r="J282" s="25">
        <f>J281</f>
        <v>0</v>
      </c>
      <c r="K282" s="12" t="s">
        <v>74</v>
      </c>
      <c r="L282" s="12" t="s">
        <v>74</v>
      </c>
    </row>
    <row r="283" spans="1:12" ht="20.25" customHeight="1">
      <c r="A283" s="73"/>
      <c r="B283" s="73"/>
      <c r="C283" s="73"/>
      <c r="D283" s="73"/>
      <c r="E283" s="74"/>
      <c r="F283" s="128"/>
      <c r="G283" s="76"/>
      <c r="H283" s="77"/>
      <c r="I283" s="129"/>
      <c r="J283" s="129"/>
      <c r="K283" s="78"/>
      <c r="L283" s="78"/>
    </row>
    <row r="284" spans="1:12">
      <c r="A284" s="110"/>
      <c r="B284" s="110"/>
      <c r="C284" s="110"/>
      <c r="D284" s="110"/>
      <c r="E284" s="110"/>
      <c r="F284" s="110"/>
      <c r="G284" s="110"/>
      <c r="H284" s="110"/>
      <c r="I284" s="110"/>
      <c r="J284" s="112"/>
      <c r="K284" s="112"/>
      <c r="L284" s="110"/>
    </row>
    <row r="285" spans="1:12" ht="35.25" customHeight="1">
      <c r="A285" s="226" t="s">
        <v>498</v>
      </c>
      <c r="B285" s="226"/>
      <c r="C285" s="226"/>
      <c r="D285" s="226"/>
      <c r="E285" s="226"/>
      <c r="F285" s="226"/>
      <c r="G285" s="226"/>
      <c r="H285" s="226"/>
      <c r="I285" s="226"/>
      <c r="J285" s="226"/>
      <c r="K285" s="226"/>
      <c r="L285" s="226"/>
    </row>
    <row r="286" spans="1:12" ht="58.9" customHeight="1">
      <c r="A286" s="2" t="s">
        <v>1</v>
      </c>
      <c r="B286" s="2" t="s">
        <v>2</v>
      </c>
      <c r="C286" s="2" t="s">
        <v>3</v>
      </c>
      <c r="D286" s="3" t="s">
        <v>4</v>
      </c>
      <c r="E286" s="2" t="s">
        <v>5</v>
      </c>
      <c r="F286" s="2" t="s">
        <v>6</v>
      </c>
      <c r="G286" s="2" t="s">
        <v>7</v>
      </c>
      <c r="H286" s="2" t="s">
        <v>8</v>
      </c>
      <c r="I286" s="2" t="s">
        <v>9</v>
      </c>
      <c r="J286" s="2" t="s">
        <v>10</v>
      </c>
      <c r="K286" s="4" t="s">
        <v>11</v>
      </c>
      <c r="L286" s="4" t="s">
        <v>12</v>
      </c>
    </row>
    <row r="287" spans="1:12" ht="15" customHeight="1">
      <c r="A287" s="2" t="s">
        <v>13</v>
      </c>
      <c r="B287" s="2" t="s">
        <v>14</v>
      </c>
      <c r="C287" s="2" t="s">
        <v>15</v>
      </c>
      <c r="D287" s="2" t="s">
        <v>16</v>
      </c>
      <c r="E287" s="2" t="s">
        <v>17</v>
      </c>
      <c r="F287" s="2" t="s">
        <v>18</v>
      </c>
      <c r="G287" s="2" t="s">
        <v>19</v>
      </c>
      <c r="H287" s="2" t="s">
        <v>20</v>
      </c>
      <c r="I287" s="2" t="s">
        <v>21</v>
      </c>
      <c r="J287" s="2" t="s">
        <v>22</v>
      </c>
      <c r="K287" s="4" t="s">
        <v>23</v>
      </c>
      <c r="L287" s="4" t="s">
        <v>24</v>
      </c>
    </row>
    <row r="288" spans="1:12" ht="86.65" customHeight="1">
      <c r="A288" s="5">
        <v>1</v>
      </c>
      <c r="B288" s="6" t="s">
        <v>226</v>
      </c>
      <c r="C288" s="117" t="s">
        <v>267</v>
      </c>
      <c r="D288" s="6" t="s">
        <v>81</v>
      </c>
      <c r="E288" s="6">
        <v>200</v>
      </c>
      <c r="F288" s="10"/>
      <c r="G288" s="10"/>
      <c r="H288" s="130"/>
      <c r="I288" s="10"/>
      <c r="J288" s="10"/>
      <c r="K288" s="41"/>
      <c r="L288" s="41"/>
    </row>
    <row r="289" spans="1:12" ht="117" customHeight="1">
      <c r="A289" s="5" t="s">
        <v>14</v>
      </c>
      <c r="B289" s="6" t="s">
        <v>226</v>
      </c>
      <c r="C289" s="14" t="s">
        <v>268</v>
      </c>
      <c r="D289" s="6" t="s">
        <v>27</v>
      </c>
      <c r="E289" s="6">
        <v>100</v>
      </c>
      <c r="F289" s="10"/>
      <c r="G289" s="10"/>
      <c r="H289" s="130"/>
      <c r="I289" s="10"/>
      <c r="J289" s="10"/>
      <c r="K289" s="41"/>
      <c r="L289" s="41"/>
    </row>
    <row r="290" spans="1:12" ht="170.65" customHeight="1">
      <c r="A290" s="5">
        <v>3</v>
      </c>
      <c r="B290" s="214" t="s">
        <v>226</v>
      </c>
      <c r="C290" s="14" t="s">
        <v>269</v>
      </c>
      <c r="D290" s="6" t="s">
        <v>27</v>
      </c>
      <c r="E290" s="6">
        <v>100</v>
      </c>
      <c r="F290" s="10"/>
      <c r="G290" s="10"/>
      <c r="H290" s="130"/>
      <c r="I290" s="10"/>
      <c r="J290" s="10"/>
      <c r="K290" s="41"/>
      <c r="L290" s="41"/>
    </row>
    <row r="291" spans="1:12" ht="139.5" customHeight="1">
      <c r="A291" s="5">
        <v>4</v>
      </c>
      <c r="B291" s="214" t="s">
        <v>226</v>
      </c>
      <c r="C291" s="14" t="s">
        <v>270</v>
      </c>
      <c r="D291" s="6" t="s">
        <v>27</v>
      </c>
      <c r="E291" s="6">
        <v>1500</v>
      </c>
      <c r="F291" s="10"/>
      <c r="G291" s="10"/>
      <c r="H291" s="130"/>
      <c r="I291" s="10"/>
      <c r="J291" s="10"/>
      <c r="K291" s="41"/>
      <c r="L291" s="41"/>
    </row>
    <row r="292" spans="1:12" ht="178.5">
      <c r="A292" s="5">
        <v>5</v>
      </c>
      <c r="B292" s="214" t="s">
        <v>226</v>
      </c>
      <c r="C292" s="117" t="s">
        <v>271</v>
      </c>
      <c r="D292" s="6" t="s">
        <v>27</v>
      </c>
      <c r="E292" s="6">
        <v>30</v>
      </c>
      <c r="F292" s="9"/>
      <c r="G292" s="10"/>
      <c r="H292" s="130"/>
      <c r="I292" s="10"/>
      <c r="J292" s="10"/>
      <c r="K292" s="12"/>
      <c r="L292" s="27"/>
    </row>
    <row r="293" spans="1:12" ht="30.4" customHeight="1">
      <c r="A293" s="224" t="s">
        <v>73</v>
      </c>
      <c r="B293" s="224"/>
      <c r="C293" s="224"/>
      <c r="D293" s="224"/>
      <c r="E293" s="23" t="s">
        <v>74</v>
      </c>
      <c r="F293" s="24" t="s">
        <v>74</v>
      </c>
      <c r="G293" s="25" t="s">
        <v>74</v>
      </c>
      <c r="H293" s="26" t="s">
        <v>74</v>
      </c>
      <c r="I293" s="25">
        <f>SUM(I288:I292)</f>
        <v>0</v>
      </c>
      <c r="J293" s="25">
        <f>SUM(J288:J292)</f>
        <v>0</v>
      </c>
      <c r="K293" s="131" t="s">
        <v>74</v>
      </c>
      <c r="L293" s="131" t="s">
        <v>74</v>
      </c>
    </row>
    <row r="294" spans="1:12" ht="21" customHeight="1">
      <c r="I294" s="132"/>
      <c r="J294" s="132"/>
    </row>
    <row r="296" spans="1:12" ht="40.5" customHeight="1">
      <c r="A296" s="226" t="s">
        <v>499</v>
      </c>
      <c r="B296" s="226"/>
      <c r="C296" s="226"/>
      <c r="D296" s="226"/>
      <c r="E296" s="226"/>
      <c r="F296" s="226"/>
      <c r="G296" s="226"/>
      <c r="H296" s="226"/>
      <c r="I296" s="226"/>
      <c r="J296" s="226"/>
      <c r="K296" s="226"/>
      <c r="L296" s="226"/>
    </row>
    <row r="297" spans="1:12" ht="55.9" customHeight="1">
      <c r="A297" s="2" t="s">
        <v>1</v>
      </c>
      <c r="B297" s="2" t="s">
        <v>2</v>
      </c>
      <c r="C297" s="2" t="s">
        <v>3</v>
      </c>
      <c r="D297" s="3" t="s">
        <v>4</v>
      </c>
      <c r="E297" s="2" t="s">
        <v>5</v>
      </c>
      <c r="F297" s="2" t="s">
        <v>6</v>
      </c>
      <c r="G297" s="2" t="s">
        <v>7</v>
      </c>
      <c r="H297" s="2" t="s">
        <v>8</v>
      </c>
      <c r="I297" s="2" t="s">
        <v>9</v>
      </c>
      <c r="J297" s="2" t="s">
        <v>10</v>
      </c>
      <c r="K297" s="4" t="s">
        <v>11</v>
      </c>
      <c r="L297" s="4" t="s">
        <v>12</v>
      </c>
    </row>
    <row r="298" spans="1:12" ht="18" customHeight="1">
      <c r="A298" s="2" t="s">
        <v>13</v>
      </c>
      <c r="B298" s="2" t="s">
        <v>14</v>
      </c>
      <c r="C298" s="2" t="s">
        <v>15</v>
      </c>
      <c r="D298" s="2" t="s">
        <v>16</v>
      </c>
      <c r="E298" s="2" t="s">
        <v>17</v>
      </c>
      <c r="F298" s="2" t="s">
        <v>18</v>
      </c>
      <c r="G298" s="2" t="s">
        <v>19</v>
      </c>
      <c r="H298" s="2" t="s">
        <v>20</v>
      </c>
      <c r="I298" s="2" t="s">
        <v>21</v>
      </c>
      <c r="J298" s="2" t="s">
        <v>22</v>
      </c>
      <c r="K298" s="4" t="s">
        <v>23</v>
      </c>
      <c r="L298" s="4" t="s">
        <v>24</v>
      </c>
    </row>
    <row r="299" spans="1:12" ht="54.4" customHeight="1">
      <c r="A299" s="5">
        <v>1</v>
      </c>
      <c r="B299" s="212" t="s">
        <v>218</v>
      </c>
      <c r="C299" s="115" t="s">
        <v>272</v>
      </c>
      <c r="D299" s="6" t="s">
        <v>37</v>
      </c>
      <c r="E299" s="6">
        <v>20</v>
      </c>
      <c r="F299" s="9"/>
      <c r="G299" s="10"/>
      <c r="H299" s="11"/>
      <c r="I299" s="9"/>
      <c r="J299" s="12"/>
      <c r="K299" s="67"/>
      <c r="L299" s="27"/>
    </row>
    <row r="300" spans="1:12" ht="58.9" customHeight="1">
      <c r="A300" s="5">
        <v>2</v>
      </c>
      <c r="B300" s="132" t="s">
        <v>106</v>
      </c>
      <c r="C300" s="115" t="s">
        <v>273</v>
      </c>
      <c r="D300" s="6" t="s">
        <v>37</v>
      </c>
      <c r="E300" s="6">
        <v>20</v>
      </c>
      <c r="F300" s="9"/>
      <c r="G300" s="10"/>
      <c r="H300" s="11"/>
      <c r="I300" s="9"/>
      <c r="J300" s="12"/>
      <c r="K300" s="67"/>
      <c r="L300" s="27"/>
    </row>
    <row r="301" spans="1:12" ht="46.9" customHeight="1">
      <c r="A301" s="5">
        <v>3</v>
      </c>
      <c r="B301" s="214" t="s">
        <v>218</v>
      </c>
      <c r="C301" s="17" t="s">
        <v>274</v>
      </c>
      <c r="D301" s="6" t="s">
        <v>27</v>
      </c>
      <c r="E301" s="6">
        <v>1200</v>
      </c>
      <c r="F301" s="9"/>
      <c r="G301" s="10"/>
      <c r="H301" s="11"/>
      <c r="I301" s="9"/>
      <c r="J301" s="12"/>
      <c r="K301" s="67"/>
      <c r="L301" s="27"/>
    </row>
    <row r="302" spans="1:12" ht="49.5" customHeight="1">
      <c r="A302" s="5">
        <v>4</v>
      </c>
      <c r="B302" s="132" t="s">
        <v>218</v>
      </c>
      <c r="C302" s="17" t="s">
        <v>275</v>
      </c>
      <c r="D302" s="6" t="s">
        <v>27</v>
      </c>
      <c r="E302" s="6">
        <v>200</v>
      </c>
      <c r="F302" s="9"/>
      <c r="G302" s="10"/>
      <c r="H302" s="11"/>
      <c r="I302" s="9"/>
      <c r="J302" s="12"/>
      <c r="K302" s="67"/>
      <c r="L302" s="27"/>
    </row>
    <row r="303" spans="1:12" ht="45" customHeight="1">
      <c r="A303" s="5">
        <v>5</v>
      </c>
      <c r="B303" s="214" t="s">
        <v>218</v>
      </c>
      <c r="C303" s="133" t="s">
        <v>276</v>
      </c>
      <c r="D303" s="6" t="s">
        <v>27</v>
      </c>
      <c r="E303" s="6">
        <v>10</v>
      </c>
      <c r="F303" s="9"/>
      <c r="G303" s="10"/>
      <c r="H303" s="11"/>
      <c r="I303" s="9"/>
      <c r="J303" s="12"/>
      <c r="K303" s="12"/>
      <c r="L303" s="27"/>
    </row>
    <row r="304" spans="1:12" ht="53.65" customHeight="1">
      <c r="A304" s="5">
        <v>6</v>
      </c>
      <c r="B304" s="132" t="s">
        <v>218</v>
      </c>
      <c r="C304" s="133" t="s">
        <v>277</v>
      </c>
      <c r="D304" s="6" t="s">
        <v>27</v>
      </c>
      <c r="E304" s="6">
        <v>10</v>
      </c>
      <c r="F304" s="9"/>
      <c r="G304" s="10"/>
      <c r="H304" s="11"/>
      <c r="I304" s="9"/>
      <c r="J304" s="12"/>
      <c r="K304" s="12"/>
      <c r="L304" s="27"/>
    </row>
    <row r="305" spans="1:15" ht="24.4" customHeight="1">
      <c r="A305" s="224" t="s">
        <v>73</v>
      </c>
      <c r="B305" s="224"/>
      <c r="C305" s="224"/>
      <c r="D305" s="224"/>
      <c r="E305" s="23" t="s">
        <v>74</v>
      </c>
      <c r="F305" s="24" t="s">
        <v>74</v>
      </c>
      <c r="G305" s="25" t="s">
        <v>74</v>
      </c>
      <c r="H305" s="26" t="s">
        <v>74</v>
      </c>
      <c r="I305" s="134">
        <f>SUM(I299:I304)</f>
        <v>0</v>
      </c>
      <c r="J305" s="134">
        <f>SUM(J299:J304)</f>
        <v>0</v>
      </c>
      <c r="K305" s="12" t="s">
        <v>74</v>
      </c>
      <c r="L305" s="12" t="s">
        <v>74</v>
      </c>
    </row>
    <row r="306" spans="1:15" ht="24.4" customHeight="1">
      <c r="A306" s="73"/>
      <c r="B306" s="73"/>
      <c r="C306" s="73"/>
      <c r="D306" s="73"/>
      <c r="E306" s="74"/>
      <c r="F306" s="128"/>
      <c r="G306" s="76"/>
      <c r="H306" s="77"/>
      <c r="I306" s="129"/>
      <c r="J306" s="129"/>
      <c r="K306" s="78"/>
      <c r="L306" s="78"/>
    </row>
    <row r="307" spans="1:15">
      <c r="A307" s="110"/>
      <c r="B307" s="110"/>
      <c r="C307" s="110"/>
      <c r="D307" s="110"/>
      <c r="E307" s="110"/>
      <c r="F307" s="110"/>
      <c r="G307" s="110"/>
      <c r="H307" s="110"/>
      <c r="I307" s="110"/>
      <c r="J307" s="112"/>
      <c r="K307" s="112"/>
      <c r="L307" s="110"/>
    </row>
    <row r="308" spans="1:15" ht="46.15" customHeight="1">
      <c r="A308" s="226" t="s">
        <v>494</v>
      </c>
      <c r="B308" s="226"/>
      <c r="C308" s="226"/>
      <c r="D308" s="226"/>
      <c r="E308" s="226"/>
      <c r="F308" s="226"/>
      <c r="G308" s="226"/>
      <c r="H308" s="226"/>
      <c r="I308" s="226"/>
      <c r="J308" s="226"/>
      <c r="K308" s="226"/>
      <c r="L308" s="226"/>
    </row>
    <row r="309" spans="1:15" ht="58.15" customHeight="1">
      <c r="A309" s="2" t="s">
        <v>1</v>
      </c>
      <c r="B309" s="2" t="s">
        <v>2</v>
      </c>
      <c r="C309" s="2" t="s">
        <v>3</v>
      </c>
      <c r="D309" s="3" t="s">
        <v>4</v>
      </c>
      <c r="E309" s="2" t="s">
        <v>5</v>
      </c>
      <c r="F309" s="2" t="s">
        <v>6</v>
      </c>
      <c r="G309" s="2" t="s">
        <v>7</v>
      </c>
      <c r="H309" s="2" t="s">
        <v>8</v>
      </c>
      <c r="I309" s="2" t="s">
        <v>9</v>
      </c>
      <c r="J309" s="2" t="s">
        <v>10</v>
      </c>
      <c r="K309" s="4" t="s">
        <v>11</v>
      </c>
      <c r="L309" s="4" t="s">
        <v>12</v>
      </c>
    </row>
    <row r="310" spans="1:15" ht="15.75" customHeight="1">
      <c r="A310" s="2" t="s">
        <v>13</v>
      </c>
      <c r="B310" s="2" t="s">
        <v>14</v>
      </c>
      <c r="C310" s="2" t="s">
        <v>15</v>
      </c>
      <c r="D310" s="2" t="s">
        <v>16</v>
      </c>
      <c r="E310" s="2" t="s">
        <v>17</v>
      </c>
      <c r="F310" s="2" t="s">
        <v>18</v>
      </c>
      <c r="G310" s="2" t="s">
        <v>19</v>
      </c>
      <c r="H310" s="2" t="s">
        <v>20</v>
      </c>
      <c r="I310" s="2" t="s">
        <v>21</v>
      </c>
      <c r="J310" s="2" t="s">
        <v>22</v>
      </c>
      <c r="K310" s="4" t="s">
        <v>23</v>
      </c>
      <c r="L310" s="4" t="s">
        <v>24</v>
      </c>
    </row>
    <row r="311" spans="1:15" ht="45" customHeight="1">
      <c r="A311" s="5">
        <v>1</v>
      </c>
      <c r="B311" s="6" t="s">
        <v>278</v>
      </c>
      <c r="C311" s="135" t="s">
        <v>279</v>
      </c>
      <c r="D311" s="6" t="s">
        <v>37</v>
      </c>
      <c r="E311" s="8">
        <v>700</v>
      </c>
      <c r="F311" s="9"/>
      <c r="G311" s="10"/>
      <c r="H311" s="11"/>
      <c r="I311" s="9"/>
      <c r="J311" s="12"/>
      <c r="K311" s="136"/>
      <c r="L311" s="27"/>
    </row>
    <row r="312" spans="1:15" ht="51" customHeight="1">
      <c r="A312" s="5">
        <v>2</v>
      </c>
      <c r="B312" s="6" t="s">
        <v>278</v>
      </c>
      <c r="C312" s="135" t="s">
        <v>280</v>
      </c>
      <c r="D312" s="6" t="s">
        <v>37</v>
      </c>
      <c r="E312" s="8">
        <v>1000</v>
      </c>
      <c r="F312" s="9"/>
      <c r="G312" s="10"/>
      <c r="H312" s="11"/>
      <c r="I312" s="9"/>
      <c r="J312" s="12"/>
      <c r="K312" s="136"/>
      <c r="L312" s="27"/>
      <c r="M312" s="29"/>
      <c r="N312" s="29"/>
      <c r="O312" s="29"/>
    </row>
    <row r="313" spans="1:15" ht="94.9" customHeight="1">
      <c r="A313" s="5">
        <v>3</v>
      </c>
      <c r="B313" s="6" t="s">
        <v>278</v>
      </c>
      <c r="C313" s="135" t="s">
        <v>281</v>
      </c>
      <c r="D313" s="6" t="s">
        <v>37</v>
      </c>
      <c r="E313" s="8">
        <v>500</v>
      </c>
      <c r="F313" s="36"/>
      <c r="G313" s="10"/>
      <c r="H313" s="11"/>
      <c r="I313" s="9"/>
      <c r="J313" s="12"/>
      <c r="K313" s="136"/>
      <c r="L313" s="27"/>
      <c r="M313" s="29"/>
      <c r="N313" s="29"/>
      <c r="O313" s="29"/>
    </row>
    <row r="314" spans="1:15" ht="70.900000000000006" customHeight="1">
      <c r="A314" s="5">
        <v>4</v>
      </c>
      <c r="B314" s="6" t="s">
        <v>278</v>
      </c>
      <c r="C314" s="135" t="s">
        <v>282</v>
      </c>
      <c r="D314" s="6" t="s">
        <v>37</v>
      </c>
      <c r="E314" s="8">
        <v>100</v>
      </c>
      <c r="F314" s="9"/>
      <c r="G314" s="10"/>
      <c r="H314" s="11"/>
      <c r="I314" s="9"/>
      <c r="J314" s="12"/>
      <c r="K314" s="136"/>
      <c r="L314" s="27"/>
      <c r="M314" s="29"/>
    </row>
    <row r="315" spans="1:15" ht="32.25" customHeight="1">
      <c r="A315" s="5">
        <v>5</v>
      </c>
      <c r="B315" s="6" t="s">
        <v>278</v>
      </c>
      <c r="C315" s="135" t="s">
        <v>283</v>
      </c>
      <c r="D315" s="6" t="s">
        <v>284</v>
      </c>
      <c r="E315" s="16">
        <v>1000</v>
      </c>
      <c r="F315" s="9"/>
      <c r="G315" s="10"/>
      <c r="H315" s="11"/>
      <c r="I315" s="9"/>
      <c r="J315" s="12"/>
      <c r="K315" s="136"/>
      <c r="L315" s="27"/>
    </row>
    <row r="316" spans="1:15" ht="31.5" customHeight="1">
      <c r="A316" s="5">
        <v>6</v>
      </c>
      <c r="B316" s="6" t="s">
        <v>278</v>
      </c>
      <c r="C316" s="135" t="s">
        <v>285</v>
      </c>
      <c r="D316" s="6" t="s">
        <v>284</v>
      </c>
      <c r="E316" s="16">
        <v>1000</v>
      </c>
      <c r="F316" s="9"/>
      <c r="G316" s="10"/>
      <c r="H316" s="11"/>
      <c r="I316" s="9"/>
      <c r="J316" s="12"/>
      <c r="K316" s="136"/>
      <c r="L316" s="27"/>
    </row>
    <row r="317" spans="1:15" ht="44.65" customHeight="1">
      <c r="A317" s="41">
        <v>7</v>
      </c>
      <c r="B317" s="30" t="s">
        <v>278</v>
      </c>
      <c r="C317" s="137" t="s">
        <v>286</v>
      </c>
      <c r="D317" s="30" t="s">
        <v>37</v>
      </c>
      <c r="E317" s="16">
        <v>1200</v>
      </c>
      <c r="F317" s="36"/>
      <c r="G317" s="10"/>
      <c r="H317" s="38"/>
      <c r="I317" s="9"/>
      <c r="J317" s="12"/>
      <c r="K317" s="138"/>
      <c r="L317" s="31"/>
    </row>
    <row r="318" spans="1:15" ht="36.75" customHeight="1">
      <c r="A318" s="5">
        <v>8</v>
      </c>
      <c r="B318" s="6" t="s">
        <v>278</v>
      </c>
      <c r="C318" s="135" t="s">
        <v>287</v>
      </c>
      <c r="D318" s="6" t="s">
        <v>37</v>
      </c>
      <c r="E318" s="8">
        <v>2100</v>
      </c>
      <c r="F318" s="9"/>
      <c r="G318" s="10"/>
      <c r="H318" s="11"/>
      <c r="I318" s="9"/>
      <c r="J318" s="12"/>
      <c r="K318" s="136"/>
      <c r="L318" s="27"/>
    </row>
    <row r="319" spans="1:15" ht="40.9" customHeight="1">
      <c r="A319" s="5">
        <v>9</v>
      </c>
      <c r="B319" s="6" t="s">
        <v>278</v>
      </c>
      <c r="C319" s="139" t="s">
        <v>288</v>
      </c>
      <c r="D319" s="6" t="s">
        <v>37</v>
      </c>
      <c r="E319" s="8">
        <v>200</v>
      </c>
      <c r="F319" s="9"/>
      <c r="G319" s="10"/>
      <c r="H319" s="11"/>
      <c r="I319" s="9"/>
      <c r="J319" s="12"/>
      <c r="K319" s="67"/>
      <c r="L319" s="27"/>
    </row>
    <row r="320" spans="1:15" ht="81" customHeight="1">
      <c r="A320" s="5">
        <v>10</v>
      </c>
      <c r="B320" s="6" t="s">
        <v>278</v>
      </c>
      <c r="C320" s="139" t="s">
        <v>289</v>
      </c>
      <c r="D320" s="6" t="s">
        <v>37</v>
      </c>
      <c r="E320" s="8">
        <v>700</v>
      </c>
      <c r="F320" s="9"/>
      <c r="G320" s="10"/>
      <c r="H320" s="11"/>
      <c r="I320" s="9"/>
      <c r="J320" s="12"/>
      <c r="K320" s="67"/>
      <c r="L320" s="27"/>
    </row>
    <row r="321" spans="1:16" ht="52.5" customHeight="1">
      <c r="A321" s="5">
        <v>11</v>
      </c>
      <c r="B321" s="30" t="s">
        <v>278</v>
      </c>
      <c r="C321" s="139" t="s">
        <v>290</v>
      </c>
      <c r="D321" s="6" t="s">
        <v>37</v>
      </c>
      <c r="E321" s="8">
        <v>200</v>
      </c>
      <c r="F321" s="9"/>
      <c r="G321" s="10"/>
      <c r="H321" s="11"/>
      <c r="I321" s="9"/>
      <c r="J321" s="12"/>
      <c r="K321" s="136"/>
      <c r="L321" s="27"/>
    </row>
    <row r="322" spans="1:16" ht="42" customHeight="1">
      <c r="A322" s="5">
        <v>12</v>
      </c>
      <c r="B322" s="213" t="s">
        <v>278</v>
      </c>
      <c r="C322" s="18" t="s">
        <v>291</v>
      </c>
      <c r="D322" s="6" t="s">
        <v>284</v>
      </c>
      <c r="E322" s="8">
        <v>10</v>
      </c>
      <c r="F322" s="9"/>
      <c r="G322" s="10"/>
      <c r="H322" s="11"/>
      <c r="I322" s="9"/>
      <c r="J322" s="12"/>
      <c r="K322" s="136"/>
      <c r="L322" s="27"/>
    </row>
    <row r="323" spans="1:16" ht="52.5" customHeight="1">
      <c r="A323" s="5">
        <v>13</v>
      </c>
      <c r="B323" s="213" t="s">
        <v>278</v>
      </c>
      <c r="C323" s="18" t="s">
        <v>292</v>
      </c>
      <c r="D323" s="6" t="s">
        <v>284</v>
      </c>
      <c r="E323" s="8">
        <v>2</v>
      </c>
      <c r="F323" s="9"/>
      <c r="G323" s="10"/>
      <c r="H323" s="11"/>
      <c r="I323" s="9"/>
      <c r="J323" s="12"/>
      <c r="K323" s="136"/>
      <c r="L323" s="27"/>
    </row>
    <row r="324" spans="1:16" ht="84" customHeight="1">
      <c r="A324" s="5">
        <v>14</v>
      </c>
      <c r="B324" s="213" t="s">
        <v>278</v>
      </c>
      <c r="C324" s="14" t="s">
        <v>293</v>
      </c>
      <c r="D324" s="6" t="s">
        <v>284</v>
      </c>
      <c r="E324" s="8">
        <v>50</v>
      </c>
      <c r="F324" s="9"/>
      <c r="G324" s="10"/>
      <c r="H324" s="11"/>
      <c r="I324" s="9"/>
      <c r="J324" s="12"/>
      <c r="K324" s="136"/>
      <c r="L324" s="27"/>
    </row>
    <row r="325" spans="1:16" ht="36" customHeight="1">
      <c r="A325" s="5">
        <v>15</v>
      </c>
      <c r="B325" s="6" t="s">
        <v>218</v>
      </c>
      <c r="C325" s="139" t="s">
        <v>294</v>
      </c>
      <c r="D325" s="6" t="s">
        <v>27</v>
      </c>
      <c r="E325" s="8">
        <v>1</v>
      </c>
      <c r="F325" s="9"/>
      <c r="G325" s="10"/>
      <c r="H325" s="11"/>
      <c r="I325" s="9"/>
      <c r="J325" s="12"/>
      <c r="K325" s="136"/>
      <c r="L325" s="31"/>
      <c r="M325" s="141"/>
      <c r="N325" s="141"/>
    </row>
    <row r="326" spans="1:16" ht="43.5" customHeight="1">
      <c r="A326" s="5">
        <v>16</v>
      </c>
      <c r="B326" s="213" t="s">
        <v>218</v>
      </c>
      <c r="C326" s="139" t="s">
        <v>295</v>
      </c>
      <c r="D326" s="6" t="s">
        <v>27</v>
      </c>
      <c r="E326" s="8">
        <v>60</v>
      </c>
      <c r="F326" s="9"/>
      <c r="G326" s="10"/>
      <c r="H326" s="11"/>
      <c r="I326" s="9"/>
      <c r="J326" s="12"/>
      <c r="K326" s="136"/>
      <c r="L326" s="31"/>
      <c r="M326" s="144"/>
      <c r="N326" s="141"/>
    </row>
    <row r="327" spans="1:16" ht="34.9" customHeight="1">
      <c r="A327" s="5">
        <v>17</v>
      </c>
      <c r="B327" s="6" t="s">
        <v>278</v>
      </c>
      <c r="C327" s="139" t="s">
        <v>296</v>
      </c>
      <c r="D327" s="6" t="s">
        <v>37</v>
      </c>
      <c r="E327" s="8">
        <v>500</v>
      </c>
      <c r="F327" s="9"/>
      <c r="G327" s="10"/>
      <c r="H327" s="11"/>
      <c r="I327" s="9"/>
      <c r="J327" s="12"/>
      <c r="K327" s="67"/>
      <c r="L327" s="27"/>
      <c r="M327" s="144"/>
      <c r="N327" s="141"/>
    </row>
    <row r="328" spans="1:16" ht="45.4" customHeight="1">
      <c r="A328" s="5">
        <v>18</v>
      </c>
      <c r="B328" s="6" t="s">
        <v>278</v>
      </c>
      <c r="C328" s="140" t="s">
        <v>297</v>
      </c>
      <c r="D328" s="30" t="s">
        <v>37</v>
      </c>
      <c r="E328" s="16">
        <v>800</v>
      </c>
      <c r="F328" s="36"/>
      <c r="G328" s="10"/>
      <c r="H328" s="11"/>
      <c r="I328" s="9"/>
      <c r="J328" s="12"/>
      <c r="K328" s="136"/>
      <c r="L328" s="27"/>
      <c r="M328" s="144"/>
    </row>
    <row r="329" spans="1:16" ht="317.64999999999998" customHeight="1">
      <c r="A329" s="5">
        <v>19</v>
      </c>
      <c r="B329" s="33" t="s">
        <v>278</v>
      </c>
      <c r="C329" s="142" t="s">
        <v>298</v>
      </c>
      <c r="D329" s="30" t="s">
        <v>284</v>
      </c>
      <c r="E329" s="16">
        <v>300</v>
      </c>
      <c r="F329" s="36"/>
      <c r="G329" s="10"/>
      <c r="H329" s="38"/>
      <c r="I329" s="9"/>
      <c r="J329" s="12"/>
      <c r="K329" s="143"/>
      <c r="L329" s="102"/>
      <c r="M329" s="144"/>
    </row>
    <row r="330" spans="1:16" ht="83.65" customHeight="1">
      <c r="A330" s="5">
        <v>20</v>
      </c>
      <c r="B330" s="33" t="s">
        <v>278</v>
      </c>
      <c r="C330" s="142" t="s">
        <v>299</v>
      </c>
      <c r="D330" s="30" t="s">
        <v>284</v>
      </c>
      <c r="E330" s="16">
        <v>500</v>
      </c>
      <c r="F330" s="36"/>
      <c r="G330" s="10"/>
      <c r="H330" s="38"/>
      <c r="I330" s="9"/>
      <c r="J330" s="12"/>
      <c r="K330" s="143"/>
      <c r="L330" s="102"/>
      <c r="M330" s="144"/>
    </row>
    <row r="331" spans="1:16" ht="325.14999999999998" customHeight="1">
      <c r="A331" s="5">
        <v>21</v>
      </c>
      <c r="B331" s="33" t="s">
        <v>278</v>
      </c>
      <c r="C331" s="142" t="s">
        <v>300</v>
      </c>
      <c r="D331" s="30" t="s">
        <v>284</v>
      </c>
      <c r="E331" s="16">
        <v>500</v>
      </c>
      <c r="F331" s="36"/>
      <c r="G331" s="10"/>
      <c r="H331" s="38"/>
      <c r="I331" s="9"/>
      <c r="J331" s="12"/>
      <c r="K331" s="143"/>
      <c r="L331" s="102"/>
      <c r="M331" s="147"/>
    </row>
    <row r="332" spans="1:16" ht="58.5" customHeight="1">
      <c r="A332" s="5">
        <v>22</v>
      </c>
      <c r="B332" s="33" t="s">
        <v>209</v>
      </c>
      <c r="C332" s="33" t="s">
        <v>301</v>
      </c>
      <c r="D332" s="30" t="s">
        <v>27</v>
      </c>
      <c r="E332" s="16">
        <v>5</v>
      </c>
      <c r="F332" s="36"/>
      <c r="G332" s="10"/>
      <c r="H332" s="38"/>
      <c r="I332" s="9"/>
      <c r="J332" s="12"/>
      <c r="K332" s="145"/>
      <c r="L332" s="102"/>
      <c r="M332" s="144"/>
    </row>
    <row r="333" spans="1:16" ht="74.650000000000006" customHeight="1">
      <c r="A333" s="5">
        <v>23</v>
      </c>
      <c r="B333" s="33" t="s">
        <v>278</v>
      </c>
      <c r="C333" s="28" t="s">
        <v>302</v>
      </c>
      <c r="D333" s="30" t="s">
        <v>37</v>
      </c>
      <c r="E333" s="16">
        <v>200</v>
      </c>
      <c r="F333" s="36"/>
      <c r="G333" s="10"/>
      <c r="H333" s="38"/>
      <c r="I333" s="9"/>
      <c r="J333" s="12"/>
      <c r="K333" s="143"/>
      <c r="L333" s="102"/>
      <c r="M333" s="144"/>
    </row>
    <row r="334" spans="1:16" ht="30.75" customHeight="1">
      <c r="A334" s="5">
        <v>24</v>
      </c>
      <c r="B334" s="33" t="s">
        <v>278</v>
      </c>
      <c r="C334" s="142" t="s">
        <v>303</v>
      </c>
      <c r="D334" s="30" t="s">
        <v>37</v>
      </c>
      <c r="E334" s="16">
        <v>700</v>
      </c>
      <c r="F334" s="36"/>
      <c r="G334" s="10"/>
      <c r="H334" s="38"/>
      <c r="I334" s="9"/>
      <c r="J334" s="12"/>
      <c r="K334" s="146"/>
      <c r="L334" s="102"/>
      <c r="M334" s="147"/>
      <c r="N334" s="29"/>
      <c r="O334" s="29"/>
      <c r="P334" s="29"/>
    </row>
    <row r="335" spans="1:16" ht="99" customHeight="1">
      <c r="A335" s="5">
        <v>25</v>
      </c>
      <c r="B335" s="33" t="s">
        <v>278</v>
      </c>
      <c r="C335" s="222" t="s">
        <v>509</v>
      </c>
      <c r="D335" s="30" t="s">
        <v>37</v>
      </c>
      <c r="E335" s="16">
        <v>500</v>
      </c>
      <c r="F335" s="36"/>
      <c r="G335" s="10"/>
      <c r="H335" s="38"/>
      <c r="I335" s="9"/>
      <c r="J335" s="12"/>
      <c r="K335" s="146"/>
      <c r="L335" s="102"/>
      <c r="M335" s="147"/>
      <c r="N335" s="29"/>
      <c r="O335" s="29"/>
      <c r="P335" s="29"/>
    </row>
    <row r="336" spans="1:16" ht="40.9" customHeight="1">
      <c r="A336" s="5">
        <v>26</v>
      </c>
      <c r="B336" s="33" t="s">
        <v>278</v>
      </c>
      <c r="C336" s="142" t="s">
        <v>304</v>
      </c>
      <c r="D336" s="30" t="s">
        <v>37</v>
      </c>
      <c r="E336" s="16">
        <v>15000</v>
      </c>
      <c r="F336" s="36"/>
      <c r="G336" s="10"/>
      <c r="H336" s="38"/>
      <c r="I336" s="9"/>
      <c r="J336" s="12"/>
      <c r="K336" s="146"/>
      <c r="L336" s="102"/>
      <c r="M336" s="147"/>
      <c r="N336" s="29"/>
      <c r="O336" s="29"/>
      <c r="P336" s="29"/>
    </row>
    <row r="337" spans="1:15" ht="49.5" customHeight="1">
      <c r="A337" s="5">
        <v>27</v>
      </c>
      <c r="B337" s="33" t="s">
        <v>278</v>
      </c>
      <c r="C337" s="142" t="s">
        <v>305</v>
      </c>
      <c r="D337" s="30" t="s">
        <v>37</v>
      </c>
      <c r="E337" s="16">
        <v>500</v>
      </c>
      <c r="F337" s="36"/>
      <c r="G337" s="10"/>
      <c r="H337" s="38"/>
      <c r="I337" s="9"/>
      <c r="J337" s="12"/>
      <c r="K337" s="146"/>
      <c r="L337" s="102"/>
      <c r="M337" s="147"/>
      <c r="N337" s="29"/>
      <c r="O337" s="29"/>
    </row>
    <row r="338" spans="1:15" ht="39" customHeight="1">
      <c r="A338" s="5">
        <v>28</v>
      </c>
      <c r="B338" s="33" t="s">
        <v>278</v>
      </c>
      <c r="C338" s="142" t="s">
        <v>306</v>
      </c>
      <c r="D338" s="30" t="s">
        <v>37</v>
      </c>
      <c r="E338" s="16">
        <v>10</v>
      </c>
      <c r="F338" s="36"/>
      <c r="G338" s="10"/>
      <c r="H338" s="38"/>
      <c r="I338" s="9"/>
      <c r="J338" s="12"/>
      <c r="K338" s="146"/>
      <c r="L338" s="102"/>
    </row>
    <row r="339" spans="1:15" ht="51" customHeight="1">
      <c r="A339" s="41">
        <v>29</v>
      </c>
      <c r="B339" s="33" t="s">
        <v>278</v>
      </c>
      <c r="C339" s="142" t="s">
        <v>307</v>
      </c>
      <c r="D339" s="30" t="s">
        <v>37</v>
      </c>
      <c r="E339" s="16">
        <v>750</v>
      </c>
      <c r="F339" s="36"/>
      <c r="G339" s="10"/>
      <c r="H339" s="38"/>
      <c r="I339" s="9"/>
      <c r="J339" s="12"/>
      <c r="K339" s="146"/>
      <c r="L339" s="102"/>
    </row>
    <row r="340" spans="1:15" ht="51">
      <c r="A340" s="41">
        <v>30</v>
      </c>
      <c r="B340" s="33" t="s">
        <v>278</v>
      </c>
      <c r="C340" s="142" t="s">
        <v>308</v>
      </c>
      <c r="D340" s="30" t="s">
        <v>284</v>
      </c>
      <c r="E340" s="16">
        <v>30</v>
      </c>
      <c r="F340" s="36"/>
      <c r="G340" s="37"/>
      <c r="H340" s="38"/>
      <c r="I340" s="36"/>
      <c r="J340" s="12"/>
      <c r="K340" s="146"/>
      <c r="L340" s="102"/>
    </row>
    <row r="341" spans="1:15" ht="27" customHeight="1">
      <c r="A341" s="224" t="s">
        <v>73</v>
      </c>
      <c r="B341" s="224"/>
      <c r="C341" s="224"/>
      <c r="D341" s="224"/>
      <c r="E341" s="23" t="s">
        <v>74</v>
      </c>
      <c r="F341" s="5" t="s">
        <v>74</v>
      </c>
      <c r="G341" s="25" t="s">
        <v>74</v>
      </c>
      <c r="H341" s="26" t="s">
        <v>74</v>
      </c>
      <c r="I341" s="25">
        <f>SUM(I311:I340)</f>
        <v>0</v>
      </c>
      <c r="J341" s="25">
        <f>SUM(J311:J340)</f>
        <v>0</v>
      </c>
      <c r="K341" s="12" t="s">
        <v>74</v>
      </c>
      <c r="L341" s="27" t="s">
        <v>74</v>
      </c>
    </row>
    <row r="342" spans="1:15" ht="23.25" customHeight="1"/>
    <row r="344" spans="1:15" ht="43.5" customHeight="1">
      <c r="A344" s="226" t="s">
        <v>309</v>
      </c>
      <c r="B344" s="226"/>
      <c r="C344" s="226"/>
      <c r="D344" s="226"/>
      <c r="E344" s="226"/>
      <c r="F344" s="226"/>
      <c r="G344" s="226"/>
      <c r="H344" s="226"/>
      <c r="I344" s="226"/>
      <c r="J344" s="226"/>
      <c r="K344" s="226"/>
      <c r="L344" s="226"/>
    </row>
    <row r="345" spans="1:15" ht="57.4" customHeight="1">
      <c r="A345" s="2" t="s">
        <v>1</v>
      </c>
      <c r="B345" s="2" t="s">
        <v>2</v>
      </c>
      <c r="C345" s="2" t="s">
        <v>3</v>
      </c>
      <c r="D345" s="3" t="s">
        <v>4</v>
      </c>
      <c r="E345" s="2" t="s">
        <v>5</v>
      </c>
      <c r="F345" s="2" t="s">
        <v>6</v>
      </c>
      <c r="G345" s="2" t="s">
        <v>7</v>
      </c>
      <c r="H345" s="2" t="s">
        <v>8</v>
      </c>
      <c r="I345" s="2" t="s">
        <v>9</v>
      </c>
      <c r="J345" s="2" t="s">
        <v>10</v>
      </c>
      <c r="K345" s="4" t="s">
        <v>11</v>
      </c>
      <c r="L345" s="4" t="s">
        <v>12</v>
      </c>
    </row>
    <row r="346" spans="1:15" ht="16.5" customHeight="1">
      <c r="A346" s="2" t="s">
        <v>13</v>
      </c>
      <c r="B346" s="2" t="s">
        <v>14</v>
      </c>
      <c r="C346" s="2" t="s">
        <v>15</v>
      </c>
      <c r="D346" s="2" t="s">
        <v>16</v>
      </c>
      <c r="E346" s="2" t="s">
        <v>17</v>
      </c>
      <c r="F346" s="2" t="s">
        <v>18</v>
      </c>
      <c r="G346" s="2" t="s">
        <v>19</v>
      </c>
      <c r="H346" s="2" t="s">
        <v>20</v>
      </c>
      <c r="I346" s="2" t="s">
        <v>21</v>
      </c>
      <c r="J346" s="2" t="s">
        <v>22</v>
      </c>
      <c r="K346" s="4" t="s">
        <v>23</v>
      </c>
      <c r="L346" s="4" t="s">
        <v>24</v>
      </c>
    </row>
    <row r="347" spans="1:15" ht="102.4" customHeight="1">
      <c r="A347" s="5" t="s">
        <v>13</v>
      </c>
      <c r="B347" s="30" t="s">
        <v>234</v>
      </c>
      <c r="C347" s="18" t="s">
        <v>310</v>
      </c>
      <c r="D347" s="6" t="s">
        <v>284</v>
      </c>
      <c r="E347" s="16">
        <v>100</v>
      </c>
      <c r="F347" s="9"/>
      <c r="G347" s="10"/>
      <c r="H347" s="38"/>
      <c r="I347" s="9"/>
      <c r="J347" s="12"/>
      <c r="K347" s="136"/>
      <c r="L347" s="31"/>
      <c r="M347" s="29"/>
    </row>
    <row r="348" spans="1:15" ht="106.5" customHeight="1">
      <c r="A348" s="5" t="s">
        <v>14</v>
      </c>
      <c r="B348" s="30" t="s">
        <v>234</v>
      </c>
      <c r="C348" s="18" t="s">
        <v>311</v>
      </c>
      <c r="D348" s="6" t="s">
        <v>284</v>
      </c>
      <c r="E348" s="16">
        <v>100</v>
      </c>
      <c r="F348" s="9"/>
      <c r="G348" s="10"/>
      <c r="H348" s="38"/>
      <c r="I348" s="9"/>
      <c r="J348" s="12"/>
      <c r="K348" s="136"/>
      <c r="L348" s="31"/>
    </row>
    <row r="349" spans="1:15" ht="109.15" customHeight="1">
      <c r="A349" s="5" t="s">
        <v>15</v>
      </c>
      <c r="B349" s="30" t="s">
        <v>234</v>
      </c>
      <c r="C349" s="18" t="s">
        <v>312</v>
      </c>
      <c r="D349" s="6" t="s">
        <v>284</v>
      </c>
      <c r="E349" s="16">
        <v>100</v>
      </c>
      <c r="F349" s="9"/>
      <c r="G349" s="10"/>
      <c r="H349" s="38"/>
      <c r="I349" s="9"/>
      <c r="J349" s="12"/>
      <c r="K349" s="136"/>
      <c r="L349" s="31"/>
    </row>
    <row r="350" spans="1:15" ht="101.65" customHeight="1">
      <c r="A350" s="5" t="s">
        <v>16</v>
      </c>
      <c r="B350" s="30" t="s">
        <v>234</v>
      </c>
      <c r="C350" s="18" t="s">
        <v>313</v>
      </c>
      <c r="D350" s="6" t="s">
        <v>284</v>
      </c>
      <c r="E350" s="16">
        <v>100</v>
      </c>
      <c r="F350" s="9"/>
      <c r="G350" s="10"/>
      <c r="H350" s="38"/>
      <c r="I350" s="9"/>
      <c r="J350" s="12"/>
      <c r="K350" s="136"/>
      <c r="L350" s="31"/>
    </row>
    <row r="351" spans="1:15" ht="38.1" customHeight="1">
      <c r="A351" s="224" t="s">
        <v>73</v>
      </c>
      <c r="B351" s="224"/>
      <c r="C351" s="224"/>
      <c r="D351" s="224"/>
      <c r="E351" s="23" t="s">
        <v>74</v>
      </c>
      <c r="F351" s="5" t="s">
        <v>74</v>
      </c>
      <c r="G351" s="25" t="s">
        <v>74</v>
      </c>
      <c r="H351" s="26" t="s">
        <v>74</v>
      </c>
      <c r="I351" s="25">
        <f>SUM(I347:I350)</f>
        <v>0</v>
      </c>
      <c r="J351" s="25">
        <f>SUM(J347:J350)</f>
        <v>0</v>
      </c>
      <c r="K351" s="12" t="s">
        <v>74</v>
      </c>
      <c r="L351" s="27" t="s">
        <v>74</v>
      </c>
    </row>
    <row r="352" spans="1:15" ht="15" customHeight="1"/>
    <row r="354" spans="1:12" ht="47.65" customHeight="1">
      <c r="A354" s="226" t="s">
        <v>503</v>
      </c>
      <c r="B354" s="226"/>
      <c r="C354" s="226"/>
      <c r="D354" s="226"/>
      <c r="E354" s="226"/>
      <c r="F354" s="226"/>
      <c r="G354" s="226"/>
      <c r="H354" s="226"/>
      <c r="I354" s="226"/>
      <c r="J354" s="226"/>
      <c r="K354" s="226"/>
      <c r="L354" s="226"/>
    </row>
    <row r="355" spans="1:12" ht="58.5" customHeight="1">
      <c r="A355" s="2" t="s">
        <v>1</v>
      </c>
      <c r="B355" s="2" t="s">
        <v>2</v>
      </c>
      <c r="C355" s="2" t="s">
        <v>3</v>
      </c>
      <c r="D355" s="3" t="s">
        <v>4</v>
      </c>
      <c r="E355" s="2" t="s">
        <v>5</v>
      </c>
      <c r="F355" s="2" t="s">
        <v>6</v>
      </c>
      <c r="G355" s="2" t="s">
        <v>7</v>
      </c>
      <c r="H355" s="2" t="s">
        <v>8</v>
      </c>
      <c r="I355" s="2" t="s">
        <v>9</v>
      </c>
      <c r="J355" s="2" t="s">
        <v>10</v>
      </c>
      <c r="K355" s="4" t="s">
        <v>11</v>
      </c>
      <c r="L355" s="4" t="s">
        <v>12</v>
      </c>
    </row>
    <row r="356" spans="1:12">
      <c r="A356" s="2" t="s">
        <v>13</v>
      </c>
      <c r="B356" s="2" t="s">
        <v>14</v>
      </c>
      <c r="C356" s="2" t="s">
        <v>15</v>
      </c>
      <c r="D356" s="2" t="s">
        <v>16</v>
      </c>
      <c r="E356" s="2" t="s">
        <v>17</v>
      </c>
      <c r="F356" s="2" t="s">
        <v>18</v>
      </c>
      <c r="G356" s="2" t="s">
        <v>19</v>
      </c>
      <c r="H356" s="2" t="s">
        <v>20</v>
      </c>
      <c r="I356" s="2" t="s">
        <v>21</v>
      </c>
      <c r="J356" s="2" t="s">
        <v>22</v>
      </c>
      <c r="K356" s="4" t="s">
        <v>23</v>
      </c>
      <c r="L356" s="4" t="s">
        <v>24</v>
      </c>
    </row>
    <row r="357" spans="1:12">
      <c r="A357" s="5">
        <v>1</v>
      </c>
      <c r="B357" s="230" t="s">
        <v>489</v>
      </c>
      <c r="C357" s="7" t="s">
        <v>314</v>
      </c>
      <c r="D357" s="6" t="s">
        <v>240</v>
      </c>
      <c r="E357" s="8">
        <v>100</v>
      </c>
      <c r="F357" s="9"/>
      <c r="G357" s="10"/>
      <c r="H357" s="11"/>
      <c r="I357" s="9"/>
      <c r="J357" s="12"/>
      <c r="K357" s="12"/>
      <c r="L357" s="27"/>
    </row>
    <row r="358" spans="1:12">
      <c r="A358" s="5">
        <v>2</v>
      </c>
      <c r="B358" s="230"/>
      <c r="C358" s="7" t="s">
        <v>315</v>
      </c>
      <c r="D358" s="6" t="s">
        <v>240</v>
      </c>
      <c r="E358" s="8">
        <v>100</v>
      </c>
      <c r="F358" s="9"/>
      <c r="G358" s="10"/>
      <c r="H358" s="11"/>
      <c r="I358" s="9"/>
      <c r="J358" s="12"/>
      <c r="K358" s="12"/>
      <c r="L358" s="27"/>
    </row>
    <row r="359" spans="1:12">
      <c r="A359" s="5">
        <v>3</v>
      </c>
      <c r="B359" s="230"/>
      <c r="C359" s="7" t="s">
        <v>316</v>
      </c>
      <c r="D359" s="6" t="s">
        <v>240</v>
      </c>
      <c r="E359" s="8">
        <v>50</v>
      </c>
      <c r="F359" s="9"/>
      <c r="G359" s="10"/>
      <c r="H359" s="11"/>
      <c r="I359" s="9"/>
      <c r="J359" s="12"/>
      <c r="K359" s="12"/>
      <c r="L359" s="27"/>
    </row>
    <row r="360" spans="1:12">
      <c r="A360" s="5">
        <v>4</v>
      </c>
      <c r="B360" s="230"/>
      <c r="C360" s="7" t="s">
        <v>317</v>
      </c>
      <c r="D360" s="6" t="s">
        <v>240</v>
      </c>
      <c r="E360" s="8">
        <v>100</v>
      </c>
      <c r="F360" s="9"/>
      <c r="G360" s="10"/>
      <c r="H360" s="11"/>
      <c r="I360" s="9"/>
      <c r="J360" s="12"/>
      <c r="K360" s="12"/>
      <c r="L360" s="27"/>
    </row>
    <row r="361" spans="1:12">
      <c r="A361" s="5">
        <v>5</v>
      </c>
      <c r="B361" s="230"/>
      <c r="C361" s="7" t="s">
        <v>318</v>
      </c>
      <c r="D361" s="6" t="s">
        <v>240</v>
      </c>
      <c r="E361" s="8">
        <v>50</v>
      </c>
      <c r="F361" s="9"/>
      <c r="G361" s="10"/>
      <c r="H361" s="11"/>
      <c r="I361" s="9"/>
      <c r="J361" s="12"/>
      <c r="K361" s="12"/>
      <c r="L361" s="27"/>
    </row>
    <row r="362" spans="1:12" ht="29.25" customHeight="1">
      <c r="A362" s="5">
        <v>6</v>
      </c>
      <c r="B362" s="230"/>
      <c r="C362" s="7" t="s">
        <v>319</v>
      </c>
      <c r="D362" s="6" t="s">
        <v>27</v>
      </c>
      <c r="E362" s="8">
        <v>15</v>
      </c>
      <c r="F362" s="9"/>
      <c r="G362" s="10"/>
      <c r="H362" s="11"/>
      <c r="I362" s="9"/>
      <c r="J362" s="12"/>
      <c r="K362" s="12"/>
      <c r="L362" s="27"/>
    </row>
    <row r="363" spans="1:12">
      <c r="A363" s="5">
        <v>7</v>
      </c>
      <c r="B363" s="230"/>
      <c r="C363" s="7" t="s">
        <v>320</v>
      </c>
      <c r="D363" s="6" t="s">
        <v>27</v>
      </c>
      <c r="E363" s="8">
        <v>15</v>
      </c>
      <c r="F363" s="9"/>
      <c r="G363" s="10"/>
      <c r="H363" s="11"/>
      <c r="I363" s="9"/>
      <c r="J363" s="12"/>
      <c r="K363" s="12"/>
      <c r="L363" s="27"/>
    </row>
    <row r="364" spans="1:12" ht="14.1" customHeight="1">
      <c r="A364" s="5">
        <v>8</v>
      </c>
      <c r="B364" s="230"/>
      <c r="C364" s="14" t="s">
        <v>321</v>
      </c>
      <c r="D364" s="6" t="s">
        <v>27</v>
      </c>
      <c r="E364" s="8">
        <v>2</v>
      </c>
      <c r="F364" s="9"/>
      <c r="G364" s="10"/>
      <c r="H364" s="11"/>
      <c r="I364" s="9"/>
      <c r="J364" s="12"/>
      <c r="K364" s="12"/>
      <c r="L364" s="27"/>
    </row>
    <row r="365" spans="1:12" ht="19.5" customHeight="1">
      <c r="A365" s="5">
        <v>9</v>
      </c>
      <c r="B365" s="230"/>
      <c r="C365" s="14" t="s">
        <v>322</v>
      </c>
      <c r="D365" s="6" t="s">
        <v>27</v>
      </c>
      <c r="E365" s="8">
        <v>7</v>
      </c>
      <c r="F365" s="9"/>
      <c r="G365" s="10"/>
      <c r="H365" s="11"/>
      <c r="I365" s="9"/>
      <c r="J365" s="12"/>
      <c r="K365" s="12"/>
      <c r="L365" s="27"/>
    </row>
    <row r="366" spans="1:12" ht="27" customHeight="1">
      <c r="A366" s="5">
        <v>10</v>
      </c>
      <c r="B366" s="230"/>
      <c r="C366" s="14" t="s">
        <v>323</v>
      </c>
      <c r="D366" s="6" t="s">
        <v>27</v>
      </c>
      <c r="E366" s="8">
        <v>10</v>
      </c>
      <c r="F366" s="9"/>
      <c r="G366" s="10"/>
      <c r="H366" s="11"/>
      <c r="I366" s="9"/>
      <c r="J366" s="12"/>
      <c r="K366" s="12"/>
      <c r="L366" s="27"/>
    </row>
    <row r="367" spans="1:12">
      <c r="A367" s="224" t="s">
        <v>73</v>
      </c>
      <c r="B367" s="224"/>
      <c r="C367" s="224"/>
      <c r="D367" s="224"/>
      <c r="E367" s="23" t="s">
        <v>74</v>
      </c>
      <c r="F367" s="5" t="s">
        <v>74</v>
      </c>
      <c r="G367" s="25" t="s">
        <v>74</v>
      </c>
      <c r="H367" s="109" t="s">
        <v>74</v>
      </c>
      <c r="I367" s="25">
        <f>SUM(I357:I366)</f>
        <v>0</v>
      </c>
      <c r="J367" s="25">
        <f>SUM(J357:J366)</f>
        <v>0</v>
      </c>
      <c r="K367" s="12" t="s">
        <v>74</v>
      </c>
      <c r="L367" s="27" t="s">
        <v>74</v>
      </c>
    </row>
    <row r="368" spans="1:12" ht="23.25" customHeight="1">
      <c r="A368" s="110"/>
      <c r="B368" s="110"/>
      <c r="C368" s="110"/>
      <c r="D368" s="110"/>
      <c r="E368" s="110"/>
      <c r="F368" s="110"/>
      <c r="H368" s="215"/>
      <c r="I368" s="215"/>
      <c r="J368" s="215"/>
      <c r="L368" s="110"/>
    </row>
    <row r="369" spans="1:13">
      <c r="A369" s="73"/>
      <c r="B369" s="73"/>
      <c r="C369" s="73"/>
      <c r="D369" s="73"/>
      <c r="E369" s="74"/>
      <c r="F369" s="75"/>
      <c r="G369" s="76"/>
      <c r="H369" s="216"/>
      <c r="I369" s="216"/>
      <c r="J369" s="216"/>
      <c r="K369" s="78"/>
      <c r="L369" s="79"/>
    </row>
    <row r="370" spans="1:13" ht="48" customHeight="1">
      <c r="A370" s="226" t="s">
        <v>504</v>
      </c>
      <c r="B370" s="226"/>
      <c r="C370" s="226"/>
      <c r="D370" s="226"/>
      <c r="E370" s="226"/>
      <c r="F370" s="226"/>
      <c r="G370" s="226"/>
      <c r="H370" s="226"/>
      <c r="I370" s="226"/>
      <c r="J370" s="226"/>
      <c r="K370" s="226"/>
      <c r="L370" s="226"/>
    </row>
    <row r="371" spans="1:13" ht="70.5" customHeight="1">
      <c r="A371" s="2" t="s">
        <v>1</v>
      </c>
      <c r="B371" s="2" t="s">
        <v>2</v>
      </c>
      <c r="C371" s="2" t="s">
        <v>3</v>
      </c>
      <c r="D371" s="3" t="s">
        <v>4</v>
      </c>
      <c r="E371" s="2" t="s">
        <v>5</v>
      </c>
      <c r="F371" s="2" t="s">
        <v>6</v>
      </c>
      <c r="G371" s="2" t="s">
        <v>7</v>
      </c>
      <c r="H371" s="2" t="s">
        <v>8</v>
      </c>
      <c r="I371" s="2" t="s">
        <v>9</v>
      </c>
      <c r="J371" s="2" t="s">
        <v>10</v>
      </c>
      <c r="K371" s="4" t="s">
        <v>11</v>
      </c>
      <c r="L371" s="4" t="s">
        <v>12</v>
      </c>
    </row>
    <row r="372" spans="1:13">
      <c r="A372" s="2" t="s">
        <v>13</v>
      </c>
      <c r="B372" s="2" t="s">
        <v>14</v>
      </c>
      <c r="C372" s="2" t="s">
        <v>15</v>
      </c>
      <c r="D372" s="2" t="s">
        <v>16</v>
      </c>
      <c r="E372" s="2" t="s">
        <v>17</v>
      </c>
      <c r="F372" s="2" t="s">
        <v>18</v>
      </c>
      <c r="G372" s="2" t="s">
        <v>19</v>
      </c>
      <c r="H372" s="2" t="s">
        <v>20</v>
      </c>
      <c r="I372" s="2" t="s">
        <v>21</v>
      </c>
      <c r="J372" s="2" t="s">
        <v>22</v>
      </c>
      <c r="K372" s="4" t="s">
        <v>23</v>
      </c>
      <c r="L372" s="4" t="s">
        <v>24</v>
      </c>
    </row>
    <row r="373" spans="1:13" ht="34.9" customHeight="1">
      <c r="A373" s="5">
        <v>1</v>
      </c>
      <c r="B373" s="213" t="s">
        <v>231</v>
      </c>
      <c r="C373" s="7" t="s">
        <v>324</v>
      </c>
      <c r="D373" s="6" t="s">
        <v>27</v>
      </c>
      <c r="E373" s="16">
        <v>100</v>
      </c>
      <c r="F373" s="9"/>
      <c r="G373" s="10"/>
      <c r="H373" s="11"/>
      <c r="I373" s="9"/>
      <c r="J373" s="12"/>
      <c r="K373" s="12"/>
      <c r="L373" s="27"/>
    </row>
    <row r="374" spans="1:13" ht="28.5" customHeight="1">
      <c r="A374" s="224" t="s">
        <v>73</v>
      </c>
      <c r="B374" s="224"/>
      <c r="C374" s="224"/>
      <c r="D374" s="224"/>
      <c r="E374" s="23" t="s">
        <v>74</v>
      </c>
      <c r="F374" s="5" t="s">
        <v>74</v>
      </c>
      <c r="G374" s="25" t="s">
        <v>74</v>
      </c>
      <c r="H374" s="109" t="s">
        <v>74</v>
      </c>
      <c r="I374" s="25">
        <f>SUM(I373)</f>
        <v>0</v>
      </c>
      <c r="J374" s="25">
        <f>SUM(J373)</f>
        <v>0</v>
      </c>
      <c r="K374" s="12" t="s">
        <v>74</v>
      </c>
      <c r="L374" s="27" t="s">
        <v>74</v>
      </c>
      <c r="M374" s="151"/>
    </row>
    <row r="375" spans="1:13" ht="22.5" customHeight="1"/>
    <row r="377" spans="1:13" ht="49.9" customHeight="1">
      <c r="A377" s="226" t="s">
        <v>505</v>
      </c>
      <c r="B377" s="226"/>
      <c r="C377" s="226"/>
      <c r="D377" s="226"/>
      <c r="E377" s="226"/>
      <c r="F377" s="226"/>
      <c r="G377" s="226"/>
      <c r="H377" s="226"/>
      <c r="I377" s="226"/>
      <c r="J377" s="226"/>
      <c r="K377" s="226"/>
      <c r="L377" s="226"/>
      <c r="M377" s="29"/>
    </row>
    <row r="378" spans="1:13" ht="76.900000000000006" customHeight="1">
      <c r="A378" s="2" t="s">
        <v>1</v>
      </c>
      <c r="B378" s="2" t="s">
        <v>2</v>
      </c>
      <c r="C378" s="2" t="s">
        <v>3</v>
      </c>
      <c r="D378" s="3" t="s">
        <v>4</v>
      </c>
      <c r="E378" s="2" t="s">
        <v>5</v>
      </c>
      <c r="F378" s="2" t="s">
        <v>6</v>
      </c>
      <c r="G378" s="2" t="s">
        <v>7</v>
      </c>
      <c r="H378" s="2" t="s">
        <v>8</v>
      </c>
      <c r="I378" s="2" t="s">
        <v>9</v>
      </c>
      <c r="J378" s="2" t="s">
        <v>10</v>
      </c>
      <c r="K378" s="4" t="s">
        <v>11</v>
      </c>
      <c r="L378" s="4" t="s">
        <v>12</v>
      </c>
    </row>
    <row r="379" spans="1:13">
      <c r="A379" s="2" t="s">
        <v>13</v>
      </c>
      <c r="B379" s="2" t="s">
        <v>14</v>
      </c>
      <c r="C379" s="2" t="s">
        <v>15</v>
      </c>
      <c r="D379" s="2" t="s">
        <v>16</v>
      </c>
      <c r="E379" s="2" t="s">
        <v>17</v>
      </c>
      <c r="F379" s="2" t="s">
        <v>18</v>
      </c>
      <c r="G379" s="2" t="s">
        <v>19</v>
      </c>
      <c r="H379" s="2" t="s">
        <v>20</v>
      </c>
      <c r="I379" s="2" t="s">
        <v>21</v>
      </c>
      <c r="J379" s="2" t="s">
        <v>22</v>
      </c>
      <c r="K379" s="4" t="s">
        <v>23</v>
      </c>
      <c r="L379" s="4" t="s">
        <v>24</v>
      </c>
    </row>
    <row r="380" spans="1:13">
      <c r="A380" s="152">
        <v>1</v>
      </c>
      <c r="B380" s="217" t="s">
        <v>495</v>
      </c>
      <c r="C380" s="153" t="s">
        <v>325</v>
      </c>
      <c r="D380" s="30" t="s">
        <v>37</v>
      </c>
      <c r="E380" s="30">
        <v>2000</v>
      </c>
      <c r="F380" s="36"/>
      <c r="G380" s="37"/>
      <c r="H380" s="38"/>
      <c r="I380" s="36"/>
      <c r="J380" s="57"/>
      <c r="K380" s="57"/>
      <c r="L380" s="31"/>
    </row>
    <row r="381" spans="1:13">
      <c r="A381" s="152">
        <v>2</v>
      </c>
      <c r="B381" s="217" t="s">
        <v>495</v>
      </c>
      <c r="C381" s="153" t="s">
        <v>326</v>
      </c>
      <c r="D381" s="30" t="s">
        <v>37</v>
      </c>
      <c r="E381" s="30">
        <v>1200</v>
      </c>
      <c r="F381" s="36"/>
      <c r="G381" s="37"/>
      <c r="H381" s="38"/>
      <c r="I381" s="36"/>
      <c r="J381" s="57"/>
      <c r="K381" s="154"/>
      <c r="L381" s="31"/>
    </row>
    <row r="382" spans="1:13">
      <c r="A382" s="152">
        <v>3</v>
      </c>
      <c r="B382" s="217" t="s">
        <v>495</v>
      </c>
      <c r="C382" s="153" t="s">
        <v>327</v>
      </c>
      <c r="D382" s="30" t="s">
        <v>37</v>
      </c>
      <c r="E382" s="30">
        <v>1100</v>
      </c>
      <c r="F382" s="36"/>
      <c r="G382" s="37"/>
      <c r="H382" s="38"/>
      <c r="I382" s="36"/>
      <c r="J382" s="57"/>
      <c r="K382" s="154"/>
      <c r="L382" s="31"/>
    </row>
    <row r="383" spans="1:13">
      <c r="A383" s="152">
        <v>4</v>
      </c>
      <c r="B383" s="217" t="s">
        <v>278</v>
      </c>
      <c r="C383" s="153" t="s">
        <v>328</v>
      </c>
      <c r="D383" s="30" t="s">
        <v>37</v>
      </c>
      <c r="E383" s="30">
        <v>150</v>
      </c>
      <c r="F383" s="36"/>
      <c r="G383" s="37"/>
      <c r="H383" s="38"/>
      <c r="I383" s="36"/>
      <c r="J383" s="57"/>
      <c r="K383" s="154"/>
      <c r="L383" s="31"/>
    </row>
    <row r="384" spans="1:13">
      <c r="A384" s="152">
        <v>5</v>
      </c>
      <c r="B384" s="217" t="s">
        <v>278</v>
      </c>
      <c r="C384" s="153" t="s">
        <v>329</v>
      </c>
      <c r="D384" s="30" t="s">
        <v>81</v>
      </c>
      <c r="E384" s="30">
        <v>30</v>
      </c>
      <c r="F384" s="36"/>
      <c r="G384" s="37"/>
      <c r="H384" s="38"/>
      <c r="I384" s="36"/>
      <c r="J384" s="57"/>
      <c r="K384" s="154"/>
      <c r="L384" s="31"/>
    </row>
    <row r="385" spans="1:12" ht="25.9" customHeight="1">
      <c r="A385" s="152">
        <v>6</v>
      </c>
      <c r="B385" s="217" t="s">
        <v>278</v>
      </c>
      <c r="C385" s="153" t="s">
        <v>330</v>
      </c>
      <c r="D385" s="30" t="s">
        <v>81</v>
      </c>
      <c r="E385" s="30">
        <v>600</v>
      </c>
      <c r="F385" s="36"/>
      <c r="G385" s="37"/>
      <c r="H385" s="38"/>
      <c r="I385" s="36"/>
      <c r="J385" s="57"/>
      <c r="K385" s="154"/>
      <c r="L385" s="31"/>
    </row>
    <row r="386" spans="1:12" ht="19.5" customHeight="1">
      <c r="A386" s="152">
        <v>7</v>
      </c>
      <c r="B386" s="217" t="s">
        <v>278</v>
      </c>
      <c r="C386" s="153" t="s">
        <v>331</v>
      </c>
      <c r="D386" s="30" t="s">
        <v>81</v>
      </c>
      <c r="E386" s="30">
        <v>250</v>
      </c>
      <c r="F386" s="36"/>
      <c r="G386" s="37"/>
      <c r="H386" s="38"/>
      <c r="I386" s="36"/>
      <c r="J386" s="57"/>
      <c r="K386" s="154"/>
      <c r="L386" s="31"/>
    </row>
    <row r="387" spans="1:12" ht="34.5" customHeight="1">
      <c r="A387" s="152">
        <v>8</v>
      </c>
      <c r="B387" s="217" t="s">
        <v>278</v>
      </c>
      <c r="C387" s="153" t="s">
        <v>332</v>
      </c>
      <c r="D387" s="30" t="s">
        <v>81</v>
      </c>
      <c r="E387" s="30">
        <v>50</v>
      </c>
      <c r="F387" s="36"/>
      <c r="G387" s="37"/>
      <c r="H387" s="38"/>
      <c r="I387" s="36"/>
      <c r="J387" s="57"/>
      <c r="K387" s="154"/>
      <c r="L387" s="31"/>
    </row>
    <row r="388" spans="1:12" ht="30.4" customHeight="1">
      <c r="A388" s="152">
        <v>9</v>
      </c>
      <c r="B388" s="217" t="s">
        <v>278</v>
      </c>
      <c r="C388" s="153" t="s">
        <v>333</v>
      </c>
      <c r="D388" s="30" t="s">
        <v>81</v>
      </c>
      <c r="E388" s="30">
        <v>20</v>
      </c>
      <c r="F388" s="36"/>
      <c r="G388" s="37"/>
      <c r="H388" s="38"/>
      <c r="I388" s="36"/>
      <c r="J388" s="57"/>
      <c r="K388" s="154"/>
      <c r="L388" s="31"/>
    </row>
    <row r="389" spans="1:12" ht="31.5" customHeight="1">
      <c r="A389" s="152">
        <v>10</v>
      </c>
      <c r="B389" s="217" t="s">
        <v>495</v>
      </c>
      <c r="C389" s="153" t="s">
        <v>334</v>
      </c>
      <c r="D389" s="30" t="s">
        <v>81</v>
      </c>
      <c r="E389" s="30">
        <v>150</v>
      </c>
      <c r="F389" s="36"/>
      <c r="G389" s="37"/>
      <c r="H389" s="38"/>
      <c r="I389" s="36"/>
      <c r="J389" s="57"/>
      <c r="K389" s="154"/>
      <c r="L389" s="31"/>
    </row>
    <row r="390" spans="1:12" ht="60" customHeight="1">
      <c r="A390" s="152">
        <v>11</v>
      </c>
      <c r="B390" s="217" t="s">
        <v>278</v>
      </c>
      <c r="C390" s="142" t="s">
        <v>335</v>
      </c>
      <c r="D390" s="30" t="s">
        <v>81</v>
      </c>
      <c r="E390" s="155">
        <v>100</v>
      </c>
      <c r="F390" s="156"/>
      <c r="G390" s="37"/>
      <c r="H390" s="38"/>
      <c r="I390" s="36"/>
      <c r="J390" s="57"/>
      <c r="K390" s="41"/>
      <c r="L390" s="41"/>
    </row>
    <row r="391" spans="1:12" ht="70.5" customHeight="1">
      <c r="A391" s="152">
        <v>12</v>
      </c>
      <c r="B391" s="217" t="s">
        <v>278</v>
      </c>
      <c r="C391" s="142" t="s">
        <v>336</v>
      </c>
      <c r="D391" s="30" t="s">
        <v>81</v>
      </c>
      <c r="E391" s="155">
        <v>200</v>
      </c>
      <c r="F391" s="156"/>
      <c r="G391" s="37"/>
      <c r="H391" s="38"/>
      <c r="I391" s="36"/>
      <c r="J391" s="57"/>
      <c r="K391" s="41"/>
      <c r="L391" s="41"/>
    </row>
    <row r="392" spans="1:12" ht="55.15" customHeight="1">
      <c r="A392" s="152">
        <v>13</v>
      </c>
      <c r="B392" s="217" t="s">
        <v>278</v>
      </c>
      <c r="C392" s="142" t="s">
        <v>337</v>
      </c>
      <c r="D392" s="30" t="s">
        <v>81</v>
      </c>
      <c r="E392" s="155">
        <v>100</v>
      </c>
      <c r="F392" s="156"/>
      <c r="G392" s="37"/>
      <c r="H392" s="38"/>
      <c r="I392" s="36"/>
      <c r="J392" s="57"/>
      <c r="K392" s="41"/>
      <c r="L392" s="41"/>
    </row>
    <row r="393" spans="1:12" ht="62.65" customHeight="1">
      <c r="A393" s="152">
        <v>14</v>
      </c>
      <c r="B393" s="217" t="s">
        <v>278</v>
      </c>
      <c r="C393" s="142" t="s">
        <v>338</v>
      </c>
      <c r="D393" s="30" t="s">
        <v>81</v>
      </c>
      <c r="E393" s="155">
        <v>200</v>
      </c>
      <c r="F393" s="156"/>
      <c r="G393" s="37"/>
      <c r="H393" s="38"/>
      <c r="I393" s="36"/>
      <c r="J393" s="57"/>
      <c r="K393" s="41"/>
      <c r="L393" s="41"/>
    </row>
    <row r="394" spans="1:12" ht="72.400000000000006" customHeight="1">
      <c r="A394" s="152">
        <v>15</v>
      </c>
      <c r="B394" s="217" t="s">
        <v>278</v>
      </c>
      <c r="C394" s="142" t="s">
        <v>339</v>
      </c>
      <c r="D394" s="30" t="s">
        <v>81</v>
      </c>
      <c r="E394" s="30">
        <v>100</v>
      </c>
      <c r="F394" s="36"/>
      <c r="G394" s="37"/>
      <c r="H394" s="38"/>
      <c r="I394" s="36"/>
      <c r="J394" s="57"/>
      <c r="K394" s="57"/>
      <c r="L394" s="31"/>
    </row>
    <row r="395" spans="1:12" ht="22.15" customHeight="1">
      <c r="A395" s="231" t="s">
        <v>73</v>
      </c>
      <c r="B395" s="231"/>
      <c r="C395" s="231"/>
      <c r="D395" s="231"/>
      <c r="E395" s="157" t="s">
        <v>74</v>
      </c>
      <c r="F395" s="158" t="s">
        <v>74</v>
      </c>
      <c r="G395" s="159" t="s">
        <v>74</v>
      </c>
      <c r="H395" s="160" t="s">
        <v>74</v>
      </c>
      <c r="I395" s="159">
        <f>SUM(I380:I394)</f>
        <v>0</v>
      </c>
      <c r="J395" s="159">
        <f>SUM(J380:J394)</f>
        <v>0</v>
      </c>
      <c r="K395" s="57" t="s">
        <v>74</v>
      </c>
      <c r="L395" s="154" t="s">
        <v>74</v>
      </c>
    </row>
    <row r="396" spans="1:12" ht="25.9" customHeight="1"/>
    <row r="397" spans="1:12" ht="19.5" customHeight="1">
      <c r="B397" s="161"/>
      <c r="C397" s="162" t="s">
        <v>340</v>
      </c>
      <c r="D397" s="232" t="s">
        <v>341</v>
      </c>
      <c r="E397" s="232"/>
    </row>
    <row r="398" spans="1:12" ht="29.25" customHeight="1">
      <c r="B398" s="164">
        <v>1</v>
      </c>
      <c r="C398" s="165" t="s">
        <v>342</v>
      </c>
      <c r="D398" s="233"/>
      <c r="E398" s="233"/>
    </row>
    <row r="399" spans="1:12" ht="33.4" customHeight="1">
      <c r="B399" s="164">
        <v>2</v>
      </c>
      <c r="C399" s="165" t="s">
        <v>343</v>
      </c>
      <c r="D399" s="233"/>
      <c r="E399" s="233"/>
    </row>
    <row r="400" spans="1:12" ht="22.5" customHeight="1">
      <c r="B400" s="164">
        <v>3</v>
      </c>
      <c r="C400" s="165" t="s">
        <v>344</v>
      </c>
      <c r="D400" s="233"/>
      <c r="E400" s="233"/>
    </row>
    <row r="401" spans="2:6" ht="62.65" customHeight="1">
      <c r="B401" s="164">
        <v>4</v>
      </c>
      <c r="C401" s="165" t="s">
        <v>345</v>
      </c>
      <c r="D401" s="233"/>
      <c r="E401" s="233"/>
    </row>
    <row r="402" spans="2:6" ht="60" customHeight="1">
      <c r="B402" s="164">
        <v>5</v>
      </c>
      <c r="C402" s="165" t="s">
        <v>346</v>
      </c>
      <c r="D402" s="233"/>
      <c r="E402" s="233"/>
    </row>
    <row r="403" spans="2:6" ht="58.9" customHeight="1">
      <c r="B403" s="164">
        <v>6</v>
      </c>
      <c r="C403" s="165" t="s">
        <v>347</v>
      </c>
      <c r="D403" s="233"/>
      <c r="E403" s="233"/>
    </row>
    <row r="404" spans="2:6" ht="27.4" customHeight="1">
      <c r="B404" s="164">
        <v>7</v>
      </c>
      <c r="C404" s="165" t="s">
        <v>348</v>
      </c>
      <c r="D404" s="233"/>
      <c r="E404" s="233"/>
    </row>
    <row r="405" spans="2:6" ht="29.45" customHeight="1">
      <c r="B405" s="164">
        <v>8</v>
      </c>
      <c r="C405" s="165" t="s">
        <v>349</v>
      </c>
      <c r="D405" s="233"/>
      <c r="E405" s="233"/>
    </row>
    <row r="406" spans="2:6" ht="33" customHeight="1">
      <c r="B406" s="164">
        <v>9</v>
      </c>
      <c r="C406" s="165" t="s">
        <v>350</v>
      </c>
      <c r="D406" s="233"/>
      <c r="E406" s="233"/>
    </row>
    <row r="407" spans="2:6" ht="17.25" customHeight="1"/>
    <row r="408" spans="2:6" ht="33.75" customHeight="1">
      <c r="B408" s="161"/>
      <c r="C408" s="162" t="s">
        <v>351</v>
      </c>
      <c r="D408" s="232" t="s">
        <v>341</v>
      </c>
      <c r="E408" s="232"/>
      <c r="F408" s="167"/>
    </row>
    <row r="409" spans="2:6" ht="27.75" customHeight="1">
      <c r="B409" s="164">
        <v>1</v>
      </c>
      <c r="C409" s="165" t="s">
        <v>342</v>
      </c>
      <c r="D409" s="233"/>
      <c r="E409" s="233"/>
      <c r="F409" s="168"/>
    </row>
    <row r="410" spans="2:6" ht="33.75" customHeight="1">
      <c r="B410" s="164">
        <v>2</v>
      </c>
      <c r="C410" s="165" t="s">
        <v>352</v>
      </c>
      <c r="D410" s="233"/>
      <c r="E410" s="233"/>
      <c r="F410" s="168"/>
    </row>
    <row r="411" spans="2:6" ht="40.5" customHeight="1">
      <c r="B411" s="164">
        <v>3</v>
      </c>
      <c r="C411" s="165" t="s">
        <v>353</v>
      </c>
      <c r="D411" s="233"/>
      <c r="E411" s="233"/>
      <c r="F411" s="168"/>
    </row>
    <row r="412" spans="2:6" ht="75" customHeight="1">
      <c r="B412" s="164">
        <v>4</v>
      </c>
      <c r="C412" s="165" t="s">
        <v>354</v>
      </c>
      <c r="D412" s="233"/>
      <c r="E412" s="233"/>
      <c r="F412" s="168"/>
    </row>
    <row r="413" spans="2:6" ht="46.9" customHeight="1">
      <c r="B413" s="164">
        <v>5</v>
      </c>
      <c r="C413" s="165" t="s">
        <v>355</v>
      </c>
      <c r="D413" s="233"/>
      <c r="E413" s="233"/>
      <c r="F413" s="168"/>
    </row>
    <row r="414" spans="2:6" ht="33.75" customHeight="1">
      <c r="B414" s="164">
        <v>6</v>
      </c>
      <c r="C414" s="165" t="s">
        <v>356</v>
      </c>
      <c r="D414" s="233"/>
      <c r="E414" s="233"/>
      <c r="F414" s="168"/>
    </row>
    <row r="415" spans="2:6" ht="69.400000000000006" customHeight="1">
      <c r="B415" s="164">
        <v>7</v>
      </c>
      <c r="C415" s="165" t="s">
        <v>357</v>
      </c>
      <c r="D415" s="233"/>
      <c r="E415" s="233"/>
      <c r="F415" s="168"/>
    </row>
    <row r="416" spans="2:6" ht="24" customHeight="1">
      <c r="B416" s="164">
        <v>8</v>
      </c>
      <c r="C416" s="165" t="s">
        <v>358</v>
      </c>
      <c r="D416" s="233"/>
      <c r="E416" s="233"/>
      <c r="F416" s="168"/>
    </row>
    <row r="417" spans="2:6" ht="70.5" customHeight="1">
      <c r="B417" s="164">
        <v>9</v>
      </c>
      <c r="C417" s="165" t="s">
        <v>359</v>
      </c>
      <c r="D417" s="233"/>
      <c r="E417" s="233"/>
      <c r="F417" s="168"/>
    </row>
    <row r="418" spans="2:6" ht="17.45" customHeight="1"/>
    <row r="419" spans="2:6" ht="32.25" customHeight="1">
      <c r="B419" s="161"/>
      <c r="C419" s="162" t="s">
        <v>360</v>
      </c>
      <c r="D419" s="232" t="s">
        <v>341</v>
      </c>
      <c r="E419" s="232"/>
    </row>
    <row r="420" spans="2:6" ht="56.25" customHeight="1">
      <c r="B420" s="164">
        <v>1</v>
      </c>
      <c r="C420" s="165" t="s">
        <v>342</v>
      </c>
      <c r="D420" s="233"/>
      <c r="E420" s="233"/>
    </row>
    <row r="421" spans="2:6" ht="36" customHeight="1">
      <c r="B421" s="164">
        <v>2</v>
      </c>
      <c r="C421" s="165" t="s">
        <v>352</v>
      </c>
      <c r="D421" s="233"/>
      <c r="E421" s="233"/>
    </row>
    <row r="422" spans="2:6" ht="36" customHeight="1">
      <c r="B422" s="164">
        <v>3</v>
      </c>
      <c r="C422" s="165" t="s">
        <v>353</v>
      </c>
      <c r="D422" s="233"/>
      <c r="E422" s="233"/>
    </row>
    <row r="423" spans="2:6" ht="75.75" customHeight="1">
      <c r="B423" s="164">
        <v>4</v>
      </c>
      <c r="C423" s="165" t="s">
        <v>354</v>
      </c>
      <c r="D423" s="233"/>
      <c r="E423" s="233"/>
    </row>
    <row r="424" spans="2:6" ht="45.75" customHeight="1">
      <c r="B424" s="164">
        <v>5</v>
      </c>
      <c r="C424" s="165" t="s">
        <v>355</v>
      </c>
      <c r="D424" s="233"/>
      <c r="E424" s="233"/>
    </row>
    <row r="425" spans="2:6" ht="43.9" customHeight="1">
      <c r="B425" s="164">
        <v>6</v>
      </c>
      <c r="C425" s="165" t="s">
        <v>356</v>
      </c>
      <c r="D425" s="233"/>
      <c r="E425" s="233"/>
    </row>
    <row r="426" spans="2:6" ht="89.65" customHeight="1">
      <c r="B426" s="164">
        <v>7</v>
      </c>
      <c r="C426" s="169" t="s">
        <v>361</v>
      </c>
      <c r="D426" s="234"/>
      <c r="E426" s="234"/>
    </row>
    <row r="427" spans="2:6" ht="69.400000000000006" customHeight="1">
      <c r="B427" s="164">
        <v>8</v>
      </c>
      <c r="C427" s="117" t="s">
        <v>362</v>
      </c>
      <c r="D427" s="235"/>
      <c r="E427" s="235"/>
    </row>
    <row r="428" spans="2:6" ht="68.650000000000006" customHeight="1">
      <c r="B428" s="164">
        <v>9</v>
      </c>
      <c r="C428" s="165" t="s">
        <v>363</v>
      </c>
      <c r="D428" s="233"/>
      <c r="E428" s="233"/>
    </row>
    <row r="429" spans="2:6" ht="20.65" customHeight="1">
      <c r="B429" s="164">
        <v>10</v>
      </c>
      <c r="C429" s="165" t="s">
        <v>364</v>
      </c>
      <c r="D429" s="233"/>
      <c r="E429" s="233"/>
    </row>
    <row r="430" spans="2:6">
      <c r="B430" s="171">
        <v>11</v>
      </c>
      <c r="C430" s="172" t="s">
        <v>365</v>
      </c>
      <c r="D430" s="236"/>
      <c r="E430" s="236"/>
    </row>
    <row r="431" spans="2:6" ht="25.15" customHeight="1"/>
    <row r="432" spans="2:6" ht="38.25">
      <c r="B432" s="161"/>
      <c r="C432" s="162" t="s">
        <v>366</v>
      </c>
      <c r="D432" s="173" t="s">
        <v>367</v>
      </c>
      <c r="E432" s="163" t="s">
        <v>341</v>
      </c>
    </row>
    <row r="433" spans="2:5" ht="24" customHeight="1">
      <c r="B433" s="164">
        <v>1</v>
      </c>
      <c r="C433" s="165" t="s">
        <v>342</v>
      </c>
      <c r="D433" s="166" t="s">
        <v>74</v>
      </c>
      <c r="E433" s="174"/>
    </row>
    <row r="434" spans="2:5">
      <c r="B434" s="164">
        <v>2</v>
      </c>
      <c r="C434" s="165" t="s">
        <v>352</v>
      </c>
      <c r="D434" s="166" t="s">
        <v>74</v>
      </c>
      <c r="E434" s="174"/>
    </row>
    <row r="435" spans="2:5" ht="67.900000000000006" customHeight="1">
      <c r="B435" s="164">
        <v>3</v>
      </c>
      <c r="C435" s="165" t="s">
        <v>368</v>
      </c>
      <c r="D435" s="166" t="s">
        <v>74</v>
      </c>
      <c r="E435" s="174"/>
    </row>
    <row r="436" spans="2:5" ht="35.25" customHeight="1">
      <c r="B436" s="164">
        <v>4</v>
      </c>
      <c r="C436" s="165" t="s">
        <v>369</v>
      </c>
      <c r="D436" s="166" t="s">
        <v>74</v>
      </c>
      <c r="E436" s="174"/>
    </row>
    <row r="437" spans="2:5" ht="36.75" customHeight="1">
      <c r="B437" s="164">
        <v>5</v>
      </c>
      <c r="C437" s="165" t="s">
        <v>370</v>
      </c>
      <c r="D437" s="166" t="s">
        <v>74</v>
      </c>
      <c r="E437" s="174"/>
    </row>
    <row r="438" spans="2:5" ht="88.9" customHeight="1">
      <c r="B438" s="164">
        <v>6</v>
      </c>
      <c r="C438" s="165" t="s">
        <v>371</v>
      </c>
      <c r="D438" s="166" t="s">
        <v>372</v>
      </c>
      <c r="E438" s="175"/>
    </row>
    <row r="439" spans="2:5" ht="85.9" customHeight="1">
      <c r="B439" s="164">
        <v>7</v>
      </c>
      <c r="C439" s="165" t="s">
        <v>373</v>
      </c>
      <c r="D439" s="166" t="s">
        <v>372</v>
      </c>
      <c r="E439" s="175"/>
    </row>
    <row r="440" spans="2:5" ht="41.65" customHeight="1">
      <c r="B440" s="164">
        <v>8</v>
      </c>
      <c r="C440" s="165" t="s">
        <v>374</v>
      </c>
      <c r="D440" s="166" t="s">
        <v>372</v>
      </c>
      <c r="E440" s="175"/>
    </row>
    <row r="441" spans="2:5" ht="53.65" customHeight="1">
      <c r="B441" s="164">
        <v>9</v>
      </c>
      <c r="C441" s="165" t="s">
        <v>375</v>
      </c>
      <c r="D441" s="166" t="s">
        <v>372</v>
      </c>
      <c r="E441" s="175"/>
    </row>
    <row r="442" spans="2:5" ht="69" customHeight="1">
      <c r="B442" s="164">
        <v>10</v>
      </c>
      <c r="C442" s="165" t="s">
        <v>376</v>
      </c>
      <c r="D442" s="166" t="s">
        <v>372</v>
      </c>
      <c r="E442" s="175"/>
    </row>
    <row r="443" spans="2:5">
      <c r="B443" s="164">
        <v>11</v>
      </c>
      <c r="C443" s="165" t="s">
        <v>377</v>
      </c>
      <c r="D443" s="170" t="s">
        <v>378</v>
      </c>
      <c r="E443" s="176"/>
    </row>
    <row r="445" spans="2:5" ht="39.75" customHeight="1">
      <c r="B445" s="161"/>
      <c r="C445" s="162" t="s">
        <v>379</v>
      </c>
      <c r="D445" s="173" t="s">
        <v>367</v>
      </c>
      <c r="E445" s="163" t="s">
        <v>125</v>
      </c>
    </row>
    <row r="446" spans="2:5" ht="33.75" customHeight="1">
      <c r="B446" s="164">
        <v>1</v>
      </c>
      <c r="C446" s="165" t="s">
        <v>342</v>
      </c>
      <c r="D446" s="166" t="s">
        <v>74</v>
      </c>
      <c r="E446" s="174"/>
    </row>
    <row r="447" spans="2:5" ht="36" customHeight="1">
      <c r="B447" s="164">
        <v>2</v>
      </c>
      <c r="C447" s="165" t="s">
        <v>380</v>
      </c>
      <c r="D447" s="166" t="s">
        <v>74</v>
      </c>
      <c r="E447" s="174"/>
    </row>
    <row r="448" spans="2:5" ht="90.4" customHeight="1">
      <c r="B448" s="164">
        <v>3</v>
      </c>
      <c r="C448" s="165" t="s">
        <v>381</v>
      </c>
      <c r="D448" s="166" t="s">
        <v>74</v>
      </c>
      <c r="E448" s="174"/>
    </row>
    <row r="449" spans="2:5" ht="49.5" customHeight="1">
      <c r="B449" s="164">
        <v>4</v>
      </c>
      <c r="C449" s="165" t="s">
        <v>370</v>
      </c>
      <c r="D449" s="166" t="s">
        <v>74</v>
      </c>
      <c r="E449" s="174"/>
    </row>
    <row r="450" spans="2:5" ht="66" customHeight="1">
      <c r="B450" s="164">
        <v>5</v>
      </c>
      <c r="C450" s="165" t="s">
        <v>382</v>
      </c>
      <c r="D450" s="166" t="s">
        <v>74</v>
      </c>
      <c r="E450" s="174"/>
    </row>
    <row r="451" spans="2:5" ht="16.5" customHeight="1">
      <c r="B451" s="164">
        <v>6</v>
      </c>
      <c r="C451" s="165" t="s">
        <v>369</v>
      </c>
      <c r="D451" s="166" t="s">
        <v>74</v>
      </c>
      <c r="E451" s="174"/>
    </row>
    <row r="452" spans="2:5" ht="30.75" customHeight="1">
      <c r="B452" s="164">
        <v>7</v>
      </c>
      <c r="C452" s="165" t="s">
        <v>383</v>
      </c>
      <c r="D452" s="166" t="s">
        <v>372</v>
      </c>
      <c r="E452" s="175"/>
    </row>
    <row r="453" spans="2:5" ht="30.75" customHeight="1">
      <c r="B453" s="164">
        <v>8</v>
      </c>
      <c r="C453" s="169" t="s">
        <v>384</v>
      </c>
      <c r="D453" s="166" t="s">
        <v>372</v>
      </c>
      <c r="E453" s="172"/>
    </row>
    <row r="454" spans="2:5">
      <c r="B454" s="164">
        <v>9</v>
      </c>
      <c r="C454" s="165" t="s">
        <v>385</v>
      </c>
      <c r="D454" s="166" t="s">
        <v>378</v>
      </c>
      <c r="E454" s="175"/>
    </row>
    <row r="455" spans="2:5" ht="49.15" customHeight="1">
      <c r="B455" s="164">
        <v>10</v>
      </c>
      <c r="C455" s="169" t="s">
        <v>386</v>
      </c>
      <c r="D455" s="166" t="s">
        <v>372</v>
      </c>
      <c r="E455" s="172"/>
    </row>
    <row r="456" spans="2:5" ht="25.5">
      <c r="B456" s="164">
        <v>11</v>
      </c>
      <c r="C456" s="169" t="s">
        <v>387</v>
      </c>
      <c r="D456" s="177" t="s">
        <v>372</v>
      </c>
      <c r="E456" s="172"/>
    </row>
    <row r="457" spans="2:5">
      <c r="B457" s="164">
        <v>12</v>
      </c>
      <c r="C457" s="169" t="s">
        <v>388</v>
      </c>
      <c r="D457" s="166" t="s">
        <v>389</v>
      </c>
      <c r="E457" s="172"/>
    </row>
    <row r="459" spans="2:5" ht="48.4" customHeight="1">
      <c r="B459" s="161"/>
      <c r="C459" s="162" t="s">
        <v>390</v>
      </c>
      <c r="D459" s="173" t="s">
        <v>367</v>
      </c>
      <c r="E459" s="163" t="s">
        <v>125</v>
      </c>
    </row>
    <row r="460" spans="2:5" ht="29.25" customHeight="1">
      <c r="B460" s="164">
        <v>1</v>
      </c>
      <c r="C460" s="165" t="s">
        <v>342</v>
      </c>
      <c r="D460" s="166" t="s">
        <v>74</v>
      </c>
      <c r="E460" s="174"/>
    </row>
    <row r="461" spans="2:5" ht="29.65" customHeight="1">
      <c r="B461" s="164">
        <v>2</v>
      </c>
      <c r="C461" s="165" t="s">
        <v>380</v>
      </c>
      <c r="D461" s="166" t="s">
        <v>74</v>
      </c>
      <c r="E461" s="174"/>
    </row>
    <row r="462" spans="2:5" ht="95.65" customHeight="1">
      <c r="B462" s="164">
        <v>3</v>
      </c>
      <c r="C462" s="165" t="s">
        <v>391</v>
      </c>
      <c r="D462" s="166" t="s">
        <v>74</v>
      </c>
      <c r="E462" s="174"/>
    </row>
    <row r="463" spans="2:5" ht="48" customHeight="1">
      <c r="B463" s="164">
        <v>4</v>
      </c>
      <c r="C463" s="165" t="s">
        <v>370</v>
      </c>
      <c r="D463" s="166" t="s">
        <v>74</v>
      </c>
      <c r="E463" s="174"/>
    </row>
    <row r="464" spans="2:5" ht="66.400000000000006" customHeight="1">
      <c r="B464" s="164">
        <v>5</v>
      </c>
      <c r="C464" s="165" t="s">
        <v>392</v>
      </c>
      <c r="D464" s="166" t="s">
        <v>74</v>
      </c>
      <c r="E464" s="174"/>
    </row>
    <row r="465" spans="2:5" ht="23.25" customHeight="1">
      <c r="B465" s="164">
        <v>6</v>
      </c>
      <c r="C465" s="165" t="s">
        <v>393</v>
      </c>
      <c r="D465" s="166" t="s">
        <v>74</v>
      </c>
      <c r="E465" s="174"/>
    </row>
    <row r="466" spans="2:5" ht="48" customHeight="1">
      <c r="B466" s="164">
        <v>7</v>
      </c>
      <c r="C466" s="165" t="s">
        <v>394</v>
      </c>
      <c r="D466" s="166" t="s">
        <v>372</v>
      </c>
      <c r="E466" s="175"/>
    </row>
    <row r="467" spans="2:5" ht="40.9" customHeight="1">
      <c r="B467" s="164">
        <v>8</v>
      </c>
      <c r="C467" s="165" t="s">
        <v>395</v>
      </c>
      <c r="D467" s="166" t="s">
        <v>372</v>
      </c>
      <c r="E467" s="175"/>
    </row>
    <row r="468" spans="2:5" ht="25.15" customHeight="1">
      <c r="B468" s="164">
        <v>9</v>
      </c>
      <c r="C468" s="165" t="s">
        <v>396</v>
      </c>
      <c r="D468" s="166" t="s">
        <v>372</v>
      </c>
      <c r="E468" s="175"/>
    </row>
    <row r="469" spans="2:5" ht="63.75">
      <c r="B469" s="164">
        <v>10</v>
      </c>
      <c r="C469" s="165" t="s">
        <v>397</v>
      </c>
      <c r="D469" s="166" t="s">
        <v>372</v>
      </c>
      <c r="E469" s="175"/>
    </row>
    <row r="470" spans="2:5">
      <c r="B470" s="164">
        <v>11</v>
      </c>
      <c r="C470" s="165" t="s">
        <v>398</v>
      </c>
      <c r="D470" s="166" t="s">
        <v>372</v>
      </c>
      <c r="E470" s="175"/>
    </row>
    <row r="471" spans="2:5">
      <c r="B471" s="164">
        <v>12</v>
      </c>
      <c r="C471" s="165" t="s">
        <v>399</v>
      </c>
      <c r="D471" s="166" t="s">
        <v>400</v>
      </c>
      <c r="E471" s="175"/>
    </row>
    <row r="472" spans="2:5">
      <c r="B472" s="164">
        <v>13</v>
      </c>
      <c r="C472" s="178" t="s">
        <v>401</v>
      </c>
      <c r="D472" s="166" t="s">
        <v>378</v>
      </c>
      <c r="E472" s="175"/>
    </row>
    <row r="474" spans="2:5" ht="53.65" customHeight="1">
      <c r="B474" s="161"/>
      <c r="C474" s="162" t="s">
        <v>402</v>
      </c>
      <c r="D474" s="173" t="s">
        <v>367</v>
      </c>
      <c r="E474" s="163" t="s">
        <v>125</v>
      </c>
    </row>
    <row r="475" spans="2:5" ht="31.5" customHeight="1">
      <c r="B475" s="164">
        <v>1</v>
      </c>
      <c r="C475" s="165" t="s">
        <v>342</v>
      </c>
      <c r="D475" s="166" t="s">
        <v>74</v>
      </c>
      <c r="E475" s="174"/>
    </row>
    <row r="476" spans="2:5">
      <c r="B476" s="164">
        <v>2</v>
      </c>
      <c r="C476" s="165" t="s">
        <v>380</v>
      </c>
      <c r="D476" s="166" t="s">
        <v>74</v>
      </c>
      <c r="E476" s="174"/>
    </row>
    <row r="477" spans="2:5" ht="88.15" customHeight="1">
      <c r="B477" s="164">
        <v>3</v>
      </c>
      <c r="C477" s="165" t="s">
        <v>391</v>
      </c>
      <c r="D477" s="166" t="s">
        <v>74</v>
      </c>
      <c r="E477" s="174"/>
    </row>
    <row r="478" spans="2:5" ht="51" customHeight="1">
      <c r="B478" s="164">
        <v>4</v>
      </c>
      <c r="C478" s="165" t="s">
        <v>370</v>
      </c>
      <c r="D478" s="166" t="s">
        <v>74</v>
      </c>
      <c r="E478" s="174"/>
    </row>
    <row r="479" spans="2:5" ht="87" customHeight="1">
      <c r="B479" s="164">
        <v>5</v>
      </c>
      <c r="C479" s="165" t="s">
        <v>403</v>
      </c>
      <c r="D479" s="166" t="s">
        <v>74</v>
      </c>
      <c r="E479" s="174"/>
    </row>
    <row r="480" spans="2:5" ht="27.75" customHeight="1">
      <c r="B480" s="164">
        <v>6</v>
      </c>
      <c r="C480" s="165" t="s">
        <v>404</v>
      </c>
      <c r="D480" s="166" t="s">
        <v>74</v>
      </c>
      <c r="E480" s="174"/>
    </row>
    <row r="481" spans="2:5" ht="39.4" customHeight="1">
      <c r="B481" s="164">
        <v>7</v>
      </c>
      <c r="C481" s="165" t="s">
        <v>405</v>
      </c>
      <c r="D481" s="166" t="s">
        <v>372</v>
      </c>
      <c r="E481" s="175"/>
    </row>
    <row r="482" spans="2:5" ht="40.9" customHeight="1">
      <c r="B482" s="164">
        <v>8</v>
      </c>
      <c r="C482" s="165" t="s">
        <v>406</v>
      </c>
      <c r="D482" s="166" t="s">
        <v>372</v>
      </c>
      <c r="E482" s="175"/>
    </row>
    <row r="483" spans="2:5" ht="57" customHeight="1">
      <c r="B483" s="164">
        <v>9</v>
      </c>
      <c r="C483" s="165" t="s">
        <v>407</v>
      </c>
      <c r="D483" s="166" t="s">
        <v>372</v>
      </c>
      <c r="E483" s="175"/>
    </row>
    <row r="484" spans="2:5">
      <c r="B484" s="164">
        <v>10</v>
      </c>
      <c r="C484" s="165" t="s">
        <v>408</v>
      </c>
      <c r="D484" s="166" t="s">
        <v>400</v>
      </c>
      <c r="E484" s="175"/>
    </row>
    <row r="486" spans="2:5" ht="49.9" customHeight="1">
      <c r="B486" s="179"/>
      <c r="C486" s="180" t="s">
        <v>409</v>
      </c>
      <c r="D486" s="181" t="s">
        <v>367</v>
      </c>
      <c r="E486" s="182" t="s">
        <v>125</v>
      </c>
    </row>
    <row r="487" spans="2:5" ht="33.75" customHeight="1">
      <c r="B487" s="171">
        <v>1</v>
      </c>
      <c r="C487" s="178" t="s">
        <v>342</v>
      </c>
      <c r="D487" s="183" t="s">
        <v>74</v>
      </c>
      <c r="E487" s="184"/>
    </row>
    <row r="488" spans="2:5" ht="32.25" customHeight="1">
      <c r="B488" s="171">
        <v>2</v>
      </c>
      <c r="C488" s="178" t="s">
        <v>380</v>
      </c>
      <c r="D488" s="183" t="s">
        <v>74</v>
      </c>
      <c r="E488" s="184"/>
    </row>
    <row r="489" spans="2:5" ht="94.15" customHeight="1">
      <c r="B489" s="171">
        <v>3</v>
      </c>
      <c r="C489" s="178" t="s">
        <v>410</v>
      </c>
      <c r="D489" s="183" t="s">
        <v>74</v>
      </c>
      <c r="E489" s="184"/>
    </row>
    <row r="490" spans="2:5" ht="37.9" customHeight="1">
      <c r="B490" s="171">
        <v>4</v>
      </c>
      <c r="C490" s="178" t="s">
        <v>370</v>
      </c>
      <c r="D490" s="183" t="s">
        <v>74</v>
      </c>
      <c r="E490" s="184"/>
    </row>
    <row r="491" spans="2:5" ht="122.65" customHeight="1">
      <c r="B491" s="171">
        <v>5</v>
      </c>
      <c r="C491" s="178" t="s">
        <v>488</v>
      </c>
      <c r="D491" s="183" t="s">
        <v>74</v>
      </c>
      <c r="E491" s="184"/>
    </row>
    <row r="492" spans="2:5" ht="25.5" customHeight="1">
      <c r="B492" s="171">
        <v>6</v>
      </c>
      <c r="C492" s="178" t="s">
        <v>369</v>
      </c>
      <c r="D492" s="183" t="s">
        <v>74</v>
      </c>
      <c r="E492" s="184"/>
    </row>
    <row r="493" spans="2:5" ht="33" customHeight="1">
      <c r="B493" s="171">
        <v>7</v>
      </c>
      <c r="C493" s="178" t="s">
        <v>405</v>
      </c>
      <c r="D493" s="183" t="s">
        <v>372</v>
      </c>
      <c r="E493" s="185"/>
    </row>
    <row r="494" spans="2:5" ht="39" customHeight="1">
      <c r="B494" s="171">
        <v>8</v>
      </c>
      <c r="C494" s="178" t="s">
        <v>411</v>
      </c>
      <c r="D494" s="183" t="s">
        <v>372</v>
      </c>
      <c r="E494" s="185"/>
    </row>
    <row r="495" spans="2:5">
      <c r="B495" s="171">
        <v>9</v>
      </c>
      <c r="C495" s="186" t="s">
        <v>412</v>
      </c>
      <c r="D495" s="183" t="s">
        <v>372</v>
      </c>
      <c r="E495" s="187"/>
    </row>
    <row r="496" spans="2:5" ht="31.15" customHeight="1">
      <c r="B496" s="171">
        <v>10</v>
      </c>
      <c r="C496" s="188" t="s">
        <v>413</v>
      </c>
      <c r="D496" s="183" t="s">
        <v>372</v>
      </c>
      <c r="E496" s="186"/>
    </row>
    <row r="497" spans="2:5" ht="43.5" customHeight="1">
      <c r="B497" s="171">
        <v>11</v>
      </c>
      <c r="C497" s="188" t="s">
        <v>414</v>
      </c>
      <c r="D497" s="183" t="s">
        <v>372</v>
      </c>
      <c r="E497" s="186"/>
    </row>
    <row r="498" spans="2:5">
      <c r="B498" s="171">
        <v>12</v>
      </c>
      <c r="C498" s="186" t="s">
        <v>415</v>
      </c>
      <c r="D498" s="183" t="s">
        <v>372</v>
      </c>
      <c r="E498" s="186"/>
    </row>
    <row r="499" spans="2:5">
      <c r="B499" s="171">
        <v>13</v>
      </c>
      <c r="C499" s="186" t="s">
        <v>416</v>
      </c>
      <c r="D499" s="171" t="s">
        <v>378</v>
      </c>
      <c r="E499" s="186"/>
    </row>
    <row r="500" spans="2:5">
      <c r="B500" s="171">
        <v>13</v>
      </c>
      <c r="C500" s="186" t="s">
        <v>417</v>
      </c>
      <c r="D500" s="171" t="s">
        <v>372</v>
      </c>
      <c r="E500" s="186"/>
    </row>
    <row r="501" spans="2:5">
      <c r="B501" s="171">
        <v>14</v>
      </c>
      <c r="C501" s="178" t="s">
        <v>401</v>
      </c>
      <c r="D501" s="183" t="s">
        <v>389</v>
      </c>
      <c r="E501" s="185"/>
    </row>
    <row r="503" spans="2:5" ht="39.75" customHeight="1">
      <c r="B503" s="161"/>
      <c r="C503" s="162" t="s">
        <v>418</v>
      </c>
      <c r="D503" s="173" t="s">
        <v>367</v>
      </c>
      <c r="E503" s="163" t="s">
        <v>125</v>
      </c>
    </row>
    <row r="504" spans="2:5" ht="33" customHeight="1">
      <c r="B504" s="164">
        <v>1</v>
      </c>
      <c r="C504" s="165" t="s">
        <v>342</v>
      </c>
      <c r="D504" s="166" t="s">
        <v>74</v>
      </c>
      <c r="E504" s="174"/>
    </row>
    <row r="505" spans="2:5" ht="31.5" customHeight="1">
      <c r="B505" s="164">
        <v>2</v>
      </c>
      <c r="C505" s="165" t="s">
        <v>380</v>
      </c>
      <c r="D505" s="166" t="s">
        <v>74</v>
      </c>
      <c r="E505" s="174"/>
    </row>
    <row r="506" spans="2:5" ht="97.9" customHeight="1">
      <c r="B506" s="164">
        <v>3</v>
      </c>
      <c r="C506" s="165" t="s">
        <v>391</v>
      </c>
      <c r="D506" s="166" t="s">
        <v>74</v>
      </c>
      <c r="E506" s="174"/>
    </row>
    <row r="507" spans="2:5" ht="43.5" customHeight="1">
      <c r="B507" s="164">
        <v>4</v>
      </c>
      <c r="C507" s="165" t="s">
        <v>370</v>
      </c>
      <c r="D507" s="166" t="s">
        <v>74</v>
      </c>
      <c r="E507" s="174"/>
    </row>
    <row r="508" spans="2:5" ht="69.400000000000006" customHeight="1">
      <c r="B508" s="164">
        <v>5</v>
      </c>
      <c r="C508" s="165" t="s">
        <v>392</v>
      </c>
      <c r="D508" s="166" t="s">
        <v>74</v>
      </c>
      <c r="E508" s="174"/>
    </row>
    <row r="509" spans="2:5" ht="22.9" customHeight="1">
      <c r="B509" s="164">
        <v>6</v>
      </c>
      <c r="C509" s="165" t="s">
        <v>369</v>
      </c>
      <c r="D509" s="166" t="s">
        <v>74</v>
      </c>
      <c r="E509" s="174"/>
    </row>
    <row r="510" spans="2:5" ht="43.5" customHeight="1">
      <c r="B510" s="164">
        <v>7</v>
      </c>
      <c r="C510" s="165" t="s">
        <v>419</v>
      </c>
      <c r="D510" s="166" t="s">
        <v>372</v>
      </c>
      <c r="E510" s="175"/>
    </row>
    <row r="511" spans="2:5" ht="54" customHeight="1">
      <c r="B511" s="164">
        <v>8</v>
      </c>
      <c r="C511" s="165" t="s">
        <v>420</v>
      </c>
      <c r="D511" s="166" t="s">
        <v>372</v>
      </c>
      <c r="E511" s="175"/>
    </row>
    <row r="512" spans="2:5" ht="20.25" customHeight="1">
      <c r="B512" s="164">
        <v>9</v>
      </c>
      <c r="C512" s="165" t="s">
        <v>421</v>
      </c>
      <c r="D512" s="166" t="s">
        <v>389</v>
      </c>
      <c r="E512" s="175"/>
    </row>
    <row r="514" spans="2:5" ht="49.5" customHeight="1">
      <c r="B514" s="161"/>
      <c r="C514" s="162" t="s">
        <v>422</v>
      </c>
      <c r="D514" s="173" t="s">
        <v>367</v>
      </c>
      <c r="E514" s="163" t="s">
        <v>125</v>
      </c>
    </row>
    <row r="515" spans="2:5" ht="36" customHeight="1">
      <c r="B515" s="164">
        <v>1</v>
      </c>
      <c r="C515" s="165" t="s">
        <v>342</v>
      </c>
      <c r="D515" s="166" t="s">
        <v>74</v>
      </c>
      <c r="E515" s="174"/>
    </row>
    <row r="516" spans="2:5">
      <c r="B516" s="164">
        <v>2</v>
      </c>
      <c r="C516" s="165" t="s">
        <v>380</v>
      </c>
      <c r="D516" s="166" t="s">
        <v>74</v>
      </c>
      <c r="E516" s="174"/>
    </row>
    <row r="517" spans="2:5" ht="89.65" customHeight="1">
      <c r="B517" s="164">
        <v>3</v>
      </c>
      <c r="C517" s="165" t="s">
        <v>391</v>
      </c>
      <c r="D517" s="166" t="s">
        <v>74</v>
      </c>
      <c r="E517" s="174"/>
    </row>
    <row r="518" spans="2:5" ht="25.5">
      <c r="B518" s="164">
        <v>4</v>
      </c>
      <c r="C518" s="165" t="s">
        <v>370</v>
      </c>
      <c r="D518" s="166" t="s">
        <v>74</v>
      </c>
      <c r="E518" s="174"/>
    </row>
    <row r="519" spans="2:5" ht="70.900000000000006" customHeight="1">
      <c r="B519" s="164">
        <v>5</v>
      </c>
      <c r="C519" s="165" t="s">
        <v>423</v>
      </c>
      <c r="D519" s="166" t="s">
        <v>74</v>
      </c>
      <c r="E519" s="174"/>
    </row>
    <row r="520" spans="2:5" ht="25.15" customHeight="1">
      <c r="B520" s="164">
        <v>6</v>
      </c>
      <c r="C520" s="165" t="s">
        <v>424</v>
      </c>
      <c r="D520" s="166" t="s">
        <v>74</v>
      </c>
      <c r="E520" s="174"/>
    </row>
    <row r="521" spans="2:5" ht="25.5">
      <c r="B521" s="164">
        <v>7</v>
      </c>
      <c r="C521" s="165" t="s">
        <v>425</v>
      </c>
      <c r="D521" s="166" t="s">
        <v>372</v>
      </c>
      <c r="E521" s="175"/>
    </row>
    <row r="522" spans="2:5" ht="26.25" customHeight="1">
      <c r="B522" s="164">
        <v>8</v>
      </c>
      <c r="C522" s="172" t="s">
        <v>426</v>
      </c>
      <c r="D522" s="166" t="s">
        <v>372</v>
      </c>
      <c r="E522" s="172"/>
    </row>
    <row r="523" spans="2:5" ht="25.5" customHeight="1">
      <c r="B523" s="164">
        <v>9</v>
      </c>
      <c r="C523" s="172" t="s">
        <v>427</v>
      </c>
      <c r="D523" s="164" t="s">
        <v>378</v>
      </c>
      <c r="E523" s="172"/>
    </row>
    <row r="524" spans="2:5" ht="27.4" customHeight="1">
      <c r="B524" s="164">
        <v>10</v>
      </c>
      <c r="C524" s="172" t="s">
        <v>428</v>
      </c>
      <c r="D524" s="166" t="s">
        <v>372</v>
      </c>
      <c r="E524" s="172"/>
    </row>
    <row r="525" spans="2:5" ht="83.65" customHeight="1">
      <c r="B525" s="164">
        <v>11</v>
      </c>
      <c r="C525" s="165" t="s">
        <v>429</v>
      </c>
      <c r="D525" s="166" t="s">
        <v>372</v>
      </c>
      <c r="E525" s="175"/>
    </row>
    <row r="526" spans="2:5" ht="134.65" customHeight="1">
      <c r="B526" s="164">
        <v>12</v>
      </c>
      <c r="C526" s="169" t="s">
        <v>430</v>
      </c>
      <c r="D526" s="166" t="s">
        <v>372</v>
      </c>
      <c r="E526" s="189"/>
    </row>
    <row r="527" spans="2:5" ht="20.65" customHeight="1">
      <c r="B527" s="164">
        <v>13</v>
      </c>
      <c r="C527" s="169" t="s">
        <v>431</v>
      </c>
      <c r="D527" s="166" t="s">
        <v>372</v>
      </c>
      <c r="E527" s="172"/>
    </row>
    <row r="528" spans="2:5" ht="25.5" customHeight="1">
      <c r="B528" s="164">
        <v>14</v>
      </c>
      <c r="C528" s="169" t="s">
        <v>432</v>
      </c>
      <c r="D528" s="166" t="s">
        <v>372</v>
      </c>
      <c r="E528" s="172"/>
    </row>
    <row r="529" spans="1:13">
      <c r="B529" s="164">
        <v>15</v>
      </c>
      <c r="C529" s="165" t="s">
        <v>433</v>
      </c>
      <c r="D529" s="166" t="s">
        <v>378</v>
      </c>
      <c r="E529" s="175"/>
    </row>
    <row r="531" spans="1:13" ht="31.5" customHeight="1">
      <c r="B531" s="161"/>
      <c r="C531" s="219" t="s">
        <v>434</v>
      </c>
      <c r="D531" s="232" t="s">
        <v>125</v>
      </c>
      <c r="E531" s="232"/>
    </row>
    <row r="532" spans="1:13" ht="28.5" customHeight="1">
      <c r="B532" s="164">
        <v>1</v>
      </c>
      <c r="C532" s="165" t="s">
        <v>342</v>
      </c>
      <c r="D532" s="233"/>
      <c r="E532" s="233"/>
    </row>
    <row r="533" spans="1:13">
      <c r="B533" s="164">
        <v>2</v>
      </c>
      <c r="C533" s="165" t="s">
        <v>380</v>
      </c>
      <c r="D533" s="233"/>
      <c r="E533" s="233"/>
    </row>
    <row r="534" spans="1:13" ht="72" customHeight="1">
      <c r="B534" s="164">
        <v>3</v>
      </c>
      <c r="C534" s="165" t="s">
        <v>435</v>
      </c>
      <c r="D534" s="233"/>
      <c r="E534" s="233"/>
    </row>
    <row r="535" spans="1:13" ht="38.65" customHeight="1">
      <c r="B535" s="164">
        <v>4</v>
      </c>
      <c r="C535" s="165" t="s">
        <v>370</v>
      </c>
      <c r="D535" s="233"/>
      <c r="E535" s="233"/>
    </row>
    <row r="536" spans="1:13" ht="26.25" customHeight="1">
      <c r="B536" s="164">
        <v>5</v>
      </c>
      <c r="C536" s="165" t="s">
        <v>369</v>
      </c>
      <c r="D536" s="233"/>
      <c r="E536" s="233"/>
      <c r="M536" s="29"/>
    </row>
    <row r="537" spans="1:13" ht="21.75" customHeight="1">
      <c r="M537" s="75" t="s">
        <v>436</v>
      </c>
    </row>
    <row r="538" spans="1:13">
      <c r="M538" s="75"/>
    </row>
    <row r="539" spans="1:13" ht="44.25" customHeight="1">
      <c r="A539" s="226" t="s">
        <v>506</v>
      </c>
      <c r="B539" s="226"/>
      <c r="C539" s="226"/>
      <c r="D539" s="226"/>
      <c r="E539" s="226"/>
      <c r="F539" s="226"/>
      <c r="G539" s="226"/>
      <c r="H539" s="226"/>
      <c r="I539" s="226"/>
      <c r="J539" s="226"/>
      <c r="K539" s="226"/>
      <c r="L539" s="226"/>
    </row>
    <row r="540" spans="1:13" ht="60.6" customHeight="1">
      <c r="A540" s="2" t="s">
        <v>1</v>
      </c>
      <c r="B540" s="2" t="s">
        <v>2</v>
      </c>
      <c r="C540" s="2" t="s">
        <v>3</v>
      </c>
      <c r="D540" s="3" t="s">
        <v>4</v>
      </c>
      <c r="E540" s="2" t="s">
        <v>5</v>
      </c>
      <c r="F540" s="2" t="s">
        <v>6</v>
      </c>
      <c r="G540" s="2" t="s">
        <v>7</v>
      </c>
      <c r="H540" s="2" t="s">
        <v>8</v>
      </c>
      <c r="I540" s="2" t="s">
        <v>9</v>
      </c>
      <c r="J540" s="2" t="s">
        <v>10</v>
      </c>
      <c r="K540" s="4" t="s">
        <v>11</v>
      </c>
      <c r="L540" s="4" t="s">
        <v>12</v>
      </c>
    </row>
    <row r="541" spans="1:13" ht="17.25" customHeight="1">
      <c r="A541" s="2" t="s">
        <v>13</v>
      </c>
      <c r="B541" s="2" t="s">
        <v>14</v>
      </c>
      <c r="C541" s="2" t="s">
        <v>15</v>
      </c>
      <c r="D541" s="2" t="s">
        <v>16</v>
      </c>
      <c r="E541" s="2" t="s">
        <v>17</v>
      </c>
      <c r="F541" s="2" t="s">
        <v>18</v>
      </c>
      <c r="G541" s="2" t="s">
        <v>19</v>
      </c>
      <c r="H541" s="2" t="s">
        <v>20</v>
      </c>
      <c r="I541" s="2" t="s">
        <v>21</v>
      </c>
      <c r="J541" s="2" t="s">
        <v>22</v>
      </c>
      <c r="K541" s="4" t="s">
        <v>23</v>
      </c>
      <c r="L541" s="4" t="s">
        <v>24</v>
      </c>
    </row>
    <row r="542" spans="1:13" ht="51.4" customHeight="1">
      <c r="A542" s="5">
        <v>1</v>
      </c>
      <c r="B542" s="30" t="s">
        <v>278</v>
      </c>
      <c r="C542" s="142" t="s">
        <v>437</v>
      </c>
      <c r="D542" s="30" t="s">
        <v>81</v>
      </c>
      <c r="E542" s="190">
        <v>100</v>
      </c>
      <c r="F542" s="36"/>
      <c r="G542" s="37"/>
      <c r="H542" s="38"/>
      <c r="I542" s="36"/>
      <c r="J542" s="57"/>
      <c r="K542" s="41"/>
      <c r="L542" s="41"/>
    </row>
    <row r="543" spans="1:13" ht="61.5" customHeight="1">
      <c r="A543" s="5">
        <v>2</v>
      </c>
      <c r="B543" s="30" t="s">
        <v>278</v>
      </c>
      <c r="C543" s="142" t="s">
        <v>438</v>
      </c>
      <c r="D543" s="30" t="s">
        <v>81</v>
      </c>
      <c r="E543" s="190">
        <v>30</v>
      </c>
      <c r="F543" s="36"/>
      <c r="G543" s="37"/>
      <c r="H543" s="38"/>
      <c r="I543" s="36"/>
      <c r="J543" s="57"/>
      <c r="K543" s="41"/>
      <c r="L543" s="41"/>
    </row>
    <row r="544" spans="1:13" ht="67.5" customHeight="1">
      <c r="A544" s="5">
        <v>3</v>
      </c>
      <c r="B544" s="30" t="s">
        <v>278</v>
      </c>
      <c r="C544" s="142" t="s">
        <v>439</v>
      </c>
      <c r="D544" s="30" t="s">
        <v>81</v>
      </c>
      <c r="E544" s="190">
        <v>100</v>
      </c>
      <c r="F544" s="36"/>
      <c r="G544" s="37"/>
      <c r="H544" s="38"/>
      <c r="I544" s="36"/>
      <c r="J544" s="57"/>
      <c r="K544" s="41"/>
      <c r="L544" s="41"/>
      <c r="M544" s="191"/>
    </row>
    <row r="545" spans="1:12" ht="34.9" customHeight="1">
      <c r="A545" s="5">
        <v>4</v>
      </c>
      <c r="B545" s="30" t="s">
        <v>278</v>
      </c>
      <c r="C545" s="142" t="s">
        <v>440</v>
      </c>
      <c r="D545" s="30" t="s">
        <v>81</v>
      </c>
      <c r="E545" s="190">
        <v>400</v>
      </c>
      <c r="F545" s="36"/>
      <c r="G545" s="37"/>
      <c r="H545" s="38"/>
      <c r="I545" s="36"/>
      <c r="J545" s="57"/>
      <c r="K545" s="41"/>
      <c r="L545" s="41"/>
    </row>
    <row r="546" spans="1:12" ht="67.900000000000006" customHeight="1">
      <c r="A546" s="5">
        <v>5</v>
      </c>
      <c r="B546" s="30" t="s">
        <v>278</v>
      </c>
      <c r="C546" s="142" t="s">
        <v>441</v>
      </c>
      <c r="D546" s="30" t="s">
        <v>81</v>
      </c>
      <c r="E546" s="190">
        <v>300</v>
      </c>
      <c r="F546" s="36"/>
      <c r="G546" s="37"/>
      <c r="H546" s="38"/>
      <c r="I546" s="36"/>
      <c r="J546" s="57"/>
      <c r="K546" s="41"/>
      <c r="L546" s="41"/>
    </row>
    <row r="547" spans="1:12" ht="73.900000000000006" customHeight="1">
      <c r="A547" s="5">
        <v>6</v>
      </c>
      <c r="B547" s="30" t="s">
        <v>278</v>
      </c>
      <c r="C547" s="142" t="s">
        <v>442</v>
      </c>
      <c r="D547" s="30" t="s">
        <v>81</v>
      </c>
      <c r="E547" s="190">
        <v>600</v>
      </c>
      <c r="F547" s="36"/>
      <c r="G547" s="37"/>
      <c r="H547" s="38"/>
      <c r="I547" s="36"/>
      <c r="J547" s="57"/>
      <c r="K547" s="41"/>
      <c r="L547" s="41"/>
    </row>
    <row r="548" spans="1:12" ht="17.649999999999999" customHeight="1">
      <c r="A548" s="224" t="s">
        <v>73</v>
      </c>
      <c r="B548" s="224"/>
      <c r="C548" s="224"/>
      <c r="D548" s="224"/>
      <c r="E548" s="23" t="s">
        <v>74</v>
      </c>
      <c r="F548" s="5" t="s">
        <v>74</v>
      </c>
      <c r="G548" s="25" t="s">
        <v>74</v>
      </c>
      <c r="H548" s="109" t="s">
        <v>74</v>
      </c>
      <c r="I548" s="192">
        <f>SUM(I542:I547)</f>
        <v>0</v>
      </c>
      <c r="J548" s="131">
        <f>SUM(J542:J547)</f>
        <v>0</v>
      </c>
      <c r="K548" s="12" t="s">
        <v>74</v>
      </c>
      <c r="L548" s="27" t="s">
        <v>74</v>
      </c>
    </row>
    <row r="549" spans="1:12" ht="20.65" customHeight="1">
      <c r="A549" s="73"/>
      <c r="B549" s="73"/>
      <c r="C549" s="73"/>
      <c r="D549" s="73"/>
      <c r="E549" s="74"/>
      <c r="F549" s="75"/>
      <c r="G549" s="76"/>
      <c r="H549" s="148"/>
      <c r="I549" s="149"/>
      <c r="J549" s="150"/>
      <c r="K549" s="78"/>
      <c r="L549" s="79"/>
    </row>
    <row r="550" spans="1:12" ht="29.25" customHeight="1">
      <c r="A550" s="110"/>
      <c r="B550" s="161"/>
      <c r="C550" s="219" t="s">
        <v>443</v>
      </c>
      <c r="D550" s="163" t="s">
        <v>125</v>
      </c>
      <c r="E550" s="110"/>
      <c r="F550" s="110"/>
      <c r="G550" s="87"/>
      <c r="H550" s="87"/>
      <c r="I550" s="87"/>
      <c r="J550" s="87"/>
      <c r="K550" s="87"/>
      <c r="L550" s="110"/>
    </row>
    <row r="551" spans="1:12" ht="22.5" customHeight="1">
      <c r="A551" s="110"/>
      <c r="B551" s="164">
        <v>1</v>
      </c>
      <c r="C551" s="165" t="s">
        <v>342</v>
      </c>
      <c r="D551" s="166"/>
      <c r="E551" s="110"/>
      <c r="F551" s="110"/>
      <c r="G551" s="87"/>
      <c r="H551" s="87"/>
      <c r="I551" s="87"/>
      <c r="J551" s="87"/>
      <c r="K551" s="87"/>
      <c r="L551" s="110"/>
    </row>
    <row r="552" spans="1:12" ht="21" customHeight="1">
      <c r="A552" s="110"/>
      <c r="B552" s="164">
        <v>2</v>
      </c>
      <c r="C552" s="165" t="s">
        <v>352</v>
      </c>
      <c r="D552" s="166"/>
      <c r="E552" s="110"/>
      <c r="F552" s="110"/>
      <c r="G552" s="87"/>
      <c r="H552" s="87"/>
      <c r="I552" s="87"/>
      <c r="J552" s="87"/>
      <c r="K552" s="87"/>
      <c r="L552" s="110"/>
    </row>
    <row r="553" spans="1:12" ht="63" customHeight="1">
      <c r="A553" s="110"/>
      <c r="B553" s="164">
        <v>3</v>
      </c>
      <c r="C553" s="165" t="s">
        <v>444</v>
      </c>
      <c r="D553" s="166"/>
      <c r="E553" s="110"/>
      <c r="F553" s="110"/>
      <c r="G553" s="87"/>
      <c r="H553" s="87"/>
      <c r="I553" s="87"/>
      <c r="J553" s="87"/>
      <c r="K553" s="87"/>
      <c r="L553" s="110"/>
    </row>
    <row r="554" spans="1:12" ht="32.65" customHeight="1">
      <c r="A554" s="110"/>
      <c r="B554" s="164">
        <v>4</v>
      </c>
      <c r="C554" s="165" t="s">
        <v>370</v>
      </c>
      <c r="D554" s="166"/>
      <c r="E554" s="110"/>
      <c r="F554" s="110"/>
      <c r="G554" s="87"/>
      <c r="H554" s="87"/>
      <c r="I554" s="87"/>
      <c r="J554" s="87"/>
      <c r="K554" s="87"/>
      <c r="L554" s="110"/>
    </row>
    <row r="555" spans="1:12" ht="24.75" customHeight="1">
      <c r="A555" s="110"/>
      <c r="B555" s="164">
        <v>6</v>
      </c>
      <c r="C555" s="165" t="s">
        <v>369</v>
      </c>
      <c r="D555" s="166"/>
      <c r="E555" s="110"/>
      <c r="F555" s="110"/>
      <c r="G555" s="87"/>
      <c r="H555" s="87"/>
      <c r="I555" s="87"/>
      <c r="J555" s="87"/>
      <c r="K555" s="87"/>
      <c r="L555" s="110"/>
    </row>
    <row r="556" spans="1:12" ht="18" customHeight="1">
      <c r="A556" s="110"/>
      <c r="B556" s="193"/>
      <c r="C556" s="194"/>
      <c r="D556" s="195"/>
      <c r="E556" s="110"/>
      <c r="F556" s="110"/>
      <c r="G556" s="87"/>
      <c r="H556" s="87"/>
      <c r="I556" s="87"/>
      <c r="J556" s="87"/>
      <c r="K556" s="87"/>
      <c r="L556" s="110"/>
    </row>
    <row r="557" spans="1:12" ht="18" customHeight="1">
      <c r="A557" s="110"/>
      <c r="B557" s="110"/>
      <c r="C557" s="110"/>
      <c r="D557" s="110"/>
      <c r="E557" s="110"/>
      <c r="F557" s="110"/>
      <c r="G557" s="87"/>
      <c r="H557" s="87"/>
      <c r="I557" s="87"/>
      <c r="J557" s="87"/>
      <c r="K557" s="87"/>
      <c r="L557" s="110"/>
    </row>
    <row r="558" spans="1:12" ht="33.75" customHeight="1">
      <c r="A558" s="226" t="s">
        <v>507</v>
      </c>
      <c r="B558" s="226"/>
      <c r="C558" s="226"/>
      <c r="D558" s="226"/>
      <c r="E558" s="226"/>
      <c r="F558" s="226"/>
      <c r="G558" s="226"/>
      <c r="H558" s="226"/>
      <c r="I558" s="226"/>
      <c r="J558" s="226"/>
      <c r="K558" s="226"/>
      <c r="L558" s="226"/>
    </row>
    <row r="559" spans="1:12" ht="61.9" customHeight="1">
      <c r="A559" s="2" t="s">
        <v>1</v>
      </c>
      <c r="B559" s="2" t="s">
        <v>2</v>
      </c>
      <c r="C559" s="2" t="s">
        <v>3</v>
      </c>
      <c r="D559" s="3" t="s">
        <v>4</v>
      </c>
      <c r="E559" s="2" t="s">
        <v>5</v>
      </c>
      <c r="F559" s="2" t="s">
        <v>6</v>
      </c>
      <c r="G559" s="2" t="s">
        <v>7</v>
      </c>
      <c r="H559" s="2" t="s">
        <v>8</v>
      </c>
      <c r="I559" s="2" t="s">
        <v>9</v>
      </c>
      <c r="J559" s="2" t="s">
        <v>10</v>
      </c>
      <c r="K559" s="4" t="s">
        <v>11</v>
      </c>
      <c r="L559" s="4" t="s">
        <v>12</v>
      </c>
    </row>
    <row r="560" spans="1:12" ht="13.9" customHeight="1">
      <c r="A560" s="2" t="s">
        <v>13</v>
      </c>
      <c r="B560" s="2" t="s">
        <v>14</v>
      </c>
      <c r="C560" s="2" t="s">
        <v>15</v>
      </c>
      <c r="D560" s="2" t="s">
        <v>16</v>
      </c>
      <c r="E560" s="2" t="s">
        <v>17</v>
      </c>
      <c r="F560" s="2" t="s">
        <v>18</v>
      </c>
      <c r="G560" s="2" t="s">
        <v>19</v>
      </c>
      <c r="H560" s="2" t="s">
        <v>20</v>
      </c>
      <c r="I560" s="2" t="s">
        <v>21</v>
      </c>
      <c r="J560" s="2" t="s">
        <v>22</v>
      </c>
      <c r="K560" s="4" t="s">
        <v>23</v>
      </c>
      <c r="L560" s="4" t="s">
        <v>24</v>
      </c>
    </row>
    <row r="561" spans="1:12" ht="25.9" customHeight="1">
      <c r="A561" s="5">
        <v>1</v>
      </c>
      <c r="B561" s="30" t="s">
        <v>278</v>
      </c>
      <c r="C561" s="142" t="s">
        <v>445</v>
      </c>
      <c r="D561" s="30" t="s">
        <v>81</v>
      </c>
      <c r="E561" s="190">
        <v>30</v>
      </c>
      <c r="F561" s="36"/>
      <c r="G561" s="37"/>
      <c r="H561" s="38"/>
      <c r="I561" s="36"/>
      <c r="J561" s="57"/>
      <c r="K561" s="41"/>
      <c r="L561" s="41"/>
    </row>
    <row r="562" spans="1:12" ht="24" customHeight="1">
      <c r="A562" s="5">
        <v>2</v>
      </c>
      <c r="B562" s="30" t="s">
        <v>278</v>
      </c>
      <c r="C562" s="142" t="s">
        <v>446</v>
      </c>
      <c r="D562" s="30" t="s">
        <v>81</v>
      </c>
      <c r="E562" s="190">
        <v>150</v>
      </c>
      <c r="F562" s="36"/>
      <c r="G562" s="37"/>
      <c r="H562" s="38"/>
      <c r="I562" s="36"/>
      <c r="J562" s="57"/>
      <c r="K562" s="41"/>
      <c r="L562" s="41"/>
    </row>
    <row r="563" spans="1:12">
      <c r="A563" s="224" t="s">
        <v>73</v>
      </c>
      <c r="B563" s="224"/>
      <c r="C563" s="224"/>
      <c r="D563" s="224"/>
      <c r="E563" s="23" t="s">
        <v>74</v>
      </c>
      <c r="F563" s="5" t="s">
        <v>74</v>
      </c>
      <c r="G563" s="25" t="s">
        <v>74</v>
      </c>
      <c r="H563" s="109" t="s">
        <v>74</v>
      </c>
      <c r="I563" s="192">
        <f>SUM(I561:I562)</f>
        <v>0</v>
      </c>
      <c r="J563" s="131">
        <f>SUM(J561:J562)</f>
        <v>0</v>
      </c>
      <c r="K563" s="12" t="s">
        <v>74</v>
      </c>
      <c r="L563" s="27" t="s">
        <v>74</v>
      </c>
    </row>
    <row r="564" spans="1:12">
      <c r="A564" s="110"/>
      <c r="B564" s="110"/>
      <c r="C564" s="110"/>
      <c r="D564" s="110"/>
      <c r="E564" s="110"/>
      <c r="F564" s="110"/>
      <c r="L564" s="110"/>
    </row>
    <row r="565" spans="1:12">
      <c r="B565" s="161"/>
      <c r="C565" s="162" t="s">
        <v>447</v>
      </c>
      <c r="D565" s="232" t="s">
        <v>341</v>
      </c>
      <c r="E565" s="232"/>
    </row>
    <row r="566" spans="1:12">
      <c r="B566" s="164">
        <v>1</v>
      </c>
      <c r="C566" s="165" t="s">
        <v>342</v>
      </c>
      <c r="D566" s="233"/>
      <c r="E566" s="233"/>
    </row>
    <row r="567" spans="1:12">
      <c r="B567" s="164">
        <v>2</v>
      </c>
      <c r="C567" s="165" t="s">
        <v>352</v>
      </c>
      <c r="D567" s="233"/>
      <c r="E567" s="233"/>
    </row>
    <row r="568" spans="1:12">
      <c r="B568" s="196">
        <v>3</v>
      </c>
      <c r="C568" s="165" t="s">
        <v>448</v>
      </c>
      <c r="D568" s="233"/>
      <c r="E568" s="233"/>
    </row>
    <row r="569" spans="1:12">
      <c r="B569" s="164">
        <v>4</v>
      </c>
      <c r="C569" s="169" t="s">
        <v>449</v>
      </c>
      <c r="D569" s="233"/>
      <c r="E569" s="233"/>
    </row>
    <row r="570" spans="1:12" ht="22.5" customHeight="1">
      <c r="B570" s="164">
        <v>5</v>
      </c>
      <c r="C570" s="165" t="s">
        <v>450</v>
      </c>
      <c r="D570" s="233"/>
      <c r="E570" s="233"/>
    </row>
    <row r="571" spans="1:12" ht="23.25" customHeight="1">
      <c r="B571" s="164">
        <v>6</v>
      </c>
      <c r="C571" s="165" t="s">
        <v>451</v>
      </c>
      <c r="D571" s="233"/>
      <c r="E571" s="233"/>
    </row>
    <row r="572" spans="1:12">
      <c r="B572" s="164">
        <v>7</v>
      </c>
      <c r="C572" s="165" t="s">
        <v>452</v>
      </c>
      <c r="D572" s="233"/>
      <c r="E572" s="233"/>
    </row>
    <row r="573" spans="1:12" ht="60.75" customHeight="1">
      <c r="B573" s="164">
        <v>8</v>
      </c>
      <c r="C573" s="165" t="s">
        <v>453</v>
      </c>
      <c r="D573" s="233"/>
      <c r="E573" s="233"/>
    </row>
    <row r="574" spans="1:12" ht="36.75" customHeight="1">
      <c r="B574" s="164">
        <v>9</v>
      </c>
      <c r="C574" s="165" t="s">
        <v>454</v>
      </c>
      <c r="D574" s="233"/>
      <c r="E574" s="233"/>
    </row>
    <row r="575" spans="1:12">
      <c r="B575" s="193"/>
      <c r="C575" s="194"/>
      <c r="D575" s="195"/>
      <c r="E575" s="195"/>
    </row>
    <row r="576" spans="1:12">
      <c r="B576" s="161"/>
      <c r="C576" s="162" t="s">
        <v>455</v>
      </c>
      <c r="D576" s="232" t="s">
        <v>341</v>
      </c>
      <c r="E576" s="232"/>
    </row>
    <row r="577" spans="2:11">
      <c r="B577" s="164">
        <v>1</v>
      </c>
      <c r="C577" s="165" t="s">
        <v>342</v>
      </c>
      <c r="D577" s="233"/>
      <c r="E577" s="233"/>
    </row>
    <row r="578" spans="2:11">
      <c r="B578" s="164">
        <v>2</v>
      </c>
      <c r="C578" s="165" t="s">
        <v>352</v>
      </c>
      <c r="D578" s="233"/>
      <c r="E578" s="233"/>
    </row>
    <row r="579" spans="2:11" ht="27.75" customHeight="1">
      <c r="B579" s="196">
        <v>3</v>
      </c>
      <c r="C579" s="165" t="s">
        <v>448</v>
      </c>
      <c r="D579" s="233"/>
      <c r="E579" s="233"/>
    </row>
    <row r="580" spans="2:11" ht="31.5" customHeight="1">
      <c r="B580" s="164">
        <v>4</v>
      </c>
      <c r="C580" s="169" t="s">
        <v>449</v>
      </c>
      <c r="D580" s="233"/>
      <c r="E580" s="233"/>
    </row>
    <row r="581" spans="2:11">
      <c r="B581" s="164">
        <v>5</v>
      </c>
      <c r="C581" s="165" t="s">
        <v>456</v>
      </c>
      <c r="D581" s="233"/>
      <c r="E581" s="233"/>
    </row>
    <row r="582" spans="2:11" ht="31.5" customHeight="1">
      <c r="B582" s="164">
        <v>6</v>
      </c>
      <c r="C582" s="165" t="s">
        <v>457</v>
      </c>
      <c r="D582" s="233"/>
      <c r="E582" s="233"/>
    </row>
    <row r="583" spans="2:11" ht="57.75" customHeight="1">
      <c r="B583" s="164">
        <v>7</v>
      </c>
      <c r="C583" s="165" t="s">
        <v>458</v>
      </c>
      <c r="D583" s="233"/>
      <c r="E583" s="233"/>
    </row>
    <row r="584" spans="2:11">
      <c r="B584" s="193"/>
      <c r="C584" s="194"/>
      <c r="D584" s="195"/>
      <c r="E584" s="195"/>
    </row>
    <row r="585" spans="2:11" ht="41.25" customHeight="1">
      <c r="B585" s="193"/>
      <c r="C585" s="194"/>
      <c r="D585" s="195"/>
      <c r="E585" s="195"/>
      <c r="G585" s="237"/>
      <c r="H585" s="237"/>
      <c r="I585" s="237"/>
      <c r="J585" s="237"/>
      <c r="K585" s="237"/>
    </row>
  </sheetData>
  <mergeCells count="116">
    <mergeCell ref="D567:E567"/>
    <mergeCell ref="D568:E568"/>
    <mergeCell ref="D569:E569"/>
    <mergeCell ref="D570:E570"/>
    <mergeCell ref="D571:E571"/>
    <mergeCell ref="D572:E572"/>
    <mergeCell ref="D573:E573"/>
    <mergeCell ref="G585:K585"/>
    <mergeCell ref="D574:E574"/>
    <mergeCell ref="D576:E576"/>
    <mergeCell ref="D577:E577"/>
    <mergeCell ref="D578:E578"/>
    <mergeCell ref="D579:E579"/>
    <mergeCell ref="D580:E580"/>
    <mergeCell ref="D581:E581"/>
    <mergeCell ref="D582:E582"/>
    <mergeCell ref="D583:E583"/>
    <mergeCell ref="D534:E534"/>
    <mergeCell ref="D535:E535"/>
    <mergeCell ref="D536:E536"/>
    <mergeCell ref="A539:L539"/>
    <mergeCell ref="A548:D548"/>
    <mergeCell ref="A558:L558"/>
    <mergeCell ref="A563:D563"/>
    <mergeCell ref="D565:E565"/>
    <mergeCell ref="D566:E566"/>
    <mergeCell ref="D425:E425"/>
    <mergeCell ref="D426:E426"/>
    <mergeCell ref="D427:E427"/>
    <mergeCell ref="D428:E428"/>
    <mergeCell ref="D429:E429"/>
    <mergeCell ref="D430:E430"/>
    <mergeCell ref="D531:E531"/>
    <mergeCell ref="D532:E532"/>
    <mergeCell ref="D533:E533"/>
    <mergeCell ref="D415:E415"/>
    <mergeCell ref="D416:E416"/>
    <mergeCell ref="D417:E417"/>
    <mergeCell ref="D419:E419"/>
    <mergeCell ref="D420:E420"/>
    <mergeCell ref="D421:E421"/>
    <mergeCell ref="D422:E422"/>
    <mergeCell ref="D423:E423"/>
    <mergeCell ref="D424:E424"/>
    <mergeCell ref="D405:E405"/>
    <mergeCell ref="D406:E406"/>
    <mergeCell ref="D408:E408"/>
    <mergeCell ref="D409:E409"/>
    <mergeCell ref="D410:E410"/>
    <mergeCell ref="D411:E411"/>
    <mergeCell ref="D412:E412"/>
    <mergeCell ref="D413:E413"/>
    <mergeCell ref="D414:E414"/>
    <mergeCell ref="A395:D395"/>
    <mergeCell ref="D397:E397"/>
    <mergeCell ref="D398:E398"/>
    <mergeCell ref="D399:E399"/>
    <mergeCell ref="D400:E400"/>
    <mergeCell ref="D401:E401"/>
    <mergeCell ref="D402:E402"/>
    <mergeCell ref="D403:E403"/>
    <mergeCell ref="D404:E404"/>
    <mergeCell ref="A341:D341"/>
    <mergeCell ref="A344:L344"/>
    <mergeCell ref="A351:D351"/>
    <mergeCell ref="A354:L354"/>
    <mergeCell ref="B357:B366"/>
    <mergeCell ref="A367:D367"/>
    <mergeCell ref="A370:L370"/>
    <mergeCell ref="A374:D374"/>
    <mergeCell ref="A377:L377"/>
    <mergeCell ref="A271:L271"/>
    <mergeCell ref="A275:D275"/>
    <mergeCell ref="A278:L278"/>
    <mergeCell ref="A282:D282"/>
    <mergeCell ref="A285:L285"/>
    <mergeCell ref="A293:D293"/>
    <mergeCell ref="A296:L296"/>
    <mergeCell ref="A305:D305"/>
    <mergeCell ref="A308:L308"/>
    <mergeCell ref="A203:L203"/>
    <mergeCell ref="A232:D232"/>
    <mergeCell ref="C235:I235"/>
    <mergeCell ref="A238:L238"/>
    <mergeCell ref="A246:D246"/>
    <mergeCell ref="A249:L249"/>
    <mergeCell ref="A255:D255"/>
    <mergeCell ref="A258:L258"/>
    <mergeCell ref="A268:D268"/>
    <mergeCell ref="G137:K137"/>
    <mergeCell ref="A138:L138"/>
    <mergeCell ref="A144:D144"/>
    <mergeCell ref="A147:L147"/>
    <mergeCell ref="A154:D154"/>
    <mergeCell ref="A157:L157"/>
    <mergeCell ref="A165:D165"/>
    <mergeCell ref="A170:L170"/>
    <mergeCell ref="A200:D200"/>
    <mergeCell ref="D109:E109"/>
    <mergeCell ref="D110:E110"/>
    <mergeCell ref="D111:E111"/>
    <mergeCell ref="D112:E112"/>
    <mergeCell ref="D113:E113"/>
    <mergeCell ref="D115:E115"/>
    <mergeCell ref="D116:E116"/>
    <mergeCell ref="A119:L119"/>
    <mergeCell ref="A135:D135"/>
    <mergeCell ref="A1:L1"/>
    <mergeCell ref="A2:L2"/>
    <mergeCell ref="A47:D47"/>
    <mergeCell ref="A50:L50"/>
    <mergeCell ref="A80:D80"/>
    <mergeCell ref="A83:L83"/>
    <mergeCell ref="A87:D87"/>
    <mergeCell ref="A90:L90"/>
    <mergeCell ref="A107:D107"/>
  </mergeCells>
  <pageMargins left="0.25" right="0.25" top="0.75" bottom="0.75" header="0.51180555555555496" footer="0.51180555555555496"/>
  <pageSetup paperSize="9" scale="74" fitToHeight="0" orientation="landscape" verticalDpi="300" r:id="rId1"/>
  <rowBreaks count="1" manualBreakCount="1">
    <brk id="55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1"/>
  <sheetViews>
    <sheetView view="pageBreakPreview" zoomScaleNormal="70" workbookViewId="0">
      <selection activeCell="C3" sqref="C3"/>
    </sheetView>
  </sheetViews>
  <sheetFormatPr defaultColWidth="8.5" defaultRowHeight="14.25"/>
  <cols>
    <col min="1" max="1" width="1.375" customWidth="1"/>
    <col min="2" max="2" width="7.25" customWidth="1"/>
    <col min="3" max="3" width="17.75" customWidth="1"/>
    <col min="4" max="4" width="16" customWidth="1"/>
    <col min="5" max="5" width="19.125" customWidth="1"/>
    <col min="6" max="6" width="17.125" customWidth="1"/>
    <col min="7" max="7" width="15.125" customWidth="1"/>
    <col min="8" max="8" width="7.375" customWidth="1"/>
  </cols>
  <sheetData>
    <row r="2" spans="2:10" ht="18.75">
      <c r="B2" s="197"/>
      <c r="C2" s="197" t="s">
        <v>459</v>
      </c>
      <c r="D2" s="197" t="s">
        <v>460</v>
      </c>
      <c r="E2" s="197" t="s">
        <v>461</v>
      </c>
      <c r="F2" s="198" t="s">
        <v>462</v>
      </c>
      <c r="G2" s="199"/>
      <c r="H2" s="197"/>
    </row>
    <row r="3" spans="2:10" ht="18.75">
      <c r="B3" s="197" t="s">
        <v>463</v>
      </c>
      <c r="C3" s="200">
        <f>'pakiety 1-24'!I47</f>
        <v>0</v>
      </c>
      <c r="D3" s="200">
        <f t="shared" ref="D3:D26" si="0">E3-C3</f>
        <v>0</v>
      </c>
      <c r="E3" s="200">
        <f>'pakiety 1-24'!J47</f>
        <v>0</v>
      </c>
      <c r="F3" s="201">
        <f>ROUND('sumy netto i brutto'!C3/$J$3,2)</f>
        <v>0</v>
      </c>
      <c r="G3" s="202"/>
      <c r="H3" s="203" t="s">
        <v>463</v>
      </c>
      <c r="I3" t="s">
        <v>462</v>
      </c>
      <c r="J3">
        <v>4.4535999999999998</v>
      </c>
    </row>
    <row r="4" spans="2:10" ht="18.75">
      <c r="B4" s="197" t="s">
        <v>464</v>
      </c>
      <c r="C4" s="204">
        <f>'pakiety 1-24'!I80</f>
        <v>0</v>
      </c>
      <c r="D4" s="204">
        <f t="shared" si="0"/>
        <v>0</v>
      </c>
      <c r="E4" s="204">
        <f>'pakiety 1-24'!J80</f>
        <v>0</v>
      </c>
      <c r="F4" s="201">
        <f>ROUND('sumy netto i brutto'!C4/$J$3,2)</f>
        <v>0</v>
      </c>
      <c r="G4" s="205"/>
      <c r="H4" s="203" t="s">
        <v>464</v>
      </c>
    </row>
    <row r="5" spans="2:10" ht="18.75">
      <c r="B5" s="197" t="s">
        <v>465</v>
      </c>
      <c r="C5" s="200">
        <f>'pakiety 1-24'!I87</f>
        <v>0</v>
      </c>
      <c r="D5" s="200">
        <f t="shared" si="0"/>
        <v>0</v>
      </c>
      <c r="E5" s="200">
        <f>'pakiety 1-24'!J87</f>
        <v>0</v>
      </c>
      <c r="F5" s="201">
        <f>ROUND('sumy netto i brutto'!C5/$J$3,2)</f>
        <v>0</v>
      </c>
      <c r="G5" s="202"/>
      <c r="H5" s="203" t="s">
        <v>465</v>
      </c>
    </row>
    <row r="6" spans="2:10" ht="18.75">
      <c r="B6" s="197" t="s">
        <v>466</v>
      </c>
      <c r="C6" s="200">
        <f>'pakiety 1-24'!I107</f>
        <v>0</v>
      </c>
      <c r="D6" s="200">
        <f t="shared" si="0"/>
        <v>0</v>
      </c>
      <c r="E6" s="200">
        <f>'pakiety 1-24'!J107</f>
        <v>0</v>
      </c>
      <c r="F6" s="201">
        <f>ROUND('sumy netto i brutto'!C6/$J$3,2)</f>
        <v>0</v>
      </c>
      <c r="G6" s="202"/>
      <c r="H6" s="203" t="s">
        <v>466</v>
      </c>
    </row>
    <row r="7" spans="2:10" ht="18.75">
      <c r="B7" s="197" t="s">
        <v>467</v>
      </c>
      <c r="C7" s="200">
        <f>'pakiety 1-24'!I135</f>
        <v>0</v>
      </c>
      <c r="D7" s="200">
        <f t="shared" si="0"/>
        <v>0</v>
      </c>
      <c r="E7" s="200">
        <f>'pakiety 1-24'!J135</f>
        <v>0</v>
      </c>
      <c r="F7" s="201">
        <f>ROUND('sumy netto i brutto'!C7/$J$3,2)</f>
        <v>0</v>
      </c>
      <c r="G7" s="202"/>
      <c r="H7" s="203" t="s">
        <v>467</v>
      </c>
    </row>
    <row r="8" spans="2:10" ht="18.75">
      <c r="B8" s="197" t="s">
        <v>468</v>
      </c>
      <c r="C8" s="200">
        <f>'pakiety 1-24'!I144</f>
        <v>0</v>
      </c>
      <c r="D8" s="200">
        <f t="shared" si="0"/>
        <v>0</v>
      </c>
      <c r="E8" s="200">
        <f>'pakiety 1-24'!J144</f>
        <v>0</v>
      </c>
      <c r="F8" s="201">
        <f>ROUND('sumy netto i brutto'!C8/$J$3,2)</f>
        <v>0</v>
      </c>
      <c r="G8" s="202"/>
      <c r="H8" s="203" t="s">
        <v>468</v>
      </c>
    </row>
    <row r="9" spans="2:10" ht="18.75">
      <c r="B9" s="197" t="s">
        <v>469</v>
      </c>
      <c r="C9" s="200">
        <f>'pakiety 1-24'!I154</f>
        <v>0</v>
      </c>
      <c r="D9" s="200">
        <f t="shared" si="0"/>
        <v>0</v>
      </c>
      <c r="E9" s="200">
        <f>'pakiety 1-24'!J154</f>
        <v>0</v>
      </c>
      <c r="F9" s="201">
        <f>ROUND('sumy netto i brutto'!C9/$J$3,2)</f>
        <v>0</v>
      </c>
      <c r="G9" s="202"/>
      <c r="H9" s="203" t="s">
        <v>469</v>
      </c>
    </row>
    <row r="10" spans="2:10" ht="18.75">
      <c r="B10" s="197" t="s">
        <v>470</v>
      </c>
      <c r="C10" s="200">
        <f>'pakiety 1-24'!I165</f>
        <v>0</v>
      </c>
      <c r="D10" s="200">
        <f t="shared" si="0"/>
        <v>0</v>
      </c>
      <c r="E10" s="200">
        <f>'pakiety 1-24'!J165</f>
        <v>0</v>
      </c>
      <c r="F10" s="201">
        <f>ROUND('sumy netto i brutto'!C10/$J$3,2)</f>
        <v>0</v>
      </c>
      <c r="G10" s="202"/>
      <c r="H10" s="203" t="s">
        <v>470</v>
      </c>
    </row>
    <row r="11" spans="2:10" ht="18.75">
      <c r="B11" s="197" t="s">
        <v>471</v>
      </c>
      <c r="C11" s="200">
        <f>'pakiety 1-24'!I200</f>
        <v>0</v>
      </c>
      <c r="D11" s="200">
        <f t="shared" si="0"/>
        <v>0</v>
      </c>
      <c r="E11" s="200">
        <f>'pakiety 1-24'!J200</f>
        <v>0</v>
      </c>
      <c r="F11" s="201">
        <f>ROUND('sumy netto i brutto'!C11/$J$3,2)</f>
        <v>0</v>
      </c>
      <c r="G11" s="202"/>
      <c r="H11" s="203" t="s">
        <v>471</v>
      </c>
    </row>
    <row r="12" spans="2:10" ht="18.75">
      <c r="B12" s="197" t="s">
        <v>472</v>
      </c>
      <c r="C12" s="200">
        <f>'pakiety 1-24'!I232</f>
        <v>0</v>
      </c>
      <c r="D12" s="200">
        <f t="shared" si="0"/>
        <v>0</v>
      </c>
      <c r="E12" s="200">
        <f>'pakiety 1-24'!J232</f>
        <v>0</v>
      </c>
      <c r="F12" s="201">
        <f>ROUND('sumy netto i brutto'!C12/$J$3,2)</f>
        <v>0</v>
      </c>
      <c r="G12" s="202"/>
      <c r="H12" s="203" t="s">
        <v>472</v>
      </c>
    </row>
    <row r="13" spans="2:10" ht="18.75">
      <c r="B13" s="197" t="s">
        <v>473</v>
      </c>
      <c r="C13" s="200">
        <f>'pakiety 1-24'!I246</f>
        <v>0</v>
      </c>
      <c r="D13" s="200">
        <f t="shared" si="0"/>
        <v>0</v>
      </c>
      <c r="E13" s="200">
        <f>'pakiety 1-24'!J246</f>
        <v>0</v>
      </c>
      <c r="F13" s="201">
        <f>ROUND('sumy netto i brutto'!C13/$J$3,2)</f>
        <v>0</v>
      </c>
      <c r="G13" s="202"/>
      <c r="H13" s="203" t="s">
        <v>473</v>
      </c>
    </row>
    <row r="14" spans="2:10" ht="18.75">
      <c r="B14" s="197" t="s">
        <v>474</v>
      </c>
      <c r="C14" s="200">
        <f>'pakiety 1-24'!I255</f>
        <v>0</v>
      </c>
      <c r="D14" s="200">
        <f t="shared" si="0"/>
        <v>0</v>
      </c>
      <c r="E14" s="200">
        <f>'pakiety 1-24'!J255</f>
        <v>0</v>
      </c>
      <c r="F14" s="201">
        <f>ROUND('sumy netto i brutto'!C14/$J$3,2)</f>
        <v>0</v>
      </c>
      <c r="G14" s="202"/>
      <c r="H14" s="203" t="s">
        <v>474</v>
      </c>
    </row>
    <row r="15" spans="2:10" ht="18.75">
      <c r="B15" s="197" t="s">
        <v>475</v>
      </c>
      <c r="C15" s="200">
        <f>'pakiety 1-24'!I268</f>
        <v>0</v>
      </c>
      <c r="D15" s="200">
        <f t="shared" si="0"/>
        <v>0</v>
      </c>
      <c r="E15" s="200">
        <f>'pakiety 1-24'!J268</f>
        <v>0</v>
      </c>
      <c r="F15" s="201">
        <f>ROUND('sumy netto i brutto'!C15/$J$3,2)</f>
        <v>0</v>
      </c>
      <c r="G15" s="202"/>
      <c r="H15" s="203" t="s">
        <v>475</v>
      </c>
    </row>
    <row r="16" spans="2:10" ht="18.75">
      <c r="B16" s="197" t="s">
        <v>476</v>
      </c>
      <c r="C16" s="200">
        <f>'pakiety 1-24'!I275</f>
        <v>0</v>
      </c>
      <c r="D16" s="200">
        <f t="shared" si="0"/>
        <v>0</v>
      </c>
      <c r="E16" s="200">
        <f>'pakiety 1-24'!J275</f>
        <v>0</v>
      </c>
      <c r="F16" s="201">
        <f>ROUND('sumy netto i brutto'!C16/$J$3,2)</f>
        <v>0</v>
      </c>
      <c r="G16" s="202"/>
      <c r="H16" s="203" t="s">
        <v>476</v>
      </c>
    </row>
    <row r="17" spans="2:8" ht="18.75">
      <c r="B17" s="197" t="s">
        <v>477</v>
      </c>
      <c r="C17" s="200">
        <f>'pakiety 1-24'!I282</f>
        <v>0</v>
      </c>
      <c r="D17" s="200">
        <f t="shared" si="0"/>
        <v>0</v>
      </c>
      <c r="E17" s="200">
        <f>'pakiety 1-24'!J282</f>
        <v>0</v>
      </c>
      <c r="F17" s="201">
        <f>ROUND('sumy netto i brutto'!C17/$J$3,2)</f>
        <v>0</v>
      </c>
      <c r="G17" s="202"/>
      <c r="H17" s="203" t="s">
        <v>477</v>
      </c>
    </row>
    <row r="18" spans="2:8" ht="18.75">
      <c r="B18" s="197" t="s">
        <v>478</v>
      </c>
      <c r="C18" s="200">
        <f>'pakiety 1-24'!I293</f>
        <v>0</v>
      </c>
      <c r="D18" s="200">
        <f t="shared" si="0"/>
        <v>0</v>
      </c>
      <c r="E18" s="200">
        <f>'pakiety 1-24'!J293</f>
        <v>0</v>
      </c>
      <c r="F18" s="201">
        <f>ROUND('sumy netto i brutto'!C18/$J$3,2)</f>
        <v>0</v>
      </c>
      <c r="G18" s="202"/>
      <c r="H18" s="203" t="s">
        <v>478</v>
      </c>
    </row>
    <row r="19" spans="2:8" ht="18.75">
      <c r="B19" s="197" t="s">
        <v>479</v>
      </c>
      <c r="C19" s="200">
        <f>'pakiety 1-24'!I305</f>
        <v>0</v>
      </c>
      <c r="D19" s="200">
        <f t="shared" si="0"/>
        <v>0</v>
      </c>
      <c r="E19" s="200">
        <f>'pakiety 1-24'!J305</f>
        <v>0</v>
      </c>
      <c r="F19" s="201">
        <f>ROUND('sumy netto i brutto'!C19/$J$3,2)</f>
        <v>0</v>
      </c>
      <c r="G19" s="202"/>
      <c r="H19" s="203" t="s">
        <v>479</v>
      </c>
    </row>
    <row r="20" spans="2:8" ht="18.75">
      <c r="B20" s="197" t="s">
        <v>480</v>
      </c>
      <c r="C20" s="200">
        <f>'pakiety 1-24'!I341</f>
        <v>0</v>
      </c>
      <c r="D20" s="200">
        <f t="shared" si="0"/>
        <v>0</v>
      </c>
      <c r="E20" s="200">
        <f>'pakiety 1-24'!J341</f>
        <v>0</v>
      </c>
      <c r="F20" s="201">
        <f>ROUND('sumy netto i brutto'!C20/$J$3,2)</f>
        <v>0</v>
      </c>
      <c r="G20" s="202"/>
      <c r="H20" s="203" t="s">
        <v>480</v>
      </c>
    </row>
    <row r="21" spans="2:8" ht="18.75">
      <c r="B21" s="197" t="s">
        <v>481</v>
      </c>
      <c r="C21" s="200">
        <f>'pakiety 1-24'!I351</f>
        <v>0</v>
      </c>
      <c r="D21" s="200">
        <f t="shared" si="0"/>
        <v>0</v>
      </c>
      <c r="E21" s="200">
        <f>'pakiety 1-24'!J351</f>
        <v>0</v>
      </c>
      <c r="F21" s="201">
        <f>ROUND('sumy netto i brutto'!C21/$J$3,2)</f>
        <v>0</v>
      </c>
      <c r="G21" s="202"/>
      <c r="H21" s="203" t="s">
        <v>481</v>
      </c>
    </row>
    <row r="22" spans="2:8" ht="18.75">
      <c r="B22" s="197" t="s">
        <v>482</v>
      </c>
      <c r="C22" s="200">
        <f>'pakiety 1-24'!I367</f>
        <v>0</v>
      </c>
      <c r="D22" s="200">
        <f t="shared" si="0"/>
        <v>0</v>
      </c>
      <c r="E22" s="200">
        <f>'pakiety 1-24'!J367</f>
        <v>0</v>
      </c>
      <c r="F22" s="201">
        <f>ROUND('sumy netto i brutto'!C22/$J$3,2)</f>
        <v>0</v>
      </c>
      <c r="G22" s="202"/>
      <c r="H22" s="203" t="s">
        <v>482</v>
      </c>
    </row>
    <row r="23" spans="2:8" ht="18.75">
      <c r="B23" s="197" t="s">
        <v>483</v>
      </c>
      <c r="C23" s="200">
        <f>'pakiety 1-24'!I374</f>
        <v>0</v>
      </c>
      <c r="D23" s="200">
        <f t="shared" si="0"/>
        <v>0</v>
      </c>
      <c r="E23" s="200">
        <f>'pakiety 1-24'!J374</f>
        <v>0</v>
      </c>
      <c r="F23" s="201">
        <f>ROUND('sumy netto i brutto'!C23/$J$3,2)</f>
        <v>0</v>
      </c>
      <c r="G23" s="202"/>
      <c r="H23" s="203" t="s">
        <v>483</v>
      </c>
    </row>
    <row r="24" spans="2:8" ht="18.75">
      <c r="B24" s="197" t="s">
        <v>484</v>
      </c>
      <c r="C24" s="200">
        <f>'pakiety 1-24'!I395</f>
        <v>0</v>
      </c>
      <c r="D24" s="200">
        <f t="shared" si="0"/>
        <v>0</v>
      </c>
      <c r="E24" s="200">
        <f>'pakiety 1-24'!J395</f>
        <v>0</v>
      </c>
      <c r="F24" s="201">
        <f>ROUND('sumy netto i brutto'!C24/$J$3,2)</f>
        <v>0</v>
      </c>
      <c r="G24" s="202"/>
      <c r="H24" s="203" t="s">
        <v>484</v>
      </c>
    </row>
    <row r="25" spans="2:8" ht="18.75">
      <c r="B25" s="197" t="s">
        <v>485</v>
      </c>
      <c r="C25" s="200">
        <f>'pakiety 1-24'!I548</f>
        <v>0</v>
      </c>
      <c r="D25" s="200">
        <f t="shared" si="0"/>
        <v>0</v>
      </c>
      <c r="E25" s="200">
        <f>'pakiety 1-24'!J548</f>
        <v>0</v>
      </c>
      <c r="F25" s="201">
        <f>ROUND('sumy netto i brutto'!C25/$J$3,2)</f>
        <v>0</v>
      </c>
      <c r="G25" s="202"/>
      <c r="H25" s="203" t="s">
        <v>485</v>
      </c>
    </row>
    <row r="26" spans="2:8" ht="18.75">
      <c r="B26" s="197" t="s">
        <v>486</v>
      </c>
      <c r="C26" s="200">
        <f>'pakiety 1-24'!I563</f>
        <v>0</v>
      </c>
      <c r="D26" s="200">
        <f t="shared" si="0"/>
        <v>0</v>
      </c>
      <c r="E26" s="200">
        <f>'pakiety 1-24'!J563</f>
        <v>0</v>
      </c>
      <c r="F26" s="201">
        <f>ROUND('sumy netto i brutto'!C26/$J$3,2)</f>
        <v>0</v>
      </c>
      <c r="G26" s="202"/>
      <c r="H26" s="203" t="s">
        <v>486</v>
      </c>
    </row>
    <row r="27" spans="2:8" ht="18.75">
      <c r="B27" s="206" t="s">
        <v>487</v>
      </c>
      <c r="C27" s="207">
        <f>SUM(C3:C26)</f>
        <v>0</v>
      </c>
      <c r="D27" s="207">
        <f>SUM(D3:D26)</f>
        <v>0</v>
      </c>
      <c r="E27" s="207">
        <f>SUM(E3:E26)</f>
        <v>0</v>
      </c>
      <c r="F27" s="208">
        <f>SUM(F3:F26)</f>
        <v>0</v>
      </c>
      <c r="G27" s="209"/>
      <c r="H27" s="210" t="s">
        <v>487</v>
      </c>
    </row>
    <row r="31" spans="2:8">
      <c r="C31" s="211"/>
    </row>
  </sheetData>
  <pageMargins left="0.25" right="0.25" top="0.75" bottom="0.75" header="0.51180555555555496" footer="0.51180555555555496"/>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120</TotalTime>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pakiety 1-24</vt:lpstr>
      <vt:lpstr>sumy netto i brutto</vt:lpstr>
      <vt:lpstr>'pakiety 1-24'!Obszar_wydruku</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Machut</dc:creator>
  <dc:description/>
  <cp:lastModifiedBy>Katarzyna Kotowicz</cp:lastModifiedBy>
  <cp:revision>14</cp:revision>
  <cp:lastPrinted>2022-04-06T11:57:24Z</cp:lastPrinted>
  <dcterms:created xsi:type="dcterms:W3CDTF">2022-02-22T10:21:42Z</dcterms:created>
  <dcterms:modified xsi:type="dcterms:W3CDTF">2022-04-22T11:05:58Z</dcterms:modified>
  <dc:language>pl-PL</dc:language>
</cp:coreProperties>
</file>