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rojekt zdolne małe przedszkolaki\2. Realizacja\1. Zamówienia publiczne\2.1. Wyposażenie dla przedszkoli postepowanie poprawki\"/>
    </mc:Choice>
  </mc:AlternateContent>
  <bookViews>
    <workbookView xWindow="480" yWindow="120" windowWidth="27900" windowHeight="11265"/>
  </bookViews>
  <sheets>
    <sheet name="Opis przdmiotu zamówienia cz.1" sheetId="1" r:id="rId1"/>
  </sheets>
  <calcPr calcId="152511"/>
</workbook>
</file>

<file path=xl/calcChain.xml><?xml version="1.0" encoding="utf-8"?>
<calcChain xmlns="http://schemas.openxmlformats.org/spreadsheetml/2006/main">
  <c r="H195" i="1" l="1"/>
  <c r="D183" i="1"/>
  <c r="D182" i="1"/>
  <c r="D134" i="1"/>
  <c r="D133" i="1"/>
  <c r="D132" i="1"/>
  <c r="D131" i="1"/>
  <c r="D130" i="1"/>
  <c r="D129" i="1"/>
  <c r="D124" i="1"/>
  <c r="D123" i="1"/>
  <c r="D122" i="1"/>
  <c r="D121" i="1"/>
  <c r="D118" i="1"/>
  <c r="D117" i="1"/>
  <c r="D116" i="1"/>
  <c r="D115" i="1"/>
  <c r="D114" i="1"/>
  <c r="D103" i="1"/>
  <c r="D99" i="1"/>
  <c r="D97" i="1"/>
  <c r="D96" i="1"/>
  <c r="D86" i="1"/>
  <c r="D85" i="1"/>
  <c r="D77" i="1"/>
  <c r="D76" i="1"/>
  <c r="D75" i="1"/>
  <c r="D73" i="1"/>
  <c r="D72" i="1"/>
  <c r="D71" i="1"/>
  <c r="D70" i="1"/>
  <c r="D69" i="1"/>
  <c r="D67" i="1"/>
  <c r="D66" i="1"/>
  <c r="D65" i="1"/>
  <c r="D64" i="1"/>
  <c r="D63" i="1"/>
  <c r="D61" i="1"/>
  <c r="D60" i="1"/>
  <c r="D59" i="1"/>
  <c r="D58" i="1"/>
  <c r="D57" i="1"/>
  <c r="D56" i="1"/>
  <c r="D55" i="1"/>
  <c r="D50" i="1"/>
  <c r="D49" i="1"/>
  <c r="D48" i="1"/>
  <c r="D47" i="1"/>
  <c r="D46" i="1"/>
  <c r="D45" i="1"/>
  <c r="D44" i="1"/>
  <c r="D42" i="1"/>
  <c r="D40" i="1"/>
  <c r="D38" i="1"/>
  <c r="D37" i="1"/>
  <c r="D36" i="1"/>
  <c r="D35" i="1"/>
  <c r="D33" i="1"/>
  <c r="D25" i="1"/>
  <c r="D16" i="1"/>
  <c r="D14" i="1"/>
  <c r="D13" i="1"/>
  <c r="D195" i="1" l="1"/>
</calcChain>
</file>

<file path=xl/sharedStrings.xml><?xml version="1.0" encoding="utf-8"?>
<sst xmlns="http://schemas.openxmlformats.org/spreadsheetml/2006/main" count="595" uniqueCount="392">
  <si>
    <t>Załącznik nr 8 do SWZ - Opis przedmiotu zamówienia - formularz pomocniczy</t>
  </si>
  <si>
    <t>LP.</t>
  </si>
  <si>
    <t>Nazwa pozycji</t>
  </si>
  <si>
    <t>Opis pozycji</t>
  </si>
  <si>
    <t>Ilość</t>
  </si>
  <si>
    <t>Miara</t>
  </si>
  <si>
    <t>Cena jedn. netto</t>
  </si>
  <si>
    <t>Wartość netto</t>
  </si>
  <si>
    <t>Wartość podatku VAT</t>
  </si>
  <si>
    <t>Wartość brutto</t>
  </si>
  <si>
    <t>1</t>
  </si>
  <si>
    <t>Zestaw podstawowy klocków do nauki robotyki</t>
  </si>
  <si>
    <t xml:space="preserve">Zamawiający oczekuje zestawu klocków konstrukcyjnych do budowy modeli z możliwością programowania ich funkcji.
Zestaw przeznaczony do dzieci w wieku wczesnoszkolnym, który dzięki połączeniu kolorowych klocków, łatwego w użyciu sprzętu i oprogramowania oraz intuicyjnego języka kodowania metodą "przeciągnij i upuść" opartego na Scratchu jr., angażuje uczniów w zajęcia edukacyjne, pomagając im opowiadać historie i rozwiązywać złożone problemy, niezależnie od poziomu ich nauki. 
Oczekiwany zestaw umożliwia programowanie za pomocą bloków z ikonami i poleceniami słownymi prostego sprzętu — takiego jak inteligentny Hub, silniki, matryca świetlna oraz czujnik kolorów — dzięki czemu nauka przedmiotów jest interaktywna. 
W skład zestawu wchodzi minimum:
 - Skrzynka z organizerem na ponad 400 elementów
- Smart Hub posiadający: akumulator 630 mAh, 6-osiowy żyroskop, dwa porty wejścia/wyjścia, połączenie micro USB, Łączność Bluetooth
- 2x silnik ze zintegrowanym czujnikiem obrotu i pozycji wału, oznaczenie punktu zerowego dla łatwej kalibracji
- 1x Czujnik koloru
- 1x Matryca LED 3x3 posiadająca 9 programowalnych pikseli, z których każdy może wyświetlać do 10 kolorów i 10 poziomów jasności
- Materiały dla nauczyciela - pięć modułów zawiera po osiem 45-minutowych zajęć zgodnych ze standardami nauczania przedmiotów STEAM 
</t>
  </si>
  <si>
    <t>kpl.</t>
  </si>
  <si>
    <t>Terapia słuchowa / uwaga słuchowa</t>
  </si>
  <si>
    <t>Zamawiający oczekuje programu multimedialnego do stymulacji audio-psycho-lingwistycznej (SAPL, tzw. metoda Alfreda Tomatisa),  zawierającego minimum 300 programów terapeutycznych, opracowanych pod kątem zaburzeń, takich jak: Aspereger, Zespół Downa, ADHD, ADD, dysgrafia, dysortografia, dysleksja, dyskalkulia, itd. Program dający możliwość wykorzystania głosu matki, prowadzenia terapii dla 1 do 4 uczniów równocześnie z indywidualnie dobranymi programi terapetycznymi, 90 programów wspierających naukę języków obcych. Muzyka w formacie 24 bit/48 kHz, powinna być przechowywana na dysku twardym komputera i udostępniona z poziomu aplikacji terapeuty; aplikacja terapeuty powinna umożliwiać ułożenie indywidualnego programu terapeutycznego, porównywanie postępów i zarządzanie danymi uczniów. Zestaw powinien zawierać co najmniej: elektroniczne ucho – moduł dźwiękowy zestawu terapeuty – 1szt.; zintegrowane słuchawki powietrzno-kostne – 4 szt.; mikrofon pulpitowy – 1 szt.; pendrive z aplikacją terapeuty wraz z podręcznikiem użytkowania w wersji elektronicznej oraz bazą utworów będących podstawą terapii – 1 szt.; dedykowana listwa przeciwprzepięciowa – 1 szt.; umowa licencyjna na czas nieokreślony – 1 szt.; dedykowany laptop – 1 szt.; instrukcja instalacji – 1 szt.; usługa instalacji w przedszkolu; AUDIOMETR MEDYCZNY – moduł diagnostyczny (skalibrowany odpowiednio do metody audio-psycho-lingwistycznej) – 1 szt.</t>
  </si>
  <si>
    <t>Zestaw rytmiczno - ruchowy</t>
  </si>
  <si>
    <t xml:space="preserve">Zamawiający oczekuje zestawu do zajęć rytniczno-ruchowych przeznaczonego dla dzieci od 3 lat. Zawartość zestawu: - 10 kolorowych lin dł. ok. 3 m; - 6 wstążek podwójnych w 6 kolorach; -10 zwiewnych chust ( rozm. ok. 40 cm x 40 cm); - 4 piłki; - 2 pary klawesów; - 4 dzwonki na rączce; - 4 muzyczne jajka; - 1 tamuryn; - 1 bębenek zpałczeką; - 1 trójkąt; - torba do przechowywania </t>
  </si>
  <si>
    <t>4</t>
  </si>
  <si>
    <t>program multimedialny Logorytmika</t>
  </si>
  <si>
    <t xml:space="preserve">Zamawiający oczekuje programu multimedialnego wykorzystującego muzykę w profilaktyce i terapii logopedycznej.
Główne obszary wykorzystania programu:
• profilaktyka zaburzeń mowy i języka, • wspomaganie nabywania umiejętności językowych, • wspomaganie, urozmaicanie wychowania słuchowego, • stymulowanie pola słuchowego, • kształtowanie umiejętności rozpoznawania dźwięków, • wsparcie w terapii opóźnionego rozwoju mowy, • rozwijanie koordynacji wzrokowo-słuchowo-ruchowej, • praktyczne zastosowanie w surdopedagogice i surdologopedii.
Program powinien służyć do terapii dzieci z: • zaburzeniami rozwoju języka i słuchu, • opóźnionym rozwojem mowy, • opóźnionym rozwojem funkcji poznawczych.
Program winien wspierać realizację podstawy programowej wychowania przedszkolnego. 
Dziecko:
• wykonuje podstawowe ćwiczenia kształtujące nawyk utrzymania prawidłowej postawy ciała;
• wykazuje sprawność ciała i koordynację w stopniu pozwalającym na rozpoczęcie systematycznej nauki czynności złożonych, takich jak czytanie i pisanie;
• uczestniczy w zabawach ruchowych, w tym rytmicznych, muzycznych, naśladowczych, z przyborami lub bez nich; wykonuje różne formy ruchu: bieżne, skoczne, z czworakowaniem, rzutne;
• wyraża swoje rozumienie świata, zjawisk i rzeczy znajdujących się w bliskim otoczeniu za pomocą komunikatów pozawerbalnych: tańca, intencjonalnego ruchu, gestów;
• wyraża swoje rozumienie świata, zjawisk i rzeczy znajdujących się w bliskim otoczeniu za pomocą języka mówionego, posługuje się językiem polskim w mowie zrozumiałej dla dzieci i osób dorosłych, mówi płynnie, wyraźnie, rytmicznie, poprawnie wypowiada ciche i głośne dźwięki mowy, rozróżnia głoski na początku i końcu w wybranych prostych fonetycznie słowach;
• eksperymentuje rytmem, głosem, dźwiękami i ruchem, rozwijając swoją wyobraźnię muzyczną; słucha, odtwarza i tworzy muzykę, śpiewa piosenki, porusza się przy muzyce i do muzyki, dostrzega zmiany charakteru muzyki, np. dynamiki, tempa i wysokości dźwięku oraz wyraża ją ruchem, reaguje na sygnały, muzykuje z użyciem instrumentów oraz innych źródeł dźwięku;
• śpiewa piosenki z dziecięcego repertuaru oraz łatwe piosenki ludowe; chętnie uczestniczy w zbiorowym muzykowaniu; wyraża emocje i zjawiska pozamuzyczne różnymi środkami aktywności muzycznej; aktywnie słucha muzyki; wykonuje lub rozpoznaje melodie, piosenki i pieśni.
Zestaw powinien zawierać minimum:
• 860 ćwiczeń multimedialnych.
• e-Przewodnik metodyczny do pracy z programem.
• Ponad 2000 dodatkowych pomocy dydaktycznych w wersji elektronicznej (przesiewowe badanie mowy, multimedialne książki, dźwięki, melodie i piosenki, karty pracy do wydruku, obrazki i gry, aplikacje oraz przewodnik po tych pomocach).
• Profesjonalny mikrofon.
• Bezterminowa licencja na 2 urządzenia: 2 x komputer. 
• Gwarancja 2 lata.
Program powinien współpracować monitorami i tablicami interaktywnymi oraz w pełni działać bez dostępu do internetu. 
</t>
  </si>
  <si>
    <t>szt.</t>
  </si>
  <si>
    <t>walizka logopedy-logopedia rozszerzona Eduterapeutica</t>
  </si>
  <si>
    <t xml:space="preserve">Zamawiający oczekuje programu logopedycznego stanowiącego multimedialną pomoc diagnostyczno - terapeutyczną dla logopedów i nauczycieli, posiadającego licencję otwartą. 
Zestaw powinien zawierać minimum:
• szereg szumiący (poziom łatwy, średni, trudny) • szereg syczący (poziom łatwy, średni, trudny) • szereg ciszący (poziom łatwy, średni, trudny) • różnicowanie szeregów • artykulacja głosek: r, k, g • dźwięczność (mowa bezdźwięczna - poziom łatwy, średni, trudny) 
• słuch fonematyczny • skuteczna terapia jąkanie • różnicowanie szeregów (poziom łatwy, średni, trudny) • badanie mowy - umożliwia zdiagnozowanie budowy i sprawności narządów mowy • ćwiczenia do nauki i utrwalania kształtów liter (grafomotoryka) 
• około 879 interaktywnych ćwiczeń • około 690 kart pracy do wydruku • poradnik metodyczny • słuchawki z mikrofonem • drukarka laserowa
Zestaw powinien posiadać aplikację nauczyciela pozwalającą przeprowadzenie diagnoz oraz planowanie terapii. 
Aplikacja nauczyciela powinna umożliwiać również przeprowadzenie wstępnej diagnozy pedagogicznej z orientacyjną oceną gotowości szkolnej oraz oceny ryzyka dysleksji i dyskalkulii.
Program powinien posiadać test prediagnostyczny, pozwalający sprawdzić, czy dziecko posługuje się komputerem na tyle sprawnie, aby uczestniczyć w multimedialnej terapii.
Program powinien umożliwiać śledzenie postępów terapii w drodze porównywania kolejnych diagnoz. 
Diagnoza logopedyczna powinna obejmować takie obszary jak: 
• Artykulacja głosek: szereg szumiący, szereg syczący, szereg ciszący, spółgłoski dwuwargowe, spółgłoski wargowo-zębowe, spółgłoski przedniojęzykowe, spółgłoski środkowo-językowe, spółgłoski półotwarte, spółgłoski tylnojęzykowe, samogłoski ustne, samogłoski nosowe. •  Artykulacja tekstu. •  Mowa spontaniczna. •  Budowa i sprawność narządów mowy. Logopeda przeprowadza ćwiczenia diagnostyczne, a następnie dokonuje oceny na specjalnym formularzu analizując następujące aspekty: 
• Budowa i funkcjonowanie narządów artykulacyjnych. • Słuch. • Mowa. • Artykulacja głosek.
</t>
  </si>
  <si>
    <t>Zestaw do ćwiczeń percepcji słuchowej</t>
  </si>
  <si>
    <t>Zamawiający oczekuje zestawu do ćwiczeń percepcji słuchowej typu "świat dźwięków". Zewartość zestawu: - płyta CD z nagraniami dźwięków w różnych konfiguracjach z uwzględnieniem stopniowania trudności ( dźwięki  w kategoriach tematycznych: m.in. odgłosy pojazdów, codzienne czynności, żywioły natury, przyroda, urządzenia domowe, praca); - 20 dwustronnie foliowane karty z 60 ilustracjami obiektów generujących nagrane dźwięki; - instrukcję dla prowadzącego z zestawem kolejności nagrań.</t>
  </si>
  <si>
    <t>zestaw</t>
  </si>
  <si>
    <t>7</t>
  </si>
  <si>
    <t>Gra edukacyjna</t>
  </si>
  <si>
    <t>Zamawiający oczekuje gry edukacyjnej o tematycze twarzy / postaci, składającej się z zestawu: - 2 plansz przedstawiających twarz/postać; - 14 elementów obrazkowych; - 10 etykiet  opisowych; - przykładowy opis ćwiczeń.</t>
  </si>
  <si>
    <t>Zamawiający oczekuje gry pozwalającej na doskonalenie artykulacji głosek sz, ż, cz, dż. Zestaw składający się z par odpowiednio dobranych obrazków.</t>
  </si>
  <si>
    <t>Zamawiający oczekuje gry logopedycznej typu "loteryjka", pozwalającej  na  rozwój mowy dziecka w wieku przedszkolnym, składającej się z plansz z obrazkami wykonanymi z twardego materiału, kartoników z obrazkami, oraz worka.</t>
  </si>
  <si>
    <t>10</t>
  </si>
  <si>
    <t>Zestaw instrumentów muzycznych</t>
  </si>
  <si>
    <t>Zamawiający oczekuje zestawu instrumentów muzycznych pakowanych w plecak, zawierający następujące elementy: cymbałki, tarka muzyczna, marakasy, dzwoneczki, trójkąt, tamburyn, kastaniety, dwie grzechotki,  janczary, drewniane pałeczki.</t>
  </si>
  <si>
    <t>program komputerowy "Logo-gry"</t>
  </si>
  <si>
    <t xml:space="preserve">Zamawiający oczekuje programu multimedialnego zawierającego zestaw 10 gier sterowanych głosem, wspomagających i uatrakcyjniających terapię logopedyczną dzieci z zaburzeniami słuchu i mowy, a także dzieci z autyzmem, mutyzmem, opóźnionym rozwojem mowy czy niepełnosprawnością intelektualną. 
Zawarte gry powinny wspomagać nabywanie umiejętności operowania cechami dźwięku, takimi jak: wysokość, głośność (natężenie), dźwięczność, czas trwania. 
Program powinien obejmować następujące obszary wykorzystania:
• profilaktyka zaburzeń mowy i języka, • wspieranie rozwoju prawidłowej artykulacji, • kształcenie prawidłowej fazy wydechowej, • ćwiczenia natężenia głosu, • ćwiczenia rytmiki mowy, • trening modulacji i intonacji głosu, • ćwiczenia dźwięczności (głoski dźwięczne i bezdźwięczne), • wspomaganie, urozmaicanie wychowania słuchowego, • wsparcie w terapii opóźnionego rozwoju mowy, • rozwijanie koordynacji wzrokowo-słuchowo-ruchowej, • kształcenie poczucia sprawstwa, • praktyczne zastosowanie w surdopedagogice i surdologopedii.
Program powinien wspierać terapię dzieci z:
• zaburzeniami rozwoju języka i słuchu, • opóźnionym rozwojem mowy, • zaburzeniami ze spektrum autyzmu, • niepełnosprawnością intelektualną lub innymi zaburzeniami, • opóźnionym rozwojem funkcji poznawczych.
Zestaw powinien zawierać:
• Publikację drukowaną: „Podręczny zestaw obrazkowy”. • e-Przewodnik metodyczny do pracy z programem. • Ponad 2000 dodatkowych pomocy dydaktycznych w wersji elektronicznej (przesiewowe badanie mowy, multimedialne książki, dźwięki, melodie i piosenki, karty pracy do wydruku, obrazki i gry, aplikacje oraz przewodnik po tych pomocach). • Profesjonalny mikrofon logopedyczny. • Bezterminowa licencja na 2 urządzenia: 2 x komputer. • Gwarancja 2 lata.
Program powinien współpracować z monitorami i tablicami interaktywnymi oraz w pełni działać bez dostępu do Internetu
</t>
  </si>
  <si>
    <t>12</t>
  </si>
  <si>
    <t>program dysleksja I i II cz.</t>
  </si>
  <si>
    <r>
      <t xml:space="preserve">Zamawiający oczekuje zestawu programów multimedialnych. </t>
    </r>
    <r>
      <rPr>
        <b/>
        <sz val="9"/>
        <rFont val="Calibri"/>
        <family val="2"/>
        <charset val="238"/>
        <scheme val="minor"/>
      </rPr>
      <t>Część pierwsza</t>
    </r>
    <r>
      <rPr>
        <sz val="9"/>
        <rFont val="Calibri"/>
        <family val="2"/>
        <charset val="238"/>
        <scheme val="minor"/>
      </rPr>
      <t xml:space="preserve"> przeznaczona dla terapeutów i nauczycieli prowadzących zajęcia dydaktyczne i korekcyjno-kompensacyjne z dziećmi mającymi problemy z nauką czytania i pisania, a przede wszystkim z dziećmi z grupy ryzyka dysleksji oraz z dysleksją rozwojową.
Program winien posiadać następujące funkcjonalności:
Aplikacja terapeuty – program zarządzający, powinna pozwalać na archiwizowanie i drukowanie przydatnej dokumentacji, np. ćwiczeń usprawniających grafomotorykę, ilustracji czy dyplomów. Aplikacja powinna umożliwiać zapisanie wszelkich informacji zebranych podczas obserwacji dziecka i w trakcie analizy dokumentów sporządzonych przez specjalistów (np. psychologa, lekarza, pedagoga) oraz podczas wywiadu z opiekunami.;
Ocena ryzyka dysleksji – moduł diagnostyczny dla dzieci po pierwszym roku nauki czytania, zawierający zestaw materiałów interaktywnych wspomagających badanie przesiewowe dzieci oraz profilaktykę w zakresie trudności w czytaniu i pisaniu.
Litery – moduł terapeutyczny dla dzieci do 7-9 lat, służący do nauki i utrwalania kształtu liter. Produkt ten łączy w sobie ćwiczenia z wielu obszarów takich jak: koordynacja ruchowa, wzrokowo-ruchowa, słuchowo-ruchowa i wzrokowo-słuchowo-ruchowa, grafomotoryka, logiczne myślenie, spostrzegawczość, umiejętności klasyfikacji elementów
Zestaw powinien zawierać następujące akcesoria i pomoce tradycyjne:
 •Dyplomy • Płyta z zestawem podkładów dźwiękowych do zajęć ruchowych, umożliwiająca prowadzenie zaproponowanych ćwiczeń z dala od stanowiska komputerowego oraz pozwalająca na włączenie ich do zajęć terapeutycznych prowadzonych metodą tradycyjną – bez wykorzystania komputera. • Naklejki • „Bajkowy alfabet, czyli kram, gdzie bajek masz do woli – z literami w głównej roli” • Kolorowanka - zestawy kolorowanek (kart pracy) z ilustracjami składającymi się z fragmentów odpowiadających poszczególnym etapom znajomości litery i umiejętności jej kreślenia. Opisano je w legendzie każdej karty (np. „Wiem, jak wygląda ta litera”).  • Trójkątne nakładki na ołówek </t>
    </r>
    <r>
      <rPr>
        <b/>
        <sz val="9"/>
        <rFont val="Calibri"/>
        <family val="2"/>
        <charset val="238"/>
        <scheme val="minor"/>
      </rPr>
      <t>Część druga winna zawierać:</t>
    </r>
    <r>
      <rPr>
        <sz val="9"/>
        <rFont val="Calibri"/>
        <family val="2"/>
        <charset val="238"/>
        <scheme val="minor"/>
      </rPr>
      <t xml:space="preserve">
• Aplikacja terapeuty – program zarządzający, powinien pozwalać na archiwizowanie i drukowanie przydatnej dokumentacji, np. ćwiczeń usprawniających grafomotorykę, ilustracji czy dyplomów. Aplikacja umożliwia zapisanie wszelkich informacji zebranych podczas obserwacji dziecka i w trakcie analizy dokumentów sporządzonych przez specjalistów (np. psychologa, lekarza, pedagoga) oraz podczas wywiadu z opiekunami.
• Ocena przyczyn trudności w nauce czytania i pisania – moduł diagnostyczny dla dzieci w wieku 8 lat, powinien zawierać zestaw prób diagnostycznych w zakresie funkcji percepcyjno--motorycznych i ich integracji, ćwiczenia wprowadzające (próby przed wykonaniem zadania), a także profesjonalną dokumentację badania – zarówno tę tworzoną dynamicznie przez program w trakcie diagnozy, jak i dokumenty tradycyjne do wypełnienia (wywiad z rodzicami, dzieckiem itp.).
• Trening słuchania, czytania i pisania cz.1 – moduł terapeutyczny dla dzieci do 9-10 lat, powinien zawierać zestaw wysokiej jakości materiałów multimedialnych wspomagających umiejętność czytania i pisania, doskonalących funkcje percepcyjno-motoryczne oraz kształtujących wrażliwość i świadomość ortograficzną. Materiały są przeznaczone dla dzieci w młodszym wieku szkolnym.
Zestaw powinien zawierać:
• Naklejki „Gratuluję i dziękuję” • Dyplomy • Książkę • Płytę z aplikacją zawierającą ćwiczenia służące do treningu płynnego czytania, które skonstruowano na zasadzie karaoke: użytkownik śpiewa w określonym tempie kolejne partie tekstu wyświetlanego na ekranie. • Kolorowe kółka - element ułatwiający diagnozę (lateralizacja oka) – trzy kolorowe „szkiełka”. Szkiełka można również wykorzystać jako pomoc przy zabawie kolorami, ponieważ elementy są w kolorach „triady rukarskiej”
• Zestaw pocztówek ortograficznych (2 wzory po 30 szt. każdy) - pocztówki ortograficzne jest to zestaw dwóch kolorowych kart, na których zostały umieszczone zabawne rymowane wierszyki. Pomagają one dzieciom w zapamiętaniu reguł ortograficznych, które najczęściej poprawiają im kłopoty. • Notes na biurko
</t>
    </r>
  </si>
  <si>
    <t>13</t>
  </si>
  <si>
    <t>program Dyskalkulia</t>
  </si>
  <si>
    <t xml:space="preserve">Zamawiający oczekuje programu multimedialnego diagnostyczno-terapeutycznego do pracy z uczniami klas 0-3, wykazującymi specyficzne trudności w rozwiązywaniu zadań matematycznych (Dyskalkulia).
Program powinien umożliwiać przeprowadzenie oceny gotowości szkolnej oraz diagnozy ryzyka dysleksji i dyskalkulii oraz posiadać bazę ćwiczeń oraz kart pracy zapewniających nauczycielom i specjalistom materiał do efektywnej i atrakcyjnej terapii ucznia. Licencja otwarta. 
Program powinien mieć aplikację nauczyciela pozwalającą przeprowadzić diagnozy, plan zajęć z uczniami wymagającymi wsparcia, rejestrować ich wyniki oraz przeanalizować efekty pracy z uczniem, powinna także umożliwiać przeprowadzenie wstępnej diagnozy pedagogicznej z orientacyjną oceną gotowości szkolnej oraz oceny ryzyka dysleksji i dyskalkulii. 
Zestaw powinien koncentrować się w obszarach: • myślenia przedoperacyjnego i operacyjnego, • percepcji, • samokontroli i koncentracji, • pamięci operacyjno-proceduralnej, • myślenia przyczynowo-skutkowego oraz orientacji w czasie i przestrzeni. 
Program powinien zapewniać możliwość opanowania i rozwijania: 
• syntezy i analizy wzrokowej, • myślenia przyczynowo-skutkowe, • orientacji w przestrzeni, • spostrzegawczości i koncentracji uwagi, • kształty cyfr oraz znaków matematycznych, • myślenia operacyjnego, w tym: porównywanie, segregowanie, dodawanie, odejmowanie i działania odwrotne, • pamięci. 
Program powinien zawiera minimum: • 10 interaktywnych ćwiczeń diagnostycznych, • 127 terapeutycznych ćwiczeń interaktywnych, • 22 ćwiczenia filmowe, • 11 interaktywnych gier i zabaw, • 163 karty pracy. 
Zestaw powinien zawierać minimum: 
• płytę DVD-ROM z programem, • poradnik metodyczny z instrukcją instalacji i obsługi, • wydrukowany komplet kart pracy, • komplet kolorowych naklejek, • karty z tabliczką mnożenia,  • zestaw pomocy tradycyjnych - Karty matematyczne oraz Domino. 
</t>
  </si>
  <si>
    <t>program Eduterapeutica Złapmy lwa</t>
  </si>
  <si>
    <t xml:space="preserve">Zamawiający oczekuje gry pozwalającej rozwijać bazowe funkcje poznawcze i umiejętności ważne dla dzieci z ryzykiem dysleksji lub dyskalkulii. 
Gry składającej się z drewnianych, zaokrąglonych klocków oraz poduszek o łagodnych kolorach i kształtach rysunków np. zwierząt, stanowiącej pomoc dydaktyczną dla dzieci z zaburzeniami ze spektrum autyzmu. 
Zestaw zawiera minimum:
• dywanową planszę do gry 1,5 x 2 m z 8 poduszkami,
• uzupełniające kartonowe znaki do wykorzystania z planszą dywanową: 24 mniejsze koła I 6 większych kół z „emotikonami” (szczęście, radość, smutek, strach, złość, inne);
• sześć zestawów gry planszowej z drewnianymi klockami- np. zwierzątkami,
• poradnik metodyczny, zabawy, wydrukowane karty pracy,
• zabawy multimedialne na tablicę interaktywną,
• nagrody naklejki dla dzieci.
Gra powinna rozwijać umiejętności dzieci takie jak: 
• myślenie logiczne i strategiczne, 
• pamięć i orientacja przestrzenna, 
• umiejętność analizy i rozwiązywania problemów, 
• intuicja, wyobraźnia, 
• umiejętność koncentracji, 
• umiejętność radzenia sobie ze stresem, 
• zdolność doskonalenia się. 
</t>
  </si>
  <si>
    <t>Przedszkolak na start! Multimedialne ćwiczenia rozwijające funkcje percepcyjno-motoryczne</t>
  </si>
  <si>
    <t xml:space="preserve">Zamawiający oczekuje programu dla nauczycieli edukacji przedszkolnej: 
• do pracy z dziećmi z zaburzeniami funkcji percepcyjno-motorycznych, 
• jako wsparcie wszechstronnego rozwoju dziecka w młodszym wieku przedszkolnym. 
Program powinien pozwalać minimum 150 ćwiczeń przeznaczonych do realizacji na tablicy interaktywnej oraz dawać możliwość prowadzenia zajęć profilaktycznych ze wszystkimi wychowankami, jak i pracy z dziećmi o specjalnych potrzebach edukacyjnych, jak również na swobodne tworzenie przez nauczyciela scenariuszy zajęć, także przy wykorzystaniu własnych zasobów graficznych. 
Wszystkie ćwiczenia powinny być podzielone na 5 grup, które stymulują sprawności takie jak: 
• percepcja słuchowa i umiejętności językowe - 60 ćwiczeń; 
• percepcja wzrokowa - 22 ćwiczenia; 
• motoryka mała - 18 ćwiczeń; 
• motoryka duża - 28 ćwiczeń; 
• zabawy na myślenie matematyczne - 22 ćwiczenia. 
Zestaw powinien zawierać minimum: 
• 150 ćwiczeń dedykowanych na tablicę interaktywną, • 28 filmów prezentujących ćwiczenia ruchowe, • około 20 wierszyków, • ponad 80 kart pracy do wydruku, • kreator scenariuszy zajęć, 
• prosta w obsłudze Aplikacja nauczyciela, • możliwość dodawania własnych zasobów przy tworzeniu zajęć, • przewodnik metodyczny, • kreator dyplomów, • bogate zasoby graficzne, • program do pracy grupowej lub indywidualnej. 
Program musi współpracować z tablicą interaktywną i komputerem z panelem dotykowym. 
</t>
  </si>
  <si>
    <t>16</t>
  </si>
  <si>
    <t>Zabawka manipulacyjna</t>
  </si>
  <si>
    <t>Zabawka manipulacyjna magnetyczna o wymiarach ok. 40 x 40 cm składająca się z tablicy posiadającej wzór/ labirynt przez, którym magnetycznym pisakiem prowadzona jest metalowa kólka.</t>
  </si>
  <si>
    <t>program Akademia umysłu - pakiet junior edu</t>
  </si>
  <si>
    <t xml:space="preserve">Zamawiający oczekuje systemu multimedialnego do prowadzenia zajęć ukierunkowanych na rozwój pamięci i koncentracji uwagi u dzieci z modułem języka angielskiego.
System powinien dawać możliwość wykorzystania podczas zajęć grupowych z użyciem tablicy interaktywnej lub projektora multimedialnego, jak również pracy indywidualnej przed komputerem.
Gry powinny zawierać elementy edukacyjne, dostarczające wiedzy o otaczającym świecie np. poznawanie gatunków kwiatów, drzew, zwierząt, tradycji świątecznych, miast Polski, flag państw, zasad sortowania odpadów.
System pozwala na naturalne poznawanie języka angielskiego przy wykorzystaniu około 80 kreatywnych ćwiczeń pozwalających na stopniowe osłuchiwanie się z modelowym angielskim i utrwalanie słownictwa opisującego świat otaczający dziecko.
Zestaw powinien zawierać minimum:
• 80 gier edukacyjnych zebranych w 4 programach multimedialnych 
• gotowe scenariusze zajęć: 20 dla grup przedszkolnych oraz 20 dla wczesnoszkolnych
• moduł językowy - możliwość korzystania z programu w języku polskim i angielskim
• zestaw kilkudziesięciu prezentacji multimedialnych
• konspekty pogadanek nawiązujące do tematów zajęć
• bogaty zbiór gotowych do wydrukowania kart pracy, do wyboru w j. polskim i angielskim
• atrakcyjny zestaw motywacyjny: komplet dyplomów, karty motywacyjne z naklejkami
• licencja wielostanowiskowa (bezterminowa)
</t>
  </si>
  <si>
    <t>Beczka terapeutyczna</t>
  </si>
  <si>
    <t>Zamawiający oczekuje piankowego walca   pokrytego trwałą tkaniną PCV, łatwą do utrzymania w czystości lub skają. Przyrząd przeznaczony do ćwiczeń rozwijających sprawność ruchową. Wymiary: średnica zewn. ok. 60 cm, średnica wewn. ok. 42cm, długość ok. 60 cm.</t>
  </si>
  <si>
    <t>19</t>
  </si>
  <si>
    <t>Skrzynka sylabowa</t>
  </si>
  <si>
    <t>Zamawiający oczekuje zestawu zawierającego tafelki z samogłoskami oraz prymarnymi samogłoskami zapisanymi małymi i dużymi literami. Zestawi zawiera: drewnianą skrzynkę, drewniane tafelki z wygrawerowanymi sylabami, tafelki pokryte farbą tablicową, drewnianą ramkę do tworzenia i odczytywania wyrazów dwusylabowych, tabliczki poktyre farbą tablicową, kredę, broszure informacyjną.</t>
  </si>
  <si>
    <t xml:space="preserve">Gra edukacyjna </t>
  </si>
  <si>
    <t xml:space="preserve">Gra edukacyjna typu memory / piotruś, zawierająca 24 talie, które są posegregowane tematycznie w trzech zestawach. Każda talia zawiera 13 par obrazków, które różnią się pomiędzy sobą co najmniej jednym szczegółem. </t>
  </si>
  <si>
    <t xml:space="preserve">Gra służąca do doświadczania matematyki poprzez ruch i aktywność, w skład której wchodzi 20 szarf w 5 kolorach o dł. ok 135 cm, szer. ok. 10 cm tworzące kształt wiatraka, książka z opisami zabaw, karty z figurami liczbowymi </t>
  </si>
  <si>
    <t>22</t>
  </si>
  <si>
    <t>Panele sensoryczne</t>
  </si>
  <si>
    <t>Zestaw 10 miękkich paneli sensorycznych z fakturą dribnych nieregularnych kamieni o wymiarach ok. 40 x 40 cm, wykonanych z gumy plastycznej, przeznaczonych dla dzieci w wieku 3+</t>
  </si>
  <si>
    <t>Domek sensoryczny</t>
  </si>
  <si>
    <t>Zamawiający oczekuje drewnianego domku sensorycznego zawierającego minimum następujące elementy: zasuwa, kolorowe zębatki, włącznik światła, kontakt wraz z wtyczką, kręcące się kółko, zamek błyskawicny, rzep, but do nauki wiązania sznurówek, but na rzep.</t>
  </si>
  <si>
    <t>Pojemnik do zabaw</t>
  </si>
  <si>
    <t>Pojemnik do zabaw/taca aktywności, wykonany z tworzywa sztucznego o średnicy 94-100 cm, wysokości 7-10 cm</t>
  </si>
  <si>
    <t>25</t>
  </si>
  <si>
    <t>Zabawka sensoryczna</t>
  </si>
  <si>
    <t xml:space="preserve">Zamawiający oczekuje drewnianego pudełka posiadającego 4 ścianki lustrzane, o wymiarach ok. 45 x 35 x 35, przeznaczonego dla dzieci w wieku 2+. </t>
  </si>
  <si>
    <t>Huśtawka do balansowania</t>
  </si>
  <si>
    <t>Zamawiający oczekuje zabawki do ćwiczeń równowagi w postaci zaokrąglonej platformy zaopatrzonej w miękką gumę. Podstawa z tworzywa sztucznego o wymiarach ok. 52 x 22 x 14 cm, maksymalnym obciążeniu 75 kg</t>
  </si>
  <si>
    <t>Bujak sprężynowiec</t>
  </si>
  <si>
    <t>Zamawiający oczekuje zabawki typu bujak sprężynowiec, korpus wykonany z tworzywa sztucznego osadzonego na sprężynie, kształt pojazdu, przeznaczony dla dzieci 3+</t>
  </si>
  <si>
    <t>28</t>
  </si>
  <si>
    <t>Kuchenka</t>
  </si>
  <si>
    <t xml:space="preserve">Zamawiający oczekuje drewnianej kuchni dla dzieci, posiadającej zlewozmywak, piekarnik, szafkę na naczynia oraz zestaw naczyń min.: garnek, patelnia, łyżka. Zabawka przeznaczona dla dzieci w wieku 3+ </t>
  </si>
  <si>
    <t>Lalka duży bobas</t>
  </si>
  <si>
    <t xml:space="preserve">Zamawiający oczekuje miękką lalkę przypominającą wyglądem dziecko - niemowlaka, wysokość ok 60 cm. </t>
  </si>
  <si>
    <t>Lalka mały bobas</t>
  </si>
  <si>
    <t xml:space="preserve">Zamawiający oczekuje miękką lalkę przypominającą wyglądem dziecko - niemowlaka, wysokość ok 30 cm. </t>
  </si>
  <si>
    <t>31</t>
  </si>
  <si>
    <t>Wózek duży głęboki</t>
  </si>
  <si>
    <t>Zamawiający oczekuje wózek głęboki wyposażony w wyjmowaną gondolę, wymiary ok. 56 x 40 x 64 cm</t>
  </si>
  <si>
    <t>Deska do pracowania z akcesoriami</t>
  </si>
  <si>
    <t>Zamawiający oczekuje zestawu składającego się z min. z deski do prasowania, żelazka, spryskiwacza oraz wieszaków. Zabawka pzeznaczona dla dzieci w wieku 2+</t>
  </si>
  <si>
    <t>Straganik</t>
  </si>
  <si>
    <t xml:space="preserve">Zamawiający oczekuje drewnianego (drewno, płyta wiórowa) zestawu zabawowego w kształcie straganu posiadającego blat oraz miejsca na ułożenie różnych przedmiotów. Wymiary ok. 80x80x120 cm. </t>
  </si>
  <si>
    <t>34</t>
  </si>
  <si>
    <t>Zestaw do sprzątania</t>
  </si>
  <si>
    <t>Zamawiający oczekuje zabawki składającej się min. z wózka na akcesoria do sprzątania oraz wiaderko, miotla, zmiotka z szufelką</t>
  </si>
  <si>
    <t xml:space="preserve">Lalka niemowlak </t>
  </si>
  <si>
    <t>Zamawiający oczekuje lalki niemowlaka, wys. ok. 40 cm, z akcesoriami minimum: smoczek, nocnik, butelka. Zabawka przeznaczona dla dzieci w wieku 3+.</t>
  </si>
  <si>
    <t>Mata miasteczko ruchu drogowego</t>
  </si>
  <si>
    <t>Zamawiający oczekuje maty / dywanu o wymiarach ok. 120 x 150 cm przedstawiającej miasteczko ruchu drogowego.</t>
  </si>
  <si>
    <t>37</t>
  </si>
  <si>
    <t>Warsztat małego majsterkowicza</t>
  </si>
  <si>
    <t xml:space="preserve">Zamawiający oczekuje zestawu z tworzywa sztucznego składającego się minimum ze stołu warsztatowego z imadłem, samochodu, młotka, śrubokrętu. Zabawka przeznaczona dla dzieci w wieku 3+. </t>
  </si>
  <si>
    <t>Klocki drewniane</t>
  </si>
  <si>
    <t>Zamawiający oczekuje zestawu 100 szt. drewnianych kolorowych klocków o różnych kształtach, pakowanych w tekturowe wiaderko.</t>
  </si>
  <si>
    <t>Klocki plastikowe</t>
  </si>
  <si>
    <t>Zamawiający oczekuje zestawku plastikowych kolorowych klocków o różnych kształtach, pakowanych w pudełku/kuferku. Klocki o wymiarach szerokość ok.  30 mm oraz długość występująca w zestawie ok.  30 mm, 60 mm, 90 mm, jak również wielokształtne przedstawiające pojazdy/ postacie.</t>
  </si>
  <si>
    <t>40</t>
  </si>
  <si>
    <t>Walizka lekarza</t>
  </si>
  <si>
    <t>Zabawka typu walizka lekarza, zawierająca zestaw akcesoriów m.in.: stetoskop, strzykawka, termometr, pojemniczki na lekarstwa. Zabawka wykonana z tworzywa sztucznego, przeznaczona dla dzieci w wieku 3+.</t>
  </si>
  <si>
    <t>Wózek pielęgniarki</t>
  </si>
  <si>
    <t xml:space="preserve">Zamawiający oczekuje zabawki składającej się z wózka wyposażonego w akcesoria lekarskie, minimum w stetoskop,strzykawkę, termometr, nożyczki. </t>
  </si>
  <si>
    <t>Kącik teatralny</t>
  </si>
  <si>
    <t>Zamawijący oczekuje drewnianego (drewno / płyta wiórowa /mdf) zestawu zabawowego w kształcie sceny z kurtyną. Wymiary ok. 115 x 80 x 160 cm</t>
  </si>
  <si>
    <t>43</t>
  </si>
  <si>
    <t>Torba z pacynkami</t>
  </si>
  <si>
    <t>Zamawiający oczekuje umieszczonego w torbie z gumkami zestawu pacynek przedstawiających rodzinę. Wymiary pacynek - wysokość ok. 18-25 cm</t>
  </si>
  <si>
    <t>Układanka logiczna</t>
  </si>
  <si>
    <t>Zabawka składająca się z drewnianego pudełka o wymiarach ok. 41 x 29 x  6 cm, zawierająca tabliczki ze wzorami, patyczki, podstawki do patyczków oraz kolorowe klocki o różnych kształtach.</t>
  </si>
  <si>
    <t>Klocki jeżyki</t>
  </si>
  <si>
    <t>Zestaw ok 100 klocków typu "jeżyk" zapakowanych w słoju z zakrętką.</t>
  </si>
  <si>
    <t>46</t>
  </si>
  <si>
    <t>Logiczne tabele</t>
  </si>
  <si>
    <t xml:space="preserve">Zestaw układanek logicznych, składających się z 4 drewnianych tablic o wymiarach ok 37 x 28,5 cm oraz 16 dopasowanych tabliczek o wym. ok 4,5 x 6,5 cm wymagających ułożenia w odpowiedniej kolejności. </t>
  </si>
  <si>
    <t>Gry edukacjne</t>
  </si>
  <si>
    <t>Multiklocki</t>
  </si>
  <si>
    <t>Zestaw zawierający 500 szt. sześcienkych klocków, które można łączyć ze sobą po wszystkich 6 ścianach. Kloski o wymiarach ok. 1,7cm pakowane w plastikowym pudełku.</t>
  </si>
  <si>
    <t>49</t>
  </si>
  <si>
    <t>Gra edukacyjna / Tęczowa mata</t>
  </si>
  <si>
    <t>Kolorowa mata edukacyjna pozwalająca na aktywne poznawanie kolorów, kształtów i liczb, w skład zestawu wchodzi okrągła mata winylowa o średnicy ok. 122 cm orza 5 dmuchanych kostek i 5 worków z grochem.</t>
  </si>
  <si>
    <t>Kostka do gry</t>
  </si>
  <si>
    <t>Duża kostka do gry z cyframi od 1 do 6 wykonana z trwałego tworzywa, wysokość boku ok. 10 cm</t>
  </si>
  <si>
    <t>kostka do gry</t>
  </si>
  <si>
    <t>Duża kostka do gry z bokami w 6 kolorach, wykonana z trwałego tworzywa, wysokość boku ok. 10 cm.</t>
  </si>
  <si>
    <t>52</t>
  </si>
  <si>
    <t>Plastikowa mozaika</t>
  </si>
  <si>
    <t>Zestaw powinien zawierać ok. 250 elem. w 6 kolorach, wym. od 2,5 cm do 5 cm; grubość 0,5 cm</t>
  </si>
  <si>
    <t>Karty pracy do mozaiki</t>
  </si>
  <si>
    <t>Zamawiający oczekuje dedykowanych do mozaiki kart pracy, zestaw składa się z 6 kart o wymiarach ok. 16 x 16 cm.</t>
  </si>
  <si>
    <t>Waga klasyczna</t>
  </si>
  <si>
    <t xml:space="preserve">Zamawiający oczekuje zestawu składającego się zabawki w kształcie wagi klasycznej posiadajacej zdejmowane pojemniki. Wymiary długość ok. 33 cm, wys. ok. 11 cm </t>
  </si>
  <si>
    <t>55</t>
  </si>
  <si>
    <t>Piankowe znaki drogowe</t>
  </si>
  <si>
    <t>Zestaw 10 znaków drogowych wykonanych z pianki poliuretanowej o średnicy ok. 30 cm i grubości 3-6 cm.</t>
  </si>
  <si>
    <t>Zegar</t>
  </si>
  <si>
    <t>Zestaw drewnianej układanki edukacyjnej w kształcie tradycyjnego zegara, o średnicy tarczy ok 22 cm, posiadający ruchome wskazówki, posiadajacy 12 kolorowych elementów służących do ułożenia godzin na tarczy.</t>
  </si>
  <si>
    <t>Zamawiający oczekuje gry edukacyjnej rozwijającej zdolności manulane dzieci, gra o tematyce igły i nitki, składa się z 6 plansz, 12 sznurków, 2 guzików, przeznaczona dla dzieci w wieku 4-8 lat, liczba graczy 1-6.</t>
  </si>
  <si>
    <t>58</t>
  </si>
  <si>
    <t>Mozaika magnetyczna</t>
  </si>
  <si>
    <t>Zamawiający oczekuje tablicy magnetycznej wraz z zestawem ok. 460 magnetycznych kostek w 8 kolorach, pozwalających tworzyć mozaiki. Tablica magnetyczna stanowi wieczko pojemnika na kostki, zabezpieczając przed rozsypaniem. Zabawka przeznacozna dla dzieci w wieku 6+.</t>
  </si>
  <si>
    <t>Zegar demonstracyjny</t>
  </si>
  <si>
    <t>Duży zegar o środenicy ok 40 cm posiadający zsynchronizowane wskazówki.</t>
  </si>
  <si>
    <t>Klepsydra</t>
  </si>
  <si>
    <t xml:space="preserve">Klepsydra o wymiarach ok. 14- 16 cm i średnicy podstawy ok 7- 8  cm, odliczająca 1 minutę. </t>
  </si>
  <si>
    <t>61</t>
  </si>
  <si>
    <t>Figuraki</t>
  </si>
  <si>
    <t xml:space="preserve">Gra matematyczna typu "figuraki" pozwalająca rozpoznawać figury geometryczne. Kolorowe figury posiadają kształty: kwadrat, koło, trójkąt i prostokąt. Zestaw zawiera 4 dwustronne plansze, 72 kolorowe elementy, kostka z kolorowymi oczkami, kostka z figurami geometrycznymi. </t>
  </si>
  <si>
    <t>Kulodrom</t>
  </si>
  <si>
    <t>Zabawka rozwojowa tor kulkowy / kulodrom składająca się z giętkich, niełamliwych elementów pozwalających złożyć trasy, konstrukcje oraz 8 kulek. Zabawka przeznaczona dla dzieci w wieku 3+.</t>
  </si>
  <si>
    <t>Zabawka naukowa</t>
  </si>
  <si>
    <t>Zamawiający oczekuje zabawki edukacyjna pozwalajaca samodzielnie majsterkowanie, dzięki któemo można zbudować urządzenia jak np. wykrywacz kłamstw, aparat 3D lub projektor do animacji.</t>
  </si>
  <si>
    <t>64</t>
  </si>
  <si>
    <t>Farma mrówek</t>
  </si>
  <si>
    <t>Zamawiający oczekuje akwarium przeznaczonego do hodowli mrówek. Akwarium wypełnione jest żelem stanowiącym pożywienie dla mrówek. Wymiary około 17 x 13 x 4 cm</t>
  </si>
  <si>
    <t>Robot do programowania</t>
  </si>
  <si>
    <t>Zamawiający oczekuje zestawu pozwalającego na samodzielną budowę robota. Złożony robot, zasilany bateriami typu AA 1,5V, powinien posiadać funkcję omijania przeszkód.</t>
  </si>
  <si>
    <t>Zestaw policjanta</t>
  </si>
  <si>
    <t>Zamawiający oczekuje stroju policjanta, składającego się z następujących elementów: kamizelka policyjna, kask policyjny, pałka policyjna, kompas, nóz, krótkofalówka, zegarek, gwizdek, kajdanki z kluczami</t>
  </si>
  <si>
    <t>67</t>
  </si>
  <si>
    <t>Lornetka</t>
  </si>
  <si>
    <t>Lormetka wykonana z metalowego korpusu pokrytego antypoślozgową gumową skórą, posiadająca szerokopasmowy obiektyw, powiększenie 10x, pole widzenia 96m/1000m</t>
  </si>
  <si>
    <t>Lupa</t>
  </si>
  <si>
    <t>Duża lupa o współczynniku 4,5 x, długość ok. 20 cm, średnica ok. 11 cm. Przeznaczona dla dzieci w wieku 3+.</t>
  </si>
  <si>
    <t>Mikroskop</t>
  </si>
  <si>
    <t>Mały mikroskop do codziennego użytku, zasilany za pomocą bateri. Okular 20x, obiektyw 15 x,30 x,60 x. W zestawie minimum: skalpel, szpatułka, pęseta, mieszadełko,  fiolki z odczynnikami, próbówka z nakrętką, pipeta, fiolki z barwnikiem, szkło powiększające, kubek z miarką, oraz zestaw preparatów. Całość powinna być pakowana w walizkę.</t>
  </si>
  <si>
    <t>70</t>
  </si>
  <si>
    <t>Zestaw do badania wody</t>
  </si>
  <si>
    <t>Zestaw składający się z walizki zawierającej preparaty do przeprowadzenia  testów kolorystycznych na zawartość w wodzie azotynów, fosforanów itp., zestaw składa się min. z: instrukcji zawierającej opis metodyki badań, notatnik, płyn Hellia, zestaw strzykawek, bibuły osuszające, stojak do probówek, probówki, płytka porcelanowa kwsomierza, łyżeczki do poboru odczynników sypkich, buteleczki z mianowanymi roztworami wskaźników, siateczka do usuwania zanieczyszczeń mechanicznych z pola poboru wody.</t>
  </si>
  <si>
    <t>Zestaw gimnastyczny</t>
  </si>
  <si>
    <t>Zestaw gimnastyczny przeznaczony dla dzieci w wieku 3-7 lat, składający się minimum z: 9 drążków dł. 70 cm, 3 obręczy śr. 50 cm, 3 obręczy 60 cm oraz kompletu stóp ( 12 szt.)</t>
  </si>
  <si>
    <t>Chusta animacyjna</t>
  </si>
  <si>
    <t>Chusta animacyjna w kolorach tęczy. Średnica: 3,5 m. Materiał: poliester, barwny, wytrzymały, miękki w dotyku.</t>
  </si>
  <si>
    <t>73</t>
  </si>
  <si>
    <t>Lina spacerowa</t>
  </si>
  <si>
    <t>Zestaw do ćwiczenia równowagi, przeznaczony dla dzieci w wieku 3+, składający się z liny oraz 2 krążków połączonych rurka.</t>
  </si>
  <si>
    <t xml:space="preserve">Zestaw dysków sensorycznych </t>
  </si>
  <si>
    <t xml:space="preserve">Zestaw składający się z 5 sensorycznych  dysków o różnych fakturach, 5 sensorycznych piłek o różnych fakturach, opaski na oczy oraz worek </t>
  </si>
  <si>
    <t xml:space="preserve">Ścieżka sensoryczna </t>
  </si>
  <si>
    <t>Ścieżka sensoryczna typu "jeżyk" składająca się z 6 elementów  z wypustkami.</t>
  </si>
  <si>
    <t>76</t>
  </si>
  <si>
    <t>Zamawiający oczekuje Zestawu składającego się z 6 par dysków (większy o wymiarze ok. 30 x 30 cm oraz mniejszy o wym. ok 10 x 10 cm). Każda para 1 większy i 1 mniejszy mają taką samą fakturę.</t>
  </si>
  <si>
    <t>Wałek do masażu</t>
  </si>
  <si>
    <t xml:space="preserve">Wałek do masażu z wypustkami dł. ok. 30 cm, śr. ok. 14 cm </t>
  </si>
  <si>
    <t>Materac cienki</t>
  </si>
  <si>
    <t>Materac gimnastyczny dziecięcy składany o wymiarach około 120/60/5 cm</t>
  </si>
  <si>
    <t>79</t>
  </si>
  <si>
    <t>Materac gruby</t>
  </si>
  <si>
    <t>Materac gimnastyczny dziecięcy składany o wymiarach około 120/70/8 cm</t>
  </si>
  <si>
    <t>Woreczki z grochem</t>
  </si>
  <si>
    <t>Zestaw 4 woreczków z grochem o wymiarach ok 10x15 cm</t>
  </si>
  <si>
    <t>Równoważnia zaczepowa</t>
  </si>
  <si>
    <t xml:space="preserve">Drewniany przyżąd gimastyczny do ćwiczenia równowagi składający się z zestawu 5 desek o wymiarach ok. 100x9x2 oraz 6 drewnianych elementów/cegiel posiadających swożnie łączące deski.  </t>
  </si>
  <si>
    <t>82</t>
  </si>
  <si>
    <t>Gra ruchowa</t>
  </si>
  <si>
    <t>Gra ruchowa składająca się z maty z kolorowymi kołami oraz tarczy ze strzałką losującą odpowiedni kolor. Gra przeznaczona dl adzieci w wieku 6+</t>
  </si>
  <si>
    <t>Laski gimnastyczne</t>
  </si>
  <si>
    <t xml:space="preserve">Zestaw 40 sztuk lasek gimanstycznych dł. 60 cm wraz z drewnianym stojakiem. </t>
  </si>
  <si>
    <t>Piłka gimnastyczna</t>
  </si>
  <si>
    <t>Gumowa piłka gimnastyczna śr. 45 cm.</t>
  </si>
  <si>
    <t>85</t>
  </si>
  <si>
    <t xml:space="preserve">Zestaw mebli </t>
  </si>
  <si>
    <t>Zamawiający oczekuje zestawu mebli długości ok. 6 mb, szer. 40 cm i wysokości ok. 100-150 cm, wykonanych z płyty laminowanej o gr. 18 mm. Fronty wykonane z płyty mdf lakierowane, z kolorowym nadrukiem. Zamawiający wymaga zachowanie tematycznych nadruków np. kotów. Zestaw powinien zapewniać wydzielone miejsca na materiały dla 25 dzieci oraz minimum 2 regały otwarte oraz minimum 3 szafki zamykane.</t>
  </si>
  <si>
    <t>Zamawiający oczekuje zestawu mebli długości ok . 5 mb, szer. 40 cm i wysokości ok. 100-150 cm, wykonanych z płyty laminowanej o gr. 18 mm. Fronty wykonane z płyty mdf lakierowane, z kolorowym nadrukiem. Zamawiający wymaga zachowania tematycznych nadruków np. łąki. Zestaw powinien zapewniać wydzielone miejsca na materiały dla 15 dzieci oraz minimum 2 regały otwarte oraz minimum 3 szafki zamykane.</t>
  </si>
  <si>
    <t>Zamawiający oczekuje zestawu mebli długości ok . 6 mb, szer. 40 cm i wysokości ok. 100-150 cm, wykonanych z płyty laminowanej o gr. 18 mm. Fronty wykonane z płyty mdf lakierowane, z kolorowym nadrukiem. Zamawiający sugeruje zachowanie tematycznych nadruków np. ZOO. Zestaw powinien zapewniać wydzielone zamykane miejsca na materiały dla 25 dzieci oraz minimum 2 regały otwarte oraz minimum 3 szafki zamykane.</t>
  </si>
  <si>
    <t>88</t>
  </si>
  <si>
    <t>Biblioteczka</t>
  </si>
  <si>
    <t xml:space="preserve">Zamawiający oczekuje biblioteczki służącej do przechowywania książek, pomocy dydaktycznych oraz zabawek, wykonanej z płyty mdf o grubości 18 mm, zawierającej kontenerki na kółkach lub wysuwane szuflady. Biblioteczka powinna być dedykowana do zestawu mebli o tematyce np. zoo.
</t>
  </si>
  <si>
    <t>Stolik 6 osobowy o regulowanej wysokości</t>
  </si>
  <si>
    <t>Zamawiający oczekuje sześciąkątnego stołu przeznaczonego dla 6 dzieci, posiadającego regulowane nózki. Blat stołu wykonany z płyty laminowanej z zaoblonymi rogami o średnicy ok. 130 cm.</t>
  </si>
  <si>
    <t>Stolik 4 osobowy o regulowanej wysokości</t>
  </si>
  <si>
    <t>Zamawiający oczekuje okrągłego stołu przeznacoznego dla 4 dzieci, posiadającego regulowane nózki. Blat stołu wykonany z płyty laminowanej z zaoblonymi rogami o średnicy ok. 90 cm.</t>
  </si>
  <si>
    <t>91</t>
  </si>
  <si>
    <t>Krzesełka</t>
  </si>
  <si>
    <t>Zamawiajacy oczekuje krzesełka w rozmiarze 2 z siedziskiem wykonanym z tworzywa sztucznego ze stelażem w kolorze aluminium zakończonym antypoślizgowymi zatyczkami umożliwiającymi sztaplowanie.</t>
  </si>
  <si>
    <t>Zamawiajacy oczekuje krzesełka w rozmiarze 4 z siedziskiem wykonanym z tworzywa sztucznego ze stelażem w kolorze aluminium zakończonym antypoślizgowymi zatyczkami umożliwiającymi sztaplowanie.</t>
  </si>
  <si>
    <t>Dywan</t>
  </si>
  <si>
    <t>Dywan o wymiarach 3x4 ze wzorem np. Stonoga</t>
  </si>
  <si>
    <t>94</t>
  </si>
  <si>
    <t>Dywan o wymiarach 4x5 ze wzorem np. Zwierzątka</t>
  </si>
  <si>
    <t>Dywan o wymiarach 4x5 ze wzorem np. Dżungla</t>
  </si>
  <si>
    <t>Wąż spacerowy</t>
  </si>
  <si>
    <t>Składające się z 3 elementów 10/10/6 narzędzie wspomagające podczas spacerów z dziećmi typu "wąż spacerowy" po złożeniu maksymalnie dla 26 osobowej grupy.</t>
  </si>
  <si>
    <t>97</t>
  </si>
  <si>
    <t>Łóżeczko niebieskie</t>
  </si>
  <si>
    <t>Łóżeczko przedszkolne o wymiarach ok. długość 137,5, szerokość 57,7 cm, wysokość 14 cm, wykonane ze stalowych rurek, pokrytych tkaniną o przewiewnym splocie. Łóżeczko wykonane w systemiem pozwalającym układanie jedno na drugim. Kolor niebieski.</t>
  </si>
  <si>
    <t>Łóżeczko zielone</t>
  </si>
  <si>
    <t>Szafa na łóżeczka oraz pościel</t>
  </si>
  <si>
    <t>Zamawiający oczekuje szafy kompatybilnej z zestawem łóżek, pozwalającej na umieszczenie 15 łóżek oraz 15 kompletów pościeli. Wykonanej z płyty laminowanej, gr. 18 mm.</t>
  </si>
  <si>
    <t>100</t>
  </si>
  <si>
    <t>Prześcieradło</t>
  </si>
  <si>
    <t>Zamawiający oczekuje dedykowanego do ww. łóżeczka prześcieradła, wykonanego 100% bawełna, posiadające ścięte rogi obszyte tasiemkami.</t>
  </si>
  <si>
    <t xml:space="preserve">Pościel </t>
  </si>
  <si>
    <t>Zamawiający oczekuje kompletu bawełnianej pościeli dwustronnej o wymiarach około 135 x 100 cm dedykowanej dla 3-4 latków. Komplet 4 elementów obemjume poduszkę, kołderkę oraz powłoczki.</t>
  </si>
  <si>
    <t>Tablica ścienna alfabet</t>
  </si>
  <si>
    <t>Tablica sensoryczna o wymiarach ok. 60 x 40 x 3,5-4 cm służąca do nauki alfabetu, przeznaczona do powieszenia na ścianie. Zabawka wykonana z drewna oraz płyty mdf. Tablicę stworzono tak, żeby literki można było przesuwać z dolnej części tablicy na górną, w której przygorowane zostało miejsce na układanie wyrazów.</t>
  </si>
  <si>
    <t>103</t>
  </si>
  <si>
    <t>Tablica ścienna cyferki</t>
  </si>
  <si>
    <t>Tablica sensoryczna o wymiarach ok. 60 x 40 x 3,5-4 cm służąca do nauki cyferek oraz działań matamatycznych, przeznaczona do powieszenia na ścianie. Zabawka wykonana z drewna oraz płyty mdf. Tablicę stworzono tak, żeby cyfry od 0 do 9 można było przesuwać z dolnej części tablicy na górną, w której przygorowane zostało miejsce wykonywanie działań.</t>
  </si>
  <si>
    <t>Szatnia dla dzieci 6 modułowa</t>
  </si>
  <si>
    <t>Regał szatniowy 6 osobowy, wykonany z płyty meblowej, posiadający kolorowe zamykane drzwiczkiw części środkowej, półkę otwartą w części górnej, a w części dolnej półkę na obuwie. Wymiary regału około 130 x 50 x 140 cm</t>
  </si>
  <si>
    <t>Szatnia dla dzieci 3 modułowa</t>
  </si>
  <si>
    <t>Regał szatniowy 3 osobowy, wykonany z płyty meblowej, posiadający kolorowe zamykane drzwiczkiw części środkowej, półkę otwartą w części górnej, a w części dolnej półkę na obuwie. Wymiary regału około 70 x 50 x 140 cm</t>
  </si>
  <si>
    <t>106</t>
  </si>
  <si>
    <t>Szafki na ubrania dzieci</t>
  </si>
  <si>
    <t>Regał szatniowy 6 osobowy, wykonany z płyty meblowej, w części środkowej przestrzeń z wieszakami na ubrania, w części górnej miejsce akcesoria, a w części dolnej półka na obuwie regał z kolorowymi drzwiczkami. Wymiary około 135 x 44 x 130 cm</t>
  </si>
  <si>
    <t>Krzesło dla nauczyciela</t>
  </si>
  <si>
    <t>Krzesło biurowe, obrotowe, na kółkach, posiadające miękkie tapicerowane siedzisko o ergonomicznych liniach. Regulowana podstawa oraz podłokietniki, wykonane z tworzywa polipropylenowego. Rozmiar 6 (dla użytkowników o wzroście 159-188 cm)</t>
  </si>
  <si>
    <t>Biurko dla nauczyciela</t>
  </si>
  <si>
    <t>Zamawiający wymaga, aby biurko dla nauczyciela pochodziło z tej samaj serii co zestaw mebli stanowiących wyposażenie sal. Biurko o zaokrąglonych rogach, korpusie z płyty laminowanej, posiadające kolorowe fronty szuflady oraz szafki zamykanej na kluczyk.</t>
  </si>
  <si>
    <t>109</t>
  </si>
  <si>
    <t>Tablica suchościeralna</t>
  </si>
  <si>
    <t>Tablica suchościelana, magnetyczna, w aluminiowej ramie, z półką na markery, wymiary 1,8 x 1 m</t>
  </si>
  <si>
    <t>Tablica korkowa</t>
  </si>
  <si>
    <t>Tablica korkowa w ramie drewnianej, wymiary 2 x 1 m</t>
  </si>
  <si>
    <t>Kosz na śmieci</t>
  </si>
  <si>
    <t>Zestaw 3 koszy na śmieci do sekregacji odpadów: - pojemności 25L,- pokrywa uchylna, - kolory: żółty, niebieski, zielony</t>
  </si>
  <si>
    <t>Miarka wzrostu</t>
  </si>
  <si>
    <t xml:space="preserve">Drewniana miarka przeznaczona do montażu na ścianie z nadrukowaną podziałką od 80 do 180 cm, posiadająca klipsy do zaznaczania wzrostu. </t>
  </si>
  <si>
    <t>Walizka z narzędziami</t>
  </si>
  <si>
    <t>Drewniana zabawka w postaci walizki wypenionej drewnianymi narzędziami, zamawiający wymaga aby zestaw posiadał minimum: klucz płaski, zacisk stolarski, klucz francuski, śrubokręt, szpachelkę, kątownik, piłę, młotek, kombinerki</t>
  </si>
  <si>
    <t>Torba z instrumentami</t>
  </si>
  <si>
    <t>Zapakowany w dedykowaną torbę zestaw instrumentów muzycznych, zawierający co najmniej: tamburyn, muzyczne trójkąty, kastaniety, klawesy, marakasy</t>
  </si>
  <si>
    <t>Zestaw rurek do grania</t>
  </si>
  <si>
    <t>Zamawiający oczekuje kompletu składającego się z następujących elementów: stojak na 13 rurek, zestaw diagnostyczny - 8 rurek, zestaw chromatyczny - 5 rurek, książka z zabawami, książka z nutami.</t>
  </si>
  <si>
    <t>Zabawka przeznaczona dla dzieci w wieku 4 +. Zestaw zawierajacy: - mikroskop stereoskopowy, - 2 soczewki okularów, soczewkę obiektywu, pojemnik, pincetę,</t>
  </si>
  <si>
    <t>Globus zoologiczny</t>
  </si>
  <si>
    <t xml:space="preserve">Globus o średnicy ok. 22 cm, przedstawiający występowanie różnych gatunków zwierząt. Globus w zestaie z książeczką opisującą zwierzęta. </t>
  </si>
  <si>
    <t>Teatrzyk</t>
  </si>
  <si>
    <t>Zamawiający oczekuje kolorowej (mile widziane elementy ozdobne odpowiednie dla dzieci w wieku przedszkolnym), funkcjonalnej konstrukcji (parawan wysoki) - teatrzyka na stabilnym stelażu drewnianym, posiadającej ruchomą kurtynę oraz duże kieszenie do przechowywania pacynek lub mniejszych rekwizytów. Teatrzyk musi posiadać długą, foliową kieszeń pozwalającą odpowiednio wyeksponować tytuł przedstawienia i/lub imiona aktorów umiejscowioną pod okienkiem. W dole okienka 
znajdować się musi wytrzymałe, dokręcane do stelaża wzmocnienie, które nadaje tkaninie odpowiednią sztywność. wym. ok. 90 x 169 cm.</t>
  </si>
  <si>
    <t>Zestaw pacynek</t>
  </si>
  <si>
    <t>Zamawiający oczekuje umieszczonego w torbie z gumkami zestawu 11 pacynek przedstawiających bohaterów  bajek np. Czerwony kapturek, wilk i babcia, szewczyk dratewka, smok, ryzerz. Wymiary pacynek - wysokość ok. 18-25 cm</t>
  </si>
  <si>
    <t>Pojemniki przedszkolne</t>
  </si>
  <si>
    <t>Zamawiający oczekuje plastikowych, kolorowych pojemników zamykanych pokrywą, pojemność 45 L.</t>
  </si>
  <si>
    <t>Zestaw siedzisk piankowych</t>
  </si>
  <si>
    <t>Zamawiający oczekuje zestawu 10 siedzisk/ puf wykonanych z pianki poliuretanowej, powlekanek skórą syntetyczną o wymiarach 30 x 30 x 10 cm wraz ze stelarzem do przechowywania puf.</t>
  </si>
  <si>
    <t>Narożny basen do piłeczek</t>
  </si>
  <si>
    <t>Naroży basen o wymiarach ok 160 x 160 x 40 cm, wykonany z pianki poliuretanowej powlekanej łatwym w utrzymaniu czystości materiałem, np. skóra syntetyczna. Basen przeznaczony na ok 1500 piłeczke o środnicy 7 cm.</t>
  </si>
  <si>
    <t>Zestaw piłeczek</t>
  </si>
  <si>
    <t>Zamawiający oczekuje zestawu ok 1500 szt. Kolorowych piłeczek o śr. 6-7 cm, dedykowanych do "suchego basenu".</t>
  </si>
  <si>
    <t>Zestaw rekreacyjno-sprawnościowy</t>
  </si>
  <si>
    <t>Zamawiający oczekuje zestawu rekreacyjno-sprawnościowego, składającego się z ok. 9 kolorowych, piankowych elementów pokrytych materiałem z powłoką łatwą do czyszczenia i dezynfekcji. Elementy tworzą tor przeszkód dla dzieciw kształcie "wysepki". Wymias zestawu ok. 180 x 180 cm.</t>
  </si>
  <si>
    <t>Zamawiający oczekuje zestawu rekreacyjno-sprawnościowego, składającego się z ok. 9 piankowych elementów pokrytych materiałem z powłoką łatwą do czyszczenia i dezynfekcji. Elementy tworzą tor przeszkód dla dzieci w kształcie "mostu". Wymiar zestawu to ok. 260 x 240 cm</t>
  </si>
  <si>
    <t>Mata sensoryczna</t>
  </si>
  <si>
    <t>Mata sensoryczna składająca się z zestawu 8 puzli (4 miękkich, 4 twardych) o różnej strukturze, służąca do masażu stóp. Elementy puzki wykonane są z PCV o wymiarach ok 26 x 26 cm.</t>
  </si>
  <si>
    <t>Sensoryczna tablica manipulacyjna</t>
  </si>
  <si>
    <t>Zamawiający oczekuje drewnianej sensrotycznej tablicy manipulacyjnej w kształcie słonia o wymiarach ok. 91 x 32 x 4,5 cm, mocowanego na ścianie, posiadającego funkcje: tarki, młyńskiego koła z kuleczkami, cymbałki</t>
  </si>
  <si>
    <t>Zamawiający oczekuje drewnianej sensrotycznej tablicy manipulacyjnej w kształcie krokodyla o wymiarach ok. 91 x 32 x 6 cm, mocowanego na ścianie, posiadającego funkcje: układanki, pętli motorycznej, labirynktu</t>
  </si>
  <si>
    <t xml:space="preserve">Zamawiający oczekuje zestawu rekreacyjno-sprawnościowego, składającego się z ok. 4 piankowych elementów pokrytych materiałem z powłoką łatwą do czyszczenia i dezynfekcji. Elementy tworzą tor przeszkód dla dzieci w kształcie "tunelu". </t>
  </si>
  <si>
    <t>Zamawiający oczekuje drewnianej sensrotycznej tablicy manipulacyjnej składającej się z 5 tablic w kształcie krokodyla o wymiarach ok. 187 x 66 x 14,5 cm, mocowanego na ścianie, posiadającego funkcje: kół zębatych, ruchomego labiryntu, ksylofonu zpałeczką,  tarkę z kostką, lusterka, "przesuwanki"</t>
  </si>
  <si>
    <t>Zamawiający oczekuje drewnianej sensrotycznej tablicy manipulacyjnej składającej się z 5 tablic w kształcie samolotu o wymiarach ok. 180 x 66 x 5 cm, mocowanego na ścianie, posiadającego funkcje: kół zębatych, zegara, labiryntu, przesuwanki</t>
  </si>
  <si>
    <t>Zestaw manipulacji ściennych</t>
  </si>
  <si>
    <t>Zamawiający oczekuje zestawu 6 drewnianych tablic o wymiarach ok. 35 x 33 x 1,5 cm mocowanych na ścianie. Na tablicach znajdują się puzle, lalbirynty, wirujące koła, instrumenty muzyczne, nakładanka.</t>
  </si>
  <si>
    <t>Mata sensoryczna składająca się z zestawu 12 puzli (5 miękkich, 7 twardych) o różnej strukturze, służąca do masażu stóp. Elementy puzki wykonane są z PCV o wymiarach ok 26 x 26 cm.</t>
  </si>
  <si>
    <t>Dyski sensoryczne</t>
  </si>
  <si>
    <t>Zamawiający oczekuje zestawu dysków sensorycznych, z których każdy posiada inny kolor i fakturę. Zestaw zawiera 5 dużych oraz 5 małych dysków (małe dyski stanowią odzwierciedenie faktury dużych dysków), opaskę na oczy oraz worek do zapakowania całości.</t>
  </si>
  <si>
    <t xml:space="preserve">Zamawiający oczekuje zestawu dysków sensorycznych innych niż powyższe, z których każdy posiada inny kolor i fakturę. Zestaw zawiera 5 dużych oraz 5 małych dysków (małe dyski stanowią odzwierciedenie faktury dużych dysków), opaskę na oczy oraz worek do zapakowania całości. </t>
  </si>
  <si>
    <t>Sensoryczne "wyspy"</t>
  </si>
  <si>
    <t>Zamawiający oczekuje zestawu 6 sensorycznych platform 3 duże  (śr .36 x 8,5 cm) oraz 3 mniejsze (śr. 25 x 4,5 cm) posiadających gumowe obręcze przy podstawie, zabezpieczające przed poślizgiem. Platformy pozwalają ułożyć ścieżkę po której mogą chodzić dzieci.</t>
  </si>
  <si>
    <t>Sensoryczne "kamienie"</t>
  </si>
  <si>
    <t>Zamawiający oczekuje zestawu 5 sensorycznych platform 2 duże  (śr. 40,5 , wys. 17 cm), 2 małe (śr. 36, wys. 8,5 cm) oraz 1 wysikiej (śr. 42 cm, wys. 25,5 cm) posiadających gumowe obręcze przy podstawie, zabezpieczające przed poślizgiem. Platformy pozwalają ułożyć ścieżkę po której mogą chodzić dzieci.</t>
  </si>
  <si>
    <t>Sensoryczna "rzeka"</t>
  </si>
  <si>
    <t>Zamawiający oczekuje zestawu kolorowych, łączonych ze sobą platform, tworzących ścieżkę "rzekę". Zestaw zawiera 6 elementów o wymiarach ok. wys. 4,5 cm, szer. 11,5 cm, dł. 35,5 cm.</t>
  </si>
  <si>
    <t xml:space="preserve">Zamawiający oczekuje zestawu kolorowych, łączonych ze sobą platform, tworzących ścieżkę "rzekę". Zestaw zawiera 21 kładek tworzących "rzekę" o wymiarach ok. wys. 4,5 cm, szer. 11,5 cm, dł. 35,5 cm; 2 platformy "wyspy" o wymiarach ok. śr. 43 cm, wys. 7 cm oraz 2 platformy "mosty" o wymiarach ok. 50 x 14 x 7 cm. Wszyskie elementy można ze stobą łąćzyć. </t>
  </si>
  <si>
    <t>Deska do balansownia</t>
  </si>
  <si>
    <t>Zamawiający oczekuje drewnianej deski o wymiarach 45 x 29,5 x 5 cm z labiryntem oraz 4 kolorowymi kulkami. Dziecko stojąc na desce balansuje nią w sposób umożliwiający poruszanie się kólki w labiryncie.</t>
  </si>
  <si>
    <t xml:space="preserve">Deska do balansowania </t>
  </si>
  <si>
    <t>Zamawiający oczekuje deski w kształcie łukowym, wykonanej ze sklejki o wymiarach ok. 30 x 90 cm.</t>
  </si>
  <si>
    <t>Leżanka</t>
  </si>
  <si>
    <t>Zamawiający oczekuje skłądającej się z 3 elementów wykonanych z poliuretanowej pianki z powłoką z PCV. Wymiary po rozłożeniu: ok. 76 x 36 x 48 cm.</t>
  </si>
  <si>
    <t>Chodziki / szczudła</t>
  </si>
  <si>
    <t>Zamawiający oczekuje zestawu 3 par kolorowych półkul (szczudeł) ze sznurkami do trzymania. Półkule wypełnione są piaskiem.</t>
  </si>
  <si>
    <t>Gra sprawnościowa</t>
  </si>
  <si>
    <t>Zamawiający oczekuje gry sprawnościowej polegającej na rzucaniu kolorowym ringo do celu. Zestaw zawiera stelarz o wymiarach ok. 50 x 50 x 18 cm, 2 podpórki oraz 5 ringo.</t>
  </si>
  <si>
    <t>Pachołki</t>
  </si>
  <si>
    <t>Kolorowe pachołki,  wysoki na 38 cm</t>
  </si>
  <si>
    <t>Kij gimnastyczny</t>
  </si>
  <si>
    <t>Kij gimnastyczny o długości 120 cm, wykonany z tworzywa sztucznego, zakończony zaślepkami antypoślizgowymi, kolor żółty.</t>
  </si>
  <si>
    <t>Tor sensoryczny</t>
  </si>
  <si>
    <t>Zamawiający oczekuje sensoryczny tor równoważny w wersji zaawansowanej, posiadający w zestawie kładki sensoryczne o wymiarach ok. 72,5 x 12,5 x 7 cm, wysokie pachołki (śr. 40 cm wys. 24 cm) oraz niskie pachołki ( (śr. 27 cm, wys. 10 cm) oraz dodatkowe utrudnienia w postaci ruchomej deski, odchylającego dysku, tyczki oraz linii równoważnej. Tor można budować na wysokość 10-24 cm.</t>
  </si>
  <si>
    <t>Materac gimnastyczny</t>
  </si>
  <si>
    <t>Materac gimnastyczny dziecięcy, wykonany z pianki pokrytej PCV, o wymiarach około 150/100/5 cm</t>
  </si>
  <si>
    <t>Siatka do tenisa stołowego</t>
  </si>
  <si>
    <t>Siatka dotenisa stołowego, wykonana z tworzywa sztucznego wzmocnionego włóknem szklanym, z możliwością regulacji wysokości i naciągu, przykręcana do blatu.</t>
  </si>
  <si>
    <t>Zestaw aktywności</t>
  </si>
  <si>
    <t>Zamawiający oczekuje pudła, zestawu aktywności składającego z się z ponocy dydaktycznych do zabaw ruchowych. Zestaw zawiera 10 woreczków z grochem, 10 szarf gimnastycznych, 10 piankowych piłeczek, 4 plastkowe pachołki.</t>
  </si>
  <si>
    <t>Dmuchajka logopedyczna</t>
  </si>
  <si>
    <t>Komplet 4 dmuchajek wykonanych z drewna o średnicy 6 cm i wysokości 5 cm, 4 piłeczek styropianowych o średnicy 2,5 cm oraz 4 słomek</t>
  </si>
  <si>
    <t>Lustro logopedyczne</t>
  </si>
  <si>
    <t>Lustro logopedyczne o wymiarach ok 25 x 25 cm z podpórkami.</t>
  </si>
  <si>
    <t>Wibrator logopedyczny</t>
  </si>
  <si>
    <t>Wibrator logopedyczny z aplikacją zwierzęcia np. aligator lub słoń. Wyposażony w regulację amplitudy od powolnych wibracji az po ruchy wysokoobrotowe. Wymiary ok. 6-8 x 21-22 cm</t>
  </si>
  <si>
    <t>Fliper logopedyczny</t>
  </si>
  <si>
    <t>Zestaw stanowiący pomoc dydaktyczną zawierającą co najmniej: tablicę magnetyczną o wymiarach ok 45,5 x 33,5 cm, 2 półkule służące jako nóżki,  21 drewnianych elementów magnetycznych w różnych kształtach i koorach, kulka drewniana, kulka styropianowa, piłka plastikowa oraz 20 kolorowych słomek</t>
  </si>
  <si>
    <t>Wibrator logopedyczny wielkości długopisu, pracujący w wysokich częstotliwościach i niskiej amplitudzie dgrań, wynoszącej 0.03 mm. Zestaw składa się z wibratora oraz szpatułki logopedycznej.</t>
  </si>
  <si>
    <t>Zestaw książek logoppedycznych</t>
  </si>
  <si>
    <t>Zamawiający oczekuje zestawu 10 książek o tematyce logopedycznej przeznaczonych dla nauczycieli.</t>
  </si>
  <si>
    <t>zestaw logopedyczny mtalent</t>
  </si>
  <si>
    <t>Zamawiający oczekuje programu multimedialnego o tematyce zajęć logopedycznych, przeznaczonego dla logopedów i pedagogów zajmujących się wspomaganiem rozwoju oraz podnoszeniem sprawności językowej (w tym komunikacyjnej) dziecka w wieku przedszkolnym i wczesnoszkolnym.
Do wykorzystania na zajęciach logopedycznych, rewalidacyjnych i innych mających na celu kształtowanie umiejętności językowych (m.in. zdolności komunikacyjnych) i niwelowanie trudności z tym związanych.
Multimedialna zawartość programu logopedycznego powinna zawierać około 2000 ćwiczeń interaktywnych oraz ponad 400 kart pracy do wydruku.
Program powinien zawierać:
• ponad 25 rozdziałów obejmujących materiał z różnych zakresów terapii logopedycznej,
• około 2000 ćwiczeń interaktywnych (ćwiczenia typu: odsłuchiwanie i nagrywanie własnej wersji materiału językowego, łączenie elementów, kategoryzowanie, zaznaczanie różnic, memo, gry pamięciowe, sekwencje, łączenie punktów, interaktywne puzzle, sudoku obrazkowe, ćwiczenia do pracy z grupą dzieci ((np. interaktywne gry planszowe z pionkami, gry za tablice interaktywne), a także ćwiczenia oparte na tekście, np. uzupełnianie luk w zabawnych rymowankach logopedycznych, układanie tekstu według kolejności, uzupełnianie ilustracji do treści, zadania kreatywne (np. narysuj) i inne)
• Kartoteka (baza danych dla logopedy), pozwalająca prowadzić zapiski dotyczące zajęć z uczniami i monitorować ich postępy,
• ćwiczenia z tradycyjnych etapów terapii głosek oraz etapów ponadstandardowych,
• prawidłowo dobrany i wyselekcjonowany materiał językowy ("fonetycznie czysty"),
• zestaw dodatkowych materiałów (pomoce tradycyjne, setki drukowalnych kart pracy, poradnik metodyczny z notatnikiem logopedy, książka z autorskimi wyliczankami logopedycznymi, mikrofon, głośniki, słuchawki i inne).
Program powinien zawierać materiał do ćwiczeń następujących obszarów:
-Głoska SZ -Głoska Ż -Głoska CZ-Głoska DŻ -Głoska S -Głoska Z -Głoska C -Głoska DZ -Głoska Ś -Głoska Ź -Głoska DŹ -Głoska Ć -Głoska L -Głoska R -Różnicowanie S – Z -Różnicowanie C – DZ -Różnicowanie głosek szeregu syczącego (S, Z, C, DZ) -Różnicowanie SZ – Ż -Różnicowanie CZ – DŻ -Różnicowanie Z –Ż -Różnicowanie S –SZ -Różnicowanie L – J -Różnicowanie R – L -Różnicowanie głosek trzech szeregów
-Tematyczne (np. grupowe) zajęcia logopedyczne - profilaktyka logopedyczna
-moduł wspomagający diagnozę i ewidencję zajęć: KARTOTEKA + Dodatek wspomagający diagnozę logopedyczną (badanie mowy).
Program przeznaczony jest do pracy przy użyciu komputera, tabletu, smartfona oraz tablicy lub monitora interaktywnego (na systemach Windows, Android oraz iOS).</t>
  </si>
  <si>
    <t>zestawwspieranie percepcji słuchowej mtalent 1+2</t>
  </si>
  <si>
    <t xml:space="preserve">Zamawiający oczekuje programu do percepcji słuchowej zawierającego:
-ponad 600 ekranów interaktywnych (ćwiczenia typu: odsłuchiwanie i nagrywanie własnej wersji materiału językowego, łączenie elementów, kategoryzowanie, zaznaczanie różnic, memo, gry pamięciowe, sekwencje, łączenie punktów, interaktywne puzzle, sudoku obrazkowe, ćwiczenia do pracy z grupą dzieci (np. interaktywne gry planszowe z pionkami, gry za tablice interaktywne), a także ćwiczenia oparte na tekście, np. uzupełnianie luk w zabawnych rymowankach uzupełnianie ilustracji do treści, zadania kreatywne (np. narysuj) i inne),
-200 kart pracy do wydruku, - stanowiący idealne narzędzie na zajęcia korekcyjno-kompensacyjne, logopedyczne, rewalidacyjne i inne mające na celu kształtowanie usprawnianie percepcji słuchowej..
Program powinien posiadać wydzielone działy ćwiczeń multimedialnych:
1. Rozpoznawanie i różnicowanie dźwięków 2. Zabawy dźwiękami 3. Cechy dźwięku 4. Sekwencje i rytmy 5. Pamięć słuchowa i polecenia złożone 6. Analiza słuchowa 7. Synteza słuchowa 8. Słuch fonemowy 9. Rymy 10. Zagadki 11. Koordynacja słuchowo-wzrokowo-ruchowa
Program przeznaczony jest do pracy przy użyciu komputera, tabletu, smartfona oraz tablicy lub monitora interaktywnego (na systemach Windows, Android oraz iOS).
</t>
  </si>
  <si>
    <t>Zestaw do wspierania percepcji wzrokowej mtalent</t>
  </si>
  <si>
    <t xml:space="preserve">Zamawiający oczekuje programu multimedialnego służącego do pracy nad percepcją wzrokową, zawierającego:
- blisko 600 ekranów interaktywnych (ćwiczenia typu: łączenie elementów, kategoryzowanie, zaznaczanie różnic, memo, gry pamięciowe, sekwencje, łączenie punktów, interaktywne puzzle, sudoku obrazkowe, ćwiczenia do pracy z grupą dzieci (np. interaktywne gry planszowe z pionkami, gry za tablice interaktywne), a także ćwiczenia oparte na tekście, np. uzupełnianie luk w zabawnych rymowankach uzupełnianie ilustracji do treści, zadania kreatywne (np. narysuj) i inne),
-200 kart pracy do wydruku
- stanowiący idealne narzędzie na zajęcia korekcyjno-kompensacyjne, logopedyczne, rewalidacyjne i inne mające na celu kształtowanie i usprawnianie percepcji wzrokowej,
-propozycja uzupełniona o zestaw dodatkowych materiałów publikacji autorskich (np. pomoce tradycyjne, drukowalne karty, poradnik metodyczny),
Sugeruje się aby produkt był podzielony na trzy części:
- pierwsza z nich zawiera materiał tematyczny,
- druga atematyczny,
- trzecia – materiał językowy (najbardziej przydatny w przypadku pracy z dziećmi starszymi, które miewają kłopoty z rozpoznawaniem i różnicowaniem znaków).
W każdej części winny znajdować się zestawy ćwiczeń z podobnych obszarów:
1. Stałość spostrzegania
2. Spostrzeganie figury i tła
3. Spostrzeganie położenia przedmiotów w przestrzeni
4. Spostrzeganie stosunków przestrzennych
5. Koordynacja wzrokowo-ruchowa
6. Pamięć wzrokowa
7. Jarmark rozmaitości (zawiera ćwiczenia z różnych obszarów, niesklasyfikowane w innych działach, np. uwaga i koncentracja).
Każdy z nich powinien zawierać materiał tematyczny (ilustracje), atematyczny (symbole i figury) oraz językowy (litery i cyfry).
Program przeznaczony jest do pracy przy użyciu komputera, tabletu, smartfona oraz tablicy lub monitora interaktywnego (na systemach Windows, Android oraz iOS).
</t>
  </si>
  <si>
    <t>Ruchomy alfabet</t>
  </si>
  <si>
    <t xml:space="preserve">Tablica o wymiarach ok. 120 x 100 cm, mocowana na ściane, zawierająca liniatury, pozwalające na pracę z załączonymi tabliczkami w wymiarach 6 x 16 cm wypełnionymi dwustronnie dużymi i małymi literami alfabetu, znakami interpunkcyjnymi i znakami matematycznymi, cyframi. </t>
  </si>
  <si>
    <t>Chusta animacyjna w kolorach tęczy. Średnica: 2,5 m. Materiał: poliester, barwny, wytrzymały, miękki w dotyku.</t>
  </si>
  <si>
    <t>Chusta animacyjna w kolorach tęczy. Średnica: 7 m. Materiał: poliester, barwny, wytrzymały, miękki w dotyku.</t>
  </si>
  <si>
    <t>Worki do skakania</t>
  </si>
  <si>
    <t>Zamawiający oczekuje worków do zabaw ruchowych w sali i na świeżym powietrzu. Wymiary: ok. 50 x 60 cm, waga max 0,5 kg, każdy worek musi posiadać dwa uchwyty, wykonanie z trwałego materiału</t>
  </si>
  <si>
    <t>Ringo</t>
  </si>
  <si>
    <t>Zamawiający oczekuje kolorowego ringo o średnicy 24 cm</t>
  </si>
  <si>
    <t>Pociąg do kodowania</t>
  </si>
  <si>
    <t>Zamawiający oczekuje zabawki w postaci inteligentnego pociągu sterowanego z dedykowanej aplikacji lub za pomocą płytek poleceń, które można przymocować do torów. Pociąg posiada m. in. Głośnik, silnik pozwlający na jazdę w obu kierunkach, czujnik chromatyczny skanujący kolorowe znaki.</t>
  </si>
  <si>
    <t>Dozownik płynu</t>
  </si>
  <si>
    <t>Łokciowy dozownik płynu o pojemności 0,5 l, wieszany na ścianę.</t>
  </si>
  <si>
    <t>Tablet</t>
  </si>
  <si>
    <t xml:space="preserve">Zamawiający oczekuje urządzeń o parametrach min.:
System operacyjny – Android min. wersja 10 
Procesor – min. 8 rdzeni 
Pamięć RAM - 6 GB
Pamięć wewnętrzna - 128 GB
Wielkość wyświetlacza – min. 10,5"
Rozdzielczość - 1920x1200 px
Matryca–IPS
Panel dotykowy - Pojemnościowy, wielopunktowy
Aparat - Przód 5 Mpx; Tył 8 Mpx
Mikrofon - Tak
Głośniki - Tak
G-sensor - Tak
Wbudowany modem - LTE
GPS - Tak
Wi-Fi - 802.11 ac/a/b/g/n
Bluetooth – min. 4.2
PORTY - 1x nano SIM, 1x nano SIM/micro SD (hybrydowe), USB typu C
Wyjście słuchawkowe - Jack 3,5 mm
Pojemność baterii – min. 7000 mAh
</t>
  </si>
  <si>
    <t>Tablica interaktywna</t>
  </si>
  <si>
    <t xml:space="preserve">Zamawiający oczekuje tablicy interaktywnej posiadającej minimum następujące parametry:
Projektor typu SHORT
Natywna rozdzielczość: 1280x800 (WXGA) lub więcej w proporcjach 16:10
Technika wyświetlania: DLP lub 3LCD
Jasność: minimum 3600 ansi lumenów, kontrast 30000:1
Odległość projekcyjna w poziomie (powierzchnia tablicy – obiektyw projektora) przy oferowanej tablicy nie więcej niż 100 cm, przy proporcjach 16:10 i szerokości obrazu minimum 188cm. 
Stosunek projekcji minimum 0,53:1,
Dołączony fabryczny osprzęt, okablowanie i uchwyt ścienny teleskopowy w kolorze białym. 
Wejścia, minimum 2xHDMi, 1xVGA, 1xAUDIO
W zestawie przewód HDMI 10m, przewód zasilający 10m, przewód VGA 10m, oryginalny uchwyt ścienny od producenta projektora
Tablica interaktywna z głośnikiem
Tablica dotykowa, technologia pozycjonowania w podczerwieni
Obsługiwane proporcje obrazu 16:10 i 16:9
0bszar interaktywny minimum 194x103 cm 
Obsługa gestów jak w tablecie i minimum dziesięć punktów dotyku
Boczne paski skrótów (z prawej i lewej strony) klawiszowych najczęściej używanych funkcji
Powierzchnia tablicy ceramiczna lub lakierowana, magnetyczna, matowa
Głośnik aktywny lub pasywny typu soundbar, montowany do ściany nad lub pod tablicą 
moc 2 x 20 W RMS lub więcej, transmisja dźwięku przez przewód audio lub BT. Zasilanie przez zasilacz zewnętrzny lub wbudowany. 
Półka na pisaki, kabel USB, 3 pisaki, gąbka, wskaźnik, oprogramowanie na płycie CD, zestaw montażowy
Funkcje rozpoznawanie pisma odręcznego, odtwarzanie wideo z możliwością „pisania” na filmie, zrzuty wideo, szybkie tworzenie figur.
geometrycznych, bogata biblioteka załączników związanych z przedmiotami szkolnymi,
Okablowanie: w zestawie z tablicą należy dostarczyć połączenie USB tablica-komputer o długości minimum 10m.
Gwarancja tablic realizowana w Polsce przez autoryzowany serwis producenta.
Serwis tablic powinien posiadać certyfikat zarządzania jakością ISO 9001 w zakresie procedury serwisowej.  Certyfikaty CE, ROHS, 
</t>
  </si>
  <si>
    <t>Laptop + oprogramowanie</t>
  </si>
  <si>
    <r>
      <rPr>
        <b/>
        <sz val="9"/>
        <color theme="1"/>
        <rFont val="Calibri"/>
        <family val="2"/>
        <charset val="238"/>
        <scheme val="minor"/>
      </rPr>
      <t>Typ: Komputer typu notebook z ekranem o przekątnej 15-16”</t>
    </r>
    <r>
      <rPr>
        <sz val="9"/>
        <color theme="1"/>
        <rFont val="Calibri"/>
        <family val="2"/>
        <charset val="238"/>
        <scheme val="minor"/>
      </rPr>
      <t xml:space="preserve"> i rozdzielczości nie mniejszej niż 1920 x 1080 pikseli (FullHD). Podświetlenie LED, matryca wykonana w technologii IPS lub EWV/VA. Jasność matrycy nie mniejsza niż 250 nitów. Kontrast nie mniejszy niż 700:1. Matryca z fabryczną powłoką przeciwodblaskową. Pokrywa matrycy wykonana z aluminium lub innego metalu w celu dodatkowego zabezpieczenia panelu LCD. 
Procesor: Procesor klasy x86, zaprojektowany do pracy w komputerach przenośnych, osiągający jednocześnie w teście PassMark Performance Test, co najmniej 3900 punktów w kategorii Average CPU Mark (wynik na dzień publikacji SWZ) i po raz pierwszy będący na wykresach PassMark „CPU First Seen on Charts” w latach 2020-2021.
Pamięć RAM: DDR4 8 GB z możliwością rozbudowy do min. 20 GB 
Pamięć operacyjna/magazyn danych M.2 PCIe 512GB, możliwość dołożenia drugiego dysku pracującego w standardzie SATA lub NVMe bez utraty gwarancji. 
Karta graficzna: Grafika zintegrowana z procesorem ze sprzętowym wsparciem dla DirectX 12, OpenGL 4.6.
Multimedia: Karta dźwiękowa zgodna z HD Audio. Wbudowane głośniki. Kamera HD.
Łączność Karta WLAN 802.11ac + BlueTooth 4.2. Zintegrowana gigabitowa karta LAN – zamawiający nie dopuszcza możliwości zastosowania karty USB-LAN.
Bateria i zasilacz: Minimum 3 komorowa o pojemności 42Wh. Zasilacz dedykowany do notebooka.
Funkcje BIOS: BIOS zgodny ze specyfikacją UEFI. 
Możliwość, bez uruchamiania systemu operacyjnego z dysku twardego komputera lub innych, podłączonych do niego urządzeń zewnętrznych odczytania z BIOS bieżących informacji o:
- numerze seryjnym komputera.
- wersji BIOS.
- ilości zainstalowanej pamięci RAM.
- zastosowanym procesorze wraz z taktowaniem.
- zamontowanym dysku twardym wraz z jego pojemnością i modelem..
Możliwość włączenia/wyłączenia zintegrowanego z komputerem touchpada. 
Możliwość włączenia/wyłączenia bezprzewodowej karty sieciowej i modułu BlueTooth.
Możliwość włączenia/wyłączenia zintegrowanej karty LAN.
Możliwość włączenia/wyłączenia karty dźwiękowej.
Możliwość włączenia/wyłączenia zintegrowanej kamery.
Możliwość włączenia/wyłączenia portów USB.
Możliwość włączenia/wyłączenia modułu TPM.
Możliwość ustawienia niezależnych haseł dla konta administratora, użytkownika i dysku twardego. Brak możliwości uruchomienia systemu operacyjnego bez podania hasła. 
Funkcja ustawień zależności między hasłem administratora a użytkownika tak, aby nie było możliwe wprowadzenie zmian z poziomu użytkownika bez podania hasła do konta administratora. 
Główne hasło zabezpieczające rozruch musi być zachowane nawet w przypadku odcięcia wszystkich źródeł zasilania (wliczając baterię RTC/CMOS).
Certyfikaty i standardy: CE dla oferowanego komputera.
Oferowany laptop musi spełniać wymagania normy MIL-STD-810H lub normy równoważnej.
ISO 9001:2015 dla autoryzowanego serwisu Producenta notebooka. 
Waga i wymiary: Waga nieprzekraczająca 1,75kg.
Bezpieczeństwo: Dedykowana dioda LED zintegrowanej kamery sygnalizująca pracę komponentu.
Fizyczna przesłona na kamerze zintegrowana z obudową komputera.
Zintegrowany z płytą główną moduł TPM
Zintegrowane z obudową gniazdo Kensington
Wbudowany w obudowę czytnik linii papilarnych
Warunki gwarancji: Minimum 36 miesięcy.
Gwarancja realizowana na miejscu u klienta. 
Firma serwisująca musi posiadać ISO 9001:2015 na świadczenie usług serwisowych.
Wymagana gwarancja na baterię Gwarancja na baterię nie może być krótsza niż gwarancja na całe urządzenie. W przypadku oferty, w której notebook posiada gwarancję 36 miesięcy, również bateria powinna być objęta takim samym czasem ochrony tj. 36 miesięcy.
Wsparcie techniczne producenta: Możliwość sprawdzenia telefonicznego bezpośrednio u producenta oraz na stronie internetowej producenta oferowanego notebooka, po podaniu numeru seryjnego - konfiguracji sprzętowej notebooka oraz warunków gwarancji.
Dostęp do najnowszych sterowników i uaktualnień na stronie producenta notebooka, realizowany poprzez podanie na stronie internetowej producenta numeru seryjnego lub modelu notebooka
Porty - 2 porty USB typ A (3.2 Gen 2)
- 1 port USB typ A (2.0)
- 1 port USB typ C (3.2 Gen 2)
- 1 port HDMI
- 1 port VGA
- 1 port LAN RJ45
- 1 port audio 3.5mm jack (combo lub osobne łącza)
Klawiatura Z dedykowanym blokiem numerycznym po prawej stronie, podświetlona. 
</t>
    </r>
    <r>
      <rPr>
        <b/>
        <sz val="9"/>
        <color theme="1"/>
        <rFont val="Calibri"/>
        <family val="2"/>
        <charset val="238"/>
        <scheme val="minor"/>
      </rPr>
      <t>System operacyjny</t>
    </r>
    <r>
      <rPr>
        <sz val="9"/>
        <color theme="1"/>
        <rFont val="Calibri"/>
        <family val="2"/>
        <charset val="238"/>
        <scheme val="minor"/>
      </rPr>
      <t xml:space="preserve"> Zainstalowany fabrycznie system operacyjny Windows 10 Professional 64-bit w polskiej wersji językowej, klucz licencyjny zapisany trwale w BIOS umożliwiający instalację systemu operacyjnego bez potrzeby ręcznego wpisywania klucza licencyjnego. Z racji na przeznaczenie komputera dopuszcza się możliwość zaoferowania systemu operacyjnego 64-bit w wersji  Edukacyjnej, lub system równoważny spełniający co najmniej następujące wymagania poprzez wbudowane mechanizmy, bez użycia dodatkowych aplikacji:
1. Dostępne dwa rodzaje graficznego interfejsu użytkownika:
a. Klasyczny, umożliwiający obsługę przy pomocy klawiatury i myszy,
b. Dotykowy umożliwiający sterowanie dotykiem na urządzeniach typu tablet lub monitorach dotykowych
2. Funkcje związane z obsługą komputerów typu tablet, z wbudowanym modułem „uczenia się” pisma użytkownika – obsługa języka polskiego
3. Interfejs użytkownika dostępny w wielu językach do wyboru – w tym polskim i angielskim
4. Możliwość tworzenia pulpitów wirtualnych, przenoszenia aplikacji pomiędzy pulpitami i przełączanie się pomiędzy pulpitami za pomocą skrótów klawiaturowych lub GUI.
5. Wbudowane w system operacyjny minimum dwie przeglądarki Internetowe
6. Zintegrowany z systemem moduł wyszukiwania informacji (plików różnego typu, tekstów, metadanych) dostępny z kilku poziomów: poziom menu, poziom otwartego okna systemu operacyjnego; system wyszukiwania oparty na konfigurowalnym przez użytkownika module indeksacji zasobów lokalnych,
7. Zlokalizowane w języku polskim, co najmniej następujące elementy: menu, pomoc, komunikaty systemowe, menedżer plików.
8. Graficzne środowisko instalacji i konfiguracji dostępne w języku polskim
9. Wbudowany system pomocy w języku polskim.
10. Możliwość przystosowania stanowiska dla osób niepełnosprawnych (np. słabo widzących).
11. Możliwość dokonywania aktualizacji i poprawek systemu poprzez mechanizm zarządzany przez administratora systemu Zamawiającego.
12. Możliwość dostarczania poprawek do systemu operacyjnego w modelu peer-to-peer.
13. Możliwość sterowania czasem dostarczania nowych wersji systemu operacyjnego, możliwość centralnego opóźniania dostarczania nowej wersji o minimum 4 miesiące.
14. Zabezpieczony hasłem hierarchiczny dostęp do systemu, konta i profile użytkowników zarządzane zdalnie; praca systemu w trybie ochrony kont użytkowników.
15. Możliwość dołączenia systemu do usługi katalogowej on-premise lub w chmurze.
16. Umożliwienie zablokowania urządzenia w ramach danego konta tylko do uruchamiania wybranej aplikacji - tryb "kiosk".
17. Możliwość automatycznej synchronizacji plików i folderów roboczych znajdujących się na firmowym serwerze plików w centrum danych z prywatnym urządzeniem, bez konieczności łączenia się z siecią VPN z poziomu folderu użytkownika zlokalizowanego w centrum danych firmy.
18. Zdalna pomoc i współdzielenie aplikacji – możliwość zdalnego przejęcia sesji zalogowanego użytkownika celem rozwiązania problemu z komputerem.
19. Transakcyjny system plików pozwalający na stosowanie przydziałów (ang. quota) na dysku dla użytkowników oraz zapewniający większą niezawodność i pozwalający tworzyć kopie zapasowe.
20. Oprogramowanie dla tworzenia kopii zapasowych (Backup); automatyczne wykonywanie kopii plików z możliwością automatycznego przywrócenia wersji wcześniejszej.
21. Możliwość przywracania obrazu plików systemowych do uprzednio zapisanej postaci.
22. Możliwość przywracania systemu operacyjnego do stanu początkowego z pozostawieniem plików użytkownika.
23. Możliwość blokowania lub dopuszczania dowolnych urządzeń peryferyjnych za pomocą polityk grupowych (np. przy użyciu numerów identyfikacyjnych sprzętu)."
24. Wbudowany mechanizm wirtualizacji typu hypervisor."
25. Wbudowana możliwość zdalnego dostępu do systemu i pracy zdalnej z wykorzystaniem pełnego interfejsu graficznego.
26. Dostępność bezpłatnych biuletynów bezpieczeństwa związanych z działaniem systemu operacyjnego.
27. Wbudowana zapora internetowa (firewall) dla ochrony połączeń internetowych, zintegrowana z systemem konsola do zarządzania ustawieniami zapory i regułami IP v4 i v6.
28. Identyfikacja sieci komputerowych, do których jest podłączony system operacyjny, zapamiętywanie ustawień i przypisywanie do min. 3 kategorii bezpieczeństwa (z predefiniowanymi odpowiednio do kategorii ustawieniami zapory sieciowej, udostępniania plików itp.).
29. Możliwość zdefiniowania zarządzanych aplikacji w taki sposób aby automatycznie szyfrowały pliki na poziomie systemu plików. Blokowanie bezpośredniego kopiowania treści między aplikacjami zarządzanymi a niezarządzanymi.
30. Wbudowany system uwierzytelnienia dwuskładnikowego oparty o certyfikat lub klucz prywatny oraz PIN lub uwierzytelnienie biometryczne.
31. Wbudowane mechanizmy ochrony antywirusowej i przeciw złośliwemu oprogramowaniu z zapewnionymi bezpłatnymi aktualizacjami.
32. Wbudowany system szyfrowania dysku twardego ze wsparciem modułu TPM
33. Możliwość tworzenia i przechowywania kopii zapasowych kluczy odzyskiwania do szyfrowania dysku w usługach katalogowych.
34. Możliwość tworzenia wirtualnych kart inteligentnych.
35. Wsparcie dla firmware UEFI i funkcji bezpiecznego rozruchu (SecureBoot)
36. Wbudowany w system, wykorzystywany automatycznie przez wbudowane przeglądarki filtr reputacyjny URL.
37. Wsparcie dla IPSEC oparte na politykach – wdrażanie IPSEC oparte na zestawach reguł definiujących ustawienia zarządzanych w sposób centralny.
38. Mechanizmy logowania w oparciu o:
a. Login i hasło,
b. Karty inteligentne i certyfikaty (smartcard),
c. Wirtualne karty inteligentne i certyfikaty (logowanie w oparciu o certyfikat chroniony poprzez moduł TPM),
d. Certyfikat/Klucz i PIN
e. Certyfikat/Klucz i uwierzytelnienie biometryczne
39. Wsparcie dla uwierzytelniania na bazie Kerberos v. 5
40. Wbudowany agent do zbierania danych na temat zagrożeń na stacji roboczej.
41. Wsparcie .NET Framework 2.x, 3.x i 4.x – możliwość uruchomienia aplikacji działających we wskazanych środowiskach
42. Wsparcie dla VBScript – możliwość uruchamiania interpretera poleceń
43. Wsparcie dla PowerShell 5.x – możliwość uruchamiania interpretera poleceń
</t>
    </r>
    <r>
      <rPr>
        <b/>
        <sz val="9"/>
        <color theme="1"/>
        <rFont val="Calibri"/>
        <family val="2"/>
        <charset val="238"/>
        <scheme val="minor"/>
      </rPr>
      <t>Pakiet oprogramowania biurowego</t>
    </r>
    <r>
      <rPr>
        <sz val="9"/>
        <color theme="1"/>
        <rFont val="Calibri"/>
        <family val="2"/>
        <charset val="238"/>
        <scheme val="minor"/>
      </rPr>
      <t xml:space="preserve">  1. Nowa licencja bezterminowa w najnowszej dostępnej wersji, nie używana nigdy wcześniej, wieczysta. Z racji na przeznaczenie komputera dopuszcza się możliwość zaoferowania oprogramowania wersji  Edukacyjnej, lub rozwiązania równoważnego spełniającego co najmniej następujące wymagania poprzez wbudowane mechanizmy, bez użycia dodatkowych aplikacji:
3. Wymagania odnośnie interfejsu użytkownika - pełna polska wersja językowa interfejsu użytkownika z możliwością przełączania wersji językowej interfejsu na język angielski,
4. Oprogramowanie musi umożliwiać tworzenie i edycję dokumentów elektronicznych w ustalonym formacie, który spełnia następujące warunki:
4.1. posiada kompletny i publicznie dostępny opis formatu,
4.2. ma zdefiniowany układ informacji w postaci XML (standard uniwersalnego formatu tekstowego służący do zapisu danych w formie elektronicznej),
4.3. umożliwia wykorzystanie schematów XML,
4.4. wspiera w swojej specyfikacji podpis elektroniczny,
5. Oprogramowanie musi umożliwiać dostosowanie dokumentów i szablonów do potrzeb użytkownika oraz udostępniać narzędzia umożliwiające dystrybucję odpowiednich szablonów do właściwych odbiorców,
6. W skład oprogramowania muszą wchodzić narzędzia programistyczne umożliwiające automatyzację pracy i wymianę danych pomiędzy dokumentami i aplikacjami (język makropoleceń, język skryptowy),
7. Do aplikacji musi być dostępna pełna dokumentacja w języku polskim,
8. Pakiet zintegrowanych aplikacji biurowych musi zawierać:
8.1. edytor tekstów
8.2. arkusz kalkulacyjny,
8.3. narzędzie do przygotowywania i prowadzenia prezentacji.
9. Edytor tekstów musi umożliwiać:
9.1. edycję i formatowanie tekstu w języku polskim wraz z obsługą języka polskiego w zakresie sprawdzania pisowni i poprawności gramatycznej oraz funkcjonalnością słownika wyrazów bliskoznacznych i autokorekty,
9.2. wstawianie oraz formatowanie tabel,
9.3. wstawianie oraz formatowanie obiektów graficznych,
9.4. wstawianie wykresów i tabel z arkusza kalkulacyjnego (wliczając tabele przestawne),
9.5. automatyczne numerowanie rozdziałów, punktów, akapitów, tabel i rysunków,
9.6. automatyczne tworzenie spisów treści,
9.7. automatyczne tworzenie spisów treści,
9.8. formatowanie nagłówków i stopek stron,
9.9. sprawdzanie pisowni w języku polskim,
9.10. śledzenie zmian wprowadzonych przez użytkowników,
9.11. nagrywanie, tworzenie i edycję makr automatyzujących wykonywanie czynności,
9.12. określenie układu strony (pionowa/pozioma),
9.13. wydruk dokumentów,
9.14. wykonywanie korespondencji seryjnej bazując na danych adresowych pochodzących z arkusza kalkulacyjnego i z narzędzia do zarządzania informacją prywatną,
9.15. pracę na dokumentach utworzonych przy pomocy Microsoft Word 2003, 2007, 2010, 2013, 2016, 2019, 2021 z zapewnieniem bezproblemowej konwersji wszystkich elementów i atrybutów dokumentu,
9.16. zabezpieczenie dokumentów hasłem przed odczytem oraz przed wprowadzaniem modyfikacji,
10. Arkusz kalkulacyjny musi umożliwiać:
10.1. tworzenie raportów tabelarycznych,
10.2. tworzenie wykresów liniowych (wraz z linią trendu), słupkowych, kołowych,
10.3. tworzenie arkuszy kalkulacyjnych zawierających teksty, dane liczbowe oraz formuły przeprowadzające operacje matematyczne, logiczne, tekstowe, statystyczne oraz operacje na danych finansowych i na miarach czasu,
10.4. tworzenie raportów z zewnętrznych źródeł danych (inne arkusze kalkulacyjne, bazy danych zgodne z ODBC, pliki tekstowe, pliki XML, webservice),
10.5. obsługę kostek OLAP oraz tworzenie i edycję kwerend bazodanowych i webowych.
10.6. narzędzia wspomagające analizę statystyczną i finansową, analizę wariantową i rozwiązywanie problemów optymalizacyjnych,
10.7. tworzenie raportów tabeli przestawnych umożliwiających dynamiczną zmianę wymiarów oraz wykresów bazujących na danych z tabeli przestawnych,
10.8. wyszukiwanie i zamianę danych,
10.9. wykonywanie analiz danych przy użyciu formatowania warunkowego, 9) nazywanie komórek arkusza i odwoływanie się w formułach po takiej nazwie,
10.10. nagrywanie, tworzenie i edycję makr automatyzujących wykonywanie czynności,
10.11. formatowanie czasu, daty i wartości finansowych z polskim formatem,
10.12. zapis wielu arkuszy kalkulacyjnych w jednym pliku,
10.13. zachowanie pełnej zgodności z formatami plików utworzonych za pomocą oprogramowania Microsoft Excel 2003, 2007, 2010, 2013, 2016, 2019, 2021 z uwzględnieniem poprawnej realizacji użytych w nich funkcji specjalnych i makropoleceń.
10.14. zabezpieczenie dokumentów hasłem przed odczytem oraz przed wprowadzaniem modyfikacji.
11. Narzędzie do przygotowywania i prowadzenia prezentacji musi umożliwiać:
11.1. przygotowywanie prezentacji multimedialnych, które będą: a) prezentowanie przy użyciu projektora multimedialnego,
11.2. drukowanie w formacie umożliwiającym robienie notatek,
11.3. zapisanie jako prezentacja tylko do odczytu,
11.4. nagrywanie narracji i dołączanie jej do prezentacji,
11.5. opatrywanie slajdów notatkami dla prezentera,
11.6. umieszczanie i formatowanie tekstów, obiektów graficznych, tabel, nagrań dźwiękowych i wideo,
11.7. umieszczanie tabel i wykresów pochodzących z arkusza kalkulacyjnego,
11.8. odświeżenie wykresu znajdującego się w prezentacji po zmianie danych w źródłowym arkuszu kalkulacyjnym,
11.9. możliwość tworzenia animacji obiektów i całych slajdów,
11.10. prowadzenie prezentacji w trybie prezentera, gdzie slajdy są widoczne na jednym monitorze lub projektorze, a na drugim widoczne są slajdy i notatki prezentera,
11.11. zachowanie pełnej zgodności z formatami plików utworzonych za pomocą oprogramowania MS PowerPoint 2003, 2007, 2010, 2013, 2016, 2019, 2021
</t>
    </r>
  </si>
  <si>
    <t>Uniwersalny projektow mobilny o wysokiej rozdzielczosci</t>
  </si>
  <si>
    <t xml:space="preserve">Zamawiający oczekuje urządzeń o parametrach min.:
Technologia wyświetlania - DLP
Rozdzielczość  natywna - 1280 x 800 (WXGA)
Maksymalna obsługiwana rozdzielczości – 1920 x 1200 
Jasność  - 4000 ANSI Lumenów
Kontrast statyczny  - 20 000:1
Proporcje obrazu  - 16:10
Zoom optyczny – x 1.1
Trwałość źródła światła (tryb normalny)  - min. 5000 h
Kompatybilność ze standardami komputerowymi  - Mac PC, Windows PC
Wbudowany głośnik – min. 3W
Gniazda we/wy -   1 x 15-pin D-Sub, 1 x HDMI, 1 x Composite, 1 x USB 2.0, 1 x RS-232 (COM)
Akcesoria w zestawie -  Przewód zasilający,  Pilot, Bateria do pilota, Osłona obiektywu, Skrócona instrukcja obsługi
Możliwość zastosowanie opcjonalnego modułu (Adapter USB) producenta do bezprzewodowej projekcji WiFi
</t>
  </si>
  <si>
    <t>Głośniki komputerowe</t>
  </si>
  <si>
    <t xml:space="preserve">Zamawiający oczekuje urządzeń o parametrach min.:
System - 2.0
Konstrukcja - przetworniki pełnozakresowe min. 2,5 cala średnicy 
Regulatory – potencjometr regulacji poziomu głośności, przycisk do przełączania między głośnikami a zestawem słuchawkowym
Moc skuteczna dźwięku (RMS) - 30 W
Pasmo przenoszenia (min.)  - 50 Hz
Pasmo przenoszenia (maks.)  - 20 kHz
Komunikacja bezprzewodowa  - Bluetooth 5.0
Złącza - 1 x mikrofon, 1 x słuchawki, 1 x AUX Jack, 1 x USB (Type C)
Zasilanie - Sieciowe
Akcesoria w zestawie -  Zasilacz sieciowy,  Kabel z dwoma wtykami stereofonicznymi 3,5 mm;Kabel USB-C do USB-C; Konwerter USB-C na USB-A
Kolor - Czarny
Wymiary maksymalne - 160 x 100 x 200 mm
</t>
  </si>
  <si>
    <t>Zestaw robotów do nauki kodowania</t>
  </si>
  <si>
    <t xml:space="preserve">Zamawiający oczekuje robota dla dzieci od 5 roku życia. Posiadającego czujniki dzięki czemu może reagować na głos, potrafi odnajdować różne przedmioty, tańczyć i śpiewać. Sterowanie robotem odbywać się powinno za pomocą intuicyjnych, graficznych darmowych aplikacji, które dziecko z łatwością obsłuży za pomocą smartfona czy tabletu. Aplikacje kompatybilne z systemem Android oraz iOS.
Czas pracy - do 5 godzin
Bateria  - wbudowany akumulator 2200 mAh
Ładowanie - Przez złącze micro USB
Łączność - Bluetooth Smart 4 / LE
Mikrofony wbudowane  -  3 szt. 
Głośnik wbudowany - 1 szt.
Sterowanie - 4 przyciski programujące na głowie robota 
Światła - 16 diod LED programowalnych 
Nadajniki –4x IR
Czujniki odległości -3 szt. w zakres 30 cm
Prędkość poruszania – 1 m/s
Obrót głowy: 240 stopni w poziomie, 35 stopni w pionie
Wymiary – maks. 17 x 19 x 17 cm (długość x szerokość x wysokość)
Waga  - maks. 0,9 kg
W zestawie adaptery do łączenia robota z popularnymi klockami np. Lego 
</t>
  </si>
  <si>
    <t>Mata do robotów</t>
  </si>
  <si>
    <t xml:space="preserve">Zamawiający oczekuje kolorowej maty kompatybilnej z oferowanym Robotem do nauki kodowania.
Kolorowa nadrukowana grafika mapy powinna umożliwiać programowanie podróżowania robotem. 
Mata posiada nadrukowaną kratowaną powierzchnię z wyznaczonymi liniami głównymi oraz przerywanymi liniami siatki celem ułatwienia programowania drogi dla robota wyrażonej w centymetrach (przydatne w wielu aplikacjach do programowania ruchów/drogi robota) 
Mata wykonana z winylu, który łatwo wyczyścić, nawijana na grubą tubę. 
Wymiary min. 150cm x 240 cm
Zestaw wraz  z matą powinien zawierać poradnik dla nauczycieli w wersji drukowanej książki, zawierający ponad  30 scenariuszy z wykorzystaniem robotów, przeznaczonych dla edukacji wczesnoszkolnej. 
</t>
  </si>
  <si>
    <t>Laptop dla nauczyciela</t>
  </si>
  <si>
    <r>
      <rPr>
        <u/>
        <sz val="9"/>
        <color theme="1"/>
        <rFont val="Calibri"/>
        <family val="2"/>
        <charset val="238"/>
        <scheme val="minor"/>
      </rPr>
      <t>Typ:</t>
    </r>
    <r>
      <rPr>
        <sz val="9"/>
        <color theme="1"/>
        <rFont val="Calibri"/>
        <family val="2"/>
        <charset val="238"/>
        <scheme val="minor"/>
      </rPr>
      <t xml:space="preserve"> Komputer typu notebook z ekranem o przekątnej 15’6 cala i rozdzielczości nie mniejszej niż 1920 x 1080 pikseli (FullHD). Podświetlenie LED, matryca wykonana w technologii IPS lub EWV/VA. Jasność matrycy nie mniejsza niż 220 nitów. Kontrast nie mniejszy niż 500:1. Matryca z fabryczną powłoką przeciwodblaskową. Pokrywa matrycy wykonana z aluminium lub innego metalu w celu dodatkowego zabezpieczenia panelu LCD. 
Procesor: Procesor klasy x86, zaprojektowany do pracy w komputerach przenośnychosiągający w teście PassMark Performance Test, co najmniej 6200 punktów w kategorii Average CPU Mark (wynik na dzień publikacji SWZ) i po raz pierwszy będący na wykresach PassMark„CPU First Seen on Charts” w roku2020
Pamięć RAM: DDR4 8 GB z możliwością rozbudowy do min. 32 GB. 1 wolny bank pamięci pozwalający na dalszą rozbudowę.
Pamięć operacyjna/magazyn danych M.2 PCIe 256GB Możliwość dołożenia drugiego dysku pracującego w standardzie SATA lub NVMe bez utraty gwarancji. 
Karta graficzna: Grafika zintegrowana z procesorem ze sprzętowym wsparciem dla kodowania H.264 oraz MPEG2, DirectX 12.1, OpenGL 4.6.
Multimedia: Karta dźwiękowa zgodna z HD Audio. Wbudowane głośniki. Kamera HD.
Łączność Karta WLAN 802.11ax (Wifi6) + BlueTooth 5.2. Zintegrowana gigabitowa karta LAN – zamawiający nie dopuszcza możliwości zastosowania karty USB-LAN.
Bateria i zasilacz: Minimum 3 komorowa o pojemności 42Wh. Zasilacz dedykowany do notebooka -
Funkcje BIOS: BIOS zgodny ze specyfikacją UEFI. 
Możliwość, bez uruchamiania systemu operacyjnego z dysku twardego komputera lub innych, podłączonych do niego urządzeń zewnętrznych odczytania z BIOS bieżących informacji o:
- numerze seryjnym komputera.
- wersji BIOS.
- ilości zainstalowanej pamięci RAM.
- zastosowanym procesorze wraz z taktowaniem.
- zamontowanym dysku twardym wraz z jego pojemnością i modelem..
Możliwość włączenia/wyłączenia zintegrowanego z komputerem touchpada. 
Możliwość włączenia/wyłączenia technologii Hyper-Threading.
Możliwość włączenia/wyłączenia wirtualizacji.
Możliwość włączenia/wyłączenia VT-d (Virtualization Technology for Directed I/O).
Możliwość włączenia/wyłączenia testu SMART zamontowanego dysku.
Możliwość włączenia/wyłączenia bezprzewodowej karty sieciowej i modułu BlueTooth.
Możliwość włączenia/wyłączenia zintegrowanej karty LAN.
Możliwość włączenia/wyłączenia karty dźwiękowej.
Możliwość włączenia/wyłączenia zintegrowanej kamery.
Możliwość włączenia/wyłączenia portów USB.
Możliwość włączenia/wyłączenia modułu TPM.
Możliwość ustawienia niezależnych haseł dla konta administratora, użytkownika i dysku twardego. Brak możliwości uruchomienia systemu operacyjnego bez podania hasła. 
Funkcja ustawień zależności między hasłem administratora a użytkownika tak, aby nie było możliwe wprowadzenie zmian z poziomu użytkownika bez podania hasła do konta administratora. 
Główne hasło zabezpieczające rozruch musi być zachowane nawet w przypadku odcięcia wszystkich źródeł zasilania (wliczając baterię RTC/CMOS).
Certyfikaty istandardy: CE dla oferowanego komputera.
Oferowany laptop musi spełniać wymagania normy MIL-STD-810H lub normy równoważnej.
ISO 9001:2015 dla autoryzowanego serwisu Producenta notebooka. 
Waga i wymiary: Waga nieprzekraczająca 1,75kg, 
Bezpieczeństwo: Dedykowana dioda LED zintegrowanej kamery sygnalizująca pracę komponentu.
Fizyczna przesłona na kamerze zintegrowana z obudową komputera.
Zintegrowany z płytą główną moduł TPM
Zintegrowane z obudową gniazdo Kensington
Wbudowany w obudowę czytnik linii papilarnych
Warunki gwarancji: Minimum 36 miesięcy.
Gwarancja realizowana na miejscu u klienta. 
Firma serwisująca musi posiadać ISO 9001:2015 na świadczenie usług serwisowych.
Wymagana gwarancja na baterię Gwarancja na baterię nie może być krótsza niż gwarancja na całe urządzenie..
Wsparcie techniczne producenta: Możliwość sprawdzenia telefonicznego bezpośrednio u producenta oraz na stronie internetowej producenta oferowanego notebooka, po podaniu numeru seryjnego - konfiguracji sprzętowej notebooka oraz warunków gwarancji.
Dostęp do najnowszych sterowników i uaktualnień na stronie producenta notebooka, realizowany poprzez podanie na stronie internetowej producenta numeru seryjnego lub modelu notebooka
Porty - 2 porty USB typ A (3.2 Gen 2)
- 1 port USB typ A (2.0)
- 1 port USB typ C z wsparciem dla ładowania notebooka i Displayport
- 1 port HDMI
- 1 port VGA
- 1 port LAN RJ45
- 1 port czytnika Micro SD
- 1 port audio 3.5mm jack (combo lub osobne łącza)
Klawiatura Z dedykowanym blokiem numerycznym po prawej stronie, podświetlona. 
System operacyjny Zainstalowany fabrycznie system operacyjny Windows 10 Professional 64-bit w polskiej wersji językowej, klucz licencyjny zapisany trwale w BIOS umożliwiający instalację systemu operacyjnego bez potrzeby ręcznego wpisywania klucza licencyjnego. Z racji na przeznaczenie komputera dopuszcza się możliwość zaoferowania systemu operacyjnego 64-bit w wersji  Edukacyjnej, lub system równoważny spełniający co najmniej następujące wymagania poprzez wbudowane mechanizmy, bez użycia dodatkowych aplikacji:
1. Dostępne dwa rodzaje graficznego interfejsu użytkownika:
a. Klasyczny, umożliwiający obsługę przy pomocy klawiatury i myszy,
b. Dotykowy umożliwiający sterowanie dotykiem na urządzeniach typu tablet lub monitorach dotykowych
2. Funkcje związane z obsługą komputerów typu tablet, z wbudowanym modułem „uczenia się” pisma użytkownika – obsługa języka polskiego
3. Interfejs użytkownika dostępny w wielu językach do wyboru – w tym polskim i angielskim
4. Możliwość tworzenia pulpitów wirtualnych, przenoszenia aplikacji pomiędzy pulpitami i przełączanie się pomiędzy pulpitami za pomocą skrótów klawiaturowych lub GUI.
5. Wbudowane w system operacyjny minimum dwie przeglądarki Internetowe
6. Zintegrowany z systemem moduł wyszukiwania informacji (plików różnego typu, tekstów, metadanych) dostępny z kilku poziomów: poziom menu, poziom otwartego okna systemu operacyjnego; system wyszukiwania oparty na konfigurowalnym przez użytkownika module indeksacji zasobów lokalnych,
7. Zlokalizowane w języku polskim, co najmniej następujące elementy: menu, pomoc, komunikaty systemowe, menedżer plików.
8. Graficzne środowisko instalacji i konfiguracji dostępne w języku polskim
9. Wbudowany system pomocy w języku polskim.
10. Możliwość przystosowania stanowiska dla osób niepełnosprawnych (np. słabo widzących).
11. Możliwość dokonywania aktualizacji i poprawek systemu poprzez mechanizm zarządzany przez administratora systemu Zamawiającego.
12. Możliwość dostarczania poprawek do systemu operacyjnego w modelu peer-to-peer.
13. Możliwość sterowania czasem dostarczania nowych wersji systemu operacyjnego, możliwość centralnego opóźniania dostarczania nowej wersji o minimum 4 miesiące.
14. Zabezpieczony hasłem hierarchiczny dostęp do systemu, konta i profile użytkowników zarządzane zdalnie; praca systemu w trybie ochrony kont użytkowników.
15. Możliwość dołączenia systemu do usługi katalogowej on-premise lub w chmurze.
16. Umożliwienie zablokowania urządzenia w ramach danego konta tylko do uruchamiania wybranej aplikacji - tryb "kiosk".
17. Możliwość automatycznej synchronizacji plików i folderów roboczych znajdujących się na firmowym serwerze plików w centrum danych z prywatnym urządzeniem, bez konieczności łączenia się z siecią VPN z poziomu folderu użytkownika zlokalizowanego w centrum danych firmy.
18. Zdalna pomoc i współdzielenie aplikacji – możliwość zdalnego przejęcia sesji zalogowanego użytkownika celem rozwiązania problemu z komputerem.
19. Transakcyjny system plików pozwalający na stosowanie przydziałów (ang. quota) na dysku dla użytkowników oraz zapewniający większą niezawodność i pozwalający tworzyć kopie zapasowe.
20. Oprogramowanie dla tworzenia kopii zapasowych (Backup); automatyczne wykonywanie kopii plików z możliwością automatycznego przywrócenia wersji wcześniejszej.
21. Możliwość przywracania obrazu plików systemowych do uprzednio zapisanej postaci.
22. Możliwość przywracania systemu operacyjnego do stanu początkowego z pozostawieniem plików użytkownika.
23. Możliwość blokowania lub dopuszczania dowolnych urządzeń peryferyjnych za pomocą polityk grupowych (np. przy użyciu numerów identyfikacyjnych sprzętu)."
24. Wbudowany mechanizm wirtualizacji typu hypervisor."
25. Wbudowana możliwość zdalnego dostępu do systemu i pracy zdalnej z wykorzystaniem pełnego interfejsu graficznego.
26. Dostępność bezpłatnych biuletynów bezpieczeństwa związanych z działaniem systemu operacyjnego.
27. Wbudowana zapora internetowa (firewall) dla ochrony połączeń internetowych, zintegrowana z systemem konsola do zarządzania ustawieniami zapory i regułami IP v4 i v6.
28. Identyfikacja sieci komputerowych, do których jest podłączony system operacyjny, zapamiętywanie ustawień i przypisywanie do min. 3 kategorii bezpieczeństwa (z predefiniowanymi odpowiednio do kategorii ustawieniami zapory sieciowej, udostępniania plików itp.).
29. Możliwość zdefiniowania zarządzanych aplikacji w taki sposób aby automatycznie szyfrowały pliki na poziomie systemu plików. Blokowanie bezpośredniego kopiowania treści między aplikacjami zarządzanymi a niezarządzanymi.
30. Wbudowany system uwierzytelnienia dwuskładnikowego oparty o certyfikat lub klucz prywatny oraz PIN lub uwierzytelnienie biometryczne.
31. Wbudowane mechanizmy ochrony antywirusowej i przeciw złośliwemu oprogramowaniu z zapewnionymi bezpłatnymi aktualizacjami.
32. Wbudowany system szyfrowania dysku twardego ze wsparciem modułu TPM
33. Możliwość tworzenia i przechowywania kopii zapasowych kluczy odzyskiwania do szyfrowania dysku w usługach katalogowych.
34. Możliwość tworzenia wirtualnych kart inteligentnych.
35. Wsparcie dla firmware UEFI i funkcji bezpiecznego rozruchu (SecureBoot)
36. Wbudowany w system, wykorzystywany automatycznie przez wbudowane przeglądarki filtr reputacyjny URL.
37. Wsparcie dla IPSEC oparte na politykach – wdrażanie IPSEC oparte na zestawach reguł definiujących ustawienia zarządzanych w sposób centralny.
38. Mechanizmy logowania w oparciu o:
a. Login i hasło,
b. Karty inteligentne i certyfikaty (smartcard),
c. Wirtualne karty inteligentne i certyfikaty (logowanie w oparciu o certyfikat chroniony poprzez moduł TPM),
d. Certyfikat/Klucz i PIN
e. Certyfikat/Klucz i uwierzytelnienie biometryczne
39. Wsparcie dla uwierzytelniania na bazie Kerberos v. 5
40. Wbudowany agent do zbierania danych na temat zagrożeń na stacji roboczej.
41. Wsparcie .NET Framework 2.x, 3.x i 4.x – możliwość uruchomienia aplikacji działających we wskazanych środowiskach
42. Wsparcie dla VBScript – możliwość uruchamiania interpretera poleceń
43. Wsparcie dla PowerShell 5.x – możliwość uruchamiania interpretera poleceń
</t>
    </r>
  </si>
  <si>
    <t>Drukarka</t>
  </si>
  <si>
    <t xml:space="preserve">Zamawiający oczekuje urządzenia posiadającego minimum następujące parametry:
Typ drukarki: Kolor
Funkcje: Drukowanie, Kopiowanie i skanowanie
Wyświetlacz: LCD1-wierszowy 
Format: A4
Pamięć: 128MB
Procesor: 576 MHz
Technologia: Atramentowa
Interfejs: USB 2.0
Sieć bezprzewodowa: IEEE 802.11b/g/n, Wi-Fi Direct
Rozdzielczość skaner : 1200 x 2400 dpi mono i 1200 x 600 dpi kolorze
Gramatura: Podajnik ręczny do 300g/m2
Wejście papieru: Podajnik standardowy - 150 arkuszy; Podajnik ręczny - 1 arkusz;
Wyjście papieru: 50 arkuszy
Rozdzielczość druku: 6000 x 1200 dpi
Szybkość druku: 17 obrazów w mono i 9 obrazów w kolorze (ISO/IEC 24734)
Skanowanie do: E-mail, obraz, OCR, plik,
Tusze w zestawie: Czarny na 7500 stron; Cyan/Magenta/Yellow każdy z kolorów na 5000 stron;
</t>
  </si>
  <si>
    <t>Urządzenie interaktywne: podłoga, ściana, stół</t>
  </si>
  <si>
    <t xml:space="preserve">Zamawiający oczekuje podłogi interaktywnej posiadającej minimum następujące parametry:
Parametry wyświetlania:
- minimalna rozdzielczość obrazu XGA (1024x768 pikseli)
- jasność co najmniej 3500 ANSI lumenów
- wyświetlanie obrazu bezpośrednio na podłodze (nie dopuszcza się stosowania technologii z wykorzystaniem luster)
Parametry fizyczne:
- wymiary urządzenia nie mogą przekraczać 35 cm x 30 cm x 20 cm
- maksymalna waga całości do 11 kg
- urządzenie zawiera komputer wbudowany klasy PC
- procesor o wyniku PassMark co najmniej 1500 punktów
- wbudowany głośnik o mocy nominalnej minimalnej 15 W RMS
Funkcjonalność:
- dwa rodzaje interakcji (ruchową oraz pisaki interaktywne) - co najmniej 3 pisaki interaktywne w zestawie - co najmniej 40 gier ruchowych oraz 20 gier z wykorzystaniem pisaka interaktywnego
- możliwość dokupienia gier w dedykowanym sklepie - sterowanie (w tym włączanie i wyłączanie) za pomocą jednego pilota - połączenie bezprzewodowe z Internetem lub przewodowe (RJ45)
- dostęp do bezpłatnych aktualizacji za pośrednictwem Internetu - dostęp do serwisu zdalnego za pośrednictwem Internetu (bez czynnego udziału użytkownika) - kalibracja nie jest wymagana przy montażu zalecanym przez producenta
- możliwość wykonania zautomatyzowanej kalibracji
Sposób montażu
- możliwość montażu na ścianie lub opcjonalnym statywie jezdnym (statyw nie jest wymagany w postępowaniu)
- uchwyt VESA 100mm x 100mm
Gwarancja i serwis:
- żywotności lampy co najmniej 10000 godzin w trybie eco
- wsparcie serwisu technicznego, telefonicznie i on-line - certyfikat ISO 9001 i 14001 dla serwisu
- pełna instrukcja obsługi w języku polskim
</t>
  </si>
  <si>
    <t>Elektroniczny system pomiaru temperatury</t>
  </si>
  <si>
    <t xml:space="preserve">Zamawiający oczekuje automatycznego systemu do pomiaru temperatury ciała posiadającego minimum:
Kamera IP 1080p do pomiaru temperatury kontrola dostępu z pomiarem temperatury.
Kontroler dostępu działający na podstawie rozpoznawania twarzy z funkcją pomiaru temperatury powierzchni ciała.
Rozwiązanie dedykowane do pomiaru temperatury. Kamera powinna być  w stanie wykrywać podwyższoną temperaturę obiektu. 
Rozpoznawanie twarzy o rozszerzonej funkcjonalności powinno pozwolić określić czy obserwowana osoba posiada maseczkę ochronną oraz w przypadku braku maseczki wykonać odpowiednią akcję, np. wywołać głosowy komunikat przypominający o obowiązku zasłaniania twarzy.
Kamera główna:
 Przetwornik: 1/2.8 " 
Wielkość matrycy: 2.1 Mpx
System skanowania: Progresywny
Obiektyw: 4.5 mm
Kąt widzenia: 68 °
Zoom optyczny: Nie
Rozdzielczość: 1920 x 1080  - 1080p
Kamera pomocnicza:
Przetwornik: 1/5 " 
Wielkość matrycy: 2 Mpx
Wielkość plamki: 1.75 µm
Obiektyw: 2.4 mm
Kąt widzenia: 70 °
Rozdzielczość: 800 x 600  - 0.48 Mpx
Dane ogólne:
Standard: TCP/IP
Zasięg oświetlacza IR: 5 m
Zasięg oświetlacza światła białego (LED): 5 m
Pomiar temperatury: Tak
Zakres pomiaru temperatury: 35 °C ... 42 °C
Dokładność pomiaru temperatury: ± 0.3 °C
Odległość rozpoznawania twarzy: 0.5 m ... 2.3 m (max 30 000 twarzy w bazie danych)
Odległość pomiaru temperatury: 0.5 m ... 1.3 m
optymalna odległość : 0.75 m
Pamięć wewnętrzna: Obsługuje przechowywanie do 25 000 rekordów
Wyjście wideo: Nie
Interfejs RS-485: Tak
Interfejs Wiegand: Tak
Gniazdo karty pamięci: Nie
Wejścia / wyjścia alarmowe: 0 / 2  ( sterowanie ryglem, sygnalizacja przekroczenia temperatury )
Audio: Wbudowany głośnik
Interfejs sieciowy: 10/100 Base-T (RJ-45)
Protokoły sieciowe: IPv4, HTTP, HTTPS, TCP/IP
WEB Server: Wbudowany
Maks. liczba użytkowników on-line: 20 
ONVIF: Nie
RS-485: Tak
Domyślny adres IP: DHCP / 192.168.1.88 
Domyślny login / hasło administratora: admin / 12345
Porty dostępu przez www: 7080 
Porty dostępu przez aplikację na PC: 7080 
Wybrane funkcje:
Wbudowany wyświetlacz LCD, pokazujący obraz z kamery wizyjnej oraz wynik pomiaru temperatury - 1024 x 600 px Wiegand 26 Tryb dzień/noc (color/b&amp;w/auto) Przycisk RESET Tryby pracy wyjścia przekaźnikowego: sterowanie dostępem lub informowanie o wystąpieniu wyjątku
Zasilanie: 12 V DC
Pobór mocy: ≤ 12 W
Obudowa: Compact - Metalowa
Kolor: Srebrny
Klasa szczelności: IP66
Temperatura pracy : 15 °C ... 25 °C - pomiar temperatury wyłącznie w pomieszczeniach zamkniętych (temperatura ustabilizowana)
Waga: 0.93 kg
Wymiary: 305  x 112  x 59 mm
Średnica otworu montażowego: 33 mm
Długość przewodu: 64 cm
Zamawiający wymaga aby urządzenie obsługiwane było w języku polskim
</t>
  </si>
  <si>
    <t>Mobilna kolumna z dwoma mikrofonami</t>
  </si>
  <si>
    <t xml:space="preserve">Zamawiający oczekuje: Przenośny system nagłośnieniowy z dwoma bezprzewodowymi mikrofonami VHF (ręczny i nagłowny)
W zestawie pilot bezprzewodowy
Wbudowany odtwarzacz USB/SD/MP3
Bluetooth
5-zakresowy korektor graficzny
Kółka transportowe
Rączka transportowa teleskopowa 
Otwór na mocowanie 35mm.
Moc min200 W 
Wbudowany wzmacniacz klasy D
Głośniki 1 x 15" niskotonowy, 1 x 1" wysokotonowy.
Zasilanie: 115-230V AC oraz wbudowany akumulator litowy 7500 mAh
Długość pracy na akumulatorzedo 3 godzin
Wejścia: 2 x mikrofon, XLR i Jack 6,3 mm, 2 x RCA
Wyjścia: 1 x liniowe, 2 x RCA
Funkcja echa, kontrola wysokich i niskich tonów
Waga maksymalnie 17 kg.
</t>
  </si>
  <si>
    <t>Statyw do monitora</t>
  </si>
  <si>
    <t xml:space="preserve">Zamawiający oczekuje mobilny, uniwersalny dwusłupowy statyw na podstawie jezdnej do monitora interaktywnego.
Solidna konstrukcja wykonana z elementów stalowych malowanych proszkowo.
Umożliwia montaż monitora interaktywnego w rozmiarze do 75 cali (nośność konstrukcji min. 50 kg.) 
Słup o wysokości min. 160 cm i średnicy min. 60mm z otworami umożliwiającymi przeprowadzenie okablowania wewnątrz słupa.
W komplecie adapter do uchwytu VESA
Kółka jezdne z blokadą/hamulcem. 
</t>
  </si>
  <si>
    <t>Monitor 65' z dedykowanym komputerem OPS (zapewniającym środowisko Windows 10 na monitorze)</t>
  </si>
  <si>
    <r>
      <t xml:space="preserve">Zamawiający oczekuje </t>
    </r>
    <r>
      <rPr>
        <u/>
        <sz val="9"/>
        <color theme="1"/>
        <rFont val="Calibri"/>
        <family val="2"/>
        <charset val="238"/>
        <scheme val="minor"/>
      </rPr>
      <t>monitor interaktywny</t>
    </r>
    <r>
      <rPr>
        <sz val="9"/>
        <color theme="1"/>
        <rFont val="Calibri"/>
        <family val="2"/>
        <charset val="238"/>
        <scheme val="minor"/>
      </rPr>
      <t xml:space="preserve">,  posiadającej minimum następujące parametry:
WYŚWIETLACZ: - podświetlenie LED - przekątna min. 65" cali - rozdzielczość 4K (3840 x 2160) - odświeżanie ekranu nie mniej niż 60Hz - jasność nie mniej niż  350 cd/m2 - czas reakcji ekranu  nie więcej niż 8 ms - kąt widzenia min. 178 stopni
kontrast nie mniej niż 4.000:1 - proporcje ekranu 16:9 - szyba hartowane, matowe, twardość powierzchni dotykowej nie mniejsza niż H7, antyodblaskowe - żywotność matrycy min. 50.000 godzin
SPECYFIKACJA DOTYKU: - technologia dotyku  podczerwień - narzędzie obsługi dedykowany pisak lub palec - punkty dotyku obsługa nie mniej niż 9 jednoczesnych dotknięć
WEJŚCIA / WYJŚCIA: - HDMI nie mniej niż 3 wejścia - VGA nie mniej niż 1 - USB nie mniej niż 3 porty USB 2.0 z przodu monitora oraz nie mniej niż 2 porty usb 2.0 w tylnej części monitora - USB dotykowy nie mniej niż 2 - port LAN TAK - gniazdo OPS TAK - Wi-Fi Wi-Fi - TAK - czytnik kart pamięci min. 1 - wyjście słuchawkowe tak - głośniki  wbudowane minimum 2 x 19W, na przedniej obudowie
ANDROID: - wersja TAK. Wersja nie niższa niż 9.0 - procesor nie mniej niż 3 rdzenie o prędkości nie mniejszej niż 1,1 Ghz - ,rozdzielczość systemu Full HD
RAM nie mniej niż 3 GB RAM
ROM nie mniej niż 32 GB ROM
moduł Bluetooth tak
INNE: - zużycie energii W trybie pracy max nie więcej niż 230 W, trybie czuwania nie więcej niż 0,9 W - język menu POLSKI - tryb plug&amp;play tak - uchwyt montażowy w zestawie tak - obsługa menadżera plików tak - certyfikaty CE, ROHS, ISO 9001, ISO 14001 - dołączone wyposażenie i akcesoria Pilot do bezprzewodowego sterowania urządzeniem, Piórko/długopis/pisak jako narzędzie do dotyku/rysowania, kabel HDMI min. 1 sztuka, kabel USB min. 1 sztuka
OPROGRAMOWANIE: - aplikacja do nanoszenia notatek TAK - system automatycznej aktualizacji monitora TAK - nanoszenie notatek na dowolny obraz TAK - tryb białej tablicy TAK - odtwarzanie plików audio, wideo, obrazów, pdf-ów, plików Office TAK - wbudowana przeglądarka internetowa - możliwość otwierania standardowych stron internetowych  www. TAK - wsparcie dla przeglądarek HTML 5 TAK - aplikacja do nauki programowania TAK - możliwość instalowania aplikacji Android TAK - funkcja obustronnego aktywnego współdzielenia ekranu z komputera/tabletu/telefonu TAK - biblioteka graficznych zasobów edukacyjnych TAK - interaktywne przyrządy kreślarskie min. cyrkiel,  linijka, kątomierz, ekierka TAK - możliwość wspólnego rysowania rożnymi kolorami jednocześnie TAK - możliwość pisania dwoma kolorami używając jednego fizycznego pisaka. TAK - możliwość dostosowywania dolnego paska skrótów TAK - wbudowana funkcja rejestracji obrazu pod systemem android TAK
</t>
    </r>
    <r>
      <rPr>
        <u/>
        <sz val="9"/>
        <color theme="1"/>
        <rFont val="Calibri"/>
        <family val="2"/>
        <charset val="238"/>
        <scheme val="minor"/>
      </rPr>
      <t xml:space="preserve">Komputer OPS (dedykowany i kompatybilny z monitorem interaktywnym): - </t>
    </r>
    <r>
      <rPr>
        <sz val="9"/>
        <color theme="1"/>
        <rFont val="Calibri"/>
        <family val="2"/>
        <charset val="238"/>
        <scheme val="minor"/>
      </rPr>
      <t xml:space="preserve">Procesor (CPU) Procesor klasy x86, osiągający w teście PassMark Performance Test, co najmniej 3900 punktów w kategorii Average CPU Mark (wynik na dzień nie wcześniej niż 01.09.2022) i po raz pierwszy będący na wykresach PassMark „CPU First Seen on Charts” w Q4 2019 r. - Maksymalna wspierana rozdzielczość pełne wsparcie dla 4K@60Hz - 4096x2304@60Hz - Pamięć RAM 4 GB DDR4 / 1 slot na płycie głównej wolny - Dysk SSD Min 120 GB SSD - Możliwość montażu drugiego dysku  tak 2,5” - Moduł Bluetooth Bluetooth 4.2 - Karta sieciowa Ethernet (10/100/1000 MB) / Wi-Fi 802.11ac (2.4 GHz / 5 GHz)  - Porty wyjściowy HDMI 1 x HDMI -DisplayPort 1 x DisplayPort - Porty USB typu C 1 x USB typ C - Porty USB 6 x USB (3 x USB 3.0 / 3 x USB 2.0) -  Porty LAN (RJ45) 1 x RJ45 - Wyjście liniowe / słuchawkowe 1 x mini jack 3.5 mm - Wejście mikrofonowe 1 x mini jack 3.5 mm
Certyfikaty CE, ROHS, ISO 9001, ISO 14001
</t>
    </r>
  </si>
  <si>
    <t>razem:</t>
  </si>
  <si>
    <t xml:space="preserve"> </t>
  </si>
  <si>
    <t>1. Wszystkie zaoferowane przedmioty muszą posiadać atesty bezpieczeństwa i / lub dopuszczenia do użytkowania przez dzieci.</t>
  </si>
  <si>
    <t>2. Zamawiający dopuszcza rozbieżność od podanych rozmiarów (wysokość, szerokość, głębokość, długość) określonych w tabeli o +/- 10%. Zamawiający dopuszcza dostawę materiałów wykorzystujących rozwiązania równoważne, jednak nie gorsze niż te określone w tabeli.  Ciężar udowodnienia, że przedmiot zamówienia jest równoważny w stosunku do wymogu określonego przez Zamawiającego spoczywa na Wykonawcy.
Zamawiający zastrzega uzgodnienie kolorystyki przed realizacją zamówienia.</t>
  </si>
  <si>
    <r>
      <t>Zamawiający oczekuje 4 zestawów po 6 gier edukacyjnych przeznaczonych dla dzieci w wieku przedszkolnym, innych niż wyżej wymienione, poruszające tematyki np.</t>
    </r>
    <r>
      <rPr>
        <u/>
        <sz val="9"/>
        <color theme="1"/>
        <rFont val="Calibri"/>
        <family val="2"/>
        <charset val="238"/>
        <scheme val="minor"/>
      </rPr>
      <t xml:space="preserve"> funkcjonowania ludzkiego organizmu</t>
    </r>
    <r>
      <rPr>
        <sz val="9"/>
        <color theme="1"/>
        <rFont val="Calibri"/>
        <family val="2"/>
        <charset val="238"/>
        <scheme val="minor"/>
      </rPr>
      <t xml:space="preserve">; </t>
    </r>
    <r>
      <rPr>
        <u/>
        <sz val="9"/>
        <color theme="1"/>
        <rFont val="Calibri"/>
        <family val="2"/>
        <charset val="238"/>
        <scheme val="minor"/>
      </rPr>
      <t>historii rozwoju człowieka</t>
    </r>
    <r>
      <rPr>
        <sz val="9"/>
        <color theme="1"/>
        <rFont val="Calibri"/>
        <family val="2"/>
        <charset val="238"/>
        <scheme val="minor"/>
      </rPr>
      <t xml:space="preserve">; </t>
    </r>
    <r>
      <rPr>
        <u/>
        <sz val="9"/>
        <color theme="1"/>
        <rFont val="Calibri"/>
        <family val="2"/>
        <charset val="238"/>
        <scheme val="minor"/>
      </rPr>
      <t>pozwalającej na naukę matematyki poprzez liczenie na liczbach, kostkach domino i palcach</t>
    </r>
    <r>
      <rPr>
        <sz val="9"/>
        <color theme="1"/>
        <rFont val="Calibri"/>
        <family val="2"/>
        <charset val="238"/>
        <scheme val="minor"/>
      </rPr>
      <t xml:space="preserve">; </t>
    </r>
    <r>
      <rPr>
        <u/>
        <sz val="9"/>
        <color theme="1"/>
        <rFont val="Calibri"/>
        <family val="2"/>
        <charset val="238"/>
        <scheme val="minor"/>
      </rPr>
      <t xml:space="preserve">Obrazkowe połówki  - </t>
    </r>
    <r>
      <rPr>
        <sz val="9"/>
        <color theme="1"/>
        <rFont val="Calibri"/>
        <family val="2"/>
        <charset val="238"/>
        <scheme val="minor"/>
      </rPr>
      <t xml:space="preserve">w formie puzzli / układanki za pomocą której dziecko musi znaleźć właściwy kierunek ułożenia elementów, aby uzyskać poprawny obrazek; </t>
    </r>
    <r>
      <rPr>
        <u/>
        <sz val="9"/>
        <color theme="1"/>
        <rFont val="Calibri"/>
        <family val="2"/>
        <charset val="238"/>
        <scheme val="minor"/>
      </rPr>
      <t xml:space="preserve"> o emocjach</t>
    </r>
    <r>
      <rPr>
        <sz val="9"/>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</si>
</sst>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9"/>
      <name val="Calibri"/>
      <family val="2"/>
      <charset val="238"/>
      <scheme val="minor"/>
    </font>
    <font>
      <sz val="11"/>
      <color rgb="FFFF0000"/>
      <name val="Calibri"/>
      <family val="2"/>
      <charset val="238"/>
      <scheme val="minor"/>
    </font>
    <font>
      <sz val="11"/>
      <name val="Calibri"/>
      <family val="2"/>
      <charset val="238"/>
      <scheme val="minor"/>
    </font>
    <font>
      <b/>
      <sz val="11"/>
      <color rgb="FFFF0000"/>
      <name val="Calibri"/>
      <family val="2"/>
      <charset val="238"/>
      <scheme val="minor"/>
    </font>
    <font>
      <sz val="9"/>
      <color theme="1"/>
      <name val="Calibri"/>
      <family val="2"/>
      <charset val="238"/>
      <scheme val="minor"/>
    </font>
    <font>
      <b/>
      <sz val="9"/>
      <name val="Calibri"/>
      <family val="2"/>
      <charset val="238"/>
      <scheme val="minor"/>
    </font>
    <font>
      <u/>
      <sz val="9"/>
      <color theme="1"/>
      <name val="Calibri"/>
      <family val="2"/>
      <charset val="238"/>
      <scheme val="minor"/>
    </font>
    <font>
      <b/>
      <sz val="9"/>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0">
    <xf numFmtId="0" fontId="0" fillId="0" borderId="0" xfId="0"/>
    <xf numFmtId="0" fontId="0" fillId="2" borderId="0" xfId="0" applyFill="1" applyAlignment="1">
      <alignment horizontal="center" vertical="center" wrapText="1"/>
    </xf>
    <xf numFmtId="0" fontId="0" fillId="0" borderId="0" xfId="0" applyAlignment="1">
      <alignment vertical="center" wrapText="1"/>
    </xf>
    <xf numFmtId="0" fontId="1" fillId="0" borderId="0" xfId="0" applyFont="1" applyBorder="1" applyAlignment="1">
      <alignment horizontal="center" vertical="center"/>
    </xf>
    <xf numFmtId="0" fontId="1" fillId="0" borderId="0" xfId="0" applyFont="1" applyBorder="1"/>
    <xf numFmtId="0" fontId="0" fillId="0" borderId="0" xfId="0" applyBorder="1"/>
    <xf numFmtId="0" fontId="1" fillId="3" borderId="0" xfId="0" applyFont="1" applyFill="1" applyBorder="1" applyAlignment="1">
      <alignment horizontal="center" vertical="center"/>
    </xf>
    <xf numFmtId="0" fontId="1" fillId="3" borderId="0" xfId="0" applyFont="1" applyFill="1" applyBorder="1" applyAlignment="1"/>
    <xf numFmtId="0" fontId="1" fillId="3" borderId="0" xfId="0" applyFont="1" applyFill="1" applyBorder="1"/>
    <xf numFmtId="0" fontId="1" fillId="3" borderId="0" xfId="0" applyFont="1" applyFill="1" applyBorder="1" applyAlignment="1">
      <alignment vertical="center" wrapText="1"/>
    </xf>
    <xf numFmtId="0" fontId="1" fillId="0" borderId="0" xfId="0" applyFont="1" applyAlignment="1">
      <alignment horizontal="center" vertical="center"/>
    </xf>
    <xf numFmtId="1"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4" fontId="0" fillId="0" borderId="0" xfId="0" applyNumberFormat="1" applyFill="1" applyBorder="1" applyAlignment="1">
      <alignment wrapText="1"/>
    </xf>
    <xf numFmtId="49" fontId="2" fillId="3" borderId="5"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7" xfId="0" applyFont="1" applyFill="1" applyBorder="1" applyAlignment="1">
      <alignment vertical="center" wrapText="1"/>
    </xf>
    <xf numFmtId="4" fontId="0" fillId="3" borderId="7" xfId="0" applyNumberFormat="1" applyFill="1" applyBorder="1" applyAlignment="1">
      <alignment horizontal="center" vertical="center" wrapText="1"/>
    </xf>
    <xf numFmtId="4" fontId="4" fillId="3" borderId="7"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2" fillId="3" borderId="6" xfId="0" applyFont="1" applyFill="1" applyBorder="1" applyAlignment="1">
      <alignment horizontal="center" vertical="center"/>
    </xf>
    <xf numFmtId="4" fontId="5" fillId="3" borderId="7"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xf>
    <xf numFmtId="4" fontId="6" fillId="3" borderId="7" xfId="0" applyNumberFormat="1" applyFont="1" applyFill="1" applyBorder="1" applyAlignment="1">
      <alignment horizontal="center" vertical="center" wrapText="1"/>
    </xf>
    <xf numFmtId="0" fontId="1" fillId="0" borderId="6" xfId="0" applyFont="1" applyBorder="1" applyAlignment="1">
      <alignment horizontal="center" vertical="center"/>
    </xf>
    <xf numFmtId="0" fontId="7" fillId="0" borderId="7" xfId="0" applyFont="1" applyBorder="1" applyAlignment="1">
      <alignment vertical="center" wrapText="1"/>
    </xf>
    <xf numFmtId="4" fontId="5" fillId="0" borderId="7"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0" fontId="0" fillId="3" borderId="8" xfId="0" applyFill="1" applyBorder="1" applyAlignment="1">
      <alignment horizontal="center" vertical="center"/>
    </xf>
    <xf numFmtId="0" fontId="0" fillId="3" borderId="0" xfId="0" applyFill="1"/>
    <xf numFmtId="4" fontId="0" fillId="0" borderId="7" xfId="0" applyNumberFormat="1" applyBorder="1" applyAlignment="1">
      <alignment horizontal="center" vertical="center" wrapText="1"/>
    </xf>
    <xf numFmtId="0" fontId="0" fillId="3" borderId="8" xfId="0" applyFill="1" applyBorder="1" applyAlignment="1">
      <alignment horizontal="center" vertical="center" wrapText="1"/>
    </xf>
    <xf numFmtId="0" fontId="2" fillId="0" borderId="6" xfId="0" applyFont="1" applyBorder="1" applyAlignment="1">
      <alignment horizontal="center" vertical="center"/>
    </xf>
    <xf numFmtId="0" fontId="3" fillId="0" borderId="7" xfId="0" applyFont="1" applyBorder="1" applyAlignment="1">
      <alignment vertical="center" wrapText="1"/>
    </xf>
    <xf numFmtId="0" fontId="1" fillId="3" borderId="6" xfId="0" applyFont="1" applyFill="1" applyBorder="1" applyAlignment="1">
      <alignment horizontal="center" vertical="center"/>
    </xf>
    <xf numFmtId="0" fontId="7" fillId="3" borderId="7" xfId="0" applyFont="1" applyFill="1" applyBorder="1" applyAlignment="1">
      <alignment vertical="center" wrapText="1"/>
    </xf>
    <xf numFmtId="0" fontId="7" fillId="0" borderId="7" xfId="0" applyNumberFormat="1" applyFont="1" applyBorder="1" applyAlignment="1">
      <alignment vertical="center" wrapText="1"/>
    </xf>
    <xf numFmtId="4" fontId="1" fillId="3" borderId="7" xfId="0" applyNumberFormat="1" applyFont="1" applyFill="1" applyBorder="1" applyAlignment="1">
      <alignment horizontal="center" vertical="center" wrapText="1"/>
    </xf>
    <xf numFmtId="0" fontId="0" fillId="3" borderId="0" xfId="0" applyFill="1" applyBorder="1"/>
    <xf numFmtId="0" fontId="4" fillId="3" borderId="0" xfId="0" applyFont="1" applyFill="1" applyBorder="1"/>
    <xf numFmtId="0" fontId="1" fillId="0" borderId="6" xfId="0" applyFont="1" applyFill="1" applyBorder="1" applyAlignment="1">
      <alignment horizontal="center" vertical="center"/>
    </xf>
    <xf numFmtId="0" fontId="0" fillId="0" borderId="0" xfId="0" applyFill="1" applyBorder="1"/>
    <xf numFmtId="0" fontId="1" fillId="0" borderId="7" xfId="0" applyFont="1" applyBorder="1" applyAlignment="1">
      <alignment horizontal="center" vertical="center" wrapText="1"/>
    </xf>
    <xf numFmtId="4" fontId="0" fillId="0" borderId="7" xfId="0" applyNumberFormat="1" applyBorder="1" applyAlignment="1">
      <alignment wrapText="1"/>
    </xf>
    <xf numFmtId="4" fontId="4" fillId="0" borderId="7" xfId="0" applyNumberFormat="1" applyFont="1" applyBorder="1" applyAlignment="1">
      <alignment wrapText="1"/>
    </xf>
    <xf numFmtId="4" fontId="0" fillId="0" borderId="8" xfId="0" applyNumberFormat="1" applyBorder="1" applyAlignment="1">
      <alignment vertical="center" wrapText="1"/>
    </xf>
    <xf numFmtId="0" fontId="1" fillId="3" borderId="7" xfId="0" applyFont="1" applyFill="1" applyBorder="1" applyAlignment="1">
      <alignment horizontal="center" vertical="center" wrapText="1"/>
    </xf>
    <xf numFmtId="4" fontId="0" fillId="3" borderId="7" xfId="0" applyNumberFormat="1" applyFill="1" applyBorder="1" applyAlignment="1">
      <alignment wrapText="1"/>
    </xf>
    <xf numFmtId="4" fontId="4" fillId="3" borderId="7" xfId="0" applyNumberFormat="1" applyFont="1" applyFill="1" applyBorder="1" applyAlignment="1">
      <alignment wrapText="1"/>
    </xf>
    <xf numFmtId="0" fontId="1" fillId="0" borderId="7" xfId="0" applyFont="1" applyBorder="1" applyAlignment="1">
      <alignment horizontal="center" vertical="center"/>
    </xf>
    <xf numFmtId="0" fontId="2" fillId="3" borderId="7" xfId="0" applyFont="1" applyFill="1" applyBorder="1" applyAlignment="1">
      <alignment horizontal="center" vertical="center"/>
    </xf>
    <xf numFmtId="4" fontId="5" fillId="3" borderId="7" xfId="0" applyNumberFormat="1" applyFont="1" applyFill="1" applyBorder="1" applyAlignment="1">
      <alignment wrapText="1"/>
    </xf>
    <xf numFmtId="4" fontId="5" fillId="3" borderId="8" xfId="0" applyNumberFormat="1" applyFont="1" applyFill="1" applyBorder="1" applyAlignment="1">
      <alignment vertical="center" wrapText="1"/>
    </xf>
    <xf numFmtId="0" fontId="5" fillId="3" borderId="0" xfId="0" applyFont="1" applyFill="1" applyBorder="1"/>
    <xf numFmtId="0" fontId="5" fillId="3" borderId="0" xfId="0" applyFont="1" applyFill="1"/>
    <xf numFmtId="0" fontId="2" fillId="3" borderId="7" xfId="0" applyFont="1" applyFill="1" applyBorder="1" applyAlignment="1">
      <alignment horizontal="center" vertical="center" wrapText="1"/>
    </xf>
    <xf numFmtId="4" fontId="0" fillId="0" borderId="7" xfId="0" applyNumberFormat="1" applyBorder="1"/>
    <xf numFmtId="4" fontId="2" fillId="3" borderId="7" xfId="0" applyNumberFormat="1" applyFont="1" applyFill="1" applyBorder="1" applyAlignment="1">
      <alignment wrapText="1"/>
    </xf>
    <xf numFmtId="0" fontId="0" fillId="0" borderId="22" xfId="0" applyBorder="1" applyAlignment="1">
      <alignment horizontal="center" vertical="center"/>
    </xf>
    <xf numFmtId="0" fontId="7" fillId="0" borderId="23" xfId="0" applyFont="1" applyBorder="1"/>
    <xf numFmtId="4" fontId="0" fillId="0" borderId="23" xfId="0" applyNumberFormat="1" applyBorder="1" applyAlignment="1">
      <alignment horizontal="center" vertical="center"/>
    </xf>
    <xf numFmtId="0" fontId="0" fillId="0" borderId="23" xfId="0" applyBorder="1" applyAlignment="1">
      <alignment horizontal="center" vertical="center"/>
    </xf>
    <xf numFmtId="4" fontId="5" fillId="0" borderId="23" xfId="0" applyNumberFormat="1" applyFont="1" applyBorder="1" applyAlignment="1">
      <alignment horizontal="center" vertical="center"/>
    </xf>
    <xf numFmtId="0" fontId="0" fillId="0" borderId="24" xfId="0" applyBorder="1" applyAlignment="1">
      <alignment horizontal="center" vertical="center" wrapText="1"/>
    </xf>
    <xf numFmtId="0" fontId="0" fillId="0" borderId="0" xfId="0" applyAlignment="1">
      <alignment horizontal="center" vertical="center"/>
    </xf>
    <xf numFmtId="0" fontId="4" fillId="3" borderId="0" xfId="0" applyFont="1" applyFill="1" applyAlignment="1">
      <alignment horizontal="center" vertical="center" wrapText="1"/>
    </xf>
    <xf numFmtId="0" fontId="4" fillId="3" borderId="0" xfId="0" applyFont="1" applyFill="1" applyAlignment="1">
      <alignment wrapText="1"/>
    </xf>
    <xf numFmtId="1" fontId="1" fillId="0" borderId="0" xfId="0" applyNumberFormat="1" applyFont="1" applyAlignment="1">
      <alignment horizontal="center" vertical="center"/>
    </xf>
    <xf numFmtId="1" fontId="1" fillId="0" borderId="0" xfId="0" applyNumberFormat="1" applyFont="1" applyBorder="1" applyAlignment="1">
      <alignment horizontal="center" vertical="center"/>
    </xf>
    <xf numFmtId="1" fontId="1" fillId="3" borderId="0" xfId="0" applyNumberFormat="1" applyFont="1" applyFill="1" applyBorder="1" applyAlignment="1">
      <alignment horizontal="center" vertical="center"/>
    </xf>
    <xf numFmtId="1" fontId="2" fillId="3" borderId="5" xfId="0" applyNumberFormat="1" applyFont="1" applyFill="1" applyBorder="1" applyAlignment="1">
      <alignment horizontal="center" vertical="center" wrapText="1"/>
    </xf>
    <xf numFmtId="1" fontId="2" fillId="0" borderId="5"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3" borderId="5" xfId="0" applyNumberFormat="1" applyFont="1" applyFill="1" applyBorder="1" applyAlignment="1">
      <alignment horizontal="center" vertical="center" wrapText="1"/>
    </xf>
    <xf numFmtId="1" fontId="1" fillId="0" borderId="21" xfId="0" applyNumberFormat="1" applyFont="1" applyBorder="1" applyAlignment="1">
      <alignment horizontal="center" vertical="center"/>
    </xf>
    <xf numFmtId="4" fontId="4" fillId="0" borderId="11"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2" fillId="3" borderId="0" xfId="0" applyFont="1" applyFill="1" applyAlignment="1">
      <alignment vertical="center" wrapText="1"/>
    </xf>
    <xf numFmtId="0" fontId="2" fillId="3" borderId="0" xfId="0" applyFont="1" applyFill="1" applyAlignment="1">
      <alignment vertical="center"/>
    </xf>
    <xf numFmtId="4" fontId="0" fillId="0" borderId="11" xfId="0" applyNumberFormat="1" applyBorder="1" applyAlignment="1">
      <alignment horizontal="center" vertical="center" wrapText="1"/>
    </xf>
    <xf numFmtId="4" fontId="0" fillId="0" borderId="15" xfId="0" applyNumberFormat="1" applyBorder="1" applyAlignment="1">
      <alignment horizontal="center" vertical="center" wrapText="1"/>
    </xf>
    <xf numFmtId="4" fontId="0" fillId="0" borderId="19" xfId="0" applyNumberFormat="1" applyBorder="1" applyAlignment="1">
      <alignment horizontal="center" vertical="center" wrapText="1"/>
    </xf>
    <xf numFmtId="1" fontId="1" fillId="0" borderId="9"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3" fillId="0" borderId="7" xfId="0" applyFont="1" applyBorder="1" applyAlignment="1">
      <alignment horizontal="center" vertical="center" wrapText="1"/>
    </xf>
    <xf numFmtId="0" fontId="7" fillId="0" borderId="11" xfId="0" applyFont="1" applyBorder="1" applyAlignment="1">
      <alignment vertical="center" wrapText="1"/>
    </xf>
    <xf numFmtId="0" fontId="7" fillId="0" borderId="15" xfId="0" applyFont="1" applyBorder="1" applyAlignment="1">
      <alignment vertical="center" wrapText="1"/>
    </xf>
    <xf numFmtId="0" fontId="7" fillId="0" borderId="19" xfId="0" applyFont="1" applyBorder="1" applyAlignment="1">
      <alignment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2054087</xdr:colOff>
      <xdr:row>1</xdr:row>
      <xdr:rowOff>24848</xdr:rowOff>
    </xdr:from>
    <xdr:to>
      <xdr:col>2</xdr:col>
      <xdr:colOff>6583212</xdr:colOff>
      <xdr:row>4</xdr:row>
      <xdr:rowOff>41414</xdr:rowOff>
    </xdr:to>
    <xdr:pic>
      <xdr:nvPicPr>
        <xdr:cNvPr id="2" name="Obraz 1">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cstate="print"/>
        <a:srcRect/>
        <a:stretch>
          <a:fillRect/>
        </a:stretch>
      </xdr:blipFill>
      <xdr:spPr bwMode="auto">
        <a:xfrm>
          <a:off x="2425562" y="405848"/>
          <a:ext cx="8415325" cy="58806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0"/>
  <sheetViews>
    <sheetView tabSelected="1" topLeftCell="A43" zoomScaleNormal="100" workbookViewId="0">
      <selection activeCell="C52" sqref="C52"/>
    </sheetView>
  </sheetViews>
  <sheetFormatPr defaultRowHeight="15" x14ac:dyDescent="0.25"/>
  <cols>
    <col min="1" max="1" width="5.5703125" style="71" customWidth="1"/>
    <col min="2" max="2" width="58.28515625" style="68" customWidth="1"/>
    <col min="3" max="3" width="135.28515625" customWidth="1"/>
    <col min="4" max="4" width="11.7109375" customWidth="1"/>
    <col min="6" max="6" width="13.140625" customWidth="1"/>
    <col min="7" max="7" width="14" customWidth="1"/>
    <col min="8" max="8" width="16.7109375" customWidth="1"/>
    <col min="9" max="9" width="37.28515625" style="2" customWidth="1"/>
    <col min="10" max="10" width="53.85546875" customWidth="1"/>
  </cols>
  <sheetData>
    <row r="1" spans="1:10" ht="30" x14ac:dyDescent="0.25">
      <c r="B1" s="1" t="s">
        <v>0</v>
      </c>
    </row>
    <row r="2" spans="1:10" x14ac:dyDescent="0.25">
      <c r="A2" s="72"/>
      <c r="B2" s="3"/>
      <c r="C2" s="4"/>
      <c r="D2" s="5"/>
      <c r="E2" s="5"/>
      <c r="F2" s="5"/>
      <c r="G2" s="5"/>
      <c r="H2" s="5"/>
    </row>
    <row r="3" spans="1:10" x14ac:dyDescent="0.25">
      <c r="A3" s="72"/>
      <c r="B3" s="3"/>
      <c r="C3" s="4"/>
      <c r="D3" s="5"/>
      <c r="E3" s="5"/>
      <c r="F3" s="5"/>
      <c r="G3" s="5"/>
      <c r="H3" s="5"/>
    </row>
    <row r="4" spans="1:10" x14ac:dyDescent="0.25">
      <c r="A4" s="72"/>
      <c r="B4" s="3"/>
      <c r="C4" s="4"/>
      <c r="D4" s="5"/>
      <c r="E4" s="5"/>
      <c r="F4" s="5"/>
      <c r="G4" s="5"/>
      <c r="H4" s="5"/>
    </row>
    <row r="5" spans="1:10" x14ac:dyDescent="0.25">
      <c r="A5" s="72"/>
      <c r="B5" s="3"/>
      <c r="C5" s="4"/>
      <c r="D5" s="5"/>
      <c r="E5" s="5"/>
      <c r="F5" s="5"/>
      <c r="G5" s="5"/>
      <c r="H5" s="5"/>
    </row>
    <row r="6" spans="1:10" ht="15.75" thickBot="1" x14ac:dyDescent="0.3">
      <c r="A6" s="73"/>
      <c r="B6" s="6"/>
      <c r="C6" s="7"/>
      <c r="D6" s="7"/>
      <c r="E6" s="7"/>
      <c r="F6" s="7"/>
      <c r="G6" s="7"/>
      <c r="H6" s="8"/>
      <c r="I6" s="9"/>
      <c r="J6" s="10"/>
    </row>
    <row r="7" spans="1:10" ht="30.75" thickBot="1" x14ac:dyDescent="0.3">
      <c r="A7" s="11" t="s">
        <v>1</v>
      </c>
      <c r="B7" s="12" t="s">
        <v>2</v>
      </c>
      <c r="C7" s="13" t="s">
        <v>3</v>
      </c>
      <c r="D7" s="14" t="s">
        <v>4</v>
      </c>
      <c r="E7" s="14" t="s">
        <v>5</v>
      </c>
      <c r="F7" s="14" t="s">
        <v>6</v>
      </c>
      <c r="G7" s="14" t="s">
        <v>7</v>
      </c>
      <c r="H7" s="15" t="s">
        <v>8</v>
      </c>
      <c r="I7" s="16" t="s">
        <v>9</v>
      </c>
      <c r="J7" s="17"/>
    </row>
    <row r="8" spans="1:10" ht="180" x14ac:dyDescent="0.25">
      <c r="A8" s="18" t="s">
        <v>10</v>
      </c>
      <c r="B8" s="19" t="s">
        <v>11</v>
      </c>
      <c r="C8" s="20" t="s">
        <v>12</v>
      </c>
      <c r="D8" s="21">
        <v>17</v>
      </c>
      <c r="E8" s="21" t="s">
        <v>13</v>
      </c>
      <c r="F8" s="21"/>
      <c r="G8" s="21"/>
      <c r="H8" s="22"/>
      <c r="I8" s="23"/>
    </row>
    <row r="9" spans="1:10" ht="127.5" customHeight="1" x14ac:dyDescent="0.25">
      <c r="A9" s="74">
        <v>2</v>
      </c>
      <c r="B9" s="24" t="s">
        <v>14</v>
      </c>
      <c r="C9" s="20" t="s">
        <v>15</v>
      </c>
      <c r="D9" s="25">
        <v>1</v>
      </c>
      <c r="E9" s="25" t="s">
        <v>13</v>
      </c>
      <c r="F9" s="22"/>
      <c r="G9" s="26"/>
      <c r="H9" s="27"/>
      <c r="I9" s="23"/>
    </row>
    <row r="10" spans="1:10" ht="56.25" customHeight="1" x14ac:dyDescent="0.25">
      <c r="A10" s="75">
        <v>3</v>
      </c>
      <c r="B10" s="28" t="s">
        <v>16</v>
      </c>
      <c r="C10" s="29" t="s">
        <v>17</v>
      </c>
      <c r="D10" s="30">
        <v>8</v>
      </c>
      <c r="E10" s="30" t="s">
        <v>13</v>
      </c>
      <c r="F10" s="31"/>
      <c r="G10" s="31"/>
      <c r="H10" s="31"/>
      <c r="I10" s="23"/>
    </row>
    <row r="11" spans="1:10" s="33" customFormat="1" ht="394.5" customHeight="1" x14ac:dyDescent="0.25">
      <c r="A11" s="18" t="s">
        <v>18</v>
      </c>
      <c r="B11" s="19" t="s">
        <v>19</v>
      </c>
      <c r="C11" s="20" t="s">
        <v>20</v>
      </c>
      <c r="D11" s="25">
        <v>4</v>
      </c>
      <c r="E11" s="25" t="s">
        <v>21</v>
      </c>
      <c r="F11" s="25"/>
      <c r="G11" s="25"/>
      <c r="H11" s="25"/>
      <c r="I11" s="32"/>
    </row>
    <row r="12" spans="1:10" s="33" customFormat="1" ht="219" customHeight="1" x14ac:dyDescent="0.25">
      <c r="A12" s="74">
        <v>5</v>
      </c>
      <c r="B12" s="19" t="s">
        <v>22</v>
      </c>
      <c r="C12" s="20" t="s">
        <v>23</v>
      </c>
      <c r="D12" s="25">
        <v>5</v>
      </c>
      <c r="E12" s="25" t="s">
        <v>21</v>
      </c>
      <c r="F12" s="25"/>
      <c r="G12" s="25"/>
      <c r="H12" s="25"/>
      <c r="I12" s="32"/>
    </row>
    <row r="13" spans="1:10" ht="48" x14ac:dyDescent="0.25">
      <c r="A13" s="75">
        <v>6</v>
      </c>
      <c r="B13" s="28" t="s">
        <v>24</v>
      </c>
      <c r="C13" s="29" t="s">
        <v>25</v>
      </c>
      <c r="D13" s="34">
        <f>4+3+3+3+3</f>
        <v>16</v>
      </c>
      <c r="E13" s="34" t="s">
        <v>26</v>
      </c>
      <c r="F13" s="34"/>
      <c r="G13" s="34"/>
      <c r="H13" s="31"/>
      <c r="I13" s="23"/>
    </row>
    <row r="14" spans="1:10" ht="38.25" customHeight="1" x14ac:dyDescent="0.25">
      <c r="A14" s="18" t="s">
        <v>27</v>
      </c>
      <c r="B14" s="28" t="s">
        <v>28</v>
      </c>
      <c r="C14" s="29" t="s">
        <v>29</v>
      </c>
      <c r="D14" s="34">
        <f>1+1+1+1+1</f>
        <v>5</v>
      </c>
      <c r="E14" s="34" t="s">
        <v>21</v>
      </c>
      <c r="F14" s="34"/>
      <c r="G14" s="34"/>
      <c r="H14" s="31"/>
      <c r="I14" s="23"/>
    </row>
    <row r="15" spans="1:10" ht="38.25" customHeight="1" x14ac:dyDescent="0.25">
      <c r="A15" s="74">
        <v>8</v>
      </c>
      <c r="B15" s="28" t="s">
        <v>28</v>
      </c>
      <c r="C15" s="29" t="s">
        <v>30</v>
      </c>
      <c r="D15" s="30">
        <v>20</v>
      </c>
      <c r="E15" s="30" t="s">
        <v>21</v>
      </c>
      <c r="F15" s="31"/>
      <c r="G15" s="31"/>
      <c r="H15" s="31"/>
      <c r="I15" s="23"/>
    </row>
    <row r="16" spans="1:10" ht="38.25" customHeight="1" x14ac:dyDescent="0.25">
      <c r="A16" s="75">
        <v>9</v>
      </c>
      <c r="B16" s="28" t="s">
        <v>28</v>
      </c>
      <c r="C16" s="29" t="s">
        <v>31</v>
      </c>
      <c r="D16" s="34">
        <f>1+1+1+1+1</f>
        <v>5</v>
      </c>
      <c r="E16" s="34" t="s">
        <v>21</v>
      </c>
      <c r="F16" s="34"/>
      <c r="G16" s="34"/>
      <c r="H16" s="31"/>
      <c r="I16" s="23"/>
    </row>
    <row r="17" spans="1:9" ht="38.25" customHeight="1" x14ac:dyDescent="0.25">
      <c r="A17" s="18" t="s">
        <v>32</v>
      </c>
      <c r="B17" s="28" t="s">
        <v>33</v>
      </c>
      <c r="C17" s="29" t="s">
        <v>34</v>
      </c>
      <c r="D17" s="30">
        <v>4</v>
      </c>
      <c r="E17" s="30" t="s">
        <v>26</v>
      </c>
      <c r="F17" s="31"/>
      <c r="G17" s="31"/>
      <c r="H17" s="31"/>
      <c r="I17" s="23"/>
    </row>
    <row r="18" spans="1:9" ht="198.75" customHeight="1" x14ac:dyDescent="0.25">
      <c r="A18" s="74">
        <v>11</v>
      </c>
      <c r="B18" s="19" t="s">
        <v>35</v>
      </c>
      <c r="C18" s="20" t="s">
        <v>36</v>
      </c>
      <c r="D18" s="25">
        <v>4</v>
      </c>
      <c r="E18" s="25" t="s">
        <v>21</v>
      </c>
      <c r="F18" s="25"/>
      <c r="G18" s="25"/>
      <c r="H18" s="22"/>
      <c r="I18" s="23"/>
    </row>
    <row r="19" spans="1:9" ht="393" customHeight="1" x14ac:dyDescent="0.25">
      <c r="A19" s="18" t="s">
        <v>37</v>
      </c>
      <c r="B19" s="19" t="s">
        <v>38</v>
      </c>
      <c r="C19" s="20" t="s">
        <v>39</v>
      </c>
      <c r="D19" s="25">
        <v>4</v>
      </c>
      <c r="E19" s="25" t="s">
        <v>21</v>
      </c>
      <c r="F19" s="25"/>
      <c r="G19" s="25"/>
      <c r="H19" s="22"/>
      <c r="I19" s="23"/>
    </row>
    <row r="20" spans="1:9" ht="221.25" customHeight="1" x14ac:dyDescent="0.25">
      <c r="A20" s="18" t="s">
        <v>40</v>
      </c>
      <c r="B20" s="19" t="s">
        <v>41</v>
      </c>
      <c r="C20" s="20" t="s">
        <v>42</v>
      </c>
      <c r="D20" s="25">
        <v>4</v>
      </c>
      <c r="E20" s="25" t="s">
        <v>21</v>
      </c>
      <c r="F20" s="25"/>
      <c r="G20" s="25"/>
      <c r="H20" s="22"/>
      <c r="I20" s="23"/>
    </row>
    <row r="21" spans="1:9" ht="270" customHeight="1" x14ac:dyDescent="0.25">
      <c r="A21" s="74">
        <v>14</v>
      </c>
      <c r="B21" s="19" t="s">
        <v>43</v>
      </c>
      <c r="C21" s="20" t="s">
        <v>44</v>
      </c>
      <c r="D21" s="25">
        <v>4</v>
      </c>
      <c r="E21" s="25" t="s">
        <v>21</v>
      </c>
      <c r="F21" s="25"/>
      <c r="G21" s="25"/>
      <c r="H21" s="22"/>
      <c r="I21" s="35"/>
    </row>
    <row r="22" spans="1:9" ht="258.75" customHeight="1" x14ac:dyDescent="0.25">
      <c r="A22" s="75">
        <v>15</v>
      </c>
      <c r="B22" s="19" t="s">
        <v>45</v>
      </c>
      <c r="C22" s="20" t="s">
        <v>46</v>
      </c>
      <c r="D22" s="25">
        <v>8</v>
      </c>
      <c r="E22" s="25" t="s">
        <v>21</v>
      </c>
      <c r="F22" s="25"/>
      <c r="G22" s="25"/>
      <c r="H22" s="22"/>
      <c r="I22" s="35"/>
    </row>
    <row r="23" spans="1:9" ht="24" x14ac:dyDescent="0.25">
      <c r="A23" s="18" t="s">
        <v>47</v>
      </c>
      <c r="B23" s="36" t="s">
        <v>48</v>
      </c>
      <c r="C23" s="37" t="s">
        <v>49</v>
      </c>
      <c r="D23" s="30">
        <v>12</v>
      </c>
      <c r="E23" s="30" t="s">
        <v>21</v>
      </c>
      <c r="F23" s="31"/>
      <c r="G23" s="31"/>
      <c r="H23" s="31"/>
      <c r="I23" s="23"/>
    </row>
    <row r="24" spans="1:9" ht="254.25" customHeight="1" x14ac:dyDescent="0.25">
      <c r="A24" s="74">
        <v>17</v>
      </c>
      <c r="B24" s="24" t="s">
        <v>50</v>
      </c>
      <c r="C24" s="20" t="s">
        <v>51</v>
      </c>
      <c r="D24" s="25">
        <v>4</v>
      </c>
      <c r="E24" s="25" t="s">
        <v>21</v>
      </c>
      <c r="F24" s="25"/>
      <c r="G24" s="25"/>
      <c r="H24" s="25"/>
      <c r="I24" s="23"/>
    </row>
    <row r="25" spans="1:9" ht="38.25" customHeight="1" x14ac:dyDescent="0.25">
      <c r="A25" s="75">
        <v>18</v>
      </c>
      <c r="B25" s="36" t="s">
        <v>52</v>
      </c>
      <c r="C25" s="37" t="s">
        <v>53</v>
      </c>
      <c r="D25" s="30">
        <f>1+1+1+1+1</f>
        <v>5</v>
      </c>
      <c r="E25" s="30" t="s">
        <v>21</v>
      </c>
      <c r="F25" s="34"/>
      <c r="G25" s="34"/>
      <c r="H25" s="31"/>
      <c r="I25" s="23"/>
    </row>
    <row r="26" spans="1:9" ht="38.25" customHeight="1" x14ac:dyDescent="0.25">
      <c r="A26" s="18" t="s">
        <v>54</v>
      </c>
      <c r="B26" s="36" t="s">
        <v>55</v>
      </c>
      <c r="C26" s="37" t="s">
        <v>56</v>
      </c>
      <c r="D26" s="30">
        <v>4</v>
      </c>
      <c r="E26" s="30" t="s">
        <v>21</v>
      </c>
      <c r="F26" s="31"/>
      <c r="G26" s="31"/>
      <c r="H26" s="31"/>
      <c r="I26" s="23"/>
    </row>
    <row r="27" spans="1:9" ht="38.25" customHeight="1" x14ac:dyDescent="0.25">
      <c r="A27" s="74">
        <v>20</v>
      </c>
      <c r="B27" s="36" t="s">
        <v>57</v>
      </c>
      <c r="C27" s="37" t="s">
        <v>58</v>
      </c>
      <c r="D27" s="30">
        <v>12</v>
      </c>
      <c r="E27" s="30" t="s">
        <v>26</v>
      </c>
      <c r="F27" s="31"/>
      <c r="G27" s="31"/>
      <c r="H27" s="31"/>
      <c r="I27" s="23"/>
    </row>
    <row r="28" spans="1:9" ht="38.25" customHeight="1" x14ac:dyDescent="0.25">
      <c r="A28" s="75">
        <v>21</v>
      </c>
      <c r="B28" s="36" t="s">
        <v>57</v>
      </c>
      <c r="C28" s="37" t="s">
        <v>59</v>
      </c>
      <c r="D28" s="30">
        <v>4</v>
      </c>
      <c r="E28" s="30" t="s">
        <v>21</v>
      </c>
      <c r="F28" s="30"/>
      <c r="G28" s="30"/>
      <c r="H28" s="31"/>
      <c r="I28" s="23"/>
    </row>
    <row r="29" spans="1:9" ht="38.25" customHeight="1" x14ac:dyDescent="0.25">
      <c r="A29" s="18" t="s">
        <v>60</v>
      </c>
      <c r="B29" s="36" t="s">
        <v>61</v>
      </c>
      <c r="C29" s="37" t="s">
        <v>62</v>
      </c>
      <c r="D29" s="30">
        <v>4</v>
      </c>
      <c r="E29" s="30" t="s">
        <v>21</v>
      </c>
      <c r="F29" s="30"/>
      <c r="G29" s="30"/>
      <c r="H29" s="31"/>
      <c r="I29" s="23"/>
    </row>
    <row r="30" spans="1:9" ht="38.25" customHeight="1" x14ac:dyDescent="0.25">
      <c r="A30" s="74">
        <v>23</v>
      </c>
      <c r="B30" s="28" t="s">
        <v>63</v>
      </c>
      <c r="C30" s="29" t="s">
        <v>64</v>
      </c>
      <c r="D30" s="30">
        <v>4</v>
      </c>
      <c r="E30" s="30" t="s">
        <v>21</v>
      </c>
      <c r="F30" s="30"/>
      <c r="G30" s="30"/>
      <c r="H30" s="31"/>
      <c r="I30" s="23"/>
    </row>
    <row r="31" spans="1:9" ht="38.25" customHeight="1" x14ac:dyDescent="0.25">
      <c r="A31" s="75">
        <v>24</v>
      </c>
      <c r="B31" s="28" t="s">
        <v>65</v>
      </c>
      <c r="C31" s="29" t="s">
        <v>66</v>
      </c>
      <c r="D31" s="30">
        <v>4</v>
      </c>
      <c r="E31" s="30" t="s">
        <v>21</v>
      </c>
      <c r="F31" s="30"/>
      <c r="G31" s="30"/>
      <c r="H31" s="31"/>
      <c r="I31" s="23"/>
    </row>
    <row r="32" spans="1:9" s="33" customFormat="1" ht="38.25" customHeight="1" x14ac:dyDescent="0.25">
      <c r="A32" s="18" t="s">
        <v>67</v>
      </c>
      <c r="B32" s="38" t="s">
        <v>68</v>
      </c>
      <c r="C32" s="20" t="s">
        <v>69</v>
      </c>
      <c r="D32" s="25">
        <v>4</v>
      </c>
      <c r="E32" s="25" t="s">
        <v>21</v>
      </c>
      <c r="F32" s="25"/>
      <c r="G32" s="25"/>
      <c r="H32" s="22"/>
      <c r="I32" s="32"/>
    </row>
    <row r="33" spans="1:9" ht="38.25" customHeight="1" x14ac:dyDescent="0.25">
      <c r="A33" s="74">
        <v>26</v>
      </c>
      <c r="B33" s="28" t="s">
        <v>70</v>
      </c>
      <c r="C33" s="29" t="s">
        <v>71</v>
      </c>
      <c r="D33" s="34">
        <f t="shared" ref="D33" si="0">1+1+1+1+1</f>
        <v>5</v>
      </c>
      <c r="E33" s="34" t="s">
        <v>21</v>
      </c>
      <c r="F33" s="34"/>
      <c r="G33" s="34"/>
      <c r="H33" s="31"/>
      <c r="I33" s="23"/>
    </row>
    <row r="34" spans="1:9" ht="38.25" customHeight="1" x14ac:dyDescent="0.25">
      <c r="A34" s="75">
        <v>27</v>
      </c>
      <c r="B34" s="28" t="s">
        <v>72</v>
      </c>
      <c r="C34" s="29" t="s">
        <v>73</v>
      </c>
      <c r="D34" s="34">
        <v>1</v>
      </c>
      <c r="E34" s="34" t="s">
        <v>21</v>
      </c>
      <c r="F34" s="34"/>
      <c r="G34" s="34"/>
      <c r="H34" s="31"/>
      <c r="I34" s="23"/>
    </row>
    <row r="35" spans="1:9" ht="38.25" customHeight="1" x14ac:dyDescent="0.25">
      <c r="A35" s="18" t="s">
        <v>74</v>
      </c>
      <c r="B35" s="28" t="s">
        <v>75</v>
      </c>
      <c r="C35" s="29" t="s">
        <v>76</v>
      </c>
      <c r="D35" s="34">
        <f t="shared" ref="D35:D42" si="1">2+2+2+2+2</f>
        <v>10</v>
      </c>
      <c r="E35" s="34" t="s">
        <v>21</v>
      </c>
      <c r="F35" s="34"/>
      <c r="G35" s="34"/>
      <c r="H35" s="31"/>
      <c r="I35" s="23"/>
    </row>
    <row r="36" spans="1:9" ht="38.25" customHeight="1" x14ac:dyDescent="0.25">
      <c r="A36" s="74">
        <v>29</v>
      </c>
      <c r="B36" s="28" t="s">
        <v>77</v>
      </c>
      <c r="C36" s="29" t="s">
        <v>78</v>
      </c>
      <c r="D36" s="34">
        <f t="shared" si="1"/>
        <v>10</v>
      </c>
      <c r="E36" s="34" t="s">
        <v>21</v>
      </c>
      <c r="F36" s="34"/>
      <c r="G36" s="34"/>
      <c r="H36" s="31"/>
      <c r="I36" s="23"/>
    </row>
    <row r="37" spans="1:9" ht="38.25" customHeight="1" x14ac:dyDescent="0.25">
      <c r="A37" s="75">
        <v>30</v>
      </c>
      <c r="B37" s="28" t="s">
        <v>79</v>
      </c>
      <c r="C37" s="29" t="s">
        <v>80</v>
      </c>
      <c r="D37" s="34">
        <f t="shared" si="1"/>
        <v>10</v>
      </c>
      <c r="E37" s="34" t="s">
        <v>21</v>
      </c>
      <c r="F37" s="34"/>
      <c r="G37" s="34"/>
      <c r="H37" s="31"/>
      <c r="I37" s="23"/>
    </row>
    <row r="38" spans="1:9" ht="38.25" customHeight="1" x14ac:dyDescent="0.25">
      <c r="A38" s="18" t="s">
        <v>81</v>
      </c>
      <c r="B38" s="28" t="s">
        <v>82</v>
      </c>
      <c r="C38" s="29" t="s">
        <v>83</v>
      </c>
      <c r="D38" s="34">
        <f t="shared" si="1"/>
        <v>10</v>
      </c>
      <c r="E38" s="34" t="s">
        <v>21</v>
      </c>
      <c r="F38" s="34"/>
      <c r="G38" s="34"/>
      <c r="H38" s="31"/>
      <c r="I38" s="23"/>
    </row>
    <row r="39" spans="1:9" ht="38.25" customHeight="1" x14ac:dyDescent="0.25">
      <c r="A39" s="74">
        <v>32</v>
      </c>
      <c r="B39" s="28" t="s">
        <v>84</v>
      </c>
      <c r="C39" s="29" t="s">
        <v>85</v>
      </c>
      <c r="D39" s="30">
        <v>8</v>
      </c>
      <c r="E39" s="30" t="s">
        <v>21</v>
      </c>
      <c r="F39" s="30"/>
      <c r="G39" s="30"/>
      <c r="H39" s="31"/>
      <c r="I39" s="23"/>
    </row>
    <row r="40" spans="1:9" ht="38.25" customHeight="1" x14ac:dyDescent="0.25">
      <c r="A40" s="75">
        <v>33</v>
      </c>
      <c r="B40" s="28" t="s">
        <v>86</v>
      </c>
      <c r="C40" s="29" t="s">
        <v>87</v>
      </c>
      <c r="D40" s="30">
        <f t="shared" si="1"/>
        <v>10</v>
      </c>
      <c r="E40" s="30" t="s">
        <v>21</v>
      </c>
      <c r="F40" s="30"/>
      <c r="G40" s="30"/>
      <c r="H40" s="31"/>
      <c r="I40" s="23"/>
    </row>
    <row r="41" spans="1:9" ht="38.25" customHeight="1" x14ac:dyDescent="0.25">
      <c r="A41" s="18" t="s">
        <v>88</v>
      </c>
      <c r="B41" s="28" t="s">
        <v>89</v>
      </c>
      <c r="C41" s="29" t="s">
        <v>90</v>
      </c>
      <c r="D41" s="30">
        <v>8</v>
      </c>
      <c r="E41" s="30" t="s">
        <v>21</v>
      </c>
      <c r="F41" s="30"/>
      <c r="G41" s="30"/>
      <c r="H41" s="31"/>
      <c r="I41" s="23"/>
    </row>
    <row r="42" spans="1:9" ht="38.25" customHeight="1" x14ac:dyDescent="0.25">
      <c r="A42" s="74">
        <v>35</v>
      </c>
      <c r="B42" s="28" t="s">
        <v>91</v>
      </c>
      <c r="C42" s="29" t="s">
        <v>92</v>
      </c>
      <c r="D42" s="30">
        <f t="shared" si="1"/>
        <v>10</v>
      </c>
      <c r="E42" s="30" t="s">
        <v>21</v>
      </c>
      <c r="F42" s="30"/>
      <c r="G42" s="30"/>
      <c r="H42" s="31"/>
      <c r="I42" s="23"/>
    </row>
    <row r="43" spans="1:9" ht="38.25" customHeight="1" x14ac:dyDescent="0.25">
      <c r="A43" s="75">
        <v>36</v>
      </c>
      <c r="B43" s="28" t="s">
        <v>93</v>
      </c>
      <c r="C43" s="29" t="s">
        <v>94</v>
      </c>
      <c r="D43" s="30">
        <v>4</v>
      </c>
      <c r="E43" s="30" t="s">
        <v>21</v>
      </c>
      <c r="F43" s="30"/>
      <c r="G43" s="30"/>
      <c r="H43" s="31"/>
      <c r="I43" s="23"/>
    </row>
    <row r="44" spans="1:9" ht="38.25" customHeight="1" x14ac:dyDescent="0.25">
      <c r="A44" s="18" t="s">
        <v>95</v>
      </c>
      <c r="B44" s="28" t="s">
        <v>96</v>
      </c>
      <c r="C44" s="29" t="s">
        <v>97</v>
      </c>
      <c r="D44" s="34">
        <f>2+2+2+2+2</f>
        <v>10</v>
      </c>
      <c r="E44" s="34" t="s">
        <v>21</v>
      </c>
      <c r="F44" s="34"/>
      <c r="G44" s="34"/>
      <c r="H44" s="31"/>
      <c r="I44" s="23"/>
    </row>
    <row r="45" spans="1:9" ht="38.25" customHeight="1" x14ac:dyDescent="0.25">
      <c r="A45" s="74">
        <v>38</v>
      </c>
      <c r="B45" s="28" t="s">
        <v>98</v>
      </c>
      <c r="C45" s="29" t="s">
        <v>99</v>
      </c>
      <c r="D45" s="34">
        <f>2+2+2+2+2</f>
        <v>10</v>
      </c>
      <c r="E45" s="34" t="s">
        <v>21</v>
      </c>
      <c r="F45" s="34"/>
      <c r="G45" s="34"/>
      <c r="H45" s="31"/>
      <c r="I45" s="23"/>
    </row>
    <row r="46" spans="1:9" ht="38.25" customHeight="1" x14ac:dyDescent="0.25">
      <c r="A46" s="75">
        <v>39</v>
      </c>
      <c r="B46" s="28" t="s">
        <v>100</v>
      </c>
      <c r="C46" s="29" t="s">
        <v>101</v>
      </c>
      <c r="D46" s="34">
        <f>2+2+2+2+2</f>
        <v>10</v>
      </c>
      <c r="E46" s="34" t="s">
        <v>21</v>
      </c>
      <c r="F46" s="34"/>
      <c r="G46" s="34"/>
      <c r="H46" s="31"/>
      <c r="I46" s="23"/>
    </row>
    <row r="47" spans="1:9" ht="38.25" customHeight="1" x14ac:dyDescent="0.25">
      <c r="A47" s="18" t="s">
        <v>102</v>
      </c>
      <c r="B47" s="28" t="s">
        <v>103</v>
      </c>
      <c r="C47" s="29" t="s">
        <v>104</v>
      </c>
      <c r="D47" s="34">
        <f>2+2+2+2+2</f>
        <v>10</v>
      </c>
      <c r="E47" s="34" t="s">
        <v>21</v>
      </c>
      <c r="F47" s="34"/>
      <c r="G47" s="34"/>
      <c r="H47" s="31"/>
      <c r="I47" s="23"/>
    </row>
    <row r="48" spans="1:9" ht="38.25" customHeight="1" x14ac:dyDescent="0.25">
      <c r="A48" s="74">
        <v>41</v>
      </c>
      <c r="B48" s="28" t="s">
        <v>105</v>
      </c>
      <c r="C48" s="29" t="s">
        <v>106</v>
      </c>
      <c r="D48" s="34">
        <f>2+2+2+2+2</f>
        <v>10</v>
      </c>
      <c r="E48" s="34" t="s">
        <v>21</v>
      </c>
      <c r="F48" s="34"/>
      <c r="G48" s="34"/>
      <c r="H48" s="31"/>
      <c r="I48" s="23"/>
    </row>
    <row r="49" spans="1:10" ht="38.25" customHeight="1" x14ac:dyDescent="0.25">
      <c r="A49" s="75">
        <v>42</v>
      </c>
      <c r="B49" s="28" t="s">
        <v>107</v>
      </c>
      <c r="C49" s="29" t="s">
        <v>108</v>
      </c>
      <c r="D49" s="34">
        <f>1+1+1+1+1</f>
        <v>5</v>
      </c>
      <c r="E49" s="34" t="s">
        <v>21</v>
      </c>
      <c r="F49" s="34"/>
      <c r="G49" s="34"/>
      <c r="H49" s="31"/>
      <c r="I49" s="23"/>
    </row>
    <row r="50" spans="1:10" ht="38.25" customHeight="1" x14ac:dyDescent="0.25">
      <c r="A50" s="18" t="s">
        <v>109</v>
      </c>
      <c r="B50" s="28" t="s">
        <v>110</v>
      </c>
      <c r="C50" s="29" t="s">
        <v>111</v>
      </c>
      <c r="D50" s="34">
        <f>1+1+1+1+1</f>
        <v>5</v>
      </c>
      <c r="E50" s="34" t="s">
        <v>21</v>
      </c>
      <c r="F50" s="34"/>
      <c r="G50" s="34"/>
      <c r="H50" s="31"/>
      <c r="I50" s="23"/>
    </row>
    <row r="51" spans="1:10" ht="38.25" customHeight="1" x14ac:dyDescent="0.25">
      <c r="A51" s="74">
        <v>44</v>
      </c>
      <c r="B51" s="28" t="s">
        <v>112</v>
      </c>
      <c r="C51" s="29" t="s">
        <v>113</v>
      </c>
      <c r="D51" s="30">
        <v>14</v>
      </c>
      <c r="E51" s="30" t="s">
        <v>21</v>
      </c>
      <c r="F51" s="30"/>
      <c r="G51" s="30"/>
      <c r="H51" s="31"/>
      <c r="I51" s="23"/>
    </row>
    <row r="52" spans="1:10" s="33" customFormat="1" ht="38.25" customHeight="1" x14ac:dyDescent="0.25">
      <c r="A52" s="75">
        <v>45</v>
      </c>
      <c r="B52" s="38" t="s">
        <v>114</v>
      </c>
      <c r="C52" s="39" t="s">
        <v>115</v>
      </c>
      <c r="D52" s="25">
        <v>14</v>
      </c>
      <c r="E52" s="25" t="s">
        <v>21</v>
      </c>
      <c r="F52" s="25"/>
      <c r="G52" s="25"/>
      <c r="H52" s="22"/>
      <c r="I52" s="35"/>
    </row>
    <row r="53" spans="1:10" ht="38.25" customHeight="1" x14ac:dyDescent="0.25">
      <c r="A53" s="18" t="s">
        <v>116</v>
      </c>
      <c r="B53" s="28" t="s">
        <v>117</v>
      </c>
      <c r="C53" s="29" t="s">
        <v>118</v>
      </c>
      <c r="D53" s="30">
        <v>14</v>
      </c>
      <c r="E53" s="30" t="s">
        <v>21</v>
      </c>
      <c r="F53" s="31"/>
      <c r="G53" s="31"/>
      <c r="H53" s="31"/>
      <c r="I53" s="23"/>
    </row>
    <row r="54" spans="1:10" ht="42.75" customHeight="1" x14ac:dyDescent="0.25">
      <c r="A54" s="74">
        <v>47</v>
      </c>
      <c r="B54" s="38" t="s">
        <v>119</v>
      </c>
      <c r="C54" s="39" t="s">
        <v>391</v>
      </c>
      <c r="D54" s="25">
        <v>24</v>
      </c>
      <c r="E54" s="25" t="s">
        <v>21</v>
      </c>
      <c r="F54" s="22"/>
      <c r="G54" s="22"/>
      <c r="H54" s="22"/>
      <c r="I54" s="23"/>
      <c r="J54" s="33"/>
    </row>
    <row r="55" spans="1:10" ht="42.75" customHeight="1" x14ac:dyDescent="0.25">
      <c r="A55" s="75">
        <v>48</v>
      </c>
      <c r="B55" s="28" t="s">
        <v>120</v>
      </c>
      <c r="C55" s="29" t="s">
        <v>121</v>
      </c>
      <c r="D55" s="34">
        <f>1+1+1+1+1</f>
        <v>5</v>
      </c>
      <c r="E55" s="34" t="s">
        <v>26</v>
      </c>
      <c r="F55" s="34"/>
      <c r="G55" s="34"/>
      <c r="H55" s="31"/>
      <c r="I55" s="23"/>
    </row>
    <row r="56" spans="1:10" ht="42.75" customHeight="1" x14ac:dyDescent="0.25">
      <c r="A56" s="18" t="s">
        <v>122</v>
      </c>
      <c r="B56" s="28" t="s">
        <v>123</v>
      </c>
      <c r="C56" s="29" t="s">
        <v>124</v>
      </c>
      <c r="D56" s="34">
        <f>1+1+1+1+1</f>
        <v>5</v>
      </c>
      <c r="E56" s="34" t="s">
        <v>21</v>
      </c>
      <c r="F56" s="34"/>
      <c r="G56" s="34"/>
      <c r="H56" s="31"/>
      <c r="I56" s="23"/>
    </row>
    <row r="57" spans="1:10" ht="42.75" customHeight="1" x14ac:dyDescent="0.25">
      <c r="A57" s="74">
        <v>50</v>
      </c>
      <c r="B57" s="28" t="s">
        <v>125</v>
      </c>
      <c r="C57" s="29" t="s">
        <v>126</v>
      </c>
      <c r="D57" s="34">
        <f>1+1+1+1+1</f>
        <v>5</v>
      </c>
      <c r="E57" s="34" t="s">
        <v>21</v>
      </c>
      <c r="F57" s="34"/>
      <c r="G57" s="34"/>
      <c r="H57" s="31"/>
      <c r="I57" s="23"/>
    </row>
    <row r="58" spans="1:10" ht="42.75" customHeight="1" x14ac:dyDescent="0.25">
      <c r="A58" s="75">
        <v>51</v>
      </c>
      <c r="B58" s="28" t="s">
        <v>127</v>
      </c>
      <c r="C58" s="29" t="s">
        <v>128</v>
      </c>
      <c r="D58" s="34">
        <f>5+5+5+5+5</f>
        <v>25</v>
      </c>
      <c r="E58" s="34" t="s">
        <v>21</v>
      </c>
      <c r="F58" s="34"/>
      <c r="G58" s="34"/>
      <c r="H58" s="31"/>
      <c r="I58" s="23"/>
    </row>
    <row r="59" spans="1:10" ht="42.75" customHeight="1" x14ac:dyDescent="0.25">
      <c r="A59" s="18" t="s">
        <v>129</v>
      </c>
      <c r="B59" s="28" t="s">
        <v>130</v>
      </c>
      <c r="C59" s="29" t="s">
        <v>131</v>
      </c>
      <c r="D59" s="34">
        <f>2+2+2+2+2</f>
        <v>10</v>
      </c>
      <c r="E59" s="34" t="s">
        <v>21</v>
      </c>
      <c r="F59" s="34"/>
      <c r="G59" s="34"/>
      <c r="H59" s="31"/>
      <c r="I59" s="23"/>
    </row>
    <row r="60" spans="1:10" ht="42.75" customHeight="1" x14ac:dyDescent="0.25">
      <c r="A60" s="74">
        <v>53</v>
      </c>
      <c r="B60" s="28" t="s">
        <v>132</v>
      </c>
      <c r="C60" s="29" t="s">
        <v>133</v>
      </c>
      <c r="D60" s="34">
        <f>1+1+1+1+1</f>
        <v>5</v>
      </c>
      <c r="E60" s="34" t="s">
        <v>21</v>
      </c>
      <c r="F60" s="34"/>
      <c r="G60" s="34"/>
      <c r="H60" s="31"/>
      <c r="I60" s="23"/>
    </row>
    <row r="61" spans="1:10" ht="42.75" customHeight="1" x14ac:dyDescent="0.25">
      <c r="A61" s="75">
        <v>54</v>
      </c>
      <c r="B61" s="28" t="s">
        <v>134</v>
      </c>
      <c r="C61" s="29" t="s">
        <v>135</v>
      </c>
      <c r="D61" s="34">
        <f>1+1+1+1+1</f>
        <v>5</v>
      </c>
      <c r="E61" s="34" t="s">
        <v>21</v>
      </c>
      <c r="F61" s="34"/>
      <c r="G61" s="34"/>
      <c r="H61" s="31"/>
      <c r="I61" s="23"/>
    </row>
    <row r="62" spans="1:10" ht="42.75" customHeight="1" x14ac:dyDescent="0.25">
      <c r="A62" s="18" t="s">
        <v>136</v>
      </c>
      <c r="B62" s="28" t="s">
        <v>137</v>
      </c>
      <c r="C62" s="29" t="s">
        <v>138</v>
      </c>
      <c r="D62" s="30">
        <v>4</v>
      </c>
      <c r="E62" s="30" t="s">
        <v>13</v>
      </c>
      <c r="F62" s="30"/>
      <c r="G62" s="30"/>
      <c r="H62" s="30"/>
      <c r="I62" s="23"/>
    </row>
    <row r="63" spans="1:10" ht="42.75" customHeight="1" x14ac:dyDescent="0.25">
      <c r="A63" s="74">
        <v>56</v>
      </c>
      <c r="B63" s="28" t="s">
        <v>139</v>
      </c>
      <c r="C63" s="29" t="s">
        <v>140</v>
      </c>
      <c r="D63" s="30">
        <f>25+25+25+25+25</f>
        <v>125</v>
      </c>
      <c r="E63" s="30" t="s">
        <v>21</v>
      </c>
      <c r="F63" s="30"/>
      <c r="G63" s="30"/>
      <c r="H63" s="30"/>
      <c r="I63" s="23"/>
    </row>
    <row r="64" spans="1:10" ht="42.75" customHeight="1" x14ac:dyDescent="0.25">
      <c r="A64" s="75">
        <v>57</v>
      </c>
      <c r="B64" s="28" t="s">
        <v>28</v>
      </c>
      <c r="C64" s="29" t="s">
        <v>141</v>
      </c>
      <c r="D64" s="34">
        <f>1+1+1+1+1</f>
        <v>5</v>
      </c>
      <c r="E64" s="34" t="s">
        <v>21</v>
      </c>
      <c r="F64" s="34"/>
      <c r="G64" s="34"/>
      <c r="H64" s="31"/>
      <c r="I64" s="23"/>
    </row>
    <row r="65" spans="1:10" ht="42.75" customHeight="1" x14ac:dyDescent="0.25">
      <c r="A65" s="18" t="s">
        <v>142</v>
      </c>
      <c r="B65" s="28" t="s">
        <v>143</v>
      </c>
      <c r="C65" s="29" t="s">
        <v>144</v>
      </c>
      <c r="D65" s="34">
        <f>1+1+1+1+1</f>
        <v>5</v>
      </c>
      <c r="E65" s="34" t="s">
        <v>21</v>
      </c>
      <c r="F65" s="34"/>
      <c r="G65" s="34"/>
      <c r="H65" s="31"/>
      <c r="I65" s="23"/>
    </row>
    <row r="66" spans="1:10" ht="42.75" customHeight="1" x14ac:dyDescent="0.25">
      <c r="A66" s="74">
        <v>59</v>
      </c>
      <c r="B66" s="28" t="s">
        <v>145</v>
      </c>
      <c r="C66" s="29" t="s">
        <v>146</v>
      </c>
      <c r="D66" s="34">
        <f>1+1+1+1+1</f>
        <v>5</v>
      </c>
      <c r="E66" s="34" t="s">
        <v>21</v>
      </c>
      <c r="F66" s="34"/>
      <c r="G66" s="34"/>
      <c r="H66" s="31"/>
      <c r="I66" s="23"/>
    </row>
    <row r="67" spans="1:10" ht="42.75" customHeight="1" x14ac:dyDescent="0.25">
      <c r="A67" s="75">
        <v>60</v>
      </c>
      <c r="B67" s="28" t="s">
        <v>147</v>
      </c>
      <c r="C67" s="29" t="s">
        <v>148</v>
      </c>
      <c r="D67" s="34">
        <f>1+1+1+1+1</f>
        <v>5</v>
      </c>
      <c r="E67" s="34" t="s">
        <v>21</v>
      </c>
      <c r="F67" s="34"/>
      <c r="G67" s="34"/>
      <c r="H67" s="31"/>
      <c r="I67" s="23"/>
    </row>
    <row r="68" spans="1:10" ht="42.75" customHeight="1" x14ac:dyDescent="0.25">
      <c r="A68" s="18" t="s">
        <v>149</v>
      </c>
      <c r="B68" s="28" t="s">
        <v>150</v>
      </c>
      <c r="C68" s="29" t="s">
        <v>151</v>
      </c>
      <c r="D68" s="30">
        <v>20</v>
      </c>
      <c r="E68" s="30" t="s">
        <v>21</v>
      </c>
      <c r="F68" s="31"/>
      <c r="G68" s="31"/>
      <c r="H68" s="31"/>
      <c r="I68" s="23"/>
    </row>
    <row r="69" spans="1:10" ht="42.75" customHeight="1" x14ac:dyDescent="0.25">
      <c r="A69" s="74">
        <v>62</v>
      </c>
      <c r="B69" s="28" t="s">
        <v>152</v>
      </c>
      <c r="C69" s="29" t="s">
        <v>153</v>
      </c>
      <c r="D69" s="34">
        <f t="shared" ref="D69:D73" si="2">5+5+5+5+5</f>
        <v>25</v>
      </c>
      <c r="E69" s="34" t="s">
        <v>21</v>
      </c>
      <c r="F69" s="34"/>
      <c r="G69" s="34"/>
      <c r="H69" s="31"/>
      <c r="I69" s="23"/>
    </row>
    <row r="70" spans="1:10" ht="42.75" customHeight="1" x14ac:dyDescent="0.25">
      <c r="A70" s="75">
        <v>63</v>
      </c>
      <c r="B70" s="28" t="s">
        <v>154</v>
      </c>
      <c r="C70" s="29" t="s">
        <v>155</v>
      </c>
      <c r="D70" s="34">
        <f t="shared" si="2"/>
        <v>25</v>
      </c>
      <c r="E70" s="34" t="s">
        <v>21</v>
      </c>
      <c r="F70" s="34"/>
      <c r="G70" s="34"/>
      <c r="H70" s="31"/>
      <c r="I70" s="23"/>
    </row>
    <row r="71" spans="1:10" s="33" customFormat="1" ht="42.75" customHeight="1" x14ac:dyDescent="0.25">
      <c r="A71" s="18" t="s">
        <v>156</v>
      </c>
      <c r="B71" s="38" t="s">
        <v>157</v>
      </c>
      <c r="C71" s="39" t="s">
        <v>158</v>
      </c>
      <c r="D71" s="21">
        <f t="shared" si="2"/>
        <v>25</v>
      </c>
      <c r="E71" s="21" t="s">
        <v>21</v>
      </c>
      <c r="F71" s="21"/>
      <c r="G71" s="21"/>
      <c r="H71" s="22"/>
      <c r="I71" s="32"/>
    </row>
    <row r="72" spans="1:10" ht="42.75" customHeight="1" x14ac:dyDescent="0.25">
      <c r="A72" s="74">
        <v>65</v>
      </c>
      <c r="B72" s="28" t="s">
        <v>159</v>
      </c>
      <c r="C72" s="29" t="s">
        <v>160</v>
      </c>
      <c r="D72" s="34">
        <f t="shared" si="2"/>
        <v>25</v>
      </c>
      <c r="E72" s="34" t="s">
        <v>21</v>
      </c>
      <c r="F72" s="34"/>
      <c r="G72" s="34"/>
      <c r="H72" s="31"/>
      <c r="I72" s="23"/>
    </row>
    <row r="73" spans="1:10" s="33" customFormat="1" ht="42.75" customHeight="1" x14ac:dyDescent="0.25">
      <c r="A73" s="75">
        <v>66</v>
      </c>
      <c r="B73" s="38" t="s">
        <v>161</v>
      </c>
      <c r="C73" s="39" t="s">
        <v>162</v>
      </c>
      <c r="D73" s="21">
        <f t="shared" si="2"/>
        <v>25</v>
      </c>
      <c r="E73" s="21" t="s">
        <v>21</v>
      </c>
      <c r="F73" s="21"/>
      <c r="G73" s="21"/>
      <c r="H73" s="22"/>
      <c r="I73" s="32"/>
    </row>
    <row r="74" spans="1:10" ht="42.75" customHeight="1" x14ac:dyDescent="0.25">
      <c r="A74" s="18" t="s">
        <v>163</v>
      </c>
      <c r="B74" s="28" t="s">
        <v>164</v>
      </c>
      <c r="C74" s="29" t="s">
        <v>165</v>
      </c>
      <c r="D74" s="25">
        <v>100</v>
      </c>
      <c r="E74" s="25" t="s">
        <v>21</v>
      </c>
      <c r="F74" s="31"/>
      <c r="G74" s="31"/>
      <c r="H74" s="31"/>
      <c r="I74" s="23"/>
    </row>
    <row r="75" spans="1:10" ht="42.75" customHeight="1" x14ac:dyDescent="0.25">
      <c r="A75" s="74">
        <v>68</v>
      </c>
      <c r="B75" s="38" t="s">
        <v>166</v>
      </c>
      <c r="C75" s="29" t="s">
        <v>167</v>
      </c>
      <c r="D75" s="34">
        <f>25+25+25+25+25</f>
        <v>125</v>
      </c>
      <c r="E75" s="34" t="s">
        <v>21</v>
      </c>
      <c r="F75" s="34"/>
      <c r="G75" s="34"/>
      <c r="H75" s="31"/>
      <c r="I75" s="23"/>
      <c r="J75" s="33"/>
    </row>
    <row r="76" spans="1:10" ht="42.75" customHeight="1" x14ac:dyDescent="0.25">
      <c r="A76" s="75">
        <v>69</v>
      </c>
      <c r="B76" s="28" t="s">
        <v>168</v>
      </c>
      <c r="C76" s="29" t="s">
        <v>169</v>
      </c>
      <c r="D76" s="34">
        <f>5+5+5+5+5</f>
        <v>25</v>
      </c>
      <c r="E76" s="34" t="s">
        <v>21</v>
      </c>
      <c r="F76" s="34"/>
      <c r="G76" s="34"/>
      <c r="H76" s="31"/>
      <c r="I76" s="23"/>
    </row>
    <row r="77" spans="1:10" ht="42.75" customHeight="1" x14ac:dyDescent="0.25">
      <c r="A77" s="18" t="s">
        <v>170</v>
      </c>
      <c r="B77" s="28" t="s">
        <v>171</v>
      </c>
      <c r="C77" s="29" t="s">
        <v>172</v>
      </c>
      <c r="D77" s="34">
        <f>5+5+5+5+5</f>
        <v>25</v>
      </c>
      <c r="E77" s="34" t="s">
        <v>21</v>
      </c>
      <c r="F77" s="34"/>
      <c r="G77" s="34"/>
      <c r="H77" s="31"/>
      <c r="I77" s="23"/>
    </row>
    <row r="78" spans="1:10" ht="42.75" customHeight="1" x14ac:dyDescent="0.25">
      <c r="A78" s="74">
        <v>71</v>
      </c>
      <c r="B78" s="28" t="s">
        <v>173</v>
      </c>
      <c r="C78" s="29" t="s">
        <v>174</v>
      </c>
      <c r="D78" s="30">
        <v>8</v>
      </c>
      <c r="E78" s="30" t="s">
        <v>21</v>
      </c>
      <c r="F78" s="30"/>
      <c r="G78" s="31"/>
      <c r="H78" s="31"/>
      <c r="I78" s="23"/>
    </row>
    <row r="79" spans="1:10" ht="42.75" customHeight="1" x14ac:dyDescent="0.25">
      <c r="A79" s="75">
        <v>72</v>
      </c>
      <c r="B79" s="28" t="s">
        <v>175</v>
      </c>
      <c r="C79" s="29" t="s">
        <v>176</v>
      </c>
      <c r="D79" s="30">
        <v>8</v>
      </c>
      <c r="E79" s="30" t="s">
        <v>21</v>
      </c>
      <c r="F79" s="30"/>
      <c r="G79" s="31"/>
      <c r="H79" s="31"/>
      <c r="I79" s="23"/>
    </row>
    <row r="80" spans="1:10" ht="42.75" customHeight="1" x14ac:dyDescent="0.25">
      <c r="A80" s="18" t="s">
        <v>177</v>
      </c>
      <c r="B80" s="28" t="s">
        <v>178</v>
      </c>
      <c r="C80" s="29" t="s">
        <v>179</v>
      </c>
      <c r="D80" s="30">
        <v>8</v>
      </c>
      <c r="E80" s="30" t="s">
        <v>21</v>
      </c>
      <c r="F80" s="30"/>
      <c r="G80" s="31"/>
      <c r="H80" s="31"/>
      <c r="I80" s="23"/>
    </row>
    <row r="81" spans="1:9" ht="42.75" customHeight="1" x14ac:dyDescent="0.25">
      <c r="A81" s="74">
        <v>74</v>
      </c>
      <c r="B81" s="28" t="s">
        <v>180</v>
      </c>
      <c r="C81" s="29" t="s">
        <v>181</v>
      </c>
      <c r="D81" s="30">
        <v>4</v>
      </c>
      <c r="E81" s="30" t="s">
        <v>21</v>
      </c>
      <c r="F81" s="30"/>
      <c r="G81" s="31"/>
      <c r="H81" s="31"/>
      <c r="I81" s="23"/>
    </row>
    <row r="82" spans="1:9" ht="42.75" customHeight="1" x14ac:dyDescent="0.25">
      <c r="A82" s="75">
        <v>75</v>
      </c>
      <c r="B82" s="38" t="s">
        <v>182</v>
      </c>
      <c r="C82" s="39" t="s">
        <v>183</v>
      </c>
      <c r="D82" s="25">
        <v>8</v>
      </c>
      <c r="E82" s="25" t="s">
        <v>26</v>
      </c>
      <c r="F82" s="25"/>
      <c r="G82" s="22"/>
      <c r="H82" s="22"/>
      <c r="I82" s="23"/>
    </row>
    <row r="83" spans="1:9" s="33" customFormat="1" ht="42.75" customHeight="1" x14ac:dyDescent="0.25">
      <c r="A83" s="18" t="s">
        <v>184</v>
      </c>
      <c r="B83" s="38" t="s">
        <v>182</v>
      </c>
      <c r="C83" s="39" t="s">
        <v>185</v>
      </c>
      <c r="D83" s="25">
        <v>8</v>
      </c>
      <c r="E83" s="25" t="s">
        <v>21</v>
      </c>
      <c r="F83" s="25"/>
      <c r="G83" s="22"/>
      <c r="H83" s="22"/>
      <c r="I83" s="32"/>
    </row>
    <row r="84" spans="1:9" ht="42.75" customHeight="1" x14ac:dyDescent="0.25">
      <c r="A84" s="74">
        <v>77</v>
      </c>
      <c r="B84" s="38" t="s">
        <v>186</v>
      </c>
      <c r="C84" s="39" t="s">
        <v>187</v>
      </c>
      <c r="D84" s="25">
        <v>8</v>
      </c>
      <c r="E84" s="25" t="s">
        <v>21</v>
      </c>
      <c r="F84" s="25"/>
      <c r="G84" s="22"/>
      <c r="H84" s="22"/>
      <c r="I84" s="23"/>
    </row>
    <row r="85" spans="1:9" ht="42.75" customHeight="1" x14ac:dyDescent="0.25">
      <c r="A85" s="75">
        <v>78</v>
      </c>
      <c r="B85" s="38" t="s">
        <v>188</v>
      </c>
      <c r="C85" s="39" t="s">
        <v>189</v>
      </c>
      <c r="D85" s="25">
        <f>5+5+5+5+5</f>
        <v>25</v>
      </c>
      <c r="E85" s="25" t="s">
        <v>21</v>
      </c>
      <c r="F85" s="25"/>
      <c r="G85" s="21"/>
      <c r="H85" s="22"/>
      <c r="I85" s="23"/>
    </row>
    <row r="86" spans="1:9" ht="42.75" customHeight="1" x14ac:dyDescent="0.25">
      <c r="A86" s="18" t="s">
        <v>190</v>
      </c>
      <c r="B86" s="38" t="s">
        <v>191</v>
      </c>
      <c r="C86" s="39" t="s">
        <v>192</v>
      </c>
      <c r="D86" s="25">
        <f>5+5+5+5+5</f>
        <v>25</v>
      </c>
      <c r="E86" s="25" t="s">
        <v>21</v>
      </c>
      <c r="F86" s="25"/>
      <c r="G86" s="21"/>
      <c r="H86" s="22"/>
      <c r="I86" s="23"/>
    </row>
    <row r="87" spans="1:9" ht="42.75" customHeight="1" x14ac:dyDescent="0.25">
      <c r="A87" s="74">
        <v>80</v>
      </c>
      <c r="B87" s="28" t="s">
        <v>193</v>
      </c>
      <c r="C87" s="29" t="s">
        <v>194</v>
      </c>
      <c r="D87" s="30">
        <v>28</v>
      </c>
      <c r="E87" s="30" t="s">
        <v>21</v>
      </c>
      <c r="F87" s="30"/>
      <c r="G87" s="31"/>
      <c r="H87" s="31"/>
      <c r="I87" s="23"/>
    </row>
    <row r="88" spans="1:9" ht="42.75" customHeight="1" x14ac:dyDescent="0.25">
      <c r="A88" s="75">
        <v>81</v>
      </c>
      <c r="B88" s="28" t="s">
        <v>195</v>
      </c>
      <c r="C88" s="29" t="s">
        <v>196</v>
      </c>
      <c r="D88" s="30">
        <v>12</v>
      </c>
      <c r="E88" s="30" t="s">
        <v>21</v>
      </c>
      <c r="F88" s="31"/>
      <c r="G88" s="31"/>
      <c r="H88" s="31"/>
      <c r="I88" s="23"/>
    </row>
    <row r="89" spans="1:9" ht="42.75" customHeight="1" x14ac:dyDescent="0.25">
      <c r="A89" s="18" t="s">
        <v>197</v>
      </c>
      <c r="B89" s="28" t="s">
        <v>198</v>
      </c>
      <c r="C89" s="29" t="s">
        <v>199</v>
      </c>
      <c r="D89" s="30">
        <v>8</v>
      </c>
      <c r="E89" s="30" t="s">
        <v>21</v>
      </c>
      <c r="F89" s="31"/>
      <c r="G89" s="31"/>
      <c r="H89" s="31"/>
      <c r="I89" s="23"/>
    </row>
    <row r="90" spans="1:9" ht="42.75" customHeight="1" x14ac:dyDescent="0.25">
      <c r="A90" s="74">
        <v>83</v>
      </c>
      <c r="B90" s="28" t="s">
        <v>200</v>
      </c>
      <c r="C90" s="29" t="s">
        <v>201</v>
      </c>
      <c r="D90" s="30">
        <v>4</v>
      </c>
      <c r="E90" s="30" t="s">
        <v>21</v>
      </c>
      <c r="F90" s="31"/>
      <c r="G90" s="31"/>
      <c r="H90" s="31"/>
      <c r="I90" s="23"/>
    </row>
    <row r="91" spans="1:9" ht="42.75" customHeight="1" x14ac:dyDescent="0.25">
      <c r="A91" s="75">
        <v>84</v>
      </c>
      <c r="B91" s="28" t="s">
        <v>202</v>
      </c>
      <c r="C91" s="29" t="s">
        <v>203</v>
      </c>
      <c r="D91" s="30">
        <v>100</v>
      </c>
      <c r="E91" s="30" t="s">
        <v>21</v>
      </c>
      <c r="F91" s="31"/>
      <c r="G91" s="31"/>
      <c r="H91" s="31"/>
      <c r="I91" s="23"/>
    </row>
    <row r="92" spans="1:9" ht="53.25" customHeight="1" x14ac:dyDescent="0.25">
      <c r="A92" s="18" t="s">
        <v>204</v>
      </c>
      <c r="B92" s="28" t="s">
        <v>205</v>
      </c>
      <c r="C92" s="29" t="s">
        <v>206</v>
      </c>
      <c r="D92" s="34">
        <v>1</v>
      </c>
      <c r="E92" s="34" t="s">
        <v>13</v>
      </c>
      <c r="F92" s="34"/>
      <c r="G92" s="34"/>
      <c r="H92" s="31"/>
      <c r="I92" s="23"/>
    </row>
    <row r="93" spans="1:9" ht="53.25" customHeight="1" x14ac:dyDescent="0.25">
      <c r="A93" s="74">
        <v>86</v>
      </c>
      <c r="B93" s="28" t="s">
        <v>205</v>
      </c>
      <c r="C93" s="29" t="s">
        <v>207</v>
      </c>
      <c r="D93" s="21">
        <v>1</v>
      </c>
      <c r="E93" s="21" t="s">
        <v>13</v>
      </c>
      <c r="F93" s="21"/>
      <c r="G93" s="21"/>
      <c r="H93" s="22"/>
      <c r="I93" s="23"/>
    </row>
    <row r="94" spans="1:9" ht="53.25" customHeight="1" x14ac:dyDescent="0.25">
      <c r="A94" s="75">
        <v>87</v>
      </c>
      <c r="B94" s="28" t="s">
        <v>205</v>
      </c>
      <c r="C94" s="29" t="s">
        <v>208</v>
      </c>
      <c r="D94" s="21">
        <v>1</v>
      </c>
      <c r="E94" s="21" t="s">
        <v>13</v>
      </c>
      <c r="F94" s="21"/>
      <c r="G94" s="21"/>
      <c r="H94" s="22"/>
      <c r="I94" s="23"/>
    </row>
    <row r="95" spans="1:9" ht="53.25" customHeight="1" x14ac:dyDescent="0.25">
      <c r="A95" s="18" t="s">
        <v>209</v>
      </c>
      <c r="B95" s="28" t="s">
        <v>210</v>
      </c>
      <c r="C95" s="29" t="s">
        <v>211</v>
      </c>
      <c r="D95" s="21">
        <v>1</v>
      </c>
      <c r="E95" s="21" t="s">
        <v>21</v>
      </c>
      <c r="F95" s="21"/>
      <c r="G95" s="21"/>
      <c r="H95" s="22"/>
      <c r="I95" s="23"/>
    </row>
    <row r="96" spans="1:9" ht="38.25" customHeight="1" x14ac:dyDescent="0.25">
      <c r="A96" s="74">
        <v>89</v>
      </c>
      <c r="B96" s="38" t="s">
        <v>212</v>
      </c>
      <c r="C96" s="39" t="s">
        <v>213</v>
      </c>
      <c r="D96" s="21">
        <f>3+3+2</f>
        <v>8</v>
      </c>
      <c r="E96" s="21" t="s">
        <v>21</v>
      </c>
      <c r="F96" s="21"/>
      <c r="G96" s="21"/>
      <c r="H96" s="22"/>
      <c r="I96" s="23"/>
    </row>
    <row r="97" spans="1:13" ht="38.25" customHeight="1" x14ac:dyDescent="0.25">
      <c r="A97" s="75">
        <v>90</v>
      </c>
      <c r="B97" s="38" t="s">
        <v>214</v>
      </c>
      <c r="C97" s="39" t="s">
        <v>215</v>
      </c>
      <c r="D97" s="21">
        <f>2+2</f>
        <v>4</v>
      </c>
      <c r="E97" s="21" t="s">
        <v>21</v>
      </c>
      <c r="F97" s="21"/>
      <c r="G97" s="21"/>
      <c r="H97" s="22"/>
      <c r="I97" s="23"/>
    </row>
    <row r="98" spans="1:13" ht="38.25" customHeight="1" x14ac:dyDescent="0.25">
      <c r="A98" s="18" t="s">
        <v>216</v>
      </c>
      <c r="B98" s="28" t="s">
        <v>217</v>
      </c>
      <c r="C98" s="29" t="s">
        <v>218</v>
      </c>
      <c r="D98" s="34">
        <v>25</v>
      </c>
      <c r="E98" s="34" t="s">
        <v>21</v>
      </c>
      <c r="F98" s="34"/>
      <c r="G98" s="34"/>
      <c r="H98" s="31"/>
      <c r="I98" s="23"/>
    </row>
    <row r="99" spans="1:13" ht="38.25" customHeight="1" x14ac:dyDescent="0.25">
      <c r="A99" s="74">
        <v>92</v>
      </c>
      <c r="B99" s="28" t="s">
        <v>217</v>
      </c>
      <c r="C99" s="29" t="s">
        <v>219</v>
      </c>
      <c r="D99" s="34">
        <f>25+6</f>
        <v>31</v>
      </c>
      <c r="E99" s="34" t="s">
        <v>21</v>
      </c>
      <c r="F99" s="34"/>
      <c r="G99" s="34"/>
      <c r="H99" s="31"/>
      <c r="I99" s="23"/>
    </row>
    <row r="100" spans="1:13" ht="38.25" customHeight="1" x14ac:dyDescent="0.25">
      <c r="A100" s="75">
        <v>93</v>
      </c>
      <c r="B100" s="28" t="s">
        <v>220</v>
      </c>
      <c r="C100" s="29" t="s">
        <v>221</v>
      </c>
      <c r="D100" s="34">
        <v>1</v>
      </c>
      <c r="E100" s="34" t="s">
        <v>21</v>
      </c>
      <c r="F100" s="34"/>
      <c r="G100" s="34"/>
      <c r="H100" s="31"/>
      <c r="I100" s="23"/>
    </row>
    <row r="101" spans="1:13" ht="38.25" customHeight="1" x14ac:dyDescent="0.25">
      <c r="A101" s="18" t="s">
        <v>222</v>
      </c>
      <c r="B101" s="28" t="s">
        <v>220</v>
      </c>
      <c r="C101" s="29" t="s">
        <v>223</v>
      </c>
      <c r="D101" s="34">
        <v>1</v>
      </c>
      <c r="E101" s="34" t="s">
        <v>21</v>
      </c>
      <c r="F101" s="34"/>
      <c r="G101" s="34"/>
      <c r="H101" s="31"/>
      <c r="I101" s="23"/>
    </row>
    <row r="102" spans="1:13" ht="38.25" customHeight="1" x14ac:dyDescent="0.25">
      <c r="A102" s="74">
        <v>95</v>
      </c>
      <c r="B102" s="28" t="s">
        <v>220</v>
      </c>
      <c r="C102" s="29" t="s">
        <v>224</v>
      </c>
      <c r="D102" s="34">
        <v>1</v>
      </c>
      <c r="E102" s="34" t="s">
        <v>21</v>
      </c>
      <c r="F102" s="34"/>
      <c r="G102" s="34"/>
      <c r="H102" s="31"/>
      <c r="I102" s="23"/>
    </row>
    <row r="103" spans="1:13" ht="38.25" customHeight="1" x14ac:dyDescent="0.25">
      <c r="A103" s="75">
        <v>96</v>
      </c>
      <c r="B103" s="28" t="s">
        <v>225</v>
      </c>
      <c r="C103" s="29" t="s">
        <v>226</v>
      </c>
      <c r="D103" s="34">
        <f>1+1</f>
        <v>2</v>
      </c>
      <c r="E103" s="34" t="s">
        <v>21</v>
      </c>
      <c r="F103" s="34"/>
      <c r="G103" s="34"/>
      <c r="H103" s="31"/>
      <c r="I103" s="23"/>
    </row>
    <row r="104" spans="1:13" ht="38.25" customHeight="1" x14ac:dyDescent="0.25">
      <c r="A104" s="18" t="s">
        <v>227</v>
      </c>
      <c r="B104" s="28" t="s">
        <v>228</v>
      </c>
      <c r="C104" s="29" t="s">
        <v>229</v>
      </c>
      <c r="D104" s="34">
        <v>15</v>
      </c>
      <c r="E104" s="34" t="s">
        <v>21</v>
      </c>
      <c r="F104" s="34"/>
      <c r="G104" s="34"/>
      <c r="H104" s="31"/>
      <c r="I104" s="23"/>
    </row>
    <row r="105" spans="1:13" ht="38.25" customHeight="1" x14ac:dyDescent="0.25">
      <c r="A105" s="74">
        <v>98</v>
      </c>
      <c r="B105" s="28" t="s">
        <v>230</v>
      </c>
      <c r="C105" s="29" t="s">
        <v>229</v>
      </c>
      <c r="D105" s="34">
        <v>15</v>
      </c>
      <c r="E105" s="34" t="s">
        <v>21</v>
      </c>
      <c r="F105" s="34"/>
      <c r="G105" s="34"/>
      <c r="H105" s="31"/>
      <c r="I105" s="23"/>
    </row>
    <row r="106" spans="1:13" ht="38.25" customHeight="1" x14ac:dyDescent="0.25">
      <c r="A106" s="75">
        <v>99</v>
      </c>
      <c r="B106" s="28" t="s">
        <v>231</v>
      </c>
      <c r="C106" s="29" t="s">
        <v>232</v>
      </c>
      <c r="D106" s="34">
        <v>2</v>
      </c>
      <c r="E106" s="34" t="s">
        <v>21</v>
      </c>
      <c r="F106" s="34"/>
      <c r="G106" s="34"/>
      <c r="H106" s="31"/>
      <c r="I106" s="23"/>
    </row>
    <row r="107" spans="1:13" ht="38.25" customHeight="1" x14ac:dyDescent="0.25">
      <c r="A107" s="18" t="s">
        <v>233</v>
      </c>
      <c r="B107" s="28" t="s">
        <v>234</v>
      </c>
      <c r="C107" s="29" t="s">
        <v>235</v>
      </c>
      <c r="D107" s="34">
        <v>30</v>
      </c>
      <c r="E107" s="34" t="s">
        <v>21</v>
      </c>
      <c r="F107" s="34"/>
      <c r="G107" s="34"/>
      <c r="H107" s="31"/>
      <c r="I107" s="23"/>
    </row>
    <row r="108" spans="1:13" ht="38.25" customHeight="1" x14ac:dyDescent="0.25">
      <c r="A108" s="74">
        <v>101</v>
      </c>
      <c r="B108" s="28" t="s">
        <v>236</v>
      </c>
      <c r="C108" s="29" t="s">
        <v>237</v>
      </c>
      <c r="D108" s="34">
        <v>30</v>
      </c>
      <c r="E108" s="34" t="s">
        <v>13</v>
      </c>
      <c r="F108" s="34"/>
      <c r="G108" s="34"/>
      <c r="H108" s="31"/>
      <c r="I108" s="23"/>
    </row>
    <row r="109" spans="1:13" ht="38.25" customHeight="1" x14ac:dyDescent="0.25">
      <c r="A109" s="75">
        <v>102</v>
      </c>
      <c r="B109" s="28" t="s">
        <v>238</v>
      </c>
      <c r="C109" s="29" t="s">
        <v>239</v>
      </c>
      <c r="D109" s="34">
        <v>1</v>
      </c>
      <c r="E109" s="34" t="s">
        <v>21</v>
      </c>
      <c r="F109" s="34"/>
      <c r="G109" s="34"/>
      <c r="H109" s="31"/>
      <c r="I109" s="23"/>
    </row>
    <row r="110" spans="1:13" ht="38.25" customHeight="1" x14ac:dyDescent="0.25">
      <c r="A110" s="18" t="s">
        <v>240</v>
      </c>
      <c r="B110" s="28" t="s">
        <v>241</v>
      </c>
      <c r="C110" s="40" t="s">
        <v>242</v>
      </c>
      <c r="D110" s="34">
        <v>1</v>
      </c>
      <c r="E110" s="34" t="s">
        <v>21</v>
      </c>
      <c r="F110" s="34"/>
      <c r="G110" s="34"/>
      <c r="H110" s="31"/>
      <c r="I110" s="23"/>
    </row>
    <row r="111" spans="1:13" ht="38.25" customHeight="1" x14ac:dyDescent="0.25">
      <c r="A111" s="74">
        <v>104</v>
      </c>
      <c r="B111" s="28" t="s">
        <v>243</v>
      </c>
      <c r="C111" s="29" t="s">
        <v>244</v>
      </c>
      <c r="D111" s="34">
        <v>12</v>
      </c>
      <c r="E111" s="34" t="s">
        <v>21</v>
      </c>
      <c r="F111" s="34"/>
      <c r="G111" s="34"/>
      <c r="H111" s="31"/>
      <c r="I111" s="23"/>
    </row>
    <row r="112" spans="1:13" ht="38.25" customHeight="1" x14ac:dyDescent="0.25">
      <c r="A112" s="75">
        <v>105</v>
      </c>
      <c r="B112" s="28" t="s">
        <v>245</v>
      </c>
      <c r="C112" s="29" t="s">
        <v>246</v>
      </c>
      <c r="D112" s="34">
        <v>1</v>
      </c>
      <c r="E112" s="34" t="s">
        <v>21</v>
      </c>
      <c r="F112" s="34"/>
      <c r="G112" s="34"/>
      <c r="H112" s="31"/>
      <c r="I112" s="23"/>
      <c r="J112" s="5"/>
      <c r="K112" s="5"/>
      <c r="L112" s="5"/>
      <c r="M112" s="5"/>
    </row>
    <row r="113" spans="1:13" s="33" customFormat="1" ht="38.25" customHeight="1" x14ac:dyDescent="0.25">
      <c r="A113" s="18" t="s">
        <v>247</v>
      </c>
      <c r="B113" s="38" t="s">
        <v>248</v>
      </c>
      <c r="C113" s="39" t="s">
        <v>249</v>
      </c>
      <c r="D113" s="21">
        <v>25</v>
      </c>
      <c r="E113" s="21" t="s">
        <v>21</v>
      </c>
      <c r="F113" s="21"/>
      <c r="G113" s="41"/>
      <c r="H113" s="27"/>
      <c r="I113" s="32"/>
      <c r="J113" s="42"/>
      <c r="K113" s="43"/>
      <c r="L113" s="42"/>
      <c r="M113" s="42"/>
    </row>
    <row r="114" spans="1:13" ht="38.25" customHeight="1" x14ac:dyDescent="0.25">
      <c r="A114" s="74">
        <v>107</v>
      </c>
      <c r="B114" s="28" t="s">
        <v>250</v>
      </c>
      <c r="C114" s="29" t="s">
        <v>251</v>
      </c>
      <c r="D114" s="34">
        <f t="shared" ref="D114:D121" si="3">1+1+1</f>
        <v>3</v>
      </c>
      <c r="E114" s="34" t="s">
        <v>21</v>
      </c>
      <c r="F114" s="34"/>
      <c r="G114" s="34"/>
      <c r="H114" s="31"/>
      <c r="I114" s="23"/>
      <c r="J114" s="5"/>
      <c r="K114" s="5"/>
      <c r="L114" s="5"/>
      <c r="M114" s="5"/>
    </row>
    <row r="115" spans="1:13" ht="38.25" customHeight="1" x14ac:dyDescent="0.25">
      <c r="A115" s="75">
        <v>108</v>
      </c>
      <c r="B115" s="28" t="s">
        <v>252</v>
      </c>
      <c r="C115" s="29" t="s">
        <v>253</v>
      </c>
      <c r="D115" s="34">
        <f t="shared" si="3"/>
        <v>3</v>
      </c>
      <c r="E115" s="34" t="s">
        <v>21</v>
      </c>
      <c r="F115" s="34"/>
      <c r="G115" s="34"/>
      <c r="H115" s="31"/>
      <c r="I115" s="23"/>
      <c r="J115" s="5"/>
      <c r="K115" s="5"/>
      <c r="L115" s="5"/>
      <c r="M115" s="5"/>
    </row>
    <row r="116" spans="1:13" ht="38.25" customHeight="1" x14ac:dyDescent="0.25">
      <c r="A116" s="18" t="s">
        <v>254</v>
      </c>
      <c r="B116" s="28" t="s">
        <v>255</v>
      </c>
      <c r="C116" s="29" t="s">
        <v>256</v>
      </c>
      <c r="D116" s="34">
        <f t="shared" si="3"/>
        <v>3</v>
      </c>
      <c r="E116" s="34" t="s">
        <v>21</v>
      </c>
      <c r="F116" s="34"/>
      <c r="G116" s="34"/>
      <c r="H116" s="31"/>
      <c r="I116" s="23"/>
      <c r="J116" s="5"/>
      <c r="K116" s="5"/>
      <c r="L116" s="5"/>
      <c r="M116" s="5"/>
    </row>
    <row r="117" spans="1:13" ht="38.25" customHeight="1" x14ac:dyDescent="0.25">
      <c r="A117" s="74">
        <v>110</v>
      </c>
      <c r="B117" s="28" t="s">
        <v>257</v>
      </c>
      <c r="C117" s="29" t="s">
        <v>258</v>
      </c>
      <c r="D117" s="34">
        <f t="shared" si="3"/>
        <v>3</v>
      </c>
      <c r="E117" s="34" t="s">
        <v>21</v>
      </c>
      <c r="F117" s="34"/>
      <c r="G117" s="34"/>
      <c r="H117" s="31"/>
      <c r="I117" s="23"/>
      <c r="J117" s="5"/>
      <c r="K117" s="5"/>
      <c r="L117" s="5"/>
      <c r="M117" s="5"/>
    </row>
    <row r="118" spans="1:13" ht="24.75" customHeight="1" x14ac:dyDescent="0.25">
      <c r="A118" s="90">
        <v>111</v>
      </c>
      <c r="B118" s="93" t="s">
        <v>259</v>
      </c>
      <c r="C118" s="97" t="s">
        <v>260</v>
      </c>
      <c r="D118" s="87">
        <f t="shared" si="3"/>
        <v>3</v>
      </c>
      <c r="E118" s="87" t="s">
        <v>13</v>
      </c>
      <c r="F118" s="87"/>
      <c r="G118" s="87"/>
      <c r="H118" s="79"/>
      <c r="I118" s="82"/>
      <c r="J118" s="5"/>
      <c r="K118" s="5"/>
      <c r="L118" s="5"/>
      <c r="M118" s="5"/>
    </row>
    <row r="119" spans="1:13" ht="34.5" hidden="1" customHeight="1" x14ac:dyDescent="0.25">
      <c r="A119" s="91"/>
      <c r="B119" s="94"/>
      <c r="C119" s="98"/>
      <c r="D119" s="88"/>
      <c r="E119" s="88"/>
      <c r="F119" s="88"/>
      <c r="G119" s="88"/>
      <c r="H119" s="80"/>
      <c r="I119" s="83"/>
      <c r="J119" s="5"/>
      <c r="K119" s="5"/>
      <c r="L119" s="5"/>
      <c r="M119" s="5"/>
    </row>
    <row r="120" spans="1:13" ht="38.25" hidden="1" customHeight="1" x14ac:dyDescent="0.25">
      <c r="A120" s="92"/>
      <c r="B120" s="95"/>
      <c r="C120" s="99"/>
      <c r="D120" s="89"/>
      <c r="E120" s="89"/>
      <c r="F120" s="89"/>
      <c r="G120" s="89"/>
      <c r="H120" s="81"/>
      <c r="I120" s="84"/>
      <c r="J120" s="5"/>
      <c r="K120" s="5"/>
      <c r="L120" s="5"/>
      <c r="M120" s="5"/>
    </row>
    <row r="121" spans="1:13" ht="38.25" customHeight="1" x14ac:dyDescent="0.25">
      <c r="A121" s="76">
        <v>112</v>
      </c>
      <c r="B121" s="44" t="s">
        <v>261</v>
      </c>
      <c r="C121" s="29" t="s">
        <v>262</v>
      </c>
      <c r="D121" s="34">
        <f t="shared" si="3"/>
        <v>3</v>
      </c>
      <c r="E121" s="34" t="s">
        <v>21</v>
      </c>
      <c r="F121" s="34"/>
      <c r="G121" s="34"/>
      <c r="H121" s="31"/>
      <c r="I121" s="23"/>
      <c r="J121" s="45"/>
      <c r="K121" s="5"/>
      <c r="L121" s="5"/>
      <c r="M121" s="5"/>
    </row>
    <row r="122" spans="1:13" ht="38.25" customHeight="1" x14ac:dyDescent="0.25">
      <c r="A122" s="76">
        <v>113</v>
      </c>
      <c r="B122" s="44" t="s">
        <v>263</v>
      </c>
      <c r="C122" s="29" t="s">
        <v>264</v>
      </c>
      <c r="D122" s="34">
        <f>3+3+3</f>
        <v>9</v>
      </c>
      <c r="E122" s="34" t="s">
        <v>21</v>
      </c>
      <c r="F122" s="34"/>
      <c r="G122" s="21"/>
      <c r="H122" s="31"/>
      <c r="I122" s="23"/>
      <c r="J122" s="45"/>
      <c r="K122" s="5"/>
      <c r="L122" s="5"/>
      <c r="M122" s="5"/>
    </row>
    <row r="123" spans="1:13" ht="38.25" customHeight="1" x14ac:dyDescent="0.25">
      <c r="A123" s="76">
        <v>114</v>
      </c>
      <c r="B123" s="44" t="s">
        <v>265</v>
      </c>
      <c r="C123" s="29" t="s">
        <v>266</v>
      </c>
      <c r="D123" s="34">
        <f t="shared" ref="D123:D132" si="4">1+1+1</f>
        <v>3</v>
      </c>
      <c r="E123" s="34" t="s">
        <v>21</v>
      </c>
      <c r="F123" s="34"/>
      <c r="G123" s="34"/>
      <c r="H123" s="31"/>
      <c r="I123" s="23"/>
      <c r="J123" s="45"/>
      <c r="K123" s="5"/>
      <c r="L123" s="5"/>
      <c r="M123" s="5"/>
    </row>
    <row r="124" spans="1:13" ht="35.25" customHeight="1" x14ac:dyDescent="0.25">
      <c r="A124" s="90">
        <v>115</v>
      </c>
      <c r="B124" s="93" t="s">
        <v>267</v>
      </c>
      <c r="C124" s="96" t="s">
        <v>268</v>
      </c>
      <c r="D124" s="87">
        <f t="shared" si="4"/>
        <v>3</v>
      </c>
      <c r="E124" s="87" t="s">
        <v>13</v>
      </c>
      <c r="F124" s="87"/>
      <c r="G124" s="87"/>
      <c r="H124" s="79"/>
      <c r="I124" s="82"/>
      <c r="J124" s="5"/>
      <c r="K124" s="5"/>
      <c r="L124" s="5"/>
      <c r="M124" s="5"/>
    </row>
    <row r="125" spans="1:13" ht="38.25" hidden="1" customHeight="1" x14ac:dyDescent="0.25">
      <c r="A125" s="91"/>
      <c r="B125" s="94"/>
      <c r="C125" s="96"/>
      <c r="D125" s="88"/>
      <c r="E125" s="88"/>
      <c r="F125" s="88"/>
      <c r="G125" s="88"/>
      <c r="H125" s="80"/>
      <c r="I125" s="83"/>
      <c r="J125" s="5"/>
      <c r="K125" s="5"/>
      <c r="L125" s="5"/>
      <c r="M125" s="5"/>
    </row>
    <row r="126" spans="1:13" ht="38.25" hidden="1" customHeight="1" x14ac:dyDescent="0.25">
      <c r="A126" s="91"/>
      <c r="B126" s="94"/>
      <c r="C126" s="96"/>
      <c r="D126" s="88"/>
      <c r="E126" s="88"/>
      <c r="F126" s="88"/>
      <c r="G126" s="88"/>
      <c r="H126" s="80"/>
      <c r="I126" s="83"/>
      <c r="J126" s="5"/>
      <c r="K126" s="5"/>
      <c r="L126" s="5"/>
      <c r="M126" s="5"/>
    </row>
    <row r="127" spans="1:13" ht="38.25" hidden="1" customHeight="1" x14ac:dyDescent="0.25">
      <c r="A127" s="91"/>
      <c r="B127" s="94"/>
      <c r="C127" s="96"/>
      <c r="D127" s="88"/>
      <c r="E127" s="88"/>
      <c r="F127" s="88"/>
      <c r="G127" s="88"/>
      <c r="H127" s="80"/>
      <c r="I127" s="83"/>
      <c r="J127" s="5"/>
      <c r="K127" s="5"/>
      <c r="L127" s="5"/>
      <c r="M127" s="5"/>
    </row>
    <row r="128" spans="1:13" ht="38.25" hidden="1" customHeight="1" x14ac:dyDescent="0.25">
      <c r="A128" s="92"/>
      <c r="B128" s="95"/>
      <c r="C128" s="96"/>
      <c r="D128" s="89"/>
      <c r="E128" s="89"/>
      <c r="F128" s="89"/>
      <c r="G128" s="89"/>
      <c r="H128" s="81"/>
      <c r="I128" s="84"/>
      <c r="J128" s="5"/>
      <c r="K128" s="5"/>
      <c r="L128" s="5"/>
      <c r="M128" s="5"/>
    </row>
    <row r="129" spans="1:13" ht="38.25" customHeight="1" x14ac:dyDescent="0.25">
      <c r="A129" s="76">
        <v>116</v>
      </c>
      <c r="B129" s="28" t="s">
        <v>168</v>
      </c>
      <c r="C129" s="29" t="s">
        <v>269</v>
      </c>
      <c r="D129" s="34">
        <f t="shared" si="4"/>
        <v>3</v>
      </c>
      <c r="E129" s="34" t="s">
        <v>21</v>
      </c>
      <c r="F129" s="34"/>
      <c r="G129" s="34"/>
      <c r="H129" s="31"/>
      <c r="I129" s="23"/>
      <c r="J129" s="5"/>
      <c r="K129" s="5"/>
      <c r="L129" s="5"/>
      <c r="M129" s="5"/>
    </row>
    <row r="130" spans="1:13" ht="38.25" customHeight="1" x14ac:dyDescent="0.25">
      <c r="A130" s="76">
        <v>117</v>
      </c>
      <c r="B130" s="28" t="s">
        <v>270</v>
      </c>
      <c r="C130" s="29" t="s">
        <v>271</v>
      </c>
      <c r="D130" s="34">
        <f t="shared" si="4"/>
        <v>3</v>
      </c>
      <c r="E130" s="34" t="s">
        <v>21</v>
      </c>
      <c r="F130" s="34"/>
      <c r="G130" s="34"/>
      <c r="H130" s="31"/>
      <c r="I130" s="23"/>
      <c r="J130" s="5"/>
      <c r="K130" s="5"/>
      <c r="L130" s="5"/>
      <c r="M130" s="5"/>
    </row>
    <row r="131" spans="1:13" ht="75.75" customHeight="1" x14ac:dyDescent="0.25">
      <c r="A131" s="76">
        <v>118</v>
      </c>
      <c r="B131" s="28" t="s">
        <v>272</v>
      </c>
      <c r="C131" s="29" t="s">
        <v>273</v>
      </c>
      <c r="D131" s="34">
        <f t="shared" si="4"/>
        <v>3</v>
      </c>
      <c r="E131" s="34" t="s">
        <v>21</v>
      </c>
      <c r="F131" s="34"/>
      <c r="G131" s="34"/>
      <c r="H131" s="31"/>
      <c r="I131" s="23"/>
      <c r="J131" s="5"/>
      <c r="K131" s="5"/>
      <c r="L131" s="5"/>
      <c r="M131" s="5"/>
    </row>
    <row r="132" spans="1:13" ht="38.25" customHeight="1" x14ac:dyDescent="0.25">
      <c r="A132" s="76">
        <v>119</v>
      </c>
      <c r="B132" s="44" t="s">
        <v>274</v>
      </c>
      <c r="C132" s="29" t="s">
        <v>275</v>
      </c>
      <c r="D132" s="34">
        <f t="shared" si="4"/>
        <v>3</v>
      </c>
      <c r="E132" s="34" t="s">
        <v>13</v>
      </c>
      <c r="F132" s="34"/>
      <c r="G132" s="34"/>
      <c r="H132" s="31"/>
      <c r="I132" s="23"/>
      <c r="J132" s="45"/>
      <c r="K132" s="5"/>
      <c r="L132" s="5"/>
      <c r="M132" s="5"/>
    </row>
    <row r="133" spans="1:13" ht="38.25" customHeight="1" x14ac:dyDescent="0.25">
      <c r="A133" s="76">
        <v>120</v>
      </c>
      <c r="B133" s="44" t="s">
        <v>276</v>
      </c>
      <c r="C133" s="29" t="s">
        <v>277</v>
      </c>
      <c r="D133" s="34">
        <f>5+5+5</f>
        <v>15</v>
      </c>
      <c r="E133" s="34" t="s">
        <v>21</v>
      </c>
      <c r="F133" s="34"/>
      <c r="G133" s="34"/>
      <c r="H133" s="31"/>
      <c r="I133" s="23"/>
      <c r="J133" s="45"/>
      <c r="K133" s="5"/>
      <c r="L133" s="5"/>
      <c r="M133" s="5"/>
    </row>
    <row r="134" spans="1:13" ht="38.25" customHeight="1" x14ac:dyDescent="0.25">
      <c r="A134" s="76">
        <v>121</v>
      </c>
      <c r="B134" s="44" t="s">
        <v>278</v>
      </c>
      <c r="C134" s="29" t="s">
        <v>279</v>
      </c>
      <c r="D134" s="34">
        <f>2+2+2</f>
        <v>6</v>
      </c>
      <c r="E134" s="34" t="s">
        <v>13</v>
      </c>
      <c r="F134" s="34"/>
      <c r="G134" s="34"/>
      <c r="H134" s="31"/>
      <c r="I134" s="23"/>
      <c r="J134" s="45"/>
      <c r="K134" s="5"/>
      <c r="L134" s="5"/>
      <c r="M134" s="5"/>
    </row>
    <row r="135" spans="1:13" ht="38.25" customHeight="1" x14ac:dyDescent="0.25">
      <c r="A135" s="76">
        <v>122</v>
      </c>
      <c r="B135" s="44" t="s">
        <v>280</v>
      </c>
      <c r="C135" s="29" t="s">
        <v>281</v>
      </c>
      <c r="D135" s="34">
        <v>1</v>
      </c>
      <c r="E135" s="34" t="s">
        <v>21</v>
      </c>
      <c r="F135" s="34"/>
      <c r="G135" s="34"/>
      <c r="H135" s="31"/>
      <c r="I135" s="23"/>
      <c r="J135" s="45"/>
      <c r="K135" s="5"/>
      <c r="L135" s="5"/>
      <c r="M135" s="5"/>
    </row>
    <row r="136" spans="1:13" ht="38.25" customHeight="1" x14ac:dyDescent="0.25">
      <c r="A136" s="76">
        <v>123</v>
      </c>
      <c r="B136" s="44" t="s">
        <v>282</v>
      </c>
      <c r="C136" s="29" t="s">
        <v>283</v>
      </c>
      <c r="D136" s="34">
        <v>4</v>
      </c>
      <c r="E136" s="34" t="s">
        <v>13</v>
      </c>
      <c r="F136" s="34"/>
      <c r="G136" s="34"/>
      <c r="H136" s="31"/>
      <c r="I136" s="23"/>
      <c r="J136" s="45"/>
      <c r="K136" s="5"/>
      <c r="L136" s="5"/>
      <c r="M136" s="5"/>
    </row>
    <row r="137" spans="1:13" ht="38.25" customHeight="1" x14ac:dyDescent="0.25">
      <c r="A137" s="76">
        <v>124</v>
      </c>
      <c r="B137" s="44" t="s">
        <v>284</v>
      </c>
      <c r="C137" s="29" t="s">
        <v>285</v>
      </c>
      <c r="D137" s="34">
        <v>1</v>
      </c>
      <c r="E137" s="34" t="s">
        <v>13</v>
      </c>
      <c r="F137" s="34"/>
      <c r="G137" s="34"/>
      <c r="H137" s="31"/>
      <c r="I137" s="23"/>
      <c r="J137" s="45"/>
      <c r="K137" s="5"/>
      <c r="L137" s="5"/>
      <c r="M137" s="5"/>
    </row>
    <row r="138" spans="1:13" ht="38.25" customHeight="1" x14ac:dyDescent="0.25">
      <c r="A138" s="76">
        <v>125</v>
      </c>
      <c r="B138" s="44" t="s">
        <v>284</v>
      </c>
      <c r="C138" s="29" t="s">
        <v>286</v>
      </c>
      <c r="D138" s="34">
        <v>1</v>
      </c>
      <c r="E138" s="34" t="s">
        <v>21</v>
      </c>
      <c r="F138" s="34"/>
      <c r="G138" s="34"/>
      <c r="H138" s="31"/>
      <c r="I138" s="23"/>
      <c r="J138" s="45"/>
      <c r="K138" s="5"/>
      <c r="L138" s="5"/>
      <c r="M138" s="5"/>
    </row>
    <row r="139" spans="1:13" ht="38.25" customHeight="1" x14ac:dyDescent="0.25">
      <c r="A139" s="76">
        <v>126</v>
      </c>
      <c r="B139" s="44" t="s">
        <v>287</v>
      </c>
      <c r="C139" s="29" t="s">
        <v>288</v>
      </c>
      <c r="D139" s="34">
        <v>1</v>
      </c>
      <c r="E139" s="34" t="s">
        <v>13</v>
      </c>
      <c r="F139" s="34"/>
      <c r="G139" s="34"/>
      <c r="H139" s="31"/>
      <c r="I139" s="23"/>
      <c r="J139" s="45"/>
      <c r="K139" s="5"/>
      <c r="L139" s="5"/>
      <c r="M139" s="5"/>
    </row>
    <row r="140" spans="1:13" ht="38.25" customHeight="1" x14ac:dyDescent="0.25">
      <c r="A140" s="76">
        <v>127</v>
      </c>
      <c r="B140" s="44" t="s">
        <v>289</v>
      </c>
      <c r="C140" s="29" t="s">
        <v>290</v>
      </c>
      <c r="D140" s="34">
        <v>1</v>
      </c>
      <c r="E140" s="34" t="s">
        <v>21</v>
      </c>
      <c r="F140" s="34"/>
      <c r="G140" s="34"/>
      <c r="H140" s="31"/>
      <c r="I140" s="23"/>
      <c r="J140" s="45"/>
      <c r="K140" s="5"/>
      <c r="L140" s="5"/>
      <c r="M140" s="5"/>
    </row>
    <row r="141" spans="1:13" ht="38.25" customHeight="1" x14ac:dyDescent="0.25">
      <c r="A141" s="76">
        <v>128</v>
      </c>
      <c r="B141" s="44" t="s">
        <v>289</v>
      </c>
      <c r="C141" s="29" t="s">
        <v>291</v>
      </c>
      <c r="D141" s="34">
        <v>1</v>
      </c>
      <c r="E141" s="34" t="s">
        <v>21</v>
      </c>
      <c r="F141" s="34"/>
      <c r="G141" s="34"/>
      <c r="H141" s="31"/>
      <c r="I141" s="23"/>
      <c r="J141" s="45"/>
      <c r="K141" s="5"/>
      <c r="L141" s="5"/>
      <c r="M141" s="5"/>
    </row>
    <row r="142" spans="1:13" ht="38.25" customHeight="1" x14ac:dyDescent="0.25">
      <c r="A142" s="76">
        <v>129</v>
      </c>
      <c r="B142" s="44" t="s">
        <v>284</v>
      </c>
      <c r="C142" s="29" t="s">
        <v>292</v>
      </c>
      <c r="D142" s="34">
        <v>1</v>
      </c>
      <c r="E142" s="34" t="s">
        <v>21</v>
      </c>
      <c r="F142" s="34"/>
      <c r="G142" s="34"/>
      <c r="H142" s="31"/>
      <c r="I142" s="23"/>
      <c r="J142" s="45"/>
      <c r="K142" s="5"/>
      <c r="L142" s="5"/>
      <c r="M142" s="5"/>
    </row>
    <row r="143" spans="1:13" ht="38.25" customHeight="1" x14ac:dyDescent="0.25">
      <c r="A143" s="76">
        <v>130</v>
      </c>
      <c r="B143" s="44" t="s">
        <v>289</v>
      </c>
      <c r="C143" s="29" t="s">
        <v>293</v>
      </c>
      <c r="D143" s="34">
        <v>1</v>
      </c>
      <c r="E143" s="34" t="s">
        <v>21</v>
      </c>
      <c r="F143" s="34"/>
      <c r="G143" s="34"/>
      <c r="H143" s="31"/>
      <c r="I143" s="23"/>
      <c r="J143" s="45"/>
      <c r="K143" s="5"/>
      <c r="L143" s="5"/>
      <c r="M143" s="5"/>
    </row>
    <row r="144" spans="1:13" ht="38.25" customHeight="1" x14ac:dyDescent="0.25">
      <c r="A144" s="76">
        <v>131</v>
      </c>
      <c r="B144" s="44" t="s">
        <v>289</v>
      </c>
      <c r="C144" s="29" t="s">
        <v>294</v>
      </c>
      <c r="D144" s="34">
        <v>1</v>
      </c>
      <c r="E144" s="34" t="s">
        <v>21</v>
      </c>
      <c r="F144" s="34"/>
      <c r="G144" s="34"/>
      <c r="H144" s="31"/>
      <c r="I144" s="23"/>
      <c r="J144" s="45"/>
      <c r="K144" s="5"/>
      <c r="L144" s="5"/>
      <c r="M144" s="5"/>
    </row>
    <row r="145" spans="1:13" ht="38.25" customHeight="1" x14ac:dyDescent="0.25">
      <c r="A145" s="76">
        <v>132</v>
      </c>
      <c r="B145" s="44" t="s">
        <v>295</v>
      </c>
      <c r="C145" s="29" t="s">
        <v>296</v>
      </c>
      <c r="D145" s="34">
        <v>1</v>
      </c>
      <c r="E145" s="34" t="s">
        <v>13</v>
      </c>
      <c r="F145" s="34"/>
      <c r="G145" s="34"/>
      <c r="H145" s="31"/>
      <c r="I145" s="23"/>
      <c r="J145" s="45"/>
      <c r="K145" s="5"/>
      <c r="L145" s="5"/>
      <c r="M145" s="5"/>
    </row>
    <row r="146" spans="1:13" ht="38.25" customHeight="1" x14ac:dyDescent="0.25">
      <c r="A146" s="76">
        <v>133</v>
      </c>
      <c r="B146" s="44" t="s">
        <v>287</v>
      </c>
      <c r="C146" s="29" t="s">
        <v>297</v>
      </c>
      <c r="D146" s="34">
        <v>1</v>
      </c>
      <c r="E146" s="34" t="s">
        <v>13</v>
      </c>
      <c r="F146" s="34"/>
      <c r="G146" s="34"/>
      <c r="H146" s="31"/>
      <c r="I146" s="23"/>
      <c r="J146" s="45"/>
      <c r="K146" s="5"/>
      <c r="L146" s="5"/>
      <c r="M146" s="5"/>
    </row>
    <row r="147" spans="1:13" ht="38.25" customHeight="1" x14ac:dyDescent="0.25">
      <c r="A147" s="76">
        <v>134</v>
      </c>
      <c r="B147" s="44" t="s">
        <v>298</v>
      </c>
      <c r="C147" s="29" t="s">
        <v>299</v>
      </c>
      <c r="D147" s="34">
        <v>2</v>
      </c>
      <c r="E147" s="34" t="s">
        <v>13</v>
      </c>
      <c r="F147" s="34"/>
      <c r="G147" s="34"/>
      <c r="H147" s="31"/>
      <c r="I147" s="23"/>
      <c r="J147" s="45"/>
      <c r="K147" s="5"/>
      <c r="L147" s="5"/>
      <c r="M147" s="5"/>
    </row>
    <row r="148" spans="1:13" ht="38.25" customHeight="1" x14ac:dyDescent="0.25">
      <c r="A148" s="76">
        <v>135</v>
      </c>
      <c r="B148" s="44" t="s">
        <v>298</v>
      </c>
      <c r="C148" s="29" t="s">
        <v>300</v>
      </c>
      <c r="D148" s="34">
        <v>3</v>
      </c>
      <c r="E148" s="34" t="s">
        <v>13</v>
      </c>
      <c r="F148" s="34"/>
      <c r="G148" s="34"/>
      <c r="H148" s="31"/>
      <c r="I148" s="23"/>
      <c r="J148" s="45"/>
      <c r="K148" s="5"/>
      <c r="L148" s="5"/>
      <c r="M148" s="5"/>
    </row>
    <row r="149" spans="1:13" ht="38.25" customHeight="1" x14ac:dyDescent="0.25">
      <c r="A149" s="76">
        <v>136</v>
      </c>
      <c r="B149" s="44" t="s">
        <v>301</v>
      </c>
      <c r="C149" s="29" t="s">
        <v>302</v>
      </c>
      <c r="D149" s="34">
        <v>1</v>
      </c>
      <c r="E149" s="34" t="s">
        <v>13</v>
      </c>
      <c r="F149" s="34"/>
      <c r="G149" s="34"/>
      <c r="H149" s="31"/>
      <c r="I149" s="23"/>
      <c r="J149" s="45"/>
      <c r="K149" s="5"/>
      <c r="L149" s="5"/>
      <c r="M149" s="5"/>
    </row>
    <row r="150" spans="1:13" ht="38.25" customHeight="1" x14ac:dyDescent="0.25">
      <c r="A150" s="76">
        <v>137</v>
      </c>
      <c r="B150" s="44" t="s">
        <v>303</v>
      </c>
      <c r="C150" s="29" t="s">
        <v>304</v>
      </c>
      <c r="D150" s="34">
        <v>1</v>
      </c>
      <c r="E150" s="34" t="s">
        <v>13</v>
      </c>
      <c r="F150" s="34"/>
      <c r="G150" s="34"/>
      <c r="H150" s="31"/>
      <c r="I150" s="23"/>
      <c r="J150" s="45"/>
      <c r="K150" s="5"/>
      <c r="L150" s="5"/>
      <c r="M150" s="5"/>
    </row>
    <row r="151" spans="1:13" ht="38.25" customHeight="1" x14ac:dyDescent="0.25">
      <c r="A151" s="76">
        <v>138</v>
      </c>
      <c r="B151" s="44" t="s">
        <v>305</v>
      </c>
      <c r="C151" s="29" t="s">
        <v>306</v>
      </c>
      <c r="D151" s="34">
        <v>1</v>
      </c>
      <c r="E151" s="34" t="s">
        <v>13</v>
      </c>
      <c r="F151" s="34"/>
      <c r="G151" s="34"/>
      <c r="H151" s="31"/>
      <c r="I151" s="23"/>
      <c r="J151" s="45"/>
      <c r="K151" s="5"/>
      <c r="L151" s="5"/>
      <c r="M151" s="5"/>
    </row>
    <row r="152" spans="1:13" ht="38.25" customHeight="1" x14ac:dyDescent="0.25">
      <c r="A152" s="76">
        <v>139</v>
      </c>
      <c r="B152" s="44" t="s">
        <v>305</v>
      </c>
      <c r="C152" s="29" t="s">
        <v>307</v>
      </c>
      <c r="D152" s="34">
        <v>1</v>
      </c>
      <c r="E152" s="34" t="s">
        <v>13</v>
      </c>
      <c r="F152" s="34"/>
      <c r="G152" s="34"/>
      <c r="H152" s="31"/>
      <c r="I152" s="23"/>
      <c r="J152" s="45"/>
      <c r="K152" s="5"/>
      <c r="L152" s="5"/>
      <c r="M152" s="5"/>
    </row>
    <row r="153" spans="1:13" ht="38.25" customHeight="1" x14ac:dyDescent="0.25">
      <c r="A153" s="76">
        <v>140</v>
      </c>
      <c r="B153" s="44" t="s">
        <v>308</v>
      </c>
      <c r="C153" s="29" t="s">
        <v>309</v>
      </c>
      <c r="D153" s="34">
        <v>1</v>
      </c>
      <c r="E153" s="34" t="s">
        <v>21</v>
      </c>
      <c r="F153" s="34"/>
      <c r="G153" s="34"/>
      <c r="H153" s="31"/>
      <c r="I153" s="23"/>
      <c r="J153" s="45"/>
      <c r="K153" s="5"/>
      <c r="L153" s="5"/>
      <c r="M153" s="5"/>
    </row>
    <row r="154" spans="1:13" ht="38.25" customHeight="1" x14ac:dyDescent="0.25">
      <c r="A154" s="77">
        <v>141</v>
      </c>
      <c r="B154" s="44" t="s">
        <v>310</v>
      </c>
      <c r="C154" s="29" t="s">
        <v>311</v>
      </c>
      <c r="D154" s="21">
        <v>2</v>
      </c>
      <c r="E154" s="21" t="s">
        <v>21</v>
      </c>
      <c r="F154" s="21"/>
      <c r="G154" s="21"/>
      <c r="H154" s="22"/>
      <c r="I154" s="23"/>
      <c r="J154" s="45"/>
      <c r="K154" s="5"/>
      <c r="L154" s="5"/>
      <c r="M154" s="5"/>
    </row>
    <row r="155" spans="1:13" ht="38.25" customHeight="1" x14ac:dyDescent="0.25">
      <c r="A155" s="76">
        <v>142</v>
      </c>
      <c r="B155" s="44" t="s">
        <v>312</v>
      </c>
      <c r="C155" s="29" t="s">
        <v>313</v>
      </c>
      <c r="D155" s="21">
        <v>1</v>
      </c>
      <c r="E155" s="21" t="s">
        <v>21</v>
      </c>
      <c r="F155" s="21"/>
      <c r="G155" s="21"/>
      <c r="H155" s="22"/>
      <c r="I155" s="23"/>
      <c r="J155" s="45"/>
      <c r="K155" s="5"/>
      <c r="L155" s="5"/>
      <c r="M155" s="5"/>
    </row>
    <row r="156" spans="1:13" ht="38.25" customHeight="1" x14ac:dyDescent="0.25">
      <c r="A156" s="76">
        <v>143</v>
      </c>
      <c r="B156" s="44" t="s">
        <v>314</v>
      </c>
      <c r="C156" s="29" t="s">
        <v>315</v>
      </c>
      <c r="D156" s="21">
        <v>5</v>
      </c>
      <c r="E156" s="21" t="s">
        <v>13</v>
      </c>
      <c r="F156" s="21"/>
      <c r="G156" s="21"/>
      <c r="H156" s="22"/>
      <c r="I156" s="23"/>
      <c r="J156" s="45"/>
      <c r="K156" s="5"/>
      <c r="L156" s="5"/>
      <c r="M156" s="5"/>
    </row>
    <row r="157" spans="1:13" ht="38.25" customHeight="1" x14ac:dyDescent="0.25">
      <c r="A157" s="76">
        <v>144</v>
      </c>
      <c r="B157" s="44" t="s">
        <v>316</v>
      </c>
      <c r="C157" s="29" t="s">
        <v>317</v>
      </c>
      <c r="D157" s="21">
        <v>2</v>
      </c>
      <c r="E157" s="21" t="s">
        <v>13</v>
      </c>
      <c r="F157" s="21"/>
      <c r="G157" s="21"/>
      <c r="H157" s="22"/>
      <c r="I157" s="23"/>
      <c r="J157" s="45"/>
      <c r="K157" s="5"/>
      <c r="L157" s="5"/>
      <c r="M157" s="5"/>
    </row>
    <row r="158" spans="1:13" ht="38.25" customHeight="1" x14ac:dyDescent="0.25">
      <c r="A158" s="76">
        <v>145</v>
      </c>
      <c r="B158" s="44" t="s">
        <v>318</v>
      </c>
      <c r="C158" s="29" t="s">
        <v>319</v>
      </c>
      <c r="D158" s="21">
        <v>30</v>
      </c>
      <c r="E158" s="21" t="s">
        <v>21</v>
      </c>
      <c r="F158" s="21"/>
      <c r="G158" s="21"/>
      <c r="H158" s="22"/>
      <c r="I158" s="23"/>
      <c r="J158" s="45"/>
      <c r="K158" s="5"/>
      <c r="L158" s="5"/>
      <c r="M158" s="5"/>
    </row>
    <row r="159" spans="1:13" ht="38.25" customHeight="1" x14ac:dyDescent="0.25">
      <c r="A159" s="77">
        <v>146</v>
      </c>
      <c r="B159" s="44" t="s">
        <v>320</v>
      </c>
      <c r="C159" s="29" t="s">
        <v>321</v>
      </c>
      <c r="D159" s="21">
        <v>45</v>
      </c>
      <c r="E159" s="21" t="s">
        <v>21</v>
      </c>
      <c r="F159" s="21"/>
      <c r="G159" s="21"/>
      <c r="H159" s="22"/>
      <c r="I159" s="23"/>
      <c r="J159" s="45"/>
      <c r="K159" s="5"/>
      <c r="L159" s="5"/>
      <c r="M159" s="5"/>
    </row>
    <row r="160" spans="1:13" ht="38.25" customHeight="1" x14ac:dyDescent="0.25">
      <c r="A160" s="77">
        <v>147</v>
      </c>
      <c r="B160" s="44" t="s">
        <v>202</v>
      </c>
      <c r="C160" s="29" t="s">
        <v>203</v>
      </c>
      <c r="D160" s="21">
        <v>10</v>
      </c>
      <c r="E160" s="21" t="s">
        <v>21</v>
      </c>
      <c r="F160" s="21"/>
      <c r="G160" s="21"/>
      <c r="H160" s="22"/>
      <c r="I160" s="23"/>
      <c r="J160" s="45"/>
      <c r="K160" s="5"/>
      <c r="L160" s="5"/>
      <c r="M160" s="5"/>
    </row>
    <row r="161" spans="1:13" ht="38.25" customHeight="1" x14ac:dyDescent="0.25">
      <c r="A161" s="77">
        <v>148</v>
      </c>
      <c r="B161" s="44" t="s">
        <v>322</v>
      </c>
      <c r="C161" s="29" t="s">
        <v>323</v>
      </c>
      <c r="D161" s="21">
        <v>1</v>
      </c>
      <c r="E161" s="21" t="s">
        <v>13</v>
      </c>
      <c r="F161" s="21"/>
      <c r="G161" s="21"/>
      <c r="H161" s="22"/>
      <c r="I161" s="23"/>
      <c r="J161" s="45"/>
      <c r="K161" s="5"/>
      <c r="L161" s="5"/>
      <c r="M161" s="5"/>
    </row>
    <row r="162" spans="1:13" ht="38.25" customHeight="1" x14ac:dyDescent="0.25">
      <c r="A162" s="77">
        <v>149</v>
      </c>
      <c r="B162" s="44" t="s">
        <v>324</v>
      </c>
      <c r="C162" s="29" t="s">
        <v>325</v>
      </c>
      <c r="D162" s="21">
        <v>25</v>
      </c>
      <c r="E162" s="21" t="s">
        <v>21</v>
      </c>
      <c r="F162" s="21"/>
      <c r="G162" s="21"/>
      <c r="H162" s="22"/>
      <c r="I162" s="23"/>
      <c r="J162" s="45"/>
      <c r="K162" s="5"/>
      <c r="L162" s="5"/>
      <c r="M162" s="5"/>
    </row>
    <row r="163" spans="1:13" ht="38.25" customHeight="1" x14ac:dyDescent="0.25">
      <c r="A163" s="77">
        <v>150</v>
      </c>
      <c r="B163" s="44" t="s">
        <v>326</v>
      </c>
      <c r="C163" s="29" t="s">
        <v>327</v>
      </c>
      <c r="D163" s="21">
        <v>3</v>
      </c>
      <c r="E163" s="21" t="s">
        <v>21</v>
      </c>
      <c r="F163" s="21"/>
      <c r="G163" s="21"/>
      <c r="H163" s="22"/>
      <c r="I163" s="23"/>
      <c r="J163" s="45"/>
      <c r="K163" s="5"/>
      <c r="L163" s="5"/>
      <c r="M163" s="5"/>
    </row>
    <row r="164" spans="1:13" ht="38.25" customHeight="1" x14ac:dyDescent="0.25">
      <c r="A164" s="77">
        <v>151</v>
      </c>
      <c r="B164" s="44" t="s">
        <v>328</v>
      </c>
      <c r="C164" s="29" t="s">
        <v>329</v>
      </c>
      <c r="D164" s="21">
        <v>3</v>
      </c>
      <c r="E164" s="21" t="s">
        <v>13</v>
      </c>
      <c r="F164" s="21"/>
      <c r="G164" s="21"/>
      <c r="H164" s="22"/>
      <c r="I164" s="23"/>
      <c r="J164" s="45"/>
      <c r="K164" s="5"/>
      <c r="L164" s="5"/>
      <c r="M164" s="5"/>
    </row>
    <row r="165" spans="1:13" ht="38.25" customHeight="1" x14ac:dyDescent="0.25">
      <c r="A165" s="76">
        <v>152</v>
      </c>
      <c r="B165" s="44" t="s">
        <v>330</v>
      </c>
      <c r="C165" s="29" t="s">
        <v>331</v>
      </c>
      <c r="D165" s="34">
        <v>2</v>
      </c>
      <c r="E165" s="34" t="s">
        <v>13</v>
      </c>
      <c r="F165" s="34"/>
      <c r="G165" s="34"/>
      <c r="H165" s="31"/>
      <c r="I165" s="23"/>
      <c r="J165" s="45"/>
      <c r="K165" s="5"/>
      <c r="L165" s="5"/>
      <c r="M165" s="5"/>
    </row>
    <row r="166" spans="1:13" ht="38.25" customHeight="1" x14ac:dyDescent="0.25">
      <c r="A166" s="76">
        <v>153</v>
      </c>
      <c r="B166" s="44" t="s">
        <v>332</v>
      </c>
      <c r="C166" s="29" t="s">
        <v>333</v>
      </c>
      <c r="D166" s="34">
        <v>4</v>
      </c>
      <c r="E166" s="34" t="s">
        <v>21</v>
      </c>
      <c r="F166" s="34"/>
      <c r="G166" s="34"/>
      <c r="H166" s="31"/>
      <c r="I166" s="23"/>
      <c r="J166" s="45"/>
      <c r="K166" s="5"/>
      <c r="L166" s="5"/>
      <c r="M166" s="5"/>
    </row>
    <row r="167" spans="1:13" ht="38.25" customHeight="1" x14ac:dyDescent="0.25">
      <c r="A167" s="76">
        <v>154</v>
      </c>
      <c r="B167" s="44" t="s">
        <v>334</v>
      </c>
      <c r="C167" s="29" t="s">
        <v>335</v>
      </c>
      <c r="D167" s="34">
        <v>2</v>
      </c>
      <c r="E167" s="34" t="s">
        <v>21</v>
      </c>
      <c r="F167" s="34"/>
      <c r="G167" s="34"/>
      <c r="H167" s="31"/>
      <c r="I167" s="23"/>
      <c r="J167" s="45"/>
      <c r="K167" s="5"/>
      <c r="L167" s="5"/>
      <c r="M167" s="5"/>
    </row>
    <row r="168" spans="1:13" ht="38.25" customHeight="1" x14ac:dyDescent="0.25">
      <c r="A168" s="76">
        <v>155</v>
      </c>
      <c r="B168" s="44" t="s">
        <v>336</v>
      </c>
      <c r="C168" s="29" t="s">
        <v>337</v>
      </c>
      <c r="D168" s="34">
        <v>1</v>
      </c>
      <c r="E168" s="34" t="s">
        <v>21</v>
      </c>
      <c r="F168" s="34"/>
      <c r="G168" s="34"/>
      <c r="H168" s="31"/>
      <c r="I168" s="23"/>
      <c r="J168" s="45"/>
      <c r="K168" s="5"/>
      <c r="L168" s="5"/>
      <c r="M168" s="5"/>
    </row>
    <row r="169" spans="1:13" ht="38.25" customHeight="1" x14ac:dyDescent="0.25">
      <c r="A169" s="76">
        <v>156</v>
      </c>
      <c r="B169" s="44" t="s">
        <v>334</v>
      </c>
      <c r="C169" s="29" t="s">
        <v>338</v>
      </c>
      <c r="D169" s="34">
        <v>1</v>
      </c>
      <c r="E169" s="34" t="s">
        <v>13</v>
      </c>
      <c r="F169" s="34"/>
      <c r="G169" s="34"/>
      <c r="H169" s="31"/>
      <c r="I169" s="23"/>
      <c r="J169" s="45"/>
      <c r="K169" s="5"/>
      <c r="L169" s="5"/>
      <c r="M169" s="5"/>
    </row>
    <row r="170" spans="1:13" ht="38.25" customHeight="1" x14ac:dyDescent="0.25">
      <c r="A170" s="77">
        <v>157</v>
      </c>
      <c r="B170" s="28" t="s">
        <v>339</v>
      </c>
      <c r="C170" s="29" t="s">
        <v>340</v>
      </c>
      <c r="D170" s="21">
        <v>1</v>
      </c>
      <c r="E170" s="21" t="s">
        <v>13</v>
      </c>
      <c r="F170" s="21"/>
      <c r="G170" s="21"/>
      <c r="H170" s="22"/>
      <c r="I170" s="23"/>
      <c r="J170" s="5"/>
      <c r="K170" s="5"/>
      <c r="L170" s="5"/>
      <c r="M170" s="5"/>
    </row>
    <row r="171" spans="1:13" ht="291" customHeight="1" x14ac:dyDescent="0.25">
      <c r="A171" s="76">
        <v>158</v>
      </c>
      <c r="B171" s="28" t="s">
        <v>341</v>
      </c>
      <c r="C171" s="20" t="s">
        <v>342</v>
      </c>
      <c r="D171" s="34">
        <v>1</v>
      </c>
      <c r="E171" s="34" t="s">
        <v>13</v>
      </c>
      <c r="F171" s="34"/>
      <c r="G171" s="34"/>
      <c r="H171" s="31"/>
      <c r="I171" s="23"/>
      <c r="J171" s="5"/>
      <c r="K171" s="5"/>
      <c r="L171" s="5"/>
      <c r="M171" s="5"/>
    </row>
    <row r="172" spans="1:13" ht="150.75" customHeight="1" x14ac:dyDescent="0.25">
      <c r="A172" s="76">
        <v>159</v>
      </c>
      <c r="B172" s="28" t="s">
        <v>343</v>
      </c>
      <c r="C172" s="20" t="s">
        <v>344</v>
      </c>
      <c r="D172" s="34">
        <v>1</v>
      </c>
      <c r="E172" s="34" t="s">
        <v>13</v>
      </c>
      <c r="F172" s="34"/>
      <c r="G172" s="34"/>
      <c r="H172" s="31"/>
      <c r="I172" s="23"/>
      <c r="J172" s="5"/>
      <c r="K172" s="5"/>
      <c r="L172" s="5"/>
      <c r="M172" s="5"/>
    </row>
    <row r="173" spans="1:13" ht="272.25" customHeight="1" x14ac:dyDescent="0.25">
      <c r="A173" s="76">
        <v>160</v>
      </c>
      <c r="B173" s="28" t="s">
        <v>345</v>
      </c>
      <c r="C173" s="20" t="s">
        <v>346</v>
      </c>
      <c r="D173" s="34">
        <v>1</v>
      </c>
      <c r="E173" s="34" t="s">
        <v>13</v>
      </c>
      <c r="F173" s="34"/>
      <c r="G173" s="34"/>
      <c r="H173" s="31"/>
      <c r="I173" s="23"/>
      <c r="J173" s="5"/>
      <c r="K173" s="5"/>
      <c r="L173" s="5"/>
      <c r="M173" s="5"/>
    </row>
    <row r="174" spans="1:13" ht="38.25" customHeight="1" x14ac:dyDescent="0.25">
      <c r="A174" s="76">
        <v>161</v>
      </c>
      <c r="B174" s="28" t="s">
        <v>347</v>
      </c>
      <c r="C174" s="29" t="s">
        <v>348</v>
      </c>
      <c r="D174" s="34">
        <v>1</v>
      </c>
      <c r="E174" s="34" t="s">
        <v>13</v>
      </c>
      <c r="F174" s="34"/>
      <c r="G174" s="34"/>
      <c r="H174" s="31"/>
      <c r="I174" s="23"/>
      <c r="J174" s="5"/>
      <c r="K174" s="5"/>
      <c r="L174" s="5"/>
      <c r="M174" s="5"/>
    </row>
    <row r="175" spans="1:13" ht="38.25" customHeight="1" x14ac:dyDescent="0.25">
      <c r="A175" s="76">
        <v>162</v>
      </c>
      <c r="B175" s="28" t="s">
        <v>175</v>
      </c>
      <c r="C175" s="29" t="s">
        <v>349</v>
      </c>
      <c r="D175" s="34">
        <v>3</v>
      </c>
      <c r="E175" s="34" t="s">
        <v>21</v>
      </c>
      <c r="F175" s="34"/>
      <c r="G175" s="21"/>
      <c r="H175" s="31"/>
      <c r="I175" s="23"/>
      <c r="J175" s="5"/>
      <c r="K175" s="5"/>
      <c r="L175" s="5"/>
      <c r="M175" s="5"/>
    </row>
    <row r="176" spans="1:13" ht="38.25" customHeight="1" x14ac:dyDescent="0.25">
      <c r="A176" s="76">
        <v>163</v>
      </c>
      <c r="B176" s="28" t="s">
        <v>175</v>
      </c>
      <c r="C176" s="29" t="s">
        <v>350</v>
      </c>
      <c r="D176" s="34">
        <v>1</v>
      </c>
      <c r="E176" s="34" t="s">
        <v>21</v>
      </c>
      <c r="F176" s="34"/>
      <c r="G176" s="34"/>
      <c r="H176" s="31"/>
      <c r="I176" s="23"/>
      <c r="J176" s="5"/>
      <c r="K176" s="5"/>
      <c r="L176" s="5"/>
      <c r="M176" s="5"/>
    </row>
    <row r="177" spans="1:13" ht="38.25" customHeight="1" x14ac:dyDescent="0.25">
      <c r="A177" s="76">
        <v>164</v>
      </c>
      <c r="B177" s="28" t="s">
        <v>351</v>
      </c>
      <c r="C177" s="29" t="s">
        <v>352</v>
      </c>
      <c r="D177" s="34">
        <v>10</v>
      </c>
      <c r="E177" s="34" t="s">
        <v>21</v>
      </c>
      <c r="F177" s="34"/>
      <c r="G177" s="34"/>
      <c r="H177" s="31"/>
      <c r="I177" s="23"/>
      <c r="J177" s="5"/>
      <c r="K177" s="5"/>
      <c r="L177" s="5"/>
      <c r="M177" s="5"/>
    </row>
    <row r="178" spans="1:13" ht="38.25" customHeight="1" x14ac:dyDescent="0.25">
      <c r="A178" s="76">
        <v>165</v>
      </c>
      <c r="B178" s="28" t="s">
        <v>353</v>
      </c>
      <c r="C178" s="29" t="s">
        <v>354</v>
      </c>
      <c r="D178" s="34">
        <v>25</v>
      </c>
      <c r="E178" s="34" t="s">
        <v>21</v>
      </c>
      <c r="F178" s="34"/>
      <c r="G178" s="34"/>
      <c r="H178" s="31"/>
      <c r="I178" s="23"/>
      <c r="J178" s="5"/>
      <c r="K178" s="5"/>
      <c r="L178" s="5"/>
      <c r="M178" s="5"/>
    </row>
    <row r="179" spans="1:13" ht="38.25" customHeight="1" x14ac:dyDescent="0.25">
      <c r="A179" s="76">
        <v>166</v>
      </c>
      <c r="B179" s="28" t="s">
        <v>355</v>
      </c>
      <c r="C179" s="29" t="s">
        <v>356</v>
      </c>
      <c r="D179" s="34">
        <v>3</v>
      </c>
      <c r="E179" s="34" t="s">
        <v>13</v>
      </c>
      <c r="F179" s="34"/>
      <c r="G179" s="34"/>
      <c r="H179" s="31"/>
      <c r="I179" s="23"/>
      <c r="J179" s="5"/>
      <c r="K179" s="5"/>
      <c r="L179" s="5"/>
      <c r="M179" s="5"/>
    </row>
    <row r="180" spans="1:13" ht="38.25" customHeight="1" x14ac:dyDescent="0.25">
      <c r="A180" s="76">
        <v>167</v>
      </c>
      <c r="B180" s="28" t="s">
        <v>357</v>
      </c>
      <c r="C180" s="29" t="s">
        <v>358</v>
      </c>
      <c r="D180" s="34">
        <v>3</v>
      </c>
      <c r="E180" s="34" t="s">
        <v>21</v>
      </c>
      <c r="F180" s="34"/>
      <c r="G180" s="34"/>
      <c r="H180" s="31"/>
      <c r="I180" s="23"/>
    </row>
    <row r="181" spans="1:13" ht="251.25" customHeight="1" x14ac:dyDescent="0.25">
      <c r="A181" s="76">
        <v>168</v>
      </c>
      <c r="B181" s="46" t="s">
        <v>359</v>
      </c>
      <c r="C181" s="39" t="s">
        <v>360</v>
      </c>
      <c r="D181" s="34">
        <v>80</v>
      </c>
      <c r="E181" s="34" t="s">
        <v>21</v>
      </c>
      <c r="F181" s="47"/>
      <c r="G181" s="47"/>
      <c r="H181" s="48"/>
      <c r="I181" s="49"/>
    </row>
    <row r="182" spans="1:13" ht="302.25" customHeight="1" x14ac:dyDescent="0.25">
      <c r="A182" s="76">
        <v>169</v>
      </c>
      <c r="B182" s="46" t="s">
        <v>361</v>
      </c>
      <c r="C182" s="39" t="s">
        <v>362</v>
      </c>
      <c r="D182" s="34">
        <f>1+1+1+1+1</f>
        <v>5</v>
      </c>
      <c r="E182" s="34" t="s">
        <v>21</v>
      </c>
      <c r="F182" s="47"/>
      <c r="G182" s="47"/>
      <c r="H182" s="48"/>
      <c r="I182" s="49"/>
    </row>
    <row r="183" spans="1:13" ht="408.75" customHeight="1" x14ac:dyDescent="0.25">
      <c r="A183" s="76">
        <v>170</v>
      </c>
      <c r="B183" s="50" t="s">
        <v>363</v>
      </c>
      <c r="C183" s="39" t="s">
        <v>364</v>
      </c>
      <c r="D183" s="21">
        <f>5+3+2+2+2</f>
        <v>14</v>
      </c>
      <c r="E183" s="21" t="s">
        <v>21</v>
      </c>
      <c r="F183" s="51"/>
      <c r="G183" s="51"/>
      <c r="H183" s="52"/>
      <c r="I183" s="49"/>
    </row>
    <row r="184" spans="1:13" ht="170.25" customHeight="1" x14ac:dyDescent="0.25">
      <c r="A184" s="76">
        <v>171</v>
      </c>
      <c r="B184" s="53" t="s">
        <v>365</v>
      </c>
      <c r="C184" s="39" t="s">
        <v>366</v>
      </c>
      <c r="D184" s="34">
        <v>3</v>
      </c>
      <c r="E184" s="34" t="s">
        <v>21</v>
      </c>
      <c r="F184" s="47"/>
      <c r="G184" s="47"/>
      <c r="H184" s="48"/>
      <c r="I184" s="49"/>
      <c r="J184" s="5"/>
      <c r="K184" s="5"/>
      <c r="L184" s="5"/>
      <c r="M184" s="5"/>
    </row>
    <row r="185" spans="1:13" ht="180.75" customHeight="1" x14ac:dyDescent="0.25">
      <c r="A185" s="76">
        <v>172</v>
      </c>
      <c r="B185" s="53" t="s">
        <v>367</v>
      </c>
      <c r="C185" s="39" t="s">
        <v>368</v>
      </c>
      <c r="D185" s="34">
        <v>3</v>
      </c>
      <c r="E185" s="34" t="s">
        <v>21</v>
      </c>
      <c r="F185" s="47"/>
      <c r="G185" s="47"/>
      <c r="H185" s="48"/>
      <c r="I185" s="49"/>
      <c r="J185" s="5"/>
      <c r="K185" s="5"/>
      <c r="L185" s="5"/>
      <c r="M185" s="5"/>
    </row>
    <row r="186" spans="1:13" s="58" customFormat="1" ht="226.5" customHeight="1" x14ac:dyDescent="0.25">
      <c r="A186" s="76">
        <v>173</v>
      </c>
      <c r="B186" s="54" t="s">
        <v>369</v>
      </c>
      <c r="C186" s="20" t="s">
        <v>370</v>
      </c>
      <c r="D186" s="25">
        <v>3</v>
      </c>
      <c r="E186" s="25" t="s">
        <v>26</v>
      </c>
      <c r="F186" s="55"/>
      <c r="G186" s="55"/>
      <c r="H186" s="55"/>
      <c r="I186" s="56"/>
      <c r="J186" s="57"/>
      <c r="K186" s="57"/>
      <c r="L186" s="57"/>
      <c r="M186" s="57"/>
    </row>
    <row r="187" spans="1:13" s="58" customFormat="1" ht="114.75" customHeight="1" x14ac:dyDescent="0.25">
      <c r="A187" s="76">
        <v>174</v>
      </c>
      <c r="B187" s="54" t="s">
        <v>371</v>
      </c>
      <c r="C187" s="20" t="s">
        <v>372</v>
      </c>
      <c r="D187" s="25">
        <v>3</v>
      </c>
      <c r="E187" s="25" t="s">
        <v>21</v>
      </c>
      <c r="F187" s="55"/>
      <c r="G187" s="55"/>
      <c r="H187" s="55"/>
      <c r="I187" s="56"/>
      <c r="J187" s="57"/>
      <c r="K187" s="57"/>
      <c r="L187" s="57"/>
      <c r="M187" s="57"/>
    </row>
    <row r="188" spans="1:13" ht="409.5" customHeight="1" x14ac:dyDescent="0.25">
      <c r="A188" s="76">
        <v>175</v>
      </c>
      <c r="B188" s="53" t="s">
        <v>373</v>
      </c>
      <c r="C188" s="39" t="s">
        <v>374</v>
      </c>
      <c r="D188" s="21">
        <v>3</v>
      </c>
      <c r="E188" s="21" t="s">
        <v>21</v>
      </c>
      <c r="F188" s="51"/>
      <c r="G188" s="51"/>
      <c r="H188" s="52"/>
      <c r="I188" s="49"/>
    </row>
    <row r="189" spans="1:13" ht="408.75" customHeight="1" x14ac:dyDescent="0.25">
      <c r="A189" s="76">
        <v>176</v>
      </c>
      <c r="B189" s="53" t="s">
        <v>375</v>
      </c>
      <c r="C189" s="39" t="s">
        <v>376</v>
      </c>
      <c r="D189" s="34">
        <v>3</v>
      </c>
      <c r="E189" s="34" t="s">
        <v>21</v>
      </c>
      <c r="F189" s="47"/>
      <c r="G189" s="47"/>
      <c r="H189" s="48"/>
      <c r="I189" s="49"/>
    </row>
    <row r="190" spans="1:13" s="58" customFormat="1" ht="360.75" customHeight="1" x14ac:dyDescent="0.25">
      <c r="A190" s="76">
        <v>177</v>
      </c>
      <c r="B190" s="54" t="s">
        <v>377</v>
      </c>
      <c r="C190" s="20" t="s">
        <v>378</v>
      </c>
      <c r="D190" s="25">
        <v>3</v>
      </c>
      <c r="E190" s="25" t="s">
        <v>13</v>
      </c>
      <c r="F190" s="55"/>
      <c r="G190" s="55"/>
      <c r="H190" s="55"/>
      <c r="I190" s="56"/>
    </row>
    <row r="191" spans="1:13" s="58" customFormat="1" ht="409.5" customHeight="1" x14ac:dyDescent="0.25">
      <c r="A191" s="76">
        <v>178</v>
      </c>
      <c r="B191" s="59" t="s">
        <v>379</v>
      </c>
      <c r="C191" s="20" t="s">
        <v>380</v>
      </c>
      <c r="D191" s="25">
        <v>1</v>
      </c>
      <c r="E191" s="25" t="s">
        <v>21</v>
      </c>
      <c r="F191" s="55"/>
      <c r="G191" s="55"/>
      <c r="H191" s="55"/>
      <c r="I191" s="56"/>
    </row>
    <row r="192" spans="1:13" ht="216.75" customHeight="1" x14ac:dyDescent="0.25">
      <c r="A192" s="76">
        <v>179</v>
      </c>
      <c r="B192" s="46" t="s">
        <v>381</v>
      </c>
      <c r="C192" s="39" t="s">
        <v>382</v>
      </c>
      <c r="D192" s="34">
        <v>1</v>
      </c>
      <c r="E192" s="34" t="s">
        <v>13</v>
      </c>
      <c r="F192" s="47"/>
      <c r="G192" s="47"/>
      <c r="H192" s="48"/>
      <c r="I192" s="49"/>
    </row>
    <row r="193" spans="1:9" ht="117" customHeight="1" x14ac:dyDescent="0.25">
      <c r="A193" s="76">
        <v>180</v>
      </c>
      <c r="B193" s="46" t="s">
        <v>383</v>
      </c>
      <c r="C193" s="39" t="s">
        <v>384</v>
      </c>
      <c r="D193" s="34">
        <v>1</v>
      </c>
      <c r="E193" s="34" t="s">
        <v>21</v>
      </c>
      <c r="F193" s="47"/>
      <c r="G193" s="47"/>
      <c r="H193" s="48"/>
      <c r="I193" s="49"/>
    </row>
    <row r="194" spans="1:9" ht="349.5" customHeight="1" x14ac:dyDescent="0.25">
      <c r="A194" s="76">
        <v>181</v>
      </c>
      <c r="B194" s="46" t="s">
        <v>385</v>
      </c>
      <c r="C194" s="39" t="s">
        <v>386</v>
      </c>
      <c r="D194" s="34">
        <v>3</v>
      </c>
      <c r="E194" s="34" t="s">
        <v>13</v>
      </c>
      <c r="F194" s="47"/>
      <c r="G194" s="60"/>
      <c r="H194" s="61"/>
      <c r="I194" s="49"/>
    </row>
    <row r="195" spans="1:9" ht="15.75" thickBot="1" x14ac:dyDescent="0.3">
      <c r="A195" s="78"/>
      <c r="B195" s="62"/>
      <c r="C195" s="63"/>
      <c r="D195" s="64">
        <f>SUM(D8:D194)</f>
        <v>1874</v>
      </c>
      <c r="E195" s="65"/>
      <c r="F195" s="65" t="s">
        <v>387</v>
      </c>
      <c r="G195" s="64"/>
      <c r="H195" s="66">
        <f>SUM(H7:H180)</f>
        <v>0</v>
      </c>
      <c r="I195" s="67"/>
    </row>
    <row r="196" spans="1:9" x14ac:dyDescent="0.25">
      <c r="I196" s="2" t="s">
        <v>388</v>
      </c>
    </row>
    <row r="197" spans="1:9" ht="26.25" customHeight="1" x14ac:dyDescent="0.25">
      <c r="B197" s="85" t="s">
        <v>389</v>
      </c>
      <c r="C197" s="85"/>
    </row>
    <row r="198" spans="1:9" ht="58.5" customHeight="1" x14ac:dyDescent="0.25">
      <c r="B198" s="85" t="s">
        <v>390</v>
      </c>
      <c r="C198" s="86"/>
    </row>
    <row r="200" spans="1:9" x14ac:dyDescent="0.25">
      <c r="B200" s="69"/>
      <c r="C200" s="70"/>
    </row>
  </sheetData>
  <mergeCells count="20">
    <mergeCell ref="A118:A120"/>
    <mergeCell ref="B118:B120"/>
    <mergeCell ref="C118:C120"/>
    <mergeCell ref="D118:D120"/>
    <mergeCell ref="E118:E120"/>
    <mergeCell ref="A124:A128"/>
    <mergeCell ref="B124:B128"/>
    <mergeCell ref="C124:C128"/>
    <mergeCell ref="D124:D128"/>
    <mergeCell ref="E124:E128"/>
    <mergeCell ref="H124:H128"/>
    <mergeCell ref="I124:I128"/>
    <mergeCell ref="B197:C197"/>
    <mergeCell ref="B198:C198"/>
    <mergeCell ref="G118:G120"/>
    <mergeCell ref="H118:H120"/>
    <mergeCell ref="I118:I120"/>
    <mergeCell ref="F124:F128"/>
    <mergeCell ref="G124:G128"/>
    <mergeCell ref="F118:F120"/>
  </mergeCells>
  <pageMargins left="0.7" right="0.7" top="0.75" bottom="0.75" header="0.3" footer="0.3"/>
  <pageSetup paperSize="8" scale="3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Opis przdmiotu zamówienia cz.1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Quack Zilla</dc:creator>
  <cp:lastModifiedBy>Karol Mielewczyk</cp:lastModifiedBy>
  <dcterms:created xsi:type="dcterms:W3CDTF">2022-09-05T17:35:23Z</dcterms:created>
  <dcterms:modified xsi:type="dcterms:W3CDTF">2022-09-16T07:31:21Z</dcterms:modified>
</cp:coreProperties>
</file>