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kty\W001_Cytadela Warszawska\IE - Instalacje Elektryczne\"/>
    </mc:Choice>
  </mc:AlternateContent>
  <xr:revisionPtr revIDLastSave="0" documentId="13_ncr:1_{351167B0-68DE-4B9D-BA92-265492FE14DC}" xr6:coauthVersionLast="47" xr6:coauthVersionMax="47" xr10:uidLastSave="{00000000-0000-0000-0000-000000000000}"/>
  <bookViews>
    <workbookView xWindow="-120" yWindow="-120" windowWidth="29040" windowHeight="15840" xr2:uid="{64907165-8F61-406E-B3C7-659CDED52B52}"/>
  </bookViews>
  <sheets>
    <sheet name="Tablica T22-P" sheetId="1" r:id="rId1"/>
  </sheets>
  <definedNames>
    <definedName name="_xlnm.Print_Area" localSheetId="0">'Tablica T22-P'!$B$2:$I$91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  <c r="F80" i="1"/>
  <c r="F79" i="1"/>
  <c r="H79" i="1" s="1"/>
  <c r="F78" i="1"/>
  <c r="H78" i="1" s="1"/>
  <c r="F77" i="1"/>
  <c r="H77" i="1" s="1"/>
  <c r="F76" i="1"/>
  <c r="H76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F51" i="1"/>
  <c r="H51" i="1" s="1"/>
  <c r="F50" i="1"/>
  <c r="H50" i="1" s="1"/>
  <c r="F49" i="1"/>
  <c r="H49" i="1" s="1"/>
  <c r="F48" i="1"/>
  <c r="F52" i="1" s="1"/>
  <c r="F46" i="1"/>
  <c r="H46" i="1" s="1"/>
  <c r="F45" i="1"/>
  <c r="H45" i="1" s="1"/>
  <c r="F44" i="1"/>
  <c r="H44" i="1" s="1"/>
  <c r="F43" i="1"/>
  <c r="F41" i="1"/>
  <c r="H41" i="1" s="1"/>
  <c r="F40" i="1"/>
  <c r="H40" i="1" s="1"/>
  <c r="F39" i="1"/>
  <c r="H39" i="1" s="1"/>
  <c r="F38" i="1"/>
  <c r="F36" i="1"/>
  <c r="H36" i="1" s="1"/>
  <c r="F35" i="1"/>
  <c r="H35" i="1" s="1"/>
  <c r="F34" i="1"/>
  <c r="H34" i="1" s="1"/>
  <c r="F33" i="1"/>
  <c r="H33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F32" i="1" s="1"/>
  <c r="F16" i="1"/>
  <c r="F14" i="1"/>
  <c r="H14" i="1" s="1"/>
  <c r="F8" i="1"/>
  <c r="H8" i="1" s="1"/>
  <c r="F7" i="1"/>
  <c r="H7" i="1" s="1"/>
  <c r="F9" i="1"/>
  <c r="H9" i="1" s="1"/>
  <c r="F10" i="1"/>
  <c r="H10" i="1" s="1"/>
  <c r="F11" i="1"/>
  <c r="H11" i="1" s="1"/>
  <c r="F12" i="1"/>
  <c r="H12" i="1" s="1"/>
  <c r="F17" i="1"/>
  <c r="H17" i="1" s="1"/>
  <c r="F18" i="1"/>
  <c r="H18" i="1" s="1"/>
  <c r="F19" i="1"/>
  <c r="H19" i="1" s="1"/>
  <c r="F20" i="1"/>
  <c r="H20" i="1" s="1"/>
  <c r="F21" i="1"/>
  <c r="F22" i="1"/>
  <c r="F23" i="1"/>
  <c r="H23" i="1" s="1"/>
  <c r="F24" i="1"/>
  <c r="H24" i="1" s="1"/>
  <c r="F6" i="1"/>
  <c r="H6" i="1" s="1"/>
  <c r="F5" i="1"/>
  <c r="H5" i="1" s="1"/>
  <c r="F42" i="1" l="1"/>
  <c r="F60" i="1"/>
  <c r="H53" i="1"/>
  <c r="H60" i="1" s="1"/>
  <c r="H38" i="1"/>
  <c r="H42" i="1" s="1"/>
  <c r="F47" i="1"/>
  <c r="F25" i="1"/>
  <c r="H48" i="1"/>
  <c r="H52" i="1" s="1"/>
  <c r="H43" i="1"/>
  <c r="H47" i="1" s="1"/>
  <c r="F15" i="1"/>
  <c r="H26" i="1"/>
  <c r="H32" i="1" s="1"/>
  <c r="F37" i="1"/>
  <c r="H16" i="1"/>
  <c r="H25" i="1"/>
  <c r="H15" i="1"/>
  <c r="H37" i="1"/>
  <c r="F13" i="1"/>
  <c r="H13" i="1"/>
</calcChain>
</file>

<file path=xl/sharedStrings.xml><?xml version="1.0" encoding="utf-8"?>
<sst xmlns="http://schemas.openxmlformats.org/spreadsheetml/2006/main" count="80" uniqueCount="39">
  <si>
    <t>Wyposażenie</t>
  </si>
  <si>
    <t>Moc</t>
  </si>
  <si>
    <t>[W]</t>
  </si>
  <si>
    <t>Ilość</t>
  </si>
  <si>
    <t>Uwagi</t>
  </si>
  <si>
    <t>Oprawa oświetleniowa LED</t>
  </si>
  <si>
    <t>[-]</t>
  </si>
  <si>
    <t>Nr pom.</t>
  </si>
  <si>
    <t>Drukarka laserowa Lexmark C748de</t>
  </si>
  <si>
    <t>Laptop DELL Latitude</t>
  </si>
  <si>
    <t xml:space="preserve">Lodówka </t>
  </si>
  <si>
    <t>Radioodbiornik mini wieża</t>
  </si>
  <si>
    <t>Monitor NEC 22"</t>
  </si>
  <si>
    <t>Telewizor 40" Thomson</t>
  </si>
  <si>
    <t>Telewizor 40" Samsung</t>
  </si>
  <si>
    <t>Drukarka laserowa Kyocera ECOSYS P6235cdn</t>
  </si>
  <si>
    <t>Drukarka laserowa Kyocera FS-C5250DN</t>
  </si>
  <si>
    <t>523W drukowanie</t>
  </si>
  <si>
    <t>428W drukowanie</t>
  </si>
  <si>
    <t>Niszczarka HSM 104.3</t>
  </si>
  <si>
    <t>Klimatyzator Warmtec</t>
  </si>
  <si>
    <t xml:space="preserve"> </t>
  </si>
  <si>
    <t>Laptop DELL Latitude 5590</t>
  </si>
  <si>
    <t>Telewizor 55" LG</t>
  </si>
  <si>
    <t>Wentylator podłogowy</t>
  </si>
  <si>
    <t>Komputer DELL OptiPlex 9020</t>
  </si>
  <si>
    <t>Komputer DELL OptiPlex 7080</t>
  </si>
  <si>
    <t>Komputer DELL OptiPlex 7060</t>
  </si>
  <si>
    <t>Komputer DELL OptiPlex 7090</t>
  </si>
  <si>
    <t>Moc Pi.</t>
  </si>
  <si>
    <t>Moc Ps.</t>
  </si>
  <si>
    <t>Razem</t>
  </si>
  <si>
    <t>Oprawa oświetleniowa świetlówkowa 4x18W</t>
  </si>
  <si>
    <t>kj</t>
  </si>
  <si>
    <t>Wykaz urządzeń w strefie zasilania Tablicy rozdzielczej T22/P</t>
  </si>
  <si>
    <t>Monitor HP 22"</t>
  </si>
  <si>
    <t xml:space="preserve">Telewizor 40" </t>
  </si>
  <si>
    <t>Plafoniera LED</t>
  </si>
  <si>
    <t>Laptop DELL Inspirion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</si>
</sst>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9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CC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9" xfId="0" applyBorder="1" applyAlignment="1">
      <alignment horizontal="left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0" fillId="0" borderId="8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horizontal="center" vertical="center"/>
    </xf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4" xfId="0" applyBorder="1"/>
    <xf numFmtId="0" fontId="3" fillId="0" borderId="2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0" fillId="0" borderId="23" xfId="0" applyBorder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center"/>
    </xf>
    <xf numFmtId="0" fontId="0" fillId="2" borderId="13" xfId="0" applyFill="1" applyBorder="1"/>
    <xf numFmtId="0" fontId="1" fillId="2" borderId="14" xfId="0" applyFont="1" applyFill="1" applyBorder="1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5" fillId="3" borderId="20" xfId="0" applyFont="1" applyFill="1" applyBorder="1"/>
    <xf numFmtId="0" fontId="0" fillId="3" borderId="20" xfId="0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left" vertical="center"/>
    </xf>
    <xf numFmtId="0" fontId="0" fillId="3" borderId="19" xfId="0" applyFill="1" applyBorder="1"/>
    <xf numFmtId="0" fontId="1" fillId="3" borderId="1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0" fillId="0" borderId="11" xfId="0" applyFill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/>
    </xf>
    <xf numFmtId="0" fontId="3" fillId="0" borderId="10" xfId="0" applyFont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5" fillId="3" borderId="23" xfId="0" applyFont="1" applyFill="1" applyBorder="1"/>
    <xf numFmtId="0" fontId="0" fillId="3" borderId="23" xfId="0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/>
    <xf numFmtId="0" fontId="0" fillId="0" borderId="17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CCFF9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783AD-578F-446B-A670-9624ADDF4CBE}">
  <dimension ref="B1:I91"/>
  <sheetViews>
    <sheetView tabSelected="1" view="pageBreakPreview" zoomScaleNormal="100" zoomScaleSheetLayoutView="100" workbookViewId="0">
      <selection activeCell="K41" sqref="K41"/>
    </sheetView>
  </sheetViews>
  <sheetFormatPr defaultRowHeight="15" x14ac:dyDescent="0.25"/>
  <cols>
    <col min="1" max="1" width="2.7109375" customWidth="1"/>
    <col min="2" max="2" width="8.7109375" customWidth="1"/>
    <col min="3" max="3" width="5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25.7109375" customWidth="1"/>
  </cols>
  <sheetData>
    <row r="1" spans="2:9" ht="15.75" thickBot="1" x14ac:dyDescent="0.3"/>
    <row r="2" spans="2:9" ht="15.75" thickBot="1" x14ac:dyDescent="0.3">
      <c r="B2" s="38"/>
      <c r="C2" s="39" t="s">
        <v>34</v>
      </c>
      <c r="D2" s="40"/>
      <c r="E2" s="40"/>
      <c r="F2" s="40"/>
      <c r="G2" s="40"/>
      <c r="H2" s="40"/>
      <c r="I2" s="41"/>
    </row>
    <row r="3" spans="2:9" x14ac:dyDescent="0.25">
      <c r="B3" s="42" t="s">
        <v>7</v>
      </c>
      <c r="C3" s="43" t="s">
        <v>0</v>
      </c>
      <c r="D3" s="43" t="s">
        <v>1</v>
      </c>
      <c r="E3" s="43" t="s">
        <v>3</v>
      </c>
      <c r="F3" s="43" t="s">
        <v>29</v>
      </c>
      <c r="G3" s="43" t="s">
        <v>33</v>
      </c>
      <c r="H3" s="43" t="s">
        <v>30</v>
      </c>
      <c r="I3" s="44" t="s">
        <v>4</v>
      </c>
    </row>
    <row r="4" spans="2:9" ht="15.75" thickBot="1" x14ac:dyDescent="0.3">
      <c r="B4" s="45"/>
      <c r="C4" s="46"/>
      <c r="D4" s="47" t="s">
        <v>2</v>
      </c>
      <c r="E4" s="47" t="s">
        <v>6</v>
      </c>
      <c r="F4" s="47" t="s">
        <v>2</v>
      </c>
      <c r="G4" s="47" t="s">
        <v>6</v>
      </c>
      <c r="H4" s="47" t="s">
        <v>2</v>
      </c>
      <c r="I4" s="48"/>
    </row>
    <row r="5" spans="2:9" x14ac:dyDescent="0.25">
      <c r="B5" s="3">
        <v>214</v>
      </c>
      <c r="C5" s="8" t="s">
        <v>5</v>
      </c>
      <c r="D5" s="9">
        <v>36</v>
      </c>
      <c r="E5" s="9">
        <v>6</v>
      </c>
      <c r="F5" s="9">
        <f>D5*E5</f>
        <v>216</v>
      </c>
      <c r="G5" s="9">
        <v>1</v>
      </c>
      <c r="H5" s="9">
        <f>F5*G5</f>
        <v>216</v>
      </c>
      <c r="I5" s="10"/>
    </row>
    <row r="6" spans="2:9" x14ac:dyDescent="0.25">
      <c r="B6" s="11"/>
      <c r="C6" s="1" t="s">
        <v>8</v>
      </c>
      <c r="D6" s="2">
        <v>748</v>
      </c>
      <c r="E6" s="2">
        <v>1</v>
      </c>
      <c r="F6" s="2">
        <f>D6*E6</f>
        <v>748</v>
      </c>
      <c r="G6" s="2">
        <v>0.1</v>
      </c>
      <c r="H6" s="2">
        <f>F6*G6</f>
        <v>74.8</v>
      </c>
      <c r="I6" s="7"/>
    </row>
    <row r="7" spans="2:9" x14ac:dyDescent="0.25">
      <c r="B7" s="11"/>
      <c r="C7" s="1" t="s">
        <v>25</v>
      </c>
      <c r="D7" s="2">
        <v>260</v>
      </c>
      <c r="E7" s="2">
        <v>1</v>
      </c>
      <c r="F7" s="2">
        <f t="shared" ref="F7:F24" si="0">D7*E7</f>
        <v>260</v>
      </c>
      <c r="G7" s="2">
        <v>0.8</v>
      </c>
      <c r="H7" s="2">
        <f>F7*G7</f>
        <v>208</v>
      </c>
      <c r="I7" s="7"/>
    </row>
    <row r="8" spans="2:9" x14ac:dyDescent="0.25">
      <c r="B8" s="11"/>
      <c r="C8" s="1" t="s">
        <v>12</v>
      </c>
      <c r="D8" s="2">
        <v>24</v>
      </c>
      <c r="E8" s="2">
        <v>1</v>
      </c>
      <c r="F8" s="2">
        <f t="shared" si="0"/>
        <v>24</v>
      </c>
      <c r="G8" s="2">
        <v>1</v>
      </c>
      <c r="H8" s="2">
        <f t="shared" ref="H8:H12" si="1">F8*G8</f>
        <v>24</v>
      </c>
      <c r="I8" s="7"/>
    </row>
    <row r="9" spans="2:9" x14ac:dyDescent="0.25">
      <c r="B9" s="11"/>
      <c r="C9" s="1" t="s">
        <v>9</v>
      </c>
      <c r="D9" s="2">
        <v>90</v>
      </c>
      <c r="E9" s="2">
        <v>1</v>
      </c>
      <c r="F9" s="2">
        <f t="shared" si="0"/>
        <v>90</v>
      </c>
      <c r="G9" s="2">
        <v>0.5</v>
      </c>
      <c r="H9" s="2">
        <f t="shared" si="1"/>
        <v>45</v>
      </c>
      <c r="I9" s="7"/>
    </row>
    <row r="10" spans="2:9" x14ac:dyDescent="0.25">
      <c r="B10" s="11"/>
      <c r="C10" s="1" t="s">
        <v>10</v>
      </c>
      <c r="D10" s="2">
        <v>80</v>
      </c>
      <c r="E10" s="2">
        <v>1</v>
      </c>
      <c r="F10" s="2">
        <f t="shared" si="0"/>
        <v>80</v>
      </c>
      <c r="G10" s="2">
        <v>0.4</v>
      </c>
      <c r="H10" s="2">
        <f t="shared" si="1"/>
        <v>32</v>
      </c>
      <c r="I10" s="7"/>
    </row>
    <row r="11" spans="2:9" x14ac:dyDescent="0.25">
      <c r="B11" s="11"/>
      <c r="C11" s="1" t="s">
        <v>11</v>
      </c>
      <c r="D11" s="2">
        <v>60</v>
      </c>
      <c r="E11" s="2">
        <v>1</v>
      </c>
      <c r="F11" s="2">
        <f t="shared" si="0"/>
        <v>60</v>
      </c>
      <c r="G11" s="2">
        <v>0.2</v>
      </c>
      <c r="H11" s="2">
        <f t="shared" si="1"/>
        <v>12</v>
      </c>
      <c r="I11" s="7"/>
    </row>
    <row r="12" spans="2:9" ht="15.75" thickBot="1" x14ac:dyDescent="0.3">
      <c r="B12" s="12"/>
      <c r="C12" s="30" t="s">
        <v>13</v>
      </c>
      <c r="D12" s="21">
        <v>50</v>
      </c>
      <c r="E12" s="21">
        <v>1</v>
      </c>
      <c r="F12" s="21">
        <f t="shared" si="0"/>
        <v>50</v>
      </c>
      <c r="G12" s="21">
        <v>0</v>
      </c>
      <c r="H12" s="21">
        <f t="shared" si="1"/>
        <v>0</v>
      </c>
      <c r="I12" s="31"/>
    </row>
    <row r="13" spans="2:9" ht="15.75" thickBot="1" x14ac:dyDescent="0.3">
      <c r="B13" s="49"/>
      <c r="C13" s="50" t="s">
        <v>31</v>
      </c>
      <c r="D13" s="51"/>
      <c r="E13" s="51"/>
      <c r="F13" s="52">
        <f>SUM(F5:F12)</f>
        <v>1528</v>
      </c>
      <c r="G13" s="52"/>
      <c r="H13" s="53">
        <f>SUM(H5:H12)</f>
        <v>611.79999999999995</v>
      </c>
      <c r="I13" s="54"/>
    </row>
    <row r="14" spans="2:9" ht="15.75" thickBot="1" x14ac:dyDescent="0.3">
      <c r="B14" s="32">
        <v>215</v>
      </c>
      <c r="C14" s="33" t="s">
        <v>5</v>
      </c>
      <c r="D14" s="34">
        <v>36</v>
      </c>
      <c r="E14" s="34">
        <v>4</v>
      </c>
      <c r="F14" s="34">
        <f>D14*E14</f>
        <v>144</v>
      </c>
      <c r="G14" s="34">
        <v>1</v>
      </c>
      <c r="H14" s="34">
        <f>F14*G14</f>
        <v>144</v>
      </c>
      <c r="I14" s="35"/>
    </row>
    <row r="15" spans="2:9" ht="15.75" thickBot="1" x14ac:dyDescent="0.3">
      <c r="B15" s="49"/>
      <c r="C15" s="50" t="s">
        <v>31</v>
      </c>
      <c r="D15" s="51"/>
      <c r="E15" s="51"/>
      <c r="F15" s="52">
        <f>F14</f>
        <v>144</v>
      </c>
      <c r="G15" s="52"/>
      <c r="H15" s="53">
        <f>H14</f>
        <v>144</v>
      </c>
      <c r="I15" s="54"/>
    </row>
    <row r="16" spans="2:9" x14ac:dyDescent="0.25">
      <c r="B16" s="3">
        <v>216</v>
      </c>
      <c r="C16" s="8" t="s">
        <v>5</v>
      </c>
      <c r="D16" s="9">
        <v>40</v>
      </c>
      <c r="E16" s="9">
        <v>4</v>
      </c>
      <c r="F16" s="9">
        <f>D16*E16</f>
        <v>160</v>
      </c>
      <c r="G16" s="9">
        <v>1</v>
      </c>
      <c r="H16" s="9">
        <f>F16*G16</f>
        <v>160</v>
      </c>
      <c r="I16" s="10"/>
    </row>
    <row r="17" spans="2:9" x14ac:dyDescent="0.25">
      <c r="B17" s="11"/>
      <c r="C17" s="1" t="s">
        <v>26</v>
      </c>
      <c r="D17" s="2">
        <v>260</v>
      </c>
      <c r="E17" s="2">
        <v>1</v>
      </c>
      <c r="F17" s="2">
        <f t="shared" si="0"/>
        <v>260</v>
      </c>
      <c r="G17" s="2">
        <v>0.8</v>
      </c>
      <c r="H17" s="2">
        <f>F17*G17</f>
        <v>208</v>
      </c>
      <c r="I17" s="7"/>
    </row>
    <row r="18" spans="2:9" x14ac:dyDescent="0.25">
      <c r="B18" s="11"/>
      <c r="C18" s="1" t="s">
        <v>12</v>
      </c>
      <c r="D18" s="2">
        <v>24</v>
      </c>
      <c r="E18" s="2">
        <v>1</v>
      </c>
      <c r="F18" s="2">
        <f t="shared" si="0"/>
        <v>24</v>
      </c>
      <c r="G18" s="2">
        <v>1</v>
      </c>
      <c r="H18" s="2">
        <f t="shared" ref="H18:H20" si="2">F18*G18</f>
        <v>24</v>
      </c>
      <c r="I18" s="7"/>
    </row>
    <row r="19" spans="2:9" x14ac:dyDescent="0.25">
      <c r="B19" s="11"/>
      <c r="C19" s="1" t="s">
        <v>9</v>
      </c>
      <c r="D19" s="2">
        <v>90</v>
      </c>
      <c r="E19" s="2">
        <v>1</v>
      </c>
      <c r="F19" s="2">
        <f t="shared" si="0"/>
        <v>90</v>
      </c>
      <c r="G19" s="2">
        <v>0.5</v>
      </c>
      <c r="H19" s="2">
        <f t="shared" si="2"/>
        <v>45</v>
      </c>
      <c r="I19" s="7"/>
    </row>
    <row r="20" spans="2:9" x14ac:dyDescent="0.25">
      <c r="B20" s="11"/>
      <c r="C20" s="1" t="s">
        <v>14</v>
      </c>
      <c r="D20" s="2">
        <v>50</v>
      </c>
      <c r="E20" s="2">
        <v>1</v>
      </c>
      <c r="F20" s="2">
        <f t="shared" si="0"/>
        <v>50</v>
      </c>
      <c r="G20" s="2">
        <v>0</v>
      </c>
      <c r="H20" s="2">
        <f t="shared" si="2"/>
        <v>0</v>
      </c>
      <c r="I20" s="7"/>
    </row>
    <row r="21" spans="2:9" x14ac:dyDescent="0.25">
      <c r="B21" s="11"/>
      <c r="C21" s="1" t="s">
        <v>15</v>
      </c>
      <c r="D21" s="2">
        <v>1297</v>
      </c>
      <c r="E21" s="2">
        <v>1</v>
      </c>
      <c r="F21" s="2">
        <f t="shared" si="0"/>
        <v>1297</v>
      </c>
      <c r="G21" s="2"/>
      <c r="H21" s="2">
        <v>523</v>
      </c>
      <c r="I21" s="13" t="s">
        <v>17</v>
      </c>
    </row>
    <row r="22" spans="2:9" x14ac:dyDescent="0.25">
      <c r="B22" s="11"/>
      <c r="C22" s="1" t="s">
        <v>16</v>
      </c>
      <c r="D22" s="2">
        <v>1169</v>
      </c>
      <c r="E22" s="2">
        <v>1</v>
      </c>
      <c r="F22" s="2">
        <f t="shared" si="0"/>
        <v>1169</v>
      </c>
      <c r="G22" s="2"/>
      <c r="H22" s="2">
        <v>428</v>
      </c>
      <c r="I22" s="13" t="s">
        <v>18</v>
      </c>
    </row>
    <row r="23" spans="2:9" x14ac:dyDescent="0.25">
      <c r="B23" s="11"/>
      <c r="C23" s="1" t="s">
        <v>19</v>
      </c>
      <c r="D23" s="2">
        <v>400</v>
      </c>
      <c r="E23" s="2">
        <v>1</v>
      </c>
      <c r="F23" s="2">
        <f t="shared" si="0"/>
        <v>400</v>
      </c>
      <c r="G23" s="2">
        <v>0.1</v>
      </c>
      <c r="H23" s="2">
        <f>F23*G23</f>
        <v>40</v>
      </c>
      <c r="I23" s="7"/>
    </row>
    <row r="24" spans="2:9" ht="15.75" thickBot="1" x14ac:dyDescent="0.3">
      <c r="B24" s="12"/>
      <c r="C24" s="30" t="s">
        <v>20</v>
      </c>
      <c r="D24" s="21">
        <v>1000</v>
      </c>
      <c r="E24" s="21">
        <v>1</v>
      </c>
      <c r="F24" s="21">
        <f t="shared" si="0"/>
        <v>1000</v>
      </c>
      <c r="G24" s="21">
        <v>0.8</v>
      </c>
      <c r="H24" s="21">
        <f>F24*G24</f>
        <v>800</v>
      </c>
      <c r="I24" s="31"/>
    </row>
    <row r="25" spans="2:9" ht="15.75" thickBot="1" x14ac:dyDescent="0.3">
      <c r="B25" s="49"/>
      <c r="C25" s="50" t="s">
        <v>31</v>
      </c>
      <c r="D25" s="51"/>
      <c r="E25" s="51"/>
      <c r="F25" s="52">
        <f>SUM(F16:F24)</f>
        <v>4450</v>
      </c>
      <c r="G25" s="52"/>
      <c r="H25" s="53">
        <f>SUM(H16:H24)</f>
        <v>2228</v>
      </c>
      <c r="I25" s="54"/>
    </row>
    <row r="26" spans="2:9" x14ac:dyDescent="0.25">
      <c r="B26" s="3">
        <v>217</v>
      </c>
      <c r="C26" s="8" t="s">
        <v>5</v>
      </c>
      <c r="D26" s="9">
        <v>36</v>
      </c>
      <c r="E26" s="9">
        <v>6</v>
      </c>
      <c r="F26" s="9">
        <f>D26*E26</f>
        <v>216</v>
      </c>
      <c r="G26" s="9">
        <v>1</v>
      </c>
      <c r="H26" s="9">
        <f>F26*G26</f>
        <v>216</v>
      </c>
      <c r="I26" s="10"/>
    </row>
    <row r="27" spans="2:9" x14ac:dyDescent="0.25">
      <c r="B27" s="11"/>
      <c r="C27" s="1" t="s">
        <v>27</v>
      </c>
      <c r="D27" s="2">
        <v>260</v>
      </c>
      <c r="E27" s="2">
        <v>1</v>
      </c>
      <c r="F27" s="2">
        <f t="shared" ref="F27:F31" si="3">D27*E27</f>
        <v>260</v>
      </c>
      <c r="G27" s="2">
        <v>0.8</v>
      </c>
      <c r="H27" s="2">
        <f>F27*G27</f>
        <v>208</v>
      </c>
      <c r="I27" s="7"/>
    </row>
    <row r="28" spans="2:9" x14ac:dyDescent="0.25">
      <c r="B28" s="11"/>
      <c r="C28" s="1" t="s">
        <v>12</v>
      </c>
      <c r="D28" s="2">
        <v>24</v>
      </c>
      <c r="E28" s="2">
        <v>1</v>
      </c>
      <c r="F28" s="2">
        <f t="shared" si="3"/>
        <v>24</v>
      </c>
      <c r="G28" s="2">
        <v>1</v>
      </c>
      <c r="H28" s="2">
        <f t="shared" ref="H28:H31" si="4">F28*G28</f>
        <v>24</v>
      </c>
      <c r="I28" s="7"/>
    </row>
    <row r="29" spans="2:9" x14ac:dyDescent="0.25">
      <c r="B29" s="14" t="s">
        <v>21</v>
      </c>
      <c r="C29" s="1" t="s">
        <v>22</v>
      </c>
      <c r="D29" s="2">
        <v>90</v>
      </c>
      <c r="E29" s="2">
        <v>1</v>
      </c>
      <c r="F29" s="2">
        <f t="shared" si="3"/>
        <v>90</v>
      </c>
      <c r="G29" s="2">
        <v>0.5</v>
      </c>
      <c r="H29" s="2">
        <f t="shared" si="4"/>
        <v>45</v>
      </c>
      <c r="I29" s="7"/>
    </row>
    <row r="30" spans="2:9" x14ac:dyDescent="0.25">
      <c r="B30" s="14"/>
      <c r="C30" s="1" t="s">
        <v>23</v>
      </c>
      <c r="D30" s="2">
        <v>80</v>
      </c>
      <c r="E30" s="2">
        <v>1</v>
      </c>
      <c r="F30" s="2">
        <f t="shared" si="3"/>
        <v>80</v>
      </c>
      <c r="G30" s="2">
        <v>0</v>
      </c>
      <c r="H30" s="2">
        <f t="shared" si="4"/>
        <v>0</v>
      </c>
      <c r="I30" s="7"/>
    </row>
    <row r="31" spans="2:9" ht="15.75" thickBot="1" x14ac:dyDescent="0.3">
      <c r="B31" s="20"/>
      <c r="C31" s="30" t="s">
        <v>24</v>
      </c>
      <c r="D31" s="21">
        <v>45</v>
      </c>
      <c r="E31" s="21">
        <v>1</v>
      </c>
      <c r="F31" s="21">
        <f t="shared" si="3"/>
        <v>45</v>
      </c>
      <c r="G31" s="21">
        <v>0.4</v>
      </c>
      <c r="H31" s="21">
        <f t="shared" si="4"/>
        <v>18</v>
      </c>
      <c r="I31" s="36"/>
    </row>
    <row r="32" spans="2:9" ht="15.75" thickBot="1" x14ac:dyDescent="0.3">
      <c r="B32" s="55"/>
      <c r="C32" s="50" t="s">
        <v>31</v>
      </c>
      <c r="D32" s="51"/>
      <c r="E32" s="51"/>
      <c r="F32" s="52">
        <f>SUM(F26:F31)</f>
        <v>715</v>
      </c>
      <c r="G32" s="52"/>
      <c r="H32" s="53">
        <f>SUM(H26:H31)</f>
        <v>511</v>
      </c>
      <c r="I32" s="54"/>
    </row>
    <row r="33" spans="2:9" x14ac:dyDescent="0.25">
      <c r="B33" s="22">
        <v>260</v>
      </c>
      <c r="C33" s="8" t="s">
        <v>32</v>
      </c>
      <c r="D33" s="9">
        <v>80</v>
      </c>
      <c r="E33" s="9">
        <v>3</v>
      </c>
      <c r="F33" s="9">
        <f>D33*E33</f>
        <v>240</v>
      </c>
      <c r="G33" s="9">
        <v>1</v>
      </c>
      <c r="H33" s="9">
        <f>F33*G33</f>
        <v>240</v>
      </c>
      <c r="I33" s="10"/>
    </row>
    <row r="34" spans="2:9" x14ac:dyDescent="0.25">
      <c r="B34" s="23"/>
      <c r="C34" s="1" t="s">
        <v>28</v>
      </c>
      <c r="D34" s="2">
        <v>260</v>
      </c>
      <c r="E34" s="2">
        <v>1</v>
      </c>
      <c r="F34" s="2">
        <f t="shared" ref="F34:F36" si="5">D34*E34</f>
        <v>260</v>
      </c>
      <c r="G34" s="2">
        <v>0.8</v>
      </c>
      <c r="H34" s="2">
        <f>F34*G34</f>
        <v>208</v>
      </c>
      <c r="I34" s="7"/>
    </row>
    <row r="35" spans="2:9" x14ac:dyDescent="0.25">
      <c r="B35" s="23"/>
      <c r="C35" s="1" t="s">
        <v>12</v>
      </c>
      <c r="D35" s="2">
        <v>24</v>
      </c>
      <c r="E35" s="2">
        <v>1</v>
      </c>
      <c r="F35" s="2">
        <f t="shared" si="5"/>
        <v>24</v>
      </c>
      <c r="G35" s="2">
        <v>1</v>
      </c>
      <c r="H35" s="2">
        <f>F35*G35</f>
        <v>24</v>
      </c>
      <c r="I35" s="7"/>
    </row>
    <row r="36" spans="2:9" ht="15.75" thickBot="1" x14ac:dyDescent="0.3">
      <c r="B36" s="57"/>
      <c r="C36" s="58" t="s">
        <v>22</v>
      </c>
      <c r="D36" s="59">
        <v>90</v>
      </c>
      <c r="E36" s="59">
        <v>1</v>
      </c>
      <c r="F36" s="59">
        <f t="shared" si="5"/>
        <v>90</v>
      </c>
      <c r="G36" s="59">
        <v>0.5</v>
      </c>
      <c r="H36" s="59">
        <f>F36*G36</f>
        <v>45</v>
      </c>
      <c r="I36" s="60"/>
    </row>
    <row r="37" spans="2:9" ht="15.75" thickBot="1" x14ac:dyDescent="0.3">
      <c r="B37" s="56"/>
      <c r="C37" s="50" t="s">
        <v>31</v>
      </c>
      <c r="D37" s="51"/>
      <c r="E37" s="51"/>
      <c r="F37" s="52">
        <f>SUM(F33:F36)</f>
        <v>614</v>
      </c>
      <c r="G37" s="52"/>
      <c r="H37" s="53">
        <f>SUM(H33:H36)</f>
        <v>517</v>
      </c>
      <c r="I37" s="54"/>
    </row>
    <row r="38" spans="2:9" x14ac:dyDescent="0.25">
      <c r="B38" s="22">
        <v>261</v>
      </c>
      <c r="C38" s="8" t="s">
        <v>32</v>
      </c>
      <c r="D38" s="9">
        <v>80</v>
      </c>
      <c r="E38" s="9">
        <v>3</v>
      </c>
      <c r="F38" s="9">
        <f>D38*E38</f>
        <v>240</v>
      </c>
      <c r="G38" s="9">
        <v>1</v>
      </c>
      <c r="H38" s="9">
        <f>F38*G38</f>
        <v>240</v>
      </c>
      <c r="I38" s="10"/>
    </row>
    <row r="39" spans="2:9" x14ac:dyDescent="0.25">
      <c r="B39" s="23"/>
      <c r="C39" s="1" t="s">
        <v>28</v>
      </c>
      <c r="D39" s="2">
        <v>260</v>
      </c>
      <c r="E39" s="2">
        <v>1</v>
      </c>
      <c r="F39" s="2">
        <f t="shared" ref="F39:F41" si="6">D39*E39</f>
        <v>260</v>
      </c>
      <c r="G39" s="2">
        <v>0.8</v>
      </c>
      <c r="H39" s="2">
        <f>F39*G39</f>
        <v>208</v>
      </c>
      <c r="I39" s="7"/>
    </row>
    <row r="40" spans="2:9" x14ac:dyDescent="0.25">
      <c r="B40" s="26"/>
      <c r="C40" s="1" t="s">
        <v>12</v>
      </c>
      <c r="D40" s="2">
        <v>24</v>
      </c>
      <c r="E40" s="2">
        <v>1</v>
      </c>
      <c r="F40" s="2">
        <f t="shared" si="6"/>
        <v>24</v>
      </c>
      <c r="G40" s="2">
        <v>1</v>
      </c>
      <c r="H40" s="2">
        <f>F40*G40</f>
        <v>24</v>
      </c>
      <c r="I40" s="7"/>
    </row>
    <row r="41" spans="2:9" ht="15.75" thickBot="1" x14ac:dyDescent="0.3">
      <c r="B41" s="61"/>
      <c r="C41" s="30" t="s">
        <v>22</v>
      </c>
      <c r="D41" s="21">
        <v>90</v>
      </c>
      <c r="E41" s="21">
        <v>1</v>
      </c>
      <c r="F41" s="21">
        <f t="shared" si="6"/>
        <v>90</v>
      </c>
      <c r="G41" s="21">
        <v>0.5</v>
      </c>
      <c r="H41" s="21">
        <f>F41*G41</f>
        <v>45</v>
      </c>
      <c r="I41" s="31"/>
    </row>
    <row r="42" spans="2:9" ht="15.75" thickBot="1" x14ac:dyDescent="0.3">
      <c r="B42" s="62"/>
      <c r="C42" s="50" t="s">
        <v>31</v>
      </c>
      <c r="D42" s="51"/>
      <c r="E42" s="51"/>
      <c r="F42" s="52">
        <f>SUM(F38:F41)</f>
        <v>614</v>
      </c>
      <c r="G42" s="52"/>
      <c r="H42" s="53">
        <f>SUM(H38:H41)</f>
        <v>517</v>
      </c>
      <c r="I42" s="54"/>
    </row>
    <row r="43" spans="2:9" x14ac:dyDescent="0.25">
      <c r="B43" s="29">
        <v>262</v>
      </c>
      <c r="C43" s="8" t="s">
        <v>32</v>
      </c>
      <c r="D43" s="9">
        <v>80</v>
      </c>
      <c r="E43" s="9">
        <v>3</v>
      </c>
      <c r="F43" s="9">
        <f>D43*E43</f>
        <v>240</v>
      </c>
      <c r="G43" s="9">
        <v>1</v>
      </c>
      <c r="H43" s="9">
        <f>F43*G43</f>
        <v>240</v>
      </c>
      <c r="I43" s="10"/>
    </row>
    <row r="44" spans="2:9" x14ac:dyDescent="0.25">
      <c r="B44" s="27"/>
      <c r="C44" s="1" t="s">
        <v>28</v>
      </c>
      <c r="D44" s="2">
        <v>260</v>
      </c>
      <c r="E44" s="2">
        <v>1</v>
      </c>
      <c r="F44" s="2">
        <f t="shared" ref="F44:F46" si="7">D44*E44</f>
        <v>260</v>
      </c>
      <c r="G44" s="2">
        <v>0.8</v>
      </c>
      <c r="H44" s="2">
        <f>F44*G44</f>
        <v>208</v>
      </c>
      <c r="I44" s="7"/>
    </row>
    <row r="45" spans="2:9" x14ac:dyDescent="0.25">
      <c r="B45" s="26"/>
      <c r="C45" s="1" t="s">
        <v>12</v>
      </c>
      <c r="D45" s="2">
        <v>24</v>
      </c>
      <c r="E45" s="2">
        <v>1</v>
      </c>
      <c r="F45" s="2">
        <f t="shared" si="7"/>
        <v>24</v>
      </c>
      <c r="G45" s="2">
        <v>1</v>
      </c>
      <c r="H45" s="2">
        <f>F45*G45</f>
        <v>24</v>
      </c>
      <c r="I45" s="7"/>
    </row>
    <row r="46" spans="2:9" ht="15.75" thickBot="1" x14ac:dyDescent="0.3">
      <c r="B46" s="61"/>
      <c r="C46" s="30" t="s">
        <v>22</v>
      </c>
      <c r="D46" s="21">
        <v>90</v>
      </c>
      <c r="E46" s="21">
        <v>1</v>
      </c>
      <c r="F46" s="21">
        <f t="shared" si="7"/>
        <v>90</v>
      </c>
      <c r="G46" s="21">
        <v>0.7</v>
      </c>
      <c r="H46" s="21">
        <f>F46*G46</f>
        <v>62.999999999999993</v>
      </c>
      <c r="I46" s="31"/>
    </row>
    <row r="47" spans="2:9" ht="15.75" thickBot="1" x14ac:dyDescent="0.3">
      <c r="B47" s="62"/>
      <c r="C47" s="50" t="s">
        <v>31</v>
      </c>
      <c r="D47" s="51"/>
      <c r="E47" s="51"/>
      <c r="F47" s="52">
        <f>SUM(F43:F46)</f>
        <v>614</v>
      </c>
      <c r="G47" s="52"/>
      <c r="H47" s="53">
        <f>SUM(H43:H46)</f>
        <v>535</v>
      </c>
      <c r="I47" s="54"/>
    </row>
    <row r="48" spans="2:9" x14ac:dyDescent="0.25">
      <c r="B48" s="29">
        <v>263</v>
      </c>
      <c r="C48" s="8" t="s">
        <v>32</v>
      </c>
      <c r="D48" s="9">
        <v>80</v>
      </c>
      <c r="E48" s="9">
        <v>3</v>
      </c>
      <c r="F48" s="9">
        <f>D48*E48</f>
        <v>240</v>
      </c>
      <c r="G48" s="9">
        <v>1</v>
      </c>
      <c r="H48" s="9">
        <f>F48*G48</f>
        <v>240</v>
      </c>
      <c r="I48" s="10"/>
    </row>
    <row r="49" spans="2:9" x14ac:dyDescent="0.25">
      <c r="B49" s="27"/>
      <c r="C49" s="1" t="s">
        <v>28</v>
      </c>
      <c r="D49" s="2">
        <v>260</v>
      </c>
      <c r="E49" s="2">
        <v>1</v>
      </c>
      <c r="F49" s="2">
        <f t="shared" ref="F49:F51" si="8">D49*E49</f>
        <v>260</v>
      </c>
      <c r="G49" s="2">
        <v>0.8</v>
      </c>
      <c r="H49" s="2">
        <f>F49*G49</f>
        <v>208</v>
      </c>
      <c r="I49" s="7"/>
    </row>
    <row r="50" spans="2:9" x14ac:dyDescent="0.25">
      <c r="B50" s="26"/>
      <c r="C50" s="1" t="s">
        <v>12</v>
      </c>
      <c r="D50" s="2">
        <v>24</v>
      </c>
      <c r="E50" s="2">
        <v>1</v>
      </c>
      <c r="F50" s="2">
        <f t="shared" si="8"/>
        <v>24</v>
      </c>
      <c r="G50" s="2">
        <v>1</v>
      </c>
      <c r="H50" s="2">
        <f>F50*G50</f>
        <v>24</v>
      </c>
      <c r="I50" s="7"/>
    </row>
    <row r="51" spans="2:9" ht="15.75" thickBot="1" x14ac:dyDescent="0.3">
      <c r="B51" s="61"/>
      <c r="C51" s="30" t="s">
        <v>22</v>
      </c>
      <c r="D51" s="21">
        <v>90</v>
      </c>
      <c r="E51" s="21">
        <v>1</v>
      </c>
      <c r="F51" s="21">
        <f t="shared" si="8"/>
        <v>90</v>
      </c>
      <c r="G51" s="21">
        <v>0.5</v>
      </c>
      <c r="H51" s="21">
        <f>F51*G51</f>
        <v>45</v>
      </c>
      <c r="I51" s="31"/>
    </row>
    <row r="52" spans="2:9" ht="15.75" thickBot="1" x14ac:dyDescent="0.3">
      <c r="B52" s="62"/>
      <c r="C52" s="50" t="s">
        <v>31</v>
      </c>
      <c r="D52" s="51"/>
      <c r="E52" s="51"/>
      <c r="F52" s="52">
        <f>SUM(F48:F51)</f>
        <v>614</v>
      </c>
      <c r="G52" s="52"/>
      <c r="H52" s="53">
        <f>SUM(H48:H51)</f>
        <v>517</v>
      </c>
      <c r="I52" s="54"/>
    </row>
    <row r="53" spans="2:9" x14ac:dyDescent="0.25">
      <c r="B53" s="22">
        <v>264</v>
      </c>
      <c r="C53" s="8" t="s">
        <v>32</v>
      </c>
      <c r="D53" s="9">
        <v>80</v>
      </c>
      <c r="E53" s="9">
        <v>4</v>
      </c>
      <c r="F53" s="9">
        <f>D53*E53</f>
        <v>320</v>
      </c>
      <c r="G53" s="9">
        <v>1</v>
      </c>
      <c r="H53" s="9">
        <f>F53*G53</f>
        <v>320</v>
      </c>
      <c r="I53" s="28"/>
    </row>
    <row r="54" spans="2:9" x14ac:dyDescent="0.25">
      <c r="B54" s="23"/>
      <c r="C54" s="1" t="s">
        <v>28</v>
      </c>
      <c r="D54" s="2">
        <v>260</v>
      </c>
      <c r="E54" s="2">
        <v>1</v>
      </c>
      <c r="F54" s="2">
        <f t="shared" ref="F54:F59" si="9">D54*E54</f>
        <v>260</v>
      </c>
      <c r="G54" s="2">
        <v>0.8</v>
      </c>
      <c r="H54" s="2">
        <f>F54*G54</f>
        <v>208</v>
      </c>
      <c r="I54" s="4"/>
    </row>
    <row r="55" spans="2:9" x14ac:dyDescent="0.25">
      <c r="B55" s="23"/>
      <c r="C55" s="1" t="s">
        <v>12</v>
      </c>
      <c r="D55" s="2">
        <v>24</v>
      </c>
      <c r="E55" s="2">
        <v>1</v>
      </c>
      <c r="F55" s="2">
        <f t="shared" si="9"/>
        <v>24</v>
      </c>
      <c r="G55" s="2">
        <v>1</v>
      </c>
      <c r="H55" s="2">
        <f>F55*G55</f>
        <v>24</v>
      </c>
      <c r="I55" s="4"/>
    </row>
    <row r="56" spans="2:9" x14ac:dyDescent="0.25">
      <c r="B56" s="23"/>
      <c r="C56" s="1" t="s">
        <v>35</v>
      </c>
      <c r="D56" s="69">
        <v>24</v>
      </c>
      <c r="E56" s="69">
        <v>1</v>
      </c>
      <c r="F56" s="69">
        <f t="shared" si="9"/>
        <v>24</v>
      </c>
      <c r="G56" s="69">
        <v>1</v>
      </c>
      <c r="H56" s="69">
        <f>F56*G56</f>
        <v>24</v>
      </c>
      <c r="I56" s="4"/>
    </row>
    <row r="57" spans="2:9" x14ac:dyDescent="0.25">
      <c r="B57" s="23"/>
      <c r="C57" s="1" t="s">
        <v>22</v>
      </c>
      <c r="D57" s="2">
        <v>90</v>
      </c>
      <c r="E57" s="2">
        <v>1</v>
      </c>
      <c r="F57" s="2">
        <f t="shared" si="9"/>
        <v>90</v>
      </c>
      <c r="G57" s="2">
        <v>0.5</v>
      </c>
      <c r="H57" s="2">
        <f>F57*G57</f>
        <v>45</v>
      </c>
      <c r="I57" s="4"/>
    </row>
    <row r="58" spans="2:9" x14ac:dyDescent="0.25">
      <c r="B58" s="23"/>
      <c r="C58" s="1" t="s">
        <v>36</v>
      </c>
      <c r="D58" s="2">
        <v>50</v>
      </c>
      <c r="E58" s="2">
        <v>1</v>
      </c>
      <c r="F58" s="2">
        <f t="shared" si="9"/>
        <v>50</v>
      </c>
      <c r="G58" s="2">
        <v>0</v>
      </c>
      <c r="H58" s="2">
        <f t="shared" ref="H58:H59" si="10">F58*G58</f>
        <v>0</v>
      </c>
      <c r="I58" s="4"/>
    </row>
    <row r="59" spans="2:9" ht="15.75" thickBot="1" x14ac:dyDescent="0.3">
      <c r="B59" s="23"/>
      <c r="C59" s="1" t="s">
        <v>11</v>
      </c>
      <c r="D59" s="2">
        <v>60</v>
      </c>
      <c r="E59" s="2">
        <v>1</v>
      </c>
      <c r="F59" s="2">
        <f t="shared" si="9"/>
        <v>60</v>
      </c>
      <c r="G59" s="2">
        <v>0.2</v>
      </c>
      <c r="H59" s="2">
        <f t="shared" si="10"/>
        <v>12</v>
      </c>
      <c r="I59" s="4"/>
    </row>
    <row r="60" spans="2:9" ht="15.75" thickBot="1" x14ac:dyDescent="0.3">
      <c r="B60" s="63"/>
      <c r="C60" s="64" t="s">
        <v>31</v>
      </c>
      <c r="D60" s="65"/>
      <c r="E60" s="65"/>
      <c r="F60" s="66">
        <f>SUM(F53:F59)</f>
        <v>828</v>
      </c>
      <c r="G60" s="66"/>
      <c r="H60" s="67">
        <f>SUM(H53:H59)</f>
        <v>633</v>
      </c>
      <c r="I60" s="68"/>
    </row>
    <row r="61" spans="2:9" x14ac:dyDescent="0.25">
      <c r="B61" s="22">
        <v>265</v>
      </c>
      <c r="C61" s="8" t="s">
        <v>5</v>
      </c>
      <c r="D61" s="71">
        <v>30</v>
      </c>
      <c r="E61" s="71">
        <v>2</v>
      </c>
      <c r="F61" s="71"/>
      <c r="G61" s="71"/>
      <c r="H61" s="71"/>
      <c r="I61" s="28"/>
    </row>
    <row r="62" spans="2:9" x14ac:dyDescent="0.25">
      <c r="B62" s="23"/>
      <c r="C62" s="1" t="s">
        <v>37</v>
      </c>
      <c r="D62" s="69">
        <v>16</v>
      </c>
      <c r="E62" s="69">
        <v>1</v>
      </c>
      <c r="F62" s="69"/>
      <c r="G62" s="69"/>
      <c r="H62" s="69"/>
      <c r="I62" s="4"/>
    </row>
    <row r="63" spans="2:9" x14ac:dyDescent="0.25">
      <c r="B63" s="23"/>
      <c r="C63" s="1"/>
      <c r="D63" s="69"/>
      <c r="E63" s="69"/>
      <c r="F63" s="69"/>
      <c r="G63" s="69"/>
      <c r="H63" s="69"/>
      <c r="I63" s="4"/>
    </row>
    <row r="64" spans="2:9" x14ac:dyDescent="0.25">
      <c r="B64" s="23"/>
      <c r="C64" s="1"/>
      <c r="D64" s="69"/>
      <c r="E64" s="69"/>
      <c r="F64" s="69"/>
      <c r="G64" s="69"/>
      <c r="H64" s="69"/>
      <c r="I64" s="4"/>
    </row>
    <row r="65" spans="2:9" ht="15.75" thickBot="1" x14ac:dyDescent="0.3">
      <c r="B65" s="24"/>
      <c r="C65" s="5"/>
      <c r="D65" s="70"/>
      <c r="E65" s="70"/>
      <c r="F65" s="70"/>
      <c r="G65" s="70"/>
      <c r="H65" s="70"/>
      <c r="I65" s="6"/>
    </row>
    <row r="66" spans="2:9" x14ac:dyDescent="0.25">
      <c r="B66" s="22">
        <v>266</v>
      </c>
      <c r="C66" s="8"/>
      <c r="D66" s="71"/>
      <c r="E66" s="71"/>
      <c r="F66" s="71"/>
      <c r="G66" s="71"/>
      <c r="H66" s="71"/>
      <c r="I66" s="28"/>
    </row>
    <row r="67" spans="2:9" x14ac:dyDescent="0.25">
      <c r="B67" s="23"/>
      <c r="C67" s="1"/>
      <c r="D67" s="69"/>
      <c r="E67" s="69"/>
      <c r="F67" s="69"/>
      <c r="G67" s="69"/>
      <c r="H67" s="69"/>
      <c r="I67" s="4"/>
    </row>
    <row r="68" spans="2:9" x14ac:dyDescent="0.25">
      <c r="B68" s="23"/>
      <c r="C68" s="1"/>
      <c r="D68" s="69"/>
      <c r="E68" s="69"/>
      <c r="F68" s="69"/>
      <c r="G68" s="69"/>
      <c r="H68" s="69"/>
      <c r="I68" s="4"/>
    </row>
    <row r="69" spans="2:9" x14ac:dyDescent="0.25">
      <c r="B69" s="23"/>
      <c r="C69" s="1"/>
      <c r="D69" s="69"/>
      <c r="E69" s="69"/>
      <c r="F69" s="69"/>
      <c r="G69" s="69"/>
      <c r="H69" s="69"/>
      <c r="I69" s="4"/>
    </row>
    <row r="70" spans="2:9" ht="15.75" thickBot="1" x14ac:dyDescent="0.3">
      <c r="B70" s="24"/>
      <c r="C70" s="5"/>
      <c r="D70" s="70"/>
      <c r="E70" s="70"/>
      <c r="F70" s="70"/>
      <c r="G70" s="70"/>
      <c r="H70" s="70"/>
      <c r="I70" s="6"/>
    </row>
    <row r="71" spans="2:9" x14ac:dyDescent="0.25">
      <c r="B71" s="22">
        <v>267</v>
      </c>
      <c r="C71" s="8"/>
      <c r="D71" s="71"/>
      <c r="E71" s="71"/>
      <c r="F71" s="71"/>
      <c r="G71" s="71"/>
      <c r="H71" s="71"/>
      <c r="I71" s="28"/>
    </row>
    <row r="72" spans="2:9" x14ac:dyDescent="0.25">
      <c r="B72" s="25"/>
      <c r="C72" s="17"/>
      <c r="D72" s="73"/>
      <c r="E72" s="73"/>
      <c r="F72" s="73"/>
      <c r="G72" s="73"/>
      <c r="H72" s="73"/>
      <c r="I72" s="18"/>
    </row>
    <row r="73" spans="2:9" x14ac:dyDescent="0.25">
      <c r="B73" s="23"/>
      <c r="C73" s="1"/>
      <c r="D73" s="69"/>
      <c r="E73" s="69"/>
      <c r="F73" s="69"/>
      <c r="G73" s="69"/>
      <c r="H73" s="69"/>
      <c r="I73" s="4"/>
    </row>
    <row r="74" spans="2:9" x14ac:dyDescent="0.25">
      <c r="B74" s="23"/>
      <c r="C74" s="1"/>
      <c r="D74" s="69"/>
      <c r="E74" s="69"/>
      <c r="F74" s="69"/>
      <c r="G74" s="69"/>
      <c r="H74" s="69"/>
      <c r="I74" s="4"/>
    </row>
    <row r="75" spans="2:9" ht="15.75" thickBot="1" x14ac:dyDescent="0.3">
      <c r="B75" s="24"/>
      <c r="C75" s="5"/>
      <c r="D75" s="70"/>
      <c r="E75" s="70"/>
      <c r="F75" s="70"/>
      <c r="G75" s="70"/>
      <c r="H75" s="70"/>
      <c r="I75" s="6"/>
    </row>
    <row r="76" spans="2:9" x14ac:dyDescent="0.25">
      <c r="B76" s="25">
        <v>268</v>
      </c>
      <c r="C76" s="17" t="s">
        <v>32</v>
      </c>
      <c r="D76" s="19">
        <v>80</v>
      </c>
      <c r="E76" s="19">
        <v>2</v>
      </c>
      <c r="F76" s="19">
        <f>D76*E76</f>
        <v>160</v>
      </c>
      <c r="G76" s="19">
        <v>1</v>
      </c>
      <c r="H76" s="19">
        <f>F76*G76</f>
        <v>160</v>
      </c>
      <c r="I76" s="18"/>
    </row>
    <row r="77" spans="2:9" x14ac:dyDescent="0.25">
      <c r="B77" s="23"/>
      <c r="C77" s="1" t="s">
        <v>28</v>
      </c>
      <c r="D77" s="2">
        <v>260</v>
      </c>
      <c r="E77" s="2">
        <v>2</v>
      </c>
      <c r="F77" s="2">
        <f t="shared" ref="F77:F79" si="11">D77*E77</f>
        <v>520</v>
      </c>
      <c r="G77" s="2">
        <v>0.8</v>
      </c>
      <c r="H77" s="2">
        <f>F77*G77</f>
        <v>416</v>
      </c>
      <c r="I77" s="4"/>
    </row>
    <row r="78" spans="2:9" x14ac:dyDescent="0.25">
      <c r="B78" s="23"/>
      <c r="C78" s="1" t="s">
        <v>12</v>
      </c>
      <c r="D78" s="2">
        <v>24</v>
      </c>
      <c r="E78" s="2">
        <v>2</v>
      </c>
      <c r="F78" s="2">
        <f t="shared" si="11"/>
        <v>48</v>
      </c>
      <c r="G78" s="2">
        <v>1</v>
      </c>
      <c r="H78" s="2">
        <f>F78*G78</f>
        <v>48</v>
      </c>
      <c r="I78" s="4"/>
    </row>
    <row r="79" spans="2:9" ht="15.75" thickBot="1" x14ac:dyDescent="0.3">
      <c r="B79" s="37"/>
      <c r="C79" s="30" t="s">
        <v>38</v>
      </c>
      <c r="D79" s="21">
        <v>90</v>
      </c>
      <c r="E79" s="21">
        <v>1</v>
      </c>
      <c r="F79" s="21">
        <f t="shared" si="11"/>
        <v>90</v>
      </c>
      <c r="G79" s="21">
        <v>0.5</v>
      </c>
      <c r="H79" s="21">
        <f>F79*G79</f>
        <v>45</v>
      </c>
      <c r="I79" s="72"/>
    </row>
    <row r="80" spans="2:9" ht="15.75" thickBot="1" x14ac:dyDescent="0.3">
      <c r="B80" s="62"/>
      <c r="C80" s="50" t="s">
        <v>31</v>
      </c>
      <c r="D80" s="51"/>
      <c r="E80" s="51"/>
      <c r="F80" s="52">
        <f>SUM(F76:F79)</f>
        <v>818</v>
      </c>
      <c r="G80" s="52"/>
      <c r="H80" s="53">
        <f>SUM(H76:H79)</f>
        <v>669</v>
      </c>
      <c r="I80" s="54"/>
    </row>
    <row r="81" spans="2:9" x14ac:dyDescent="0.25">
      <c r="B81" s="16"/>
      <c r="C81" s="17"/>
      <c r="D81" s="17"/>
      <c r="E81" s="17"/>
      <c r="F81" s="17"/>
      <c r="G81" s="17"/>
      <c r="H81" s="17"/>
      <c r="I81" s="18"/>
    </row>
    <row r="82" spans="2:9" x14ac:dyDescent="0.25">
      <c r="B82" s="14"/>
      <c r="C82" s="1"/>
      <c r="D82" s="1"/>
      <c r="E82" s="1"/>
      <c r="F82" s="1"/>
      <c r="G82" s="1"/>
      <c r="H82" s="1"/>
      <c r="I82" s="4"/>
    </row>
    <row r="83" spans="2:9" x14ac:dyDescent="0.25">
      <c r="B83" s="14"/>
      <c r="C83" s="1"/>
      <c r="D83" s="1"/>
      <c r="E83" s="1"/>
      <c r="F83" s="1"/>
      <c r="G83" s="1"/>
      <c r="H83" s="1"/>
      <c r="I83" s="4"/>
    </row>
    <row r="84" spans="2:9" x14ac:dyDescent="0.25">
      <c r="B84" s="14"/>
      <c r="C84" s="1"/>
      <c r="D84" s="1"/>
      <c r="E84" s="1"/>
      <c r="F84" s="1"/>
      <c r="G84" s="1"/>
      <c r="H84" s="1"/>
      <c r="I84" s="4"/>
    </row>
    <row r="85" spans="2:9" x14ac:dyDescent="0.25">
      <c r="B85" s="14"/>
      <c r="C85" s="1"/>
      <c r="D85" s="1"/>
      <c r="E85" s="1"/>
      <c r="F85" s="1"/>
      <c r="G85" s="1"/>
      <c r="H85" s="1"/>
      <c r="I85" s="4"/>
    </row>
    <row r="86" spans="2:9" x14ac:dyDescent="0.25">
      <c r="B86" s="14"/>
      <c r="C86" s="1"/>
      <c r="D86" s="1"/>
      <c r="E86" s="1"/>
      <c r="F86" s="1"/>
      <c r="G86" s="1"/>
      <c r="H86" s="1"/>
      <c r="I86" s="4"/>
    </row>
    <row r="87" spans="2:9" x14ac:dyDescent="0.25">
      <c r="B87" s="14"/>
      <c r="C87" s="1"/>
      <c r="D87" s="1"/>
      <c r="E87" s="1"/>
      <c r="F87" s="1"/>
      <c r="G87" s="1"/>
      <c r="H87" s="1"/>
      <c r="I87" s="4"/>
    </row>
    <row r="88" spans="2:9" x14ac:dyDescent="0.25">
      <c r="B88" s="14"/>
      <c r="C88" s="1"/>
      <c r="D88" s="1"/>
      <c r="E88" s="1"/>
      <c r="F88" s="1"/>
      <c r="G88" s="1"/>
      <c r="H88" s="1"/>
      <c r="I88" s="4"/>
    </row>
    <row r="89" spans="2:9" x14ac:dyDescent="0.25">
      <c r="B89" s="14"/>
      <c r="C89" s="1"/>
      <c r="D89" s="1"/>
      <c r="E89" s="1"/>
      <c r="F89" s="1"/>
      <c r="G89" s="1"/>
      <c r="H89" s="1"/>
      <c r="I89" s="4"/>
    </row>
    <row r="90" spans="2:9" x14ac:dyDescent="0.25">
      <c r="B90" s="14"/>
      <c r="C90" s="1"/>
      <c r="D90" s="1"/>
      <c r="E90" s="1"/>
      <c r="F90" s="1"/>
      <c r="G90" s="1"/>
      <c r="H90" s="1"/>
      <c r="I90" s="4"/>
    </row>
    <row r="91" spans="2:9" ht="15.75" thickBot="1" x14ac:dyDescent="0.3">
      <c r="B91" s="15"/>
      <c r="C91" s="5"/>
      <c r="D91" s="5"/>
      <c r="E91" s="5"/>
      <c r="F91" s="5"/>
      <c r="G91" s="5"/>
      <c r="H91" s="5"/>
      <c r="I91" s="6"/>
    </row>
  </sheetData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Tablica T22-P</vt:lpstr>
      <vt:lpstr>'Tablica T22-P'!Obszar_wydruku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KRISS</dc:creator>
  <cp:lastModifiedBy>Krzysztof Szczęsny</cp:lastModifiedBy>
  <dcterms:created xsi:type="dcterms:W3CDTF">2023-09-01T05:55:20Z</dcterms:created>
  <dcterms:modified xsi:type="dcterms:W3CDTF">2023-09-07T10:57:57Z</dcterms:modified>
</cp:coreProperties>
</file>