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Sekcja drogowa\przetargowy chodnik Reymonta 2022\"/>
    </mc:Choice>
  </mc:AlternateContent>
  <xr:revisionPtr revIDLastSave="0" documentId="13_ncr:1_{0410003C-EB3C-4381-95AF-CDA5280F19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" l="1"/>
  <c r="H43" i="1"/>
  <c r="H44" i="1"/>
  <c r="H45" i="1" l="1"/>
  <c r="H20" i="1" l="1"/>
  <c r="H28" i="1" l="1"/>
  <c r="H15" i="1"/>
  <c r="H36" i="1"/>
  <c r="H37" i="1"/>
  <c r="H34" i="1"/>
  <c r="H13" i="1"/>
  <c r="H50" i="1" l="1"/>
  <c r="H51" i="1" s="1"/>
  <c r="H39" i="1"/>
  <c r="H38" i="1"/>
  <c r="H30" i="1"/>
  <c r="H24" i="1"/>
  <c r="H25" i="1"/>
  <c r="H47" i="1"/>
  <c r="H48" i="1" s="1"/>
  <c r="H16" i="1"/>
  <c r="H14" i="1"/>
  <c r="H11" i="1"/>
  <c r="H29" i="1"/>
  <c r="H23" i="1"/>
  <c r="H9" i="1"/>
  <c r="H8" i="1"/>
  <c r="H40" i="1" l="1"/>
  <c r="H17" i="1"/>
  <c r="H52" i="1" s="1"/>
  <c r="H31" i="1"/>
  <c r="H21" i="1"/>
  <c r="H26" i="1"/>
</calcChain>
</file>

<file path=xl/sharedStrings.xml><?xml version="1.0" encoding="utf-8"?>
<sst xmlns="http://schemas.openxmlformats.org/spreadsheetml/2006/main" count="167" uniqueCount="102">
  <si>
    <t>Lp.</t>
  </si>
  <si>
    <t>Podstawa wyceny/ nr ST</t>
  </si>
  <si>
    <t>Opis robót</t>
  </si>
  <si>
    <t>j.m.</t>
  </si>
  <si>
    <t>Ilość</t>
  </si>
  <si>
    <t>branża:</t>
  </si>
  <si>
    <t>nazwa inwestycji:</t>
  </si>
  <si>
    <t>KOSZTORYS OFERTOWY</t>
  </si>
  <si>
    <t>D-01.00.00</t>
  </si>
  <si>
    <t>1.</t>
  </si>
  <si>
    <t>2.</t>
  </si>
  <si>
    <t>3.</t>
  </si>
  <si>
    <t>RAZEM:</t>
  </si>
  <si>
    <t>4.</t>
  </si>
  <si>
    <t>5.</t>
  </si>
  <si>
    <t>6.</t>
  </si>
  <si>
    <t>7.</t>
  </si>
  <si>
    <t>D-04.00.00</t>
  </si>
  <si>
    <t>10.</t>
  </si>
  <si>
    <t>D-08.00.00</t>
  </si>
  <si>
    <t>11.</t>
  </si>
  <si>
    <t>D-05.00.00</t>
  </si>
  <si>
    <t>12.</t>
  </si>
  <si>
    <t>13.</t>
  </si>
  <si>
    <t>14.</t>
  </si>
  <si>
    <t>17.</t>
  </si>
  <si>
    <t>D-01.01.01</t>
  </si>
  <si>
    <t>D-01.02.02</t>
  </si>
  <si>
    <t>D-01.02.04</t>
  </si>
  <si>
    <t>D-04.01.01</t>
  </si>
  <si>
    <t>D-04.04.02</t>
  </si>
  <si>
    <t>D-08.01.01</t>
  </si>
  <si>
    <t>Roboty pomiarowe przy liniowych robotach ziemnych - trasa dróg w terenie równinnym</t>
  </si>
  <si>
    <t>km</t>
  </si>
  <si>
    <t>m2</t>
  </si>
  <si>
    <t>m</t>
  </si>
  <si>
    <t>X</t>
  </si>
  <si>
    <t>Odtworzenie punktów trasy i punktów wysokościowych</t>
  </si>
  <si>
    <t>Wykonanie inwentaryzacji geodezyjnej powykonawczej</t>
  </si>
  <si>
    <t>kpl</t>
  </si>
  <si>
    <t>Zdjęcie warstwy humusu i/lub darniny</t>
  </si>
  <si>
    <t xml:space="preserve">                                                                     drogowa</t>
  </si>
  <si>
    <t>D-03.03.01</t>
  </si>
  <si>
    <t>18.</t>
  </si>
  <si>
    <t>D-05.03.23</t>
  </si>
  <si>
    <t>D-07.00.00</t>
  </si>
  <si>
    <t>6. URZĄDZENIA BEZPIECZENSTWA RUCHU</t>
  </si>
  <si>
    <t>D-07.01.01</t>
  </si>
  <si>
    <t>Oznakowanie pionowe</t>
  </si>
  <si>
    <t>19.</t>
  </si>
  <si>
    <t>20.</t>
  </si>
  <si>
    <t>D-07.02.01</t>
  </si>
  <si>
    <t>szt</t>
  </si>
  <si>
    <t>D-09.00.00</t>
  </si>
  <si>
    <t>21.</t>
  </si>
  <si>
    <t>D-09.01.01</t>
  </si>
  <si>
    <t>1. ROBOTY ROZBIÓRKOWE I PRZYGOTOWAWCZE I INWENTARYZACJA POWYKONAWCZA</t>
  </si>
  <si>
    <t>Usunięcie warstwy ziemi urodzajnej o grubości 25 cm - część do wykorzystania na budowie, wywóz nadmiaru w miejsce wybrane przez Wykonawcę</t>
  </si>
  <si>
    <t>Rozbiórka krawężników betonowych wraz z ławą, z wywiezieniem materiału z rozbiórki</t>
  </si>
  <si>
    <t>szt.</t>
  </si>
  <si>
    <t>Oznakowanie poziome</t>
  </si>
  <si>
    <t>Oznakowanie poziome jezdni o nawierzchni bitumicznej materiałami cienkowarstwowymi</t>
  </si>
  <si>
    <t>Przestawienie pionowych znaków drogowych</t>
  </si>
  <si>
    <t>Ustawienie konstrukcji wsporczej złożonych ze słupków z rur stalowych ocynkowanych fi 60 mm dla znaków, z wykonaniem zasypki dolow z ubiciem warstwami</t>
  </si>
  <si>
    <t>Przymocowanie do gotowych słupów znaków informacyjnych typ D (dlugośc boku 900), folia odblaskowa II generacji</t>
  </si>
  <si>
    <t>Organizacja ruchu na czas robót</t>
  </si>
  <si>
    <t>D-05.03.17</t>
  </si>
  <si>
    <t>Rozbiórka obrzeży betonowych z wywiezieniem materiałow z rozbiórki</t>
  </si>
  <si>
    <t>8.</t>
  </si>
  <si>
    <t>9.</t>
  </si>
  <si>
    <t>Rozbiórka elementów dróg</t>
  </si>
  <si>
    <t>D-04.06.01</t>
  </si>
  <si>
    <t>Rozbiórka nawierzchni bitumicznej i podbudowy z kruszywa na zjeździe</t>
  </si>
  <si>
    <t>Podbudowa z betonu cementowego C20/25 grubości 20 cm - zjazd</t>
  </si>
  <si>
    <t>Nawierzchnie chodnika z kostki betonowej (szarej) gr. 6 cm na podsypce cementowo - piaskowej gr. 5 cm, spoiny wypełnione piaskiem</t>
  </si>
  <si>
    <t>Nawierzchnie zjazdów z kostki betonowej (kolorowej) gr. 8 cm na podsypce cementowo - piaskowej gr. 5 cm, spoiny wypełnione piaskiem</t>
  </si>
  <si>
    <t>Regulacja pionowa sudzienek dla zaworów instalacji podziemnych</t>
  </si>
  <si>
    <t>D-02.00.00</t>
  </si>
  <si>
    <t>D-02.03.01</t>
  </si>
  <si>
    <t>Wykonanie nasypów</t>
  </si>
  <si>
    <t>Wykonanie nasypów z formowaniem i zagęszczeniem</t>
  </si>
  <si>
    <t>m3</t>
  </si>
  <si>
    <t>Plantowanie powierzchni gruntu rodzimego na pasach zieleni wraz z obsianiem</t>
  </si>
  <si>
    <t>Cena jednostkowa brutto z dokł do 0,01 zł</t>
  </si>
  <si>
    <t>Razem wartość brutto w zł:</t>
  </si>
  <si>
    <t>3. PODBUDOWY</t>
  </si>
  <si>
    <t>4. NAWIERZCHNIE</t>
  </si>
  <si>
    <t>5. ROBOTY ZIEMNE</t>
  </si>
  <si>
    <t>6. ELEMENTY ULIC</t>
  </si>
  <si>
    <t>7. ZIELEŃ DROGOWA</t>
  </si>
  <si>
    <t>2. REGULACJA STUDZIENEK URZĄDZEŃ PODZIEMN YCH</t>
  </si>
  <si>
    <t>Wartość brutto z dokł do 0,01 zł</t>
  </si>
  <si>
    <t>Podbudowa z kruszywa łamanego C90/3 o gr. 15 cm po mechanicznym zagęszczeniu - chodniki</t>
  </si>
  <si>
    <t>Koryto wraz z profilowaniem i zagęszczeniem podłoża pod warstwy konstrukcyjne nawierzchni</t>
  </si>
  <si>
    <t>Ustawienie krawężników betonowych o wymiarach 15x30x100  z wykonaniem ławy z oporem z betonu C-16/20</t>
  </si>
  <si>
    <t>Ustawienie obrzeży betonowych o wymiarach 8x30x100 na podsypce cementowo - piaskowej</t>
  </si>
  <si>
    <t>D-03.03.05</t>
  </si>
  <si>
    <t>Remonty cząstkowe nawierzchni bitumicznych. Uzupełnienie ubytków jezdni przy projektowanym krawężniku</t>
  </si>
  <si>
    <t>Rozbiórka nawierzchni chodnika z płytek betonowych wraz z wywiezieniem materiału z rozbiórki</t>
  </si>
  <si>
    <t>D-08.01.02</t>
  </si>
  <si>
    <t>Ustawienie krawężników betonowych o wymiarach 15x22x100  z wykonaniem ławy z oporem z betonu C-16/21</t>
  </si>
  <si>
    <t>Budowa chodnika wzdłuż ul. Reymonta  Stargardzie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</si>
</sst>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9"/>
      <name val="Czcionka tekstu podstawowego"/>
      <family val="2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1" fillId="2" borderId="9" xfId="0" applyNumberFormat="1" applyFont="1" applyFill="1" applyBorder="1"/>
    <xf numFmtId="4" fontId="0" fillId="0" borderId="0" xfId="0" applyNumberFormat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0" applyNumberFormat="1" applyFont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5" fillId="0" borderId="0" xfId="0" applyNumberFormat="1" applyFont="1"/>
    <xf numFmtId="0" fontId="1" fillId="2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3"/>
  <sheetViews>
    <sheetView tabSelected="1" topLeftCell="A16" workbookViewId="0">
      <selection activeCell="F31" sqref="F31"/>
    </sheetView>
  </sheetViews>
  <sheetFormatPr defaultRowHeight="14.25"/>
  <cols>
    <col min="1" max="1" width="6" customWidth="1"/>
    <col min="2" max="2" width="7" style="1" customWidth="1"/>
    <col min="3" max="3" width="14.125" style="1" customWidth="1"/>
    <col min="4" max="4" width="68.25" customWidth="1"/>
    <col min="5" max="5" width="6" customWidth="1"/>
    <col min="7" max="7" width="10.25" customWidth="1"/>
    <col min="8" max="8" width="12.5" customWidth="1"/>
    <col min="10" max="10" width="9.875" bestFit="1" customWidth="1"/>
  </cols>
  <sheetData>
    <row r="1" spans="2:8">
      <c r="B1" s="51" t="s">
        <v>7</v>
      </c>
      <c r="C1" s="52"/>
      <c r="D1" s="52"/>
      <c r="E1" s="52"/>
      <c r="F1" s="52"/>
      <c r="G1" s="52"/>
      <c r="H1" s="53"/>
    </row>
    <row r="2" spans="2:8" ht="6" customHeight="1">
      <c r="B2" s="54"/>
      <c r="C2" s="55"/>
      <c r="D2" s="55"/>
      <c r="E2" s="55"/>
      <c r="F2" s="55"/>
      <c r="G2" s="55"/>
      <c r="H2" s="56"/>
    </row>
    <row r="3" spans="2:8" ht="15">
      <c r="B3" s="64" t="s">
        <v>6</v>
      </c>
      <c r="C3" s="65"/>
      <c r="D3" s="66" t="s">
        <v>101</v>
      </c>
      <c r="E3" s="67"/>
      <c r="F3" s="67"/>
      <c r="G3" s="67"/>
      <c r="H3" s="68"/>
    </row>
    <row r="4" spans="2:8" ht="15.75" thickBot="1">
      <c r="B4" s="59" t="s">
        <v>5</v>
      </c>
      <c r="C4" s="60"/>
      <c r="D4" s="61" t="s">
        <v>41</v>
      </c>
      <c r="E4" s="62"/>
      <c r="F4" s="62"/>
      <c r="G4" s="62"/>
      <c r="H4" s="63"/>
    </row>
    <row r="5" spans="2:8" ht="48.75" thickBot="1">
      <c r="B5" s="47" t="s">
        <v>0</v>
      </c>
      <c r="C5" s="48" t="s">
        <v>1</v>
      </c>
      <c r="D5" s="3" t="s">
        <v>2</v>
      </c>
      <c r="E5" s="3" t="s">
        <v>3</v>
      </c>
      <c r="F5" s="3" t="s">
        <v>4</v>
      </c>
      <c r="G5" s="5" t="s">
        <v>83</v>
      </c>
      <c r="H5" s="4" t="s">
        <v>91</v>
      </c>
    </row>
    <row r="6" spans="2:8" ht="30">
      <c r="B6" s="24"/>
      <c r="C6" s="25" t="s">
        <v>8</v>
      </c>
      <c r="D6" s="46" t="s">
        <v>56</v>
      </c>
      <c r="E6" s="18"/>
      <c r="F6" s="18"/>
      <c r="G6" s="18"/>
      <c r="H6" s="19"/>
    </row>
    <row r="7" spans="2:8" ht="15">
      <c r="B7" s="27"/>
      <c r="C7" s="28" t="s">
        <v>26</v>
      </c>
      <c r="D7" s="29" t="s">
        <v>37</v>
      </c>
      <c r="E7" s="20"/>
      <c r="F7" s="20"/>
      <c r="G7" s="20"/>
      <c r="H7" s="21"/>
    </row>
    <row r="8" spans="2:8" s="2" customFormat="1" ht="12">
      <c r="B8" s="11" t="s">
        <v>9</v>
      </c>
      <c r="C8" s="12" t="s">
        <v>26</v>
      </c>
      <c r="D8" s="30" t="s">
        <v>32</v>
      </c>
      <c r="E8" s="12" t="s">
        <v>33</v>
      </c>
      <c r="F8" s="32">
        <v>0.1</v>
      </c>
      <c r="G8" s="32">
        <v>0</v>
      </c>
      <c r="H8" s="33">
        <f>F8*G8</f>
        <v>0</v>
      </c>
    </row>
    <row r="9" spans="2:8" s="2" customFormat="1" ht="12">
      <c r="B9" s="11" t="s">
        <v>10</v>
      </c>
      <c r="C9" s="12" t="s">
        <v>26</v>
      </c>
      <c r="D9" s="30" t="s">
        <v>38</v>
      </c>
      <c r="E9" s="12" t="s">
        <v>39</v>
      </c>
      <c r="F9" s="32">
        <v>1</v>
      </c>
      <c r="G9" s="32">
        <v>0</v>
      </c>
      <c r="H9" s="33">
        <f t="shared" ref="H9" si="0">F9*G9</f>
        <v>0</v>
      </c>
    </row>
    <row r="10" spans="2:8" s="2" customFormat="1" ht="15">
      <c r="B10" s="27"/>
      <c r="C10" s="28" t="s">
        <v>27</v>
      </c>
      <c r="D10" s="29" t="s">
        <v>40</v>
      </c>
      <c r="E10" s="22"/>
      <c r="F10" s="22"/>
      <c r="G10" s="22"/>
      <c r="H10" s="23"/>
    </row>
    <row r="11" spans="2:8" s="2" customFormat="1" ht="24">
      <c r="B11" s="11" t="s">
        <v>11</v>
      </c>
      <c r="C11" s="12" t="s">
        <v>27</v>
      </c>
      <c r="D11" s="31" t="s">
        <v>57</v>
      </c>
      <c r="E11" s="12" t="s">
        <v>34</v>
      </c>
      <c r="F11" s="32">
        <v>245.6</v>
      </c>
      <c r="G11" s="32">
        <v>0</v>
      </c>
      <c r="H11" s="33">
        <f>F11*G11</f>
        <v>0</v>
      </c>
    </row>
    <row r="12" spans="2:8" s="2" customFormat="1" ht="15">
      <c r="B12" s="27"/>
      <c r="C12" s="28" t="s">
        <v>28</v>
      </c>
      <c r="D12" s="29" t="s">
        <v>70</v>
      </c>
      <c r="E12" s="22"/>
      <c r="F12" s="22"/>
      <c r="G12" s="22"/>
      <c r="H12" s="23"/>
    </row>
    <row r="13" spans="2:8" s="2" customFormat="1" ht="12">
      <c r="B13" s="11" t="s">
        <v>13</v>
      </c>
      <c r="C13" s="12" t="s">
        <v>28</v>
      </c>
      <c r="D13" s="30" t="s">
        <v>98</v>
      </c>
      <c r="E13" s="12" t="s">
        <v>34</v>
      </c>
      <c r="F13" s="32">
        <v>20</v>
      </c>
      <c r="G13" s="32">
        <v>0</v>
      </c>
      <c r="H13" s="33">
        <f>F13*G13</f>
        <v>0</v>
      </c>
    </row>
    <row r="14" spans="2:8" s="2" customFormat="1" ht="12">
      <c r="B14" s="11" t="s">
        <v>14</v>
      </c>
      <c r="C14" s="12" t="s">
        <v>28</v>
      </c>
      <c r="D14" s="30" t="s">
        <v>72</v>
      </c>
      <c r="E14" s="12" t="s">
        <v>34</v>
      </c>
      <c r="F14" s="32">
        <v>13</v>
      </c>
      <c r="G14" s="32">
        <v>0</v>
      </c>
      <c r="H14" s="33">
        <f>F14*G14</f>
        <v>0</v>
      </c>
    </row>
    <row r="15" spans="2:8" s="2" customFormat="1" ht="12">
      <c r="B15" s="11" t="s">
        <v>15</v>
      </c>
      <c r="C15" s="12" t="s">
        <v>28</v>
      </c>
      <c r="D15" s="30" t="s">
        <v>58</v>
      </c>
      <c r="E15" s="12" t="s">
        <v>35</v>
      </c>
      <c r="F15" s="32">
        <v>63</v>
      </c>
      <c r="G15" s="32">
        <v>0</v>
      </c>
      <c r="H15" s="33">
        <f t="shared" ref="H15" si="1">F15*G15</f>
        <v>0</v>
      </c>
    </row>
    <row r="16" spans="2:8" s="2" customFormat="1" ht="12">
      <c r="B16" s="11" t="s">
        <v>16</v>
      </c>
      <c r="C16" s="12" t="s">
        <v>28</v>
      </c>
      <c r="D16" s="30" t="s">
        <v>67</v>
      </c>
      <c r="E16" s="12" t="s">
        <v>35</v>
      </c>
      <c r="F16" s="32">
        <v>10</v>
      </c>
      <c r="G16" s="32">
        <v>0</v>
      </c>
      <c r="H16" s="33">
        <f t="shared" ref="H16" si="2">F16*G16</f>
        <v>0</v>
      </c>
    </row>
    <row r="17" spans="2:10" s="2" customFormat="1" ht="12.75" thickBot="1">
      <c r="B17" s="34"/>
      <c r="C17" s="35"/>
      <c r="D17" s="36" t="s">
        <v>12</v>
      </c>
      <c r="E17" s="35" t="s">
        <v>36</v>
      </c>
      <c r="F17" s="35" t="s">
        <v>36</v>
      </c>
      <c r="G17" s="35" t="s">
        <v>36</v>
      </c>
      <c r="H17" s="37">
        <f>SUM(H8:H16)</f>
        <v>0</v>
      </c>
    </row>
    <row r="18" spans="2:10" s="2" customFormat="1" ht="15">
      <c r="B18" s="24"/>
      <c r="C18" s="25" t="s">
        <v>77</v>
      </c>
      <c r="D18" s="26" t="s">
        <v>87</v>
      </c>
      <c r="E18" s="43"/>
      <c r="F18" s="43"/>
      <c r="G18" s="43"/>
      <c r="H18" s="44"/>
    </row>
    <row r="19" spans="2:10" s="2" customFormat="1" ht="15">
      <c r="B19" s="27"/>
      <c r="C19" s="28" t="s">
        <v>78</v>
      </c>
      <c r="D19" s="29" t="s">
        <v>79</v>
      </c>
      <c r="E19" s="22"/>
      <c r="F19" s="22"/>
      <c r="G19" s="22"/>
      <c r="H19" s="23"/>
    </row>
    <row r="20" spans="2:10" s="2" customFormat="1" ht="12">
      <c r="B20" s="11" t="s">
        <v>68</v>
      </c>
      <c r="C20" s="12" t="s">
        <v>78</v>
      </c>
      <c r="D20" s="31" t="s">
        <v>80</v>
      </c>
      <c r="E20" s="12" t="s">
        <v>81</v>
      </c>
      <c r="F20" s="32">
        <v>4</v>
      </c>
      <c r="G20" s="32">
        <v>0</v>
      </c>
      <c r="H20" s="33">
        <f>F20*G20</f>
        <v>0</v>
      </c>
    </row>
    <row r="21" spans="2:10" s="2" customFormat="1" ht="12.75" thickBot="1">
      <c r="B21" s="34"/>
      <c r="C21" s="35"/>
      <c r="D21" s="36" t="s">
        <v>12</v>
      </c>
      <c r="E21" s="35" t="s">
        <v>36</v>
      </c>
      <c r="F21" s="35" t="s">
        <v>36</v>
      </c>
      <c r="G21" s="35" t="s">
        <v>36</v>
      </c>
      <c r="H21" s="37">
        <f>SUM(H19:H20)</f>
        <v>0</v>
      </c>
    </row>
    <row r="22" spans="2:10" s="2" customFormat="1" ht="15">
      <c r="B22" s="6"/>
      <c r="C22" s="10" t="s">
        <v>17</v>
      </c>
      <c r="D22" s="7" t="s">
        <v>85</v>
      </c>
      <c r="E22" s="8"/>
      <c r="F22" s="8"/>
      <c r="G22" s="8"/>
      <c r="H22" s="9"/>
    </row>
    <row r="23" spans="2:10" s="2" customFormat="1" ht="12">
      <c r="B23" s="11" t="s">
        <v>69</v>
      </c>
      <c r="C23" s="12" t="s">
        <v>29</v>
      </c>
      <c r="D23" s="13" t="s">
        <v>93</v>
      </c>
      <c r="E23" s="12" t="s">
        <v>34</v>
      </c>
      <c r="F23" s="32">
        <v>214</v>
      </c>
      <c r="G23" s="32">
        <v>0</v>
      </c>
      <c r="H23" s="33">
        <f>F23*G23</f>
        <v>0</v>
      </c>
    </row>
    <row r="24" spans="2:10" s="2" customFormat="1" ht="12">
      <c r="B24" s="11" t="s">
        <v>18</v>
      </c>
      <c r="C24" s="49" t="s">
        <v>71</v>
      </c>
      <c r="D24" s="13" t="s">
        <v>73</v>
      </c>
      <c r="E24" s="12" t="s">
        <v>34</v>
      </c>
      <c r="F24" s="32">
        <v>16</v>
      </c>
      <c r="G24" s="32">
        <v>0</v>
      </c>
      <c r="H24" s="33">
        <f>F24*G24</f>
        <v>0</v>
      </c>
    </row>
    <row r="25" spans="2:10" s="2" customFormat="1" ht="12">
      <c r="B25" s="11" t="s">
        <v>20</v>
      </c>
      <c r="C25" s="12" t="s">
        <v>30</v>
      </c>
      <c r="D25" s="13" t="s">
        <v>92</v>
      </c>
      <c r="E25" s="12" t="s">
        <v>34</v>
      </c>
      <c r="F25" s="32">
        <v>196</v>
      </c>
      <c r="G25" s="32">
        <v>0</v>
      </c>
      <c r="H25" s="33">
        <f>F25*G25</f>
        <v>0</v>
      </c>
    </row>
    <row r="26" spans="2:10" s="2" customFormat="1" ht="12.75" thickBot="1">
      <c r="B26" s="38"/>
      <c r="C26" s="39"/>
      <c r="D26" s="40" t="s">
        <v>12</v>
      </c>
      <c r="E26" s="39" t="s">
        <v>36</v>
      </c>
      <c r="F26" s="39" t="s">
        <v>36</v>
      </c>
      <c r="G26" s="39" t="s">
        <v>36</v>
      </c>
      <c r="H26" s="42">
        <f>SUM(H23:H25)</f>
        <v>0</v>
      </c>
    </row>
    <row r="27" spans="2:10" ht="15">
      <c r="B27" s="6"/>
      <c r="C27" s="10" t="s">
        <v>21</v>
      </c>
      <c r="D27" s="7" t="s">
        <v>86</v>
      </c>
      <c r="E27" s="8"/>
      <c r="F27" s="8"/>
      <c r="G27" s="8"/>
      <c r="H27" s="9"/>
    </row>
    <row r="28" spans="2:10" ht="24">
      <c r="B28" s="11" t="s">
        <v>22</v>
      </c>
      <c r="C28" s="12" t="s">
        <v>66</v>
      </c>
      <c r="D28" s="13" t="s">
        <v>97</v>
      </c>
      <c r="E28" s="12" t="s">
        <v>34</v>
      </c>
      <c r="F28" s="32">
        <v>9.4499999999999993</v>
      </c>
      <c r="G28" s="14">
        <v>0</v>
      </c>
      <c r="H28" s="15">
        <f>F28*G28</f>
        <v>0</v>
      </c>
    </row>
    <row r="29" spans="2:10" s="2" customFormat="1" ht="24">
      <c r="B29" s="11" t="s">
        <v>23</v>
      </c>
      <c r="C29" s="12" t="s">
        <v>44</v>
      </c>
      <c r="D29" s="13" t="s">
        <v>74</v>
      </c>
      <c r="E29" s="12" t="s">
        <v>34</v>
      </c>
      <c r="F29" s="32">
        <v>196</v>
      </c>
      <c r="G29" s="14">
        <v>0</v>
      </c>
      <c r="H29" s="15">
        <f>F29*G29</f>
        <v>0</v>
      </c>
    </row>
    <row r="30" spans="2:10" s="2" customFormat="1" ht="30" customHeight="1">
      <c r="B30" s="11" t="s">
        <v>24</v>
      </c>
      <c r="C30" s="12" t="s">
        <v>44</v>
      </c>
      <c r="D30" s="13" t="s">
        <v>75</v>
      </c>
      <c r="E30" s="12" t="s">
        <v>34</v>
      </c>
      <c r="F30" s="32">
        <v>16</v>
      </c>
      <c r="G30" s="14">
        <v>0</v>
      </c>
      <c r="H30" s="15">
        <f t="shared" ref="H30" si="3">F30*G30</f>
        <v>0</v>
      </c>
      <c r="J30" s="45"/>
    </row>
    <row r="31" spans="2:10" s="2" customFormat="1" ht="12.75" thickBot="1">
      <c r="B31" s="38"/>
      <c r="C31" s="39"/>
      <c r="D31" s="40" t="s">
        <v>12</v>
      </c>
      <c r="E31" s="39" t="s">
        <v>36</v>
      </c>
      <c r="F31" s="39" t="s">
        <v>36</v>
      </c>
      <c r="G31" s="39" t="s">
        <v>36</v>
      </c>
      <c r="H31" s="41">
        <f>SUM(H28:H30)</f>
        <v>0</v>
      </c>
    </row>
    <row r="32" spans="2:10" s="2" customFormat="1" ht="15" hidden="1">
      <c r="B32" s="6"/>
      <c r="C32" s="10" t="s">
        <v>45</v>
      </c>
      <c r="D32" s="7" t="s">
        <v>46</v>
      </c>
      <c r="E32" s="8"/>
      <c r="F32" s="8"/>
      <c r="G32" s="8"/>
      <c r="H32" s="9"/>
    </row>
    <row r="33" spans="2:8" s="2" customFormat="1" ht="15" hidden="1">
      <c r="B33" s="27"/>
      <c r="C33" s="28" t="s">
        <v>47</v>
      </c>
      <c r="D33" s="29" t="s">
        <v>60</v>
      </c>
      <c r="E33" s="22"/>
      <c r="F33" s="22"/>
      <c r="G33" s="22"/>
      <c r="H33" s="23"/>
    </row>
    <row r="34" spans="2:8" s="2" customFormat="1" ht="12" hidden="1">
      <c r="B34" s="11" t="s">
        <v>25</v>
      </c>
      <c r="C34" s="12" t="s">
        <v>47</v>
      </c>
      <c r="D34" s="31" t="s">
        <v>61</v>
      </c>
      <c r="E34" s="12" t="s">
        <v>34</v>
      </c>
      <c r="F34" s="32">
        <v>12.75</v>
      </c>
      <c r="G34" s="32">
        <v>500</v>
      </c>
      <c r="H34" s="33">
        <f>F34*G34</f>
        <v>6375</v>
      </c>
    </row>
    <row r="35" spans="2:8" ht="15" hidden="1">
      <c r="B35" s="27"/>
      <c r="C35" s="28" t="s">
        <v>47</v>
      </c>
      <c r="D35" s="29" t="s">
        <v>48</v>
      </c>
      <c r="E35" s="22"/>
      <c r="F35" s="22"/>
      <c r="G35" s="22"/>
      <c r="H35" s="23"/>
    </row>
    <row r="36" spans="2:8" hidden="1">
      <c r="B36" s="11" t="s">
        <v>43</v>
      </c>
      <c r="C36" s="12" t="s">
        <v>51</v>
      </c>
      <c r="D36" s="31" t="s">
        <v>62</v>
      </c>
      <c r="E36" s="12" t="s">
        <v>52</v>
      </c>
      <c r="F36" s="32">
        <v>2</v>
      </c>
      <c r="G36" s="32">
        <v>300</v>
      </c>
      <c r="H36" s="33">
        <f t="shared" ref="H36:H37" si="4">F36*G36</f>
        <v>600</v>
      </c>
    </row>
    <row r="37" spans="2:8" ht="24" hidden="1">
      <c r="B37" s="11" t="s">
        <v>49</v>
      </c>
      <c r="C37" s="12" t="s">
        <v>51</v>
      </c>
      <c r="D37" s="31" t="s">
        <v>63</v>
      </c>
      <c r="E37" s="12" t="s">
        <v>52</v>
      </c>
      <c r="F37" s="32">
        <v>2</v>
      </c>
      <c r="G37" s="32">
        <v>500</v>
      </c>
      <c r="H37" s="33">
        <f t="shared" si="4"/>
        <v>1000</v>
      </c>
    </row>
    <row r="38" spans="2:8" s="2" customFormat="1" ht="24" hidden="1">
      <c r="B38" s="11" t="s">
        <v>50</v>
      </c>
      <c r="C38" s="12" t="s">
        <v>51</v>
      </c>
      <c r="D38" s="31" t="s">
        <v>64</v>
      </c>
      <c r="E38" s="12" t="s">
        <v>52</v>
      </c>
      <c r="F38" s="32">
        <v>2</v>
      </c>
      <c r="G38" s="32">
        <v>250</v>
      </c>
      <c r="H38" s="33">
        <f>F38*G38</f>
        <v>500</v>
      </c>
    </row>
    <row r="39" spans="2:8" s="2" customFormat="1" ht="12" hidden="1">
      <c r="B39" s="11" t="s">
        <v>54</v>
      </c>
      <c r="C39" s="12" t="s">
        <v>51</v>
      </c>
      <c r="D39" s="31" t="s">
        <v>65</v>
      </c>
      <c r="E39" s="12" t="s">
        <v>39</v>
      </c>
      <c r="F39" s="32">
        <v>1</v>
      </c>
      <c r="G39" s="32">
        <v>1500</v>
      </c>
      <c r="H39" s="33">
        <f t="shared" ref="H39" si="5">F39*G39</f>
        <v>1500</v>
      </c>
    </row>
    <row r="40" spans="2:8" s="2" customFormat="1" ht="12.75" hidden="1" thickBot="1">
      <c r="B40" s="34"/>
      <c r="C40" s="35"/>
      <c r="D40" s="36" t="s">
        <v>12</v>
      </c>
      <c r="E40" s="35" t="s">
        <v>36</v>
      </c>
      <c r="F40" s="35" t="s">
        <v>36</v>
      </c>
      <c r="G40" s="35" t="s">
        <v>36</v>
      </c>
      <c r="H40" s="37">
        <f>SUM(H34:H39)</f>
        <v>9975</v>
      </c>
    </row>
    <row r="41" spans="2:8" s="2" customFormat="1" ht="15">
      <c r="B41" s="6"/>
      <c r="C41" s="10" t="s">
        <v>19</v>
      </c>
      <c r="D41" s="7" t="s">
        <v>88</v>
      </c>
      <c r="E41" s="8"/>
      <c r="F41" s="8"/>
      <c r="G41" s="8"/>
      <c r="H41" s="9"/>
    </row>
    <row r="42" spans="2:8" ht="24">
      <c r="B42" s="11">
        <v>15</v>
      </c>
      <c r="C42" s="12" t="s">
        <v>31</v>
      </c>
      <c r="D42" s="31" t="s">
        <v>94</v>
      </c>
      <c r="E42" s="12" t="s">
        <v>35</v>
      </c>
      <c r="F42" s="32">
        <v>58</v>
      </c>
      <c r="G42" s="32">
        <v>0</v>
      </c>
      <c r="H42" s="33">
        <f>F42*G42</f>
        <v>0</v>
      </c>
    </row>
    <row r="43" spans="2:8" ht="24">
      <c r="B43" s="11">
        <v>16</v>
      </c>
      <c r="C43" s="12" t="s">
        <v>99</v>
      </c>
      <c r="D43" s="31" t="s">
        <v>100</v>
      </c>
      <c r="E43" s="12" t="s">
        <v>35</v>
      </c>
      <c r="F43" s="32">
        <v>13</v>
      </c>
      <c r="G43" s="32">
        <v>0</v>
      </c>
      <c r="H43" s="33">
        <f>F43*G43</f>
        <v>0</v>
      </c>
    </row>
    <row r="44" spans="2:8">
      <c r="B44" s="11" t="s">
        <v>25</v>
      </c>
      <c r="C44" s="12" t="s">
        <v>31</v>
      </c>
      <c r="D44" s="31" t="s">
        <v>95</v>
      </c>
      <c r="E44" s="12" t="s">
        <v>35</v>
      </c>
      <c r="F44" s="32">
        <v>137</v>
      </c>
      <c r="G44" s="32">
        <v>0</v>
      </c>
      <c r="H44" s="33">
        <f>F44*G44</f>
        <v>0</v>
      </c>
    </row>
    <row r="45" spans="2:8" ht="15" thickBot="1">
      <c r="B45" s="34"/>
      <c r="C45" s="35"/>
      <c r="D45" s="36" t="s">
        <v>12</v>
      </c>
      <c r="E45" s="35" t="s">
        <v>36</v>
      </c>
      <c r="F45" s="35" t="s">
        <v>36</v>
      </c>
      <c r="G45" s="35" t="s">
        <v>36</v>
      </c>
      <c r="H45" s="37">
        <f>SUM(H42:H44)</f>
        <v>0</v>
      </c>
    </row>
    <row r="46" spans="2:8" ht="15">
      <c r="B46" s="24"/>
      <c r="C46" s="25" t="s">
        <v>42</v>
      </c>
      <c r="D46" s="26" t="s">
        <v>90</v>
      </c>
      <c r="E46" s="43"/>
      <c r="F46" s="43"/>
      <c r="G46" s="43"/>
      <c r="H46" s="44"/>
    </row>
    <row r="47" spans="2:8">
      <c r="B47" s="11" t="s">
        <v>43</v>
      </c>
      <c r="C47" s="12" t="s">
        <v>96</v>
      </c>
      <c r="D47" s="50" t="s">
        <v>76</v>
      </c>
      <c r="E47" s="12" t="s">
        <v>59</v>
      </c>
      <c r="F47" s="32">
        <v>4</v>
      </c>
      <c r="G47" s="32">
        <v>0</v>
      </c>
      <c r="H47" s="33">
        <f>F47*G47</f>
        <v>0</v>
      </c>
    </row>
    <row r="48" spans="2:8" ht="15" thickBot="1">
      <c r="B48" s="38"/>
      <c r="C48" s="39"/>
      <c r="D48" s="40" t="s">
        <v>12</v>
      </c>
      <c r="E48" s="35" t="s">
        <v>36</v>
      </c>
      <c r="F48" s="35" t="s">
        <v>36</v>
      </c>
      <c r="G48" s="35" t="s">
        <v>36</v>
      </c>
      <c r="H48" s="37">
        <f>H47</f>
        <v>0</v>
      </c>
    </row>
    <row r="49" spans="2:10" ht="15">
      <c r="B49" s="6"/>
      <c r="C49" s="10" t="s">
        <v>53</v>
      </c>
      <c r="D49" s="7" t="s">
        <v>89</v>
      </c>
      <c r="E49" s="8"/>
      <c r="F49" s="8"/>
      <c r="G49" s="8"/>
      <c r="H49" s="9"/>
    </row>
    <row r="50" spans="2:10">
      <c r="B50" s="11" t="s">
        <v>49</v>
      </c>
      <c r="C50" s="12" t="s">
        <v>55</v>
      </c>
      <c r="D50" s="30" t="s">
        <v>82</v>
      </c>
      <c r="E50" s="12" t="s">
        <v>34</v>
      </c>
      <c r="F50" s="32">
        <v>100</v>
      </c>
      <c r="G50" s="32">
        <v>0</v>
      </c>
      <c r="H50" s="33">
        <f>F50*G50</f>
        <v>0</v>
      </c>
    </row>
    <row r="51" spans="2:10" ht="15" thickBot="1">
      <c r="B51" s="34"/>
      <c r="C51" s="35"/>
      <c r="D51" s="36" t="s">
        <v>12</v>
      </c>
      <c r="E51" s="35" t="s">
        <v>36</v>
      </c>
      <c r="F51" s="35" t="s">
        <v>36</v>
      </c>
      <c r="G51" s="35" t="s">
        <v>36</v>
      </c>
      <c r="H51" s="37">
        <f>H50</f>
        <v>0</v>
      </c>
      <c r="J51" s="17"/>
    </row>
    <row r="52" spans="2:10" ht="16.5" thickBot="1">
      <c r="B52" s="57" t="s">
        <v>84</v>
      </c>
      <c r="C52" s="58"/>
      <c r="D52" s="58"/>
      <c r="E52" s="58"/>
      <c r="F52" s="58"/>
      <c r="G52" s="58"/>
      <c r="H52" s="16">
        <f>H17+H21+H26+H31+H45+H48+H51</f>
        <v>0</v>
      </c>
    </row>
    <row r="53" spans="2:10">
      <c r="H53" s="17"/>
    </row>
  </sheetData>
  <mergeCells count="6">
    <mergeCell ref="B1:H2"/>
    <mergeCell ref="B52:G52"/>
    <mergeCell ref="B4:C4"/>
    <mergeCell ref="D4:H4"/>
    <mergeCell ref="B3:C3"/>
    <mergeCell ref="D3:H3"/>
  </mergeCells>
  <phoneticPr fontId="9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Malgorzata szafranek</cp:lastModifiedBy>
  <cp:lastPrinted>2022-08-17T04:56:21Z</cp:lastPrinted>
  <dcterms:created xsi:type="dcterms:W3CDTF">2013-03-25T08:01:58Z</dcterms:created>
  <dcterms:modified xsi:type="dcterms:W3CDTF">2022-09-12T10:35:09Z</dcterms:modified>
</cp:coreProperties>
</file>