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6" activeTab="0"/>
  </bookViews>
  <sheets>
    <sheet name="załącznik nr 1 do wniosku komis" sheetId="1" r:id="rId1"/>
  </sheets>
  <definedNames>
    <definedName name="Excel_BuiltIn_Print_Area">'załącznik nr 1 do wniosku komis'!#REF!</definedName>
    <definedName name="Excel_BuiltIn_Print_Titles">'załącznik nr 1 do wniosku komis'!#REF!</definedName>
  </definedNames>
  <calcPr fullCalcOnLoad="1"/>
</workbook>
</file>

<file path=xl/sharedStrings.xml><?xml version="1.0" encoding="utf-8"?>
<sst xmlns="http://schemas.openxmlformats.org/spreadsheetml/2006/main" count="1118" uniqueCount="384">
  <si>
    <r>
      <t xml:space="preserve">Załącznik nr 1 do oferty (dodatek nr 2 do SWZ) na dostawę sprzętu jednorazowego i wielorazowego użytku oraz odzieży ochrony biologicznej, nr sprawy ZP/TP/01/21 </t>
    </r>
    <r>
      <rPr>
        <b/>
        <sz val="12"/>
        <color indexed="12"/>
        <rFont val="Times New Roman"/>
        <family val="1"/>
      </rPr>
      <t xml:space="preserve">(po modyfikacji z dnia 28.04.2021r.)              </t>
    </r>
    <r>
      <rPr>
        <b/>
        <sz val="12"/>
        <rFont val="Times New Roman"/>
        <family val="1"/>
      </rPr>
      <t xml:space="preserve">                                                                                                                             Zamawiający: Niepubliczny Zakład Opieki Zdrowotnej Szpital im. prof. Z. Religi w Słubicach Sp. z o. o., ul. Nadodrzańska 6, 69-100 Słubice      Wykonawca:..............................................................................................................................................................................................................</t>
    </r>
  </si>
  <si>
    <r>
      <t xml:space="preserve">                      PAKIET NR 1 – </t>
    </r>
    <r>
      <rPr>
        <sz val="11"/>
        <rFont val="Times New Roman"/>
        <family val="1"/>
      </rPr>
      <t>prześcieradło z gumką do noszy ratowniczych</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</si>
  <si>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</si>
  <si>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</si>
  <si>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</si>
  <si>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</si>
  <si>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</si>
  <si>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</si>
  <si>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</si>
  <si>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</si>
  <si>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</si>
  <si>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</si>
  <si>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Prześcieradło z gumką jednorazowego użytku  do noszy ratowniczych, nieprzemakalne 80x190 cm, zielone lub niebieskie, gramatura min. 35 g/m2, pakowane pojedynczo</t>
  </si>
  <si>
    <t>szt.</t>
  </si>
  <si>
    <t>WARTOŚĆ PAKIETU NR 1:</t>
  </si>
  <si>
    <r>
      <t xml:space="preserve">PAKIET NR 2 – </t>
    </r>
    <r>
      <rPr>
        <sz val="11"/>
        <rFont val="Times New Roman"/>
        <family val="1"/>
      </rPr>
      <t>wanny wielorazowe</t>
    </r>
  </si>
  <si>
    <t>podać nazwę producenta</t>
  </si>
  <si>
    <t>Wanny wielorazowe do dezynfekcji, mycia i przechowywania - narzędzi medycznych z sitem i pokrywą; do narzędzi  laparoskopowych bez sita i z pokrywą. Wanna wykonana z trwałego polietylenu  lub polimeru, kolor biały Sito - kosz, trwałe, idealnie dopasowane do wanny, wykonane z PCV lub polipropylenu, kolor biały. Pokrywa szczelnie przylegająca do wanny biała lub przeźroczysta. Wanny odporne na działanie środków dezynfekcyjnych, myjących i wysokiej temperatury max.75 st. C, wszystkie wanny od jednego producenta:</t>
  </si>
  <si>
    <t>a)</t>
  </si>
  <si>
    <t>Wanna o poj. 10 litrów do narzędzi laparoskopowych, wydłużona, bez sita z pokrywą. Wewnątrz podziałka  min. co 5 litrów. Komplet: wanna i pokrywa</t>
  </si>
  <si>
    <t>komplet</t>
  </si>
  <si>
    <t>b)</t>
  </si>
  <si>
    <t>Wanna o poj. 8 litrów do narzędzi medycznych z sitem i pokrywą. Wewnątrz wanny podziałka min. co 2 litry Komplet: wanna, sito-kosz i pokrywa</t>
  </si>
  <si>
    <t>c)</t>
  </si>
  <si>
    <t>Wanna o poj. 3 litrów do narzędzi medycznych z sitem i pokrywą. Komplet; wanna, sito-kosz i pokrywa</t>
  </si>
  <si>
    <t>d)</t>
  </si>
  <si>
    <t>Wanna o poj. 10 litrów do narzędzi medycznych z sitem i pokrywą. Komplet: wanna, sito-kosz i pokrywa</t>
  </si>
  <si>
    <t>e)</t>
  </si>
  <si>
    <t>Wanna o poj. 30 litrów do narzędzi medycznych z sitem i pokrywą, dodatkowo korek odpływowy. Wewnętrzna podziałka min. co 5 litrów.  Komplet: wanna, sito-kosz i pokrywa</t>
  </si>
  <si>
    <t>WARTOŚĆ PAKIETU NR 2:</t>
  </si>
  <si>
    <r>
      <t xml:space="preserve">PAKIET NR 3 – </t>
    </r>
    <r>
      <rPr>
        <sz val="11"/>
        <rFont val="Times New Roman"/>
        <family val="1"/>
      </rPr>
      <t>elektrody</t>
    </r>
  </si>
  <si>
    <t>Elektrody wielofunkcyjne dla dorosłych, przeznaczone do defibrylatorów AED oraz Zoll: R Series, M Series, E Series, Propaq MD, X Series.  Elektorda, wyposażone w czujnik głębokości i częstości ucisku. Typu: CPR Stat Padz. Okres ważności: min. 12 miesięcy (od momentu dostawy).</t>
  </si>
  <si>
    <t>Elektrody pediatryczne, wielofunkcyjne do defibrylatorów Zoll AED Plus i Zoll AED Pro, typu Pedi-Padz II. Przeznaczone dla niemowląt i dzieci do lat 8. Okres ważności: min. 12 miesięcy (od momentu dostawy).</t>
  </si>
  <si>
    <t>WARTOŚĆ PAKIETU NR 3:</t>
  </si>
  <si>
    <r>
      <t xml:space="preserve">PAKIET NR 4 – </t>
    </r>
    <r>
      <rPr>
        <sz val="11"/>
        <rFont val="Times New Roman"/>
        <family val="1"/>
      </rPr>
      <t>papier termoczuły do procesów sterylizacyjnych</t>
    </r>
  </si>
  <si>
    <t>Papier termoczuły do rejestracji procesów sterylizacyjnych, do sterylizatora parowego Selectomat SL 636-2ED. Trwałość zapisu  powyżej 10 lat, warunkach przechowywania do 23 st. C</t>
  </si>
  <si>
    <t>szt</t>
  </si>
  <si>
    <t>WARTOŚĆ PAKIETU NR 4:</t>
  </si>
  <si>
    <r>
      <t xml:space="preserve">PAKIET NR 5 – </t>
    </r>
    <r>
      <rPr>
        <sz val="11"/>
        <color indexed="8"/>
        <rFont val="Times New Roman"/>
        <family val="1"/>
      </rPr>
      <t>ustniki do spirometru, ustniki do gastroskopii, kraniki trójdrożne i inny sprzęt jednorazowego użytku</t>
    </r>
  </si>
  <si>
    <t>Ustniki jednorazowe do spirometru BTL. Jednorazowy ustnik papierowy do badań spirometrycznych. Zewnętrzna powierzchnia ustnika nie przywiera do ust  podczas pomiaru, zwiększając tym samym  komfort pacjenta w czasie badania spirometrycznego. Każdy ustnik ma być oddzielnie zapakowany w foliowej osłonce dla zapewnienia pełnej higieny podczas badania (op. 50 szt.)</t>
  </si>
  <si>
    <t>op</t>
  </si>
  <si>
    <t>Igła Veressa jednorazowego użytku sterylna , długość 120 mm</t>
  </si>
  <si>
    <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</si>
  <si>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t xml:space="preserve">Szczotki do mycia gastroskopu dł. 150-160 cm  </t>
    </r>
    <r>
      <rPr>
        <i/>
        <sz val="8"/>
        <color indexed="12"/>
        <rFont val="Times New Roman"/>
        <family val="1"/>
      </rPr>
      <t>(Podać zaoferowaną długość: ….....)</t>
    </r>
  </si>
  <si>
    <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</si>
  <si>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</si>
  <si>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op.</t>
  </si>
  <si>
    <t>Filtr hydrofobowo-antybakteryjny, zabezpieczający ssak przed przedostaniem się odsysanych treści do jego wnętrza. Filtr kompatybilny ze wszystkimi rodzajami ssaków OGARIT. Obudowa półprzeźroczysta, złącza stożkowe na wężyk o średnicy 8mm.PTFR owalne medium,99,9999% wydajność bakteryjno-wirusowa.</t>
  </si>
  <si>
    <t xml:space="preserve">Jednorazowy, sterylny filtr płaski  przeciwbakteryjny 0,2um ,kompatybilny z igłami do znieczulenia zewnatrzoponowego firmy Portex. </t>
  </si>
  <si>
    <t>Opaska piankowa do czujników typu Y na nadgarstek dla noworodka, wielorazowego użytku, z trzema otworami ( w odległości od brzegu 1,5cm,3,8cm i 5cm) na czujniki spo2.. Wymiary: szer. 2,6 cm, dł. 13,5 cm. Opakowanie 12 szt.</t>
  </si>
  <si>
    <t>Mini Spike z filtrem bakteryjnym i zastawką, służący do nabierania leku strzykawką z fiolki</t>
  </si>
  <si>
    <t>WARTOŚĆ PAKIETU NR 5:</t>
  </si>
  <si>
    <r>
      <t xml:space="preserve">PAKIET NR 6 – </t>
    </r>
    <r>
      <rPr>
        <sz val="11"/>
        <rFont val="Times New Roman"/>
        <family val="1"/>
      </rPr>
      <t>elektrody do pomiaru pH-metrii</t>
    </r>
  </si>
  <si>
    <t>Elektroda 1-kanałowa, antymonowa, jednokrotnego użytku do pomiaru pH-metrii z wewnętrzną elektrodą referencyjną  (opakowanie 10 sztuk)</t>
  </si>
  <si>
    <t>WARTOŚĆ PAKIETU NR 6:</t>
  </si>
  <si>
    <r>
      <t xml:space="preserve">PAKIET NR 7 – </t>
    </r>
    <r>
      <rPr>
        <sz val="11"/>
        <rFont val="Times New Roman"/>
        <family val="1"/>
      </rPr>
      <t>zastawka pacjenta wielorazowego użytku do respiratora</t>
    </r>
  </si>
  <si>
    <t>Zastawka pacjenta wielorazowego użytku do przewodów oddechowych respiratorów. Zastawka musi być wyposażona w port umożliwiający podłączenie zastawki PEEP, membranę wydechową do zaworu, membranę wargową do zaworu</t>
  </si>
  <si>
    <t xml:space="preserve">Zastawka pacjenta bez zaworu ciśnieniowego dedykowana dla respiratorów ParaPac – zalecana przez producenta. </t>
  </si>
  <si>
    <t>WARTOŚĆ PAKIETU NR 7:</t>
  </si>
  <si>
    <t>Wykonane ze stali nierdzewnej do wielokrotnego użytku. Rozmiary małe ( 16 cm ), średnie ( 20 cm ) i duże ( 24 cm )</t>
  </si>
  <si>
    <r>
      <t xml:space="preserve">PAKIET NR 8 – </t>
    </r>
    <r>
      <rPr>
        <sz val="11"/>
        <rFont val="Times New Roman"/>
        <family val="1"/>
      </rPr>
      <t>zestaw jednorazowy na amputowane części ciała</t>
    </r>
  </si>
  <si>
    <t>Zestaw jednorazowy na amputowane części ciała w skład którego wchodzą, m.in. zimne kompresy błyskawiczne (co najmniej 2 szt.) oraz worki strunowe z zamknięciem strunowym (co najmniej 2 szt.)</t>
  </si>
  <si>
    <t>WARTOŚĆ PAKIETU NR 8:</t>
  </si>
  <si>
    <r>
      <t xml:space="preserve">PAKIET NR 9 – </t>
    </r>
    <r>
      <rPr>
        <sz val="11"/>
        <rFont val="Times New Roman"/>
        <family val="1"/>
      </rPr>
      <t>próżnociąg położniczy</t>
    </r>
  </si>
  <si>
    <r>
      <t xml:space="preserve">Próżnociąg położniczy jednorazowego użytku do zastosowania przy porodzie drogą pochwową oraz przy cesarskim cięciu, sterylny. Atraumatyczna miękka miseczka (pelota) w kształcie grzybka – </t>
    </r>
    <r>
      <rPr>
        <sz val="8"/>
        <rFont val="Times New Roman"/>
        <family val="1"/>
      </rPr>
      <t>Ø</t>
    </r>
    <r>
      <rPr>
        <sz val="8"/>
        <rFont val="Times New Roman"/>
        <family val="1"/>
      </rPr>
      <t xml:space="preserve">50 mm, umożliwiająca wytworzenie stabilnego podciśnienia. Kolorowy, czytelny wskaźnik próżni. </t>
    </r>
  </si>
  <si>
    <t>WARTOŚĆ PAKIETU NR 9:</t>
  </si>
  <si>
    <r>
      <t xml:space="preserve">PAKIET NR 10 – </t>
    </r>
    <r>
      <rPr>
        <sz val="11"/>
        <rFont val="Times New Roman"/>
        <family val="1"/>
      </rPr>
      <t>strzykawki</t>
    </r>
  </si>
  <si>
    <t>Strzykawka 3-częściowa, typu Luer Lock jednorazowego użytku bez igły. Tłok z podwójnym gumowym uszczelnieniem (z blokadą). Strzykawka bez lateksu, przeźroczysta (z czytelną, czarną skalą), 20 ml</t>
  </si>
  <si>
    <t>Strzykawka 3-częściowa do pomp o pojemności 50/60 ml, LUER-LOCK z blokadą tłoka, wolna od PCV, posiadająca przezroczysty cylinder oraz wyraźną podziałkę (czarna skala – 1,0 ml), która umożliwia precyzyjne odmierzanie leku, nie zawierająca żadnych lateksowych elementów</t>
  </si>
  <si>
    <t>WARTOŚĆ PAKIETU NR 10:</t>
  </si>
  <si>
    <r>
      <t xml:space="preserve">PAKIET NR 11 – </t>
    </r>
    <r>
      <rPr>
        <sz val="11"/>
        <rFont val="Times New Roman"/>
        <family val="1"/>
      </rPr>
      <t xml:space="preserve">kaniule dożylne i dotętnicze, koreczki do kaniul </t>
    </r>
  </si>
  <si>
    <t xml:space="preserve"> cena jednostkowa netto wg j.m.   </t>
  </si>
  <si>
    <t xml:space="preserve"> wartość netto   </t>
  </si>
  <si>
    <t xml:space="preserve"> wartość brutto   </t>
  </si>
  <si>
    <t>Kaniula do wlewów dożylnych wykonana z PTFE/ PUR.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</si>
  <si>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</si>
  <si>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(z poz. 1 i 2),  pakowane pojedynczo</t>
  </si>
  <si>
    <t xml:space="preserve">WARTOŚĆ PAKIETU NR 11: </t>
  </si>
  <si>
    <r>
      <t xml:space="preserve">PAKIET NR 12 – </t>
    </r>
    <r>
      <rPr>
        <sz val="11"/>
        <rFont val="Times New Roman"/>
        <family val="1"/>
      </rPr>
      <t>termometry elektroniczne, bezdotykowe</t>
    </r>
  </si>
  <si>
    <r>
      <t>Termometr elektroniczny, bezdotykowy</t>
    </r>
    <r>
      <rPr>
        <sz val="8"/>
        <color indexed="8"/>
        <rFont val="Times New Roman"/>
        <family val="1"/>
      </rPr>
      <t xml:space="preserve">, umożliwiający pomiar temperatury  ciała – pomiar temperatury na czole (w stopniach Celcjusza). Pamięć: zapis min. 30 ostatnich pomiarów ciała. Sygnał dźwiękowy: gotowości do pomiaru i zakończenia pomiaru. Alarm w przypadku podwyższonej temperatury. Duży, podświetlany wyświetlacz LCD. Automatyczne wyłączenie. W komplecie etui na termometr i baterie. </t>
    </r>
    <r>
      <rPr>
        <sz val="12"/>
        <color indexed="8"/>
        <rFont val="Times New Roman"/>
        <family val="1"/>
      </rPr>
      <t xml:space="preserve"> </t>
    </r>
    <r>
      <rPr>
        <sz val="8"/>
        <color indexed="12"/>
        <rFont val="Times New Roman"/>
        <family val="1"/>
      </rPr>
      <t>Pozostałe wymagania: rok produkcji min. 2020,</t>
    </r>
    <r>
      <rPr>
        <i/>
        <sz val="8"/>
        <color indexed="12"/>
        <rFont val="Times New Roman"/>
        <family val="1"/>
      </rPr>
      <t xml:space="preserve"> </t>
    </r>
    <r>
      <rPr>
        <sz val="8"/>
        <color indexed="12"/>
        <rFont val="Times New Roman"/>
        <family val="1"/>
      </rPr>
      <t xml:space="preserve">gwarancja 24 miesiące od momentu zakupu. Gwarancja, instrukcja obsługi w języku polskim oraz certyfikat CE (dostarczone w momencie dostawy). Siedziba serwisu gwarancyjnego: </t>
    </r>
    <r>
      <rPr>
        <i/>
        <sz val="8"/>
        <color indexed="12"/>
        <rFont val="Times New Roman"/>
        <family val="1"/>
      </rPr>
      <t xml:space="preserve">…...................................... (proszę podać). </t>
    </r>
  </si>
  <si>
    <t>WARTOŚĆ PAKIETU NR 12:</t>
  </si>
  <si>
    <r>
      <t xml:space="preserve">PAKIET NR 13 – </t>
    </r>
    <r>
      <rPr>
        <sz val="11"/>
        <rFont val="Times New Roman"/>
        <family val="1"/>
      </rPr>
      <t xml:space="preserve">baseny, kaczki, słoje </t>
    </r>
  </si>
  <si>
    <t>Basen plastikowy z pokrywką, wielorazowy</t>
  </si>
  <si>
    <t>Kaczka plastikowa z zamykanym wejściem, uchwytem, podziałką- przeźroczysta, wielorazowa</t>
  </si>
  <si>
    <t>Słoje do dobowej zbiórki moczu, pojemność 2000-2500 ml, wykonany z plastiku, zamykane pokrywką,  z podziałką, przeźroczyste lub mleczne</t>
  </si>
  <si>
    <t xml:space="preserve">WARTOŚĆ PAKIETU NR 13: </t>
  </si>
  <si>
    <r>
      <t xml:space="preserve">PAKIET NR 14 – </t>
    </r>
    <r>
      <rPr>
        <sz val="11"/>
        <rFont val="Times New Roman"/>
        <family val="1"/>
      </rPr>
      <t>strzykawki</t>
    </r>
  </si>
  <si>
    <t xml:space="preserve">Strzykawki tuberkulinówka (1 op. - 100 szt.) 
</t>
  </si>
  <si>
    <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</si>
  <si>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</si>
  <si>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</si>
  <si>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</si>
  <si>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</si>
  <si>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</si>
  <si>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</si>
  <si>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</si>
  <si>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</si>
  <si>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t>UWAGA!</t>
    </r>
    <r>
      <rPr>
        <sz val="8"/>
        <rFont val="Times New Roman"/>
        <family val="1"/>
      </rPr>
      <t xml:space="preserve"> Strzykawki zaoferowane w Pakiecie 19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</si>
  <si>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14:</t>
  </si>
  <si>
    <r>
      <t xml:space="preserve">       PAKIET NR 15 –</t>
    </r>
    <r>
      <rPr>
        <sz val="11"/>
        <rFont val="Times New Roman"/>
        <family val="1"/>
      </rPr>
      <t xml:space="preserve"> kieliszki, opaski worki na zwłoki, inny sprzęt </t>
    </r>
  </si>
  <si>
    <r>
      <t xml:space="preserve">Kieliszki jednorazowe na leki, niesterylne, z podziałką co 5 lub co 1 ml, pakowane w folie po 50,  70, 80 lub 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</si>
  <si>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</si>
  <si>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</si>
  <si>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Szpatułki jałowe pakowane pojedynczo drewniane op/100 szt.</t>
  </si>
  <si>
    <t>Staza bezlateksowa – pakowana a' 25 szt. z graficzną instrukcją obsługi na opakowaniu jednostkowym</t>
  </si>
  <si>
    <t>Staza automatyczna z zatrzaskiem, bezlateksowa</t>
  </si>
  <si>
    <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</si>
  <si>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</si>
  <si>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</si>
  <si>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Worki na zwłoki, zamek przez całą długość worka, dla dorosłych – odporny na rozrywanie</t>
  </si>
  <si>
    <t>Opaska identyfikacyjna – zgon, zapinana na zatrzask</t>
  </si>
  <si>
    <t>Nerki jednorazowe z masy celulozowej o pojemności. 700-800 ml i poj. użytkowej 300-350 ml, nieprzemakalność minimum 4 godziny potwierdzone testami</t>
  </si>
  <si>
    <r>
      <t xml:space="preserve">Kaczka jednorazowego użytku o poj. 800- 900 ml i poj. użytkowej 350- 400 ml, nieprzemakalność minimum 4 godziny potwierdzone testami  </t>
    </r>
    <r>
      <rPr>
        <i/>
        <sz val="8"/>
        <color indexed="12"/>
        <rFont val="Times New Roman"/>
        <family val="1"/>
      </rPr>
      <t xml:space="preserve">(Podać oferowaną pojemność: …..............) </t>
    </r>
    <r>
      <rPr>
        <i/>
        <sz val="8"/>
        <color indexed="12"/>
        <rFont val="Times New Roman"/>
        <family val="1"/>
      </rPr>
      <t xml:space="preserve"> </t>
    </r>
  </si>
  <si>
    <r>
      <t xml:space="preserve">Bezpieczny zestaw do pobierania popłuczyn z drzewa oskrzelowego, w skład wchodzi probówka 9-11 ml z etykietą, z dwoma cewnikami, łącznik schodkowy, z możliwością regulacji siły ssania, kompatybilny z końcówkami do odsysania  </t>
    </r>
    <r>
      <rPr>
        <i/>
        <sz val="8"/>
        <color indexed="12"/>
        <rFont val="Times New Roman"/>
        <family val="1"/>
      </rPr>
      <t xml:space="preserve">(Podać oferowaną pojemność probówki wchodzącej w skład zestawu:...........l)  </t>
    </r>
  </si>
  <si>
    <t xml:space="preserve"> Nocnik jednorazowy z chłonną wkładką,szczelnie zamykany z naciskiem do 30 kg</t>
  </si>
  <si>
    <t>Jednorazowe wzierniki do otoskopu dostęp do rozmiaru 2 mm</t>
  </si>
  <si>
    <t>\</t>
  </si>
  <si>
    <t xml:space="preserve">Basen sanitarny głęboki, jednorazowy 2 litry. Wykonany z pulpy celulozowej o właściwościach wodoodpornych, przeznaczony do przechowywania nieczystości bytowych oraz innych płynów ustrojowych. Odporność min. 4h </t>
  </si>
  <si>
    <t>WARTOŚĆ PAKIETU NR 15:</t>
  </si>
  <si>
    <r>
      <t xml:space="preserve">       PAKIET NR 16 –</t>
    </r>
    <r>
      <rPr>
        <sz val="11"/>
        <rFont val="Times New Roman"/>
        <family val="1"/>
      </rPr>
      <t xml:space="preserve"> zestawy do cewnikowania żył, igły, zestawy do przetoczeń</t>
    </r>
  </si>
  <si>
    <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</si>
  <si>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t>zestaw</t>
  </si>
  <si>
    <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</si>
  <si>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</si>
  <si>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</si>
  <si>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</si>
  <si>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Stimuplex HNS w pełni izolowania igła (odsłonięty tylko czubek igły). Igła ze szlifem 15º 22G x 80 mm</t>
  </si>
  <si>
    <t>Igła do stymulacji nerwów obwodowych przy użyciu neurostymulatora Stimuplex HNS w pełni izolowania igła (odsłonięty tylko czubek igły). Igła ze szlifem 15º 22G x 50 mm</t>
  </si>
  <si>
    <t>Zestaw do ciągłego znieczulenia splotów. Cewnik 0,45 x 0,85 x 400, igła szlif 15º G18 1,3 x 55</t>
  </si>
  <si>
    <t>Zestaw do kaniulacji tętnic metodą Seldingera, do monitorowania ciśnienia i pobierania krwi. W  zestawie: igła wprowadzająca ze stali nierdzewnej, prowadnik drutowy ze stali nierdzewnej, cewnik z FEP, dren łączący z PUR o dł..5-6 cm pomiędzy miejscem wkłucia a podłączenia. Rozmiary:               a) cewnik 22G, 80mm/ kaniula 0.80 x 50 mm/ prowadnik 25-0.021;                                                 b) cewnik 20G, 80mm/ kaniula 0.95 x 50 mm/ prowadnik 25-0.025;                                                 c) cewnik 20G, 160mm/ kaniula 0.95 x 70 mm/ prowadnik 40-0.025;                                                  d) cewnik 18G, 160mm/ kaniula 1.30 x 70 mm/ prowadnik 40-0.035;</t>
  </si>
  <si>
    <t xml:space="preserve">Zestaw do przetoczeń do pompy objętościowej Infusomat Space </t>
  </si>
  <si>
    <t>Zestaw do przetoczeń leków światłoczułych do pompy objętościowej Infusomat Space, czarny</t>
  </si>
  <si>
    <t>Zestaw do przetoczeń do pompy objętościowej Infusomat Space do krwi</t>
  </si>
  <si>
    <t>Zestaw do przetoczeń do pompy objętościowej Infusomat Space do żywieni dojelitowego</t>
  </si>
  <si>
    <t>WARTOŚĆ PAKIETU NR 16:</t>
  </si>
  <si>
    <r>
      <t xml:space="preserve"> </t>
    </r>
    <r>
      <rPr>
        <b/>
        <sz val="11"/>
        <rFont val="Times New Roman"/>
        <family val="1"/>
      </rPr>
      <t xml:space="preserve"> PAKIET NR 17 </t>
    </r>
    <r>
      <rPr>
        <sz val="11"/>
        <rFont val="Times New Roman"/>
        <family val="1"/>
      </rPr>
      <t>– cewniki</t>
    </r>
  </si>
  <si>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</si>
  <si>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</si>
  <si>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</si>
  <si>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</si>
  <si>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</si>
  <si>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WARTOŚĆ PAKIETU NR 17:</t>
  </si>
  <si>
    <t xml:space="preserve"> </t>
  </si>
  <si>
    <r>
      <t xml:space="preserve">PAKIET NR 18 – </t>
    </r>
    <r>
      <rPr>
        <sz val="11"/>
        <rFont val="Times New Roman"/>
        <family val="1"/>
      </rPr>
      <t>materiały i sprzęt do sterylizacji</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</si>
  <si>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opakowanie ochronne gwarantujące dostarczenie czystego, nieuszkodzonego wyrobu aż do miejsca użycia. Rozmiar:    4,5-5,5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</si>
  <si>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 opakowanie ochronne gwarantuje dostarczenie czystego, nieuszkodzonego wyrobu aż do miejsca użycia. Rozmiar:   6,5-7,5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</si>
  <si>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9-10 cm x 200 m  </t>
    </r>
    <r>
      <rPr>
        <i/>
        <sz val="8"/>
        <color indexed="12"/>
        <rFont val="Times New Roman"/>
        <family val="1"/>
      </rPr>
      <t>(Podać zaoferowany rozmiar: ….......................)</t>
    </r>
  </si>
  <si>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14-16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</si>
  <si>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18-20 cm x 200 m </t>
    </r>
    <r>
      <rPr>
        <i/>
        <sz val="8"/>
        <color indexed="12"/>
        <rFont val="Times New Roman"/>
        <family val="1"/>
      </rPr>
      <t>(Podać zaoferowany rozmiar: …..................)</t>
    </r>
  </si>
  <si>
    <t>rolka</t>
  </si>
  <si>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</si>
  <si>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28-32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</si>
  <si>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35-40 cm x 200 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</si>
  <si>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15-17cm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</si>
  <si>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20-21 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</si>
  <si>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6 cm x 100 cm </t>
    </r>
    <r>
      <rPr>
        <i/>
        <sz val="8"/>
        <color indexed="12"/>
        <rFont val="Times New Roman"/>
        <family val="1"/>
      </rPr>
      <t>(Podać zaoferowany rozmiar: …........................)</t>
    </r>
  </si>
  <si>
    <t>Taśma kontrolna do sterylizacji parą wodną, szerokość 1,9 cm, dł.50 m. Wykonana z papieru krepowanego z naniesioną warstwą kleju, który gwarantuje dobre przyleganie do czystych i suchych powierzchni. Nie niszczy się podczas sterylizacji. Naklejana na zewnątrz pakietu służy kontroli czy dany pakiet był poddany sterylizacji.</t>
  </si>
  <si>
    <t>Testy papierowe do oceny skuteczności sterylizacji parą wodną w temperaturze 134ºC –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</si>
  <si>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r>
      <t xml:space="preserve">Włóknina sterylizacyjna SMS, kolor niebieski i zielony,rozmiar 75x75 cm, op.250szt.-produkt przeznaczony do sterylizavcji parowej, gr.47-55g/m2  </t>
    </r>
    <r>
      <rPr>
        <i/>
        <sz val="8"/>
        <color indexed="12"/>
        <rFont val="Times New Roman"/>
        <family val="1"/>
      </rPr>
      <t>(Podać gramaturęr: …........................)</t>
    </r>
  </si>
  <si>
    <r>
      <t xml:space="preserve">Włóknina sterylizacyjna SMS, kolor niebieski i zielony, rozmiar 100x100 cm, op.250 szt.- produkt przeznaczony do sterylizavcji parowej, gr.47-55g/m2  </t>
    </r>
    <r>
      <rPr>
        <i/>
        <sz val="8"/>
        <color indexed="12"/>
        <rFont val="Times New Roman"/>
        <family val="1"/>
      </rPr>
      <t>(Podać gramaturę: …........................)</t>
    </r>
  </si>
  <si>
    <r>
      <t xml:space="preserve">Torebka papierowo-foliowa do sterylizacji, samozaklejana. Rozmiary: 90-100 mm x 230-250 mm  </t>
    </r>
    <r>
      <rPr>
        <i/>
        <sz val="8"/>
        <color indexed="12"/>
        <rFont val="Times New Roman"/>
        <family val="1"/>
      </rPr>
      <t>(Podać zaoferowany rozmiar: …..........................)</t>
    </r>
  </si>
  <si>
    <r>
      <t xml:space="preserve">Torebka papierowo-foliowa do sterylizacji samozaklejana. Rozmiary:130-140 mm x 250-260 mm  </t>
    </r>
    <r>
      <rPr>
        <i/>
        <sz val="8"/>
        <color indexed="12"/>
        <rFont val="Times New Roman"/>
        <family val="1"/>
      </rPr>
      <t>(Podać zaoferowany rozmiar: …..........................)</t>
    </r>
  </si>
  <si>
    <r>
      <t xml:space="preserve">Torebka papierowo-foliowa do sterylizacji samozaklejana. Rozmiary: 200-210 mm x 330-350 mm </t>
    </r>
    <r>
      <rPr>
        <i/>
        <sz val="8"/>
        <color indexed="12"/>
        <rFont val="Times New Roman"/>
        <family val="1"/>
      </rPr>
      <t>(Podać zaoferowany rozmiar:................................)</t>
    </r>
  </si>
  <si>
    <r>
      <t xml:space="preserve">Kosz sterylizacyjny ze stali nierdzewnej rozmiar: 54-55 cm x 25-27 mm x 50 mm </t>
    </r>
    <r>
      <rPr>
        <i/>
        <sz val="8"/>
        <color indexed="12"/>
        <rFont val="Times New Roman"/>
        <family val="1"/>
      </rPr>
      <t>(Podać zaoferowany rozmiar: ….......................)</t>
    </r>
  </si>
  <si>
    <r>
      <t xml:space="preserve">Kosz sterylizacyjny ze stali nierdzewnej rozmiar: 25-27 mm x 25-27 mm x 50 mm </t>
    </r>
    <r>
      <rPr>
        <i/>
        <sz val="8"/>
        <color indexed="12"/>
        <rFont val="Times New Roman"/>
        <family val="1"/>
      </rPr>
      <t>(Podać zaoferowany rozmiar: ….............................)</t>
    </r>
  </si>
  <si>
    <r>
      <t xml:space="preserve">Kosz sterylizacyjny ze stali nierdzewnej rozmiar: 40-42 mm x 25-27 mmx 50 mm </t>
    </r>
    <r>
      <rPr>
        <i/>
        <sz val="8"/>
        <color indexed="12"/>
        <rFont val="Times New Roman"/>
        <family val="1"/>
      </rPr>
      <t>(Podać zaoferowany rozmiar:...........................)</t>
    </r>
  </si>
  <si>
    <t>Marker do opisywania pakietów ze wskaźnikiem sterylizacji parowej - zmiana koloru po sterylizacji z czarnego na czerwony</t>
  </si>
  <si>
    <t>Test kontroli szczelności zgrzewu. Arkusze pakowane po 250 sztuk</t>
  </si>
  <si>
    <t>WARTOŚĆ PAKIETU NR 18:</t>
  </si>
  <si>
    <r>
      <t xml:space="preserve">                      PAKIET NR 19 – </t>
    </r>
    <r>
      <rPr>
        <sz val="11"/>
        <rFont val="Times New Roman"/>
        <family val="1"/>
      </rPr>
      <t>szczoteczki do cytologii</t>
    </r>
  </si>
  <si>
    <t>Szczoteczka sterylna do cytologii – wachlarz</t>
  </si>
  <si>
    <t>Szczoteczka sterylna do cytologii – prosta</t>
  </si>
  <si>
    <t xml:space="preserve">WARTOŚĆ PAKIETU NR 19: </t>
  </si>
  <si>
    <r>
      <t>PAKIET NR  20 –</t>
    </r>
    <r>
      <rPr>
        <sz val="11"/>
        <rFont val="Times New Roman"/>
        <family val="1"/>
      </rPr>
      <t xml:space="preserve"> rurki ustno-gardłowe, intubacyjne i tracheostomijne</t>
    </r>
  </si>
  <si>
    <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5 (rozmiary kodowane kolorami)  </t>
    </r>
  </si>
  <si>
    <t xml:space="preserve">Rurka intubacyjna z mankietem uszczelniającym, wykonana z medycznego PCV, sterylnie pakowana. Rozmiar 2.0 </t>
  </si>
  <si>
    <t>Rurka intubacyjna z mankietem uszczelniającym, wykonana z medycznego PCV, sterylnie pakowana. Rozmiary od 3,0 do 10,0 –  stopniowane co 0,5 mm. Dostęp do wszystkich rozmiarów z podanego zakresu.</t>
  </si>
  <si>
    <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</si>
  <si>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20:</t>
  </si>
  <si>
    <r>
      <t xml:space="preserve">     PAKIET NR 21 – </t>
    </r>
    <r>
      <rPr>
        <sz val="11"/>
        <rFont val="Times New Roman"/>
        <family val="1"/>
      </rPr>
      <t>ostrza chirurgiczne, skalpele</t>
    </r>
  </si>
  <si>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</si>
  <si>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</si>
  <si>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</si>
  <si>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Skalpel z rękojeścią plastikową. Ostrze z stali nierdzewnej. op.' 10 szt. Dostęp do ostrzy nr 10, 11, 12, 15, 20, 21, 22, 23, 24</t>
  </si>
  <si>
    <t>WARTOŚĆ PAKIETU NR 21:</t>
  </si>
  <si>
    <r>
      <t xml:space="preserve">PAKIET NR 22 – </t>
    </r>
    <r>
      <rPr>
        <sz val="11"/>
        <rFont val="Times New Roman"/>
        <family val="1"/>
      </rPr>
      <t>kołnierze ortopedyczne, zawory do regulacji ciśnienia podczas wentylacji</t>
    </r>
  </si>
  <si>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</si>
  <si>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</si>
  <si>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</si>
  <si>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22:</t>
  </si>
  <si>
    <r>
      <t xml:space="preserve">PAKIET NR 23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</si>
  <si>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</si>
  <si>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</si>
  <si>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r>
      <t xml:space="preserve">Ortopedyczna końcówka do odsysania pola operacyjnego, zagięta o dł.15-16 cm, 4 otwory boczne, filtr o średnicy 1,6  mm, długość 12-13 cm, pakowany podwójnie, sterylny, końcówka kompatybilna z zestawem z poz. 2 . </t>
    </r>
    <r>
      <rPr>
        <i/>
        <sz val="8"/>
        <color indexed="12"/>
        <rFont val="Times New Roman"/>
        <family val="1"/>
      </rPr>
      <t>(Podać długość końcówki i filtra: …...................)</t>
    </r>
  </si>
  <si>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</si>
  <si>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</si>
  <si>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t xml:space="preserve">60-70cm-115-120 cm </t>
    </r>
    <r>
      <rPr>
        <i/>
        <sz val="8"/>
        <color indexed="12"/>
        <rFont val="Times New Roman"/>
        <family val="1"/>
      </rPr>
      <t>(Podać oferowany rozmiar: ......................)</t>
    </r>
  </si>
  <si>
    <t>4b</t>
  </si>
  <si>
    <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</si>
  <si>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</si>
  <si>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23:</t>
  </si>
  <si>
    <r>
      <t xml:space="preserve">PAKIET NR  24 – </t>
    </r>
    <r>
      <rPr>
        <sz val="11"/>
        <rFont val="Times New Roman"/>
        <family val="1"/>
      </rPr>
      <t>wyroby papierowe do urządzeń medycznych</t>
    </r>
  </si>
  <si>
    <t>Papier do EKG Ascard A4 112x25</t>
  </si>
  <si>
    <t>Papier do EKG Ascard 3 104x40 z nadrukiem</t>
  </si>
  <si>
    <t>Papier do defibrylatora ZOLL Series M 881ZO 90x90x200</t>
  </si>
  <si>
    <t>Papier do EKG MR BLUE 112x25</t>
  </si>
  <si>
    <t xml:space="preserve">Papier do defibrylatora Life Pack 11/12  100 mm x 23 </t>
  </si>
  <si>
    <t>Papier do EKG Multikard 30 100x40</t>
  </si>
  <si>
    <t>Papier do Videoprintera Sony  UPP-210 SE     210x25 mm</t>
  </si>
  <si>
    <t>Papier do printerów USG Mitsubishi K61B 110x20</t>
  </si>
  <si>
    <t>Papier do KTG Philips M1911A 150x100x150</t>
  </si>
  <si>
    <t>Papier do KTG BTL700 215x20</t>
  </si>
  <si>
    <t>Papier do EKG BTL – 08LT 210x25</t>
  </si>
  <si>
    <t>Papier do drukarki w urządzeniu NICCOMO służącego do nieinwazyjnego pomiaru rzutu serca 58x18</t>
  </si>
  <si>
    <t>Papier do USG K65 HMCE 110x20</t>
  </si>
  <si>
    <t>Papier do USG Mitsubishi P90 K61B (rolka)</t>
  </si>
  <si>
    <r>
      <t xml:space="preserve">Papier w rolce do drukarki sterylizatora parowego SELEKTOMAT SL </t>
    </r>
    <r>
      <rPr>
        <b/>
        <sz val="8"/>
        <color indexed="8"/>
        <rFont val="Times New Roman"/>
        <family val="1"/>
      </rPr>
      <t>–</t>
    </r>
    <r>
      <rPr>
        <sz val="8"/>
        <color indexed="8"/>
        <rFont val="Times New Roman"/>
        <family val="1"/>
      </rPr>
      <t xml:space="preserve"> termoczuły, szerokość 110 mm, trwałość zapisu powyżej 10 lat w warunkach przechowywania do 23 stopni Celcjusza, wilgotność 50% bez dostępu do słońca i bez dotykania do tworzyw sztucznych</t>
    </r>
  </si>
  <si>
    <t>Papier do USG SONY UPP-110HD</t>
  </si>
  <si>
    <t>Rolka</t>
  </si>
  <si>
    <t>WARTOŚĆ PAKIETU NR 24:</t>
  </si>
  <si>
    <r>
      <t>PAKIET NR  25 –</t>
    </r>
    <r>
      <rPr>
        <sz val="11"/>
        <rFont val="Times New Roman"/>
        <family val="1"/>
      </rPr>
      <t xml:space="preserve"> pokrowce na przewody</t>
    </r>
  </si>
  <si>
    <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</si>
  <si>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t xml:space="preserve">Sterylny pokrowiec foliowy z gumką w kształcie kuli. Gumka na całym obwodzie koła, 80-85 cm </t>
    </r>
    <r>
      <rPr>
        <i/>
        <sz val="8"/>
        <color indexed="12"/>
        <rFont val="Times New Roman"/>
        <family val="1"/>
      </rPr>
      <t>(Podać wymiary: ….....................)</t>
    </r>
  </si>
  <si>
    <t>WARTOŚĆ PAKIETU NR 25:</t>
  </si>
  <si>
    <r>
      <t>PAKIET NR  26</t>
    </r>
    <r>
      <rPr>
        <sz val="11"/>
        <rFont val="Times New Roman"/>
        <family val="1"/>
      </rPr>
      <t xml:space="preserve"> – szyny ZIMMERA, KRAMERA</t>
    </r>
  </si>
  <si>
    <r>
      <t xml:space="preserve">Szyna unieruchamiająca palec typu Zimmera dł. 400-420 mm szer. 20-25 mm </t>
    </r>
    <r>
      <rPr>
        <i/>
        <sz val="8"/>
        <color indexed="12"/>
        <rFont val="Times New Roman"/>
        <family val="1"/>
      </rPr>
      <t xml:space="preserve">(Podać oferowane wymiary: …..............) </t>
    </r>
    <r>
      <rPr>
        <i/>
        <sz val="8"/>
        <color indexed="12"/>
        <rFont val="Times New Roman"/>
        <family val="1"/>
      </rPr>
      <t xml:space="preserve"> </t>
    </r>
  </si>
  <si>
    <r>
      <t xml:space="preserve">Szyna unieruchamiająca palec typu Zimmera dł. 250-300 mm, szer. 20-25 mm </t>
    </r>
    <r>
      <rPr>
        <i/>
        <sz val="8"/>
        <color indexed="12"/>
        <rFont val="Times New Roman"/>
        <family val="1"/>
      </rPr>
      <t xml:space="preserve">(Podać oferowane wymiary: ......................) </t>
    </r>
    <r>
      <rPr>
        <i/>
        <sz val="8"/>
        <color indexed="12"/>
        <rFont val="Times New Roman"/>
        <family val="1"/>
      </rPr>
      <t xml:space="preserve"> </t>
    </r>
  </si>
  <si>
    <r>
      <t xml:space="preserve">Szyna Kramera dowolnie profilowana metalowa rozmiar: szerokość 5-10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</si>
  <si>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10-15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</si>
  <si>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15-20 cm; długość100-150 cm </t>
    </r>
    <r>
      <rPr>
        <i/>
        <sz val="8"/>
        <color indexed="12"/>
        <rFont val="Times New Roman"/>
        <family val="1"/>
      </rPr>
      <t xml:space="preserve">(Podać oferowane wymiary:\........................) </t>
    </r>
    <r>
      <rPr>
        <i/>
        <sz val="8"/>
        <color indexed="12"/>
        <rFont val="Times New Roman"/>
        <family val="1"/>
      </rPr>
      <t xml:space="preserve"> </t>
    </r>
  </si>
  <si>
    <t>WARTOŚĆ PAKIETU NR 26:</t>
  </si>
  <si>
    <r>
      <t xml:space="preserve">PAKIET NR 27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</si>
  <si>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</si>
  <si>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</si>
  <si>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</si>
  <si>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</si>
  <si>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27:</t>
  </si>
  <si>
    <r>
      <t xml:space="preserve">PAKIET NR 28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</si>
  <si>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</si>
  <si>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</si>
  <si>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</si>
  <si>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</si>
  <si>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28:</t>
  </si>
  <si>
    <r>
      <t>PAKIET NR 29 –</t>
    </r>
    <r>
      <rPr>
        <sz val="11"/>
        <rFont val="Times New Roman"/>
        <family val="1"/>
      </rPr>
      <t xml:space="preserve"> wkłady do ssaków, pojemniki do wkładów, inny sprzęt</t>
    </r>
  </si>
  <si>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</si>
  <si>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</si>
  <si>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</si>
  <si>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</si>
  <si>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</si>
  <si>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</si>
  <si>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</si>
  <si>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</si>
  <si>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</si>
  <si>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</si>
  <si>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</si>
  <si>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</si>
  <si>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</si>
  <si>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</si>
  <si>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</si>
  <si>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</si>
  <si>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</si>
  <si>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Zestaw do odsysania pola operacyjnego typu Yankauer bez kontroli siły ssania. Zestaw składający się z końcówki ssącej oraz drenu łączącego o dł. 3 m. Końcówka Yankauer zgięta standardowa bez perforacji. Dostęp do rozmiarów Ch12-Ch30</t>
  </si>
  <si>
    <t>10</t>
  </si>
  <si>
    <t>Zestaw do odsysania pola operacyjnego typu Yankauer z kontrolą siły ssania. Otwór do kontroli ssania wyraźnie wyczuwalny palpacyjnie (lekko zagłębiony) w końcówce yankauer . Zestaw składający się z końcówki ssącej oraz drenu łączącego o dł. 3 m. Końcówka Yankauer zagięta sztywna z czterema otworami bocznymi. Rozmiar Ch22</t>
  </si>
  <si>
    <t>11</t>
  </si>
  <si>
    <t>Dren łączący z końcówkami dł. 300 cm lub 200 cm. Dren o średnicy wewnętrznej 6 mm lub 7 mm (do wyboru przez Zamawiającego)</t>
  </si>
  <si>
    <t>12</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</si>
  <si>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</si>
  <si>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13</t>
  </si>
  <si>
    <t>Łącznik do drenów – prosty schodkowy (średnica wewnętrzna 7.0-10.0 mm)</t>
  </si>
  <si>
    <t>WARTOŚĆ PAKIETU NR 29:</t>
  </si>
  <si>
    <r>
      <t>PAKIET NR  30 –</t>
    </r>
    <r>
      <rPr>
        <sz val="11"/>
        <rFont val="Times New Roman"/>
        <family val="1"/>
      </rPr>
      <t xml:space="preserve"> przepływomierze, pojemniki z wodą</t>
    </r>
  </si>
  <si>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</si>
  <si>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</si>
  <si>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30:</t>
  </si>
  <si>
    <r>
      <t xml:space="preserve">PAKIET NR 31 –  </t>
    </r>
    <r>
      <rPr>
        <sz val="11"/>
        <rFont val="Times New Roman"/>
        <family val="1"/>
      </rPr>
      <t>podkłady medyczne, fartuchy</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</si>
  <si>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70-75 cm  x 50-55 cm. 80 listków w rolce. Dostęp do kolorów: limonka i róż </t>
    </r>
    <r>
      <rPr>
        <i/>
        <sz val="8"/>
        <color indexed="12"/>
        <rFont val="Times New Roman"/>
        <family val="1"/>
      </rPr>
      <t>(zaoferowany wymiar i ilość listków: …..........................)</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</si>
  <si>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33-35 cm  x 50-55 cm. 50 listków w rolce. Dostęp do kolorów: żółte i zielone </t>
    </r>
    <r>
      <rPr>
        <i/>
        <sz val="8"/>
        <color indexed="12"/>
        <rFont val="Times New Roman"/>
        <family val="1"/>
      </rPr>
      <t>(zaoferowant wymiar i i lość listków: ….............................)</t>
    </r>
  </si>
  <si>
    <r>
      <t xml:space="preserve">Wysokochłonny, nie uczulający podkład higieniczny na stół operacyjny wykonany z 2 scalonych powłok: mocnego, nieprzemakalnego 3 warstwowego laminatu i chłonnego rdzenia na całej długości prześcieradła.  Wymiary prześcieradła  100 cm (+/-5cm) x  225 cm ( +/- 5 cm) . Produkt o gładkiej, jednorodnej powierzchni (bez zagięć, pikowań czy przeszyć) – nie powodującej uszkodzeń skóry pacjenta. Wchłanialność co najmniej 4 l, (niepylność oraz barierowość potwierdzone normą EN 13795). </t>
    </r>
    <r>
      <rPr>
        <i/>
        <sz val="8"/>
        <color indexed="12"/>
        <rFont val="Times New Roman"/>
        <family val="1"/>
      </rPr>
      <t>(wymiary:...................................)</t>
    </r>
  </si>
  <si>
    <t>Fartuch dla położnic, wykonany z nieprześwitującej włókniny SMS. Krótkie rękawy, długie rozcięcie z przodu ułatwiające karmienie, wiązane na troki; rozmiar XL</t>
  </si>
  <si>
    <t>WARTOŚĆ PAKIETU NR 31:</t>
  </si>
  <si>
    <r>
      <t>PAKIET NR  32 –</t>
    </r>
    <r>
      <rPr>
        <sz val="11"/>
        <rFont val="Times New Roman"/>
        <family val="1"/>
      </rPr>
      <t xml:space="preserve"> igły doszpikowe BIG</t>
    </r>
  </si>
  <si>
    <t>Igła doszpikowa BIG Aparat automatyczny ADULTS  dla dorosłych</t>
  </si>
  <si>
    <t>Igła doszpikowa BIG Aparat automatyczny PEDIATRICS dla dzieci</t>
  </si>
  <si>
    <t>WARTOŚĆ PAKIETU NR 32:</t>
  </si>
  <si>
    <r>
      <t>PAKIET NR 33 –</t>
    </r>
    <r>
      <rPr>
        <sz val="11"/>
        <rFont val="Times New Roman"/>
        <family val="1"/>
      </rPr>
      <t xml:space="preserve"> materiały do sterylizacji</t>
    </r>
  </si>
  <si>
    <t>Zestaw testowy typu Bowie-Dick jednokrotnego użytku, przeznaczony do przeprowadzania kontroli usunięcia powietrza i penetracji pary wodnej w autoklawach próżniowych w temperaturze 134 stopnie przez 3,5 minuty, spełniający wymogi normy PN-EN ISO 11140-4:2005</t>
  </si>
  <si>
    <t>Wskaźnik chemiczny do kontroli pakietów sterylizacyjnych w parze wodnej w temp. 134 stopnie i 121 stopni .Test klasy 5 spełniający wymogi normy PN-EN ISO 11140-1:2005. Opakowanie po 250szt.</t>
  </si>
  <si>
    <t>Specjalne wydrukowane koperty z przygotowanymi do wypełnienia polami zawierającymi najistotniejsze dla dokumentacji informacje. Do wnętrza kopert mają się zmieścić testy Bowie-Dicka, wydruki  rejestratorów procesu sterylizacji.</t>
  </si>
  <si>
    <t>Pisak do trwałego znakowania opakowań sterylizacyjnych o trwałym tuszu, wodoodporny, bezpieczny do używania w autoklawach z parą wodną. Kolor czarny grubość 1,00 mm.</t>
  </si>
  <si>
    <t>WARTOŚĆ PAKIETU NR 33:</t>
  </si>
  <si>
    <r>
      <t xml:space="preserve">PAKIET NR 34 – </t>
    </r>
    <r>
      <rPr>
        <sz val="11"/>
        <rFont val="Times New Roman"/>
        <family val="1"/>
      </rPr>
      <t>sprzęt do poradni endoskopowej</t>
    </r>
  </si>
  <si>
    <t>Klipsownica jednorazowa z klipsem załadowanym do zestawu, gotowa do użycia, funkcja rotacji klipsa, długość230cm, średnica cewnika 2,6 mm</t>
  </si>
  <si>
    <t xml:space="preserve">szt </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</si>
  <si>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</si>
  <si>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</si>
  <si>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</si>
  <si>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</si>
  <si>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 xml:space="preserve">Chwytak do polipów 3 lub 4 palczasty,  wielorazowego użytku do usuwania polipów średnica 2,3-2,6 mm,  długość 230 mm, z portem LUER do mycia i dezynfekcji, sterylizacji parą wodną do 134 stopni Celciusza, ramiona zakończone dyskami  </t>
  </si>
  <si>
    <t xml:space="preserve">Chwytak do polipów jednorazowy trójpalczasty kolonoskopowy, średnica 2,3 mm, dłudość 230 mm, w osłonce odpornej na załamania, zapakowany w sterylnym opakowaniu </t>
  </si>
  <si>
    <t xml:space="preserve">Jednorazowy standardowy ustnik  z gumką dla dorosłych, wykonany z silikonu do wszystkich endoskopów, stosowany podczas badania górnego odcinka przewodu pokarmowego, nie zawierający latexu, każdy ustnik zapakowany oddzielnie </t>
  </si>
  <si>
    <t>WARTOŚĆ PAKIETU NR 34:</t>
  </si>
  <si>
    <r>
      <t xml:space="preserve">PAKIET NR 35 – </t>
    </r>
    <r>
      <rPr>
        <sz val="11"/>
        <color indexed="8"/>
        <rFont val="Times New Roman"/>
        <family val="1"/>
      </rPr>
      <t>słoje do drenażu, zestawy drenów</t>
    </r>
  </si>
  <si>
    <t>Słój do drenażu jamy opłucnowej, szklany, z podziałką co 50 ml lub co 100 ml, pojemność 2 litry</t>
  </si>
  <si>
    <r>
      <t xml:space="preserve">2-butlowy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 …..................)</t>
    </r>
  </si>
  <si>
    <r>
      <t xml:space="preserve">1-butlowy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 …..................)</t>
    </r>
  </si>
  <si>
    <t>WARTOŚĆ PAKIETU NR 35:</t>
  </si>
  <si>
    <r>
      <t xml:space="preserve">PAKIET NR 36 – </t>
    </r>
    <r>
      <rPr>
        <sz val="11"/>
        <rFont val="Times New Roman"/>
        <family val="1"/>
      </rPr>
      <t>miski jednorazowe z pulpy celulozowej</t>
    </r>
  </si>
  <si>
    <t>Miska jednorazowego użytku 1l, stojąca, wykonana z pulpy celulozowej, z podziałką umożliwiającą pomiar cieczy, po wypełnieniu łatwa do przenoszenia (op' 200 szt.)</t>
  </si>
  <si>
    <t>Miska jednorazowego użytku 3l, stojąca, wykonana z pulpy celulozowej, z podziałką umożliwiającą pomiar cieczy, po wypełnieniu łatwa do przenoszenia (op' 100 szt.)</t>
  </si>
  <si>
    <t>WARTOŚĆ PAKIETU NR 36:</t>
  </si>
  <si>
    <r>
      <t xml:space="preserve">PAKIET NR 37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</si>
  <si>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</si>
  <si>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</si>
  <si>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</si>
  <si>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</si>
  <si>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37:</t>
  </si>
  <si>
    <r>
      <t xml:space="preserve">PAKIET NR 38 – </t>
    </r>
    <r>
      <rPr>
        <sz val="11"/>
        <rFont val="Times New Roman"/>
        <family val="1"/>
      </rPr>
      <t>elektrody do urządzenia NICCOMO</t>
    </r>
  </si>
  <si>
    <t>Elektroda do urządzenia NICCOMO, do nieinwazyjnego pomiaru rzutu serca, dobrze przyklejające się do skóry, komplet 4 szt.</t>
  </si>
  <si>
    <t>WARTOŚĆ PAKIETU NR 38:</t>
  </si>
  <si>
    <r>
      <t xml:space="preserve">                      PAKIET NR 39 – </t>
    </r>
    <r>
      <rPr>
        <sz val="11"/>
        <rFont val="Times New Roman"/>
        <family val="1"/>
      </rPr>
      <t>zestaw do drenażu opłucnej i odbarczania odmy</t>
    </r>
  </si>
  <si>
    <t xml:space="preserve">Zestaw do ciągłego odsysania powietrza lub płynów z opłucnej i klatki piersiowej, skład min.:
- cienkościenna kaniula punkcyjna  z krótkim szlifem 3,35 x 78 mm
- cewnik 2,7 x 450 mm wykonany z poliuretanu - kontrastuje w promieniach RTG , koreczek zamykający , folia ochronna na cewnik
- podwójna zastawka antyrefluksowa z łącznikiem do cewnika
- worek 2,0 l
- strzykawka trzyczęściowa 60 ml z końcówką Luer Lock
- kranik trójdrożny </t>
  </si>
  <si>
    <t>WARTOŚĆ PAKIETU NR 39:</t>
  </si>
  <si>
    <r>
      <t xml:space="preserve">PAKIET NR 40 – </t>
    </r>
    <r>
      <rPr>
        <sz val="11"/>
        <rFont val="Times New Roman"/>
        <family val="1"/>
      </rPr>
      <t>ostrza do piły oscylacyjnej</t>
    </r>
  </si>
  <si>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</si>
  <si>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</si>
  <si>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</si>
  <si>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</si>
  <si>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</si>
  <si>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WARTOŚĆ PAKIETU NR 40:</t>
  </si>
  <si>
    <r>
      <t xml:space="preserve">PAKIET NR 41 – </t>
    </r>
    <r>
      <rPr>
        <sz val="11"/>
        <rFont val="Times New Roman"/>
        <family val="1"/>
      </rPr>
      <t>jednorazowy koc samoogrzewający</t>
    </r>
  </si>
  <si>
    <r>
      <t xml:space="preserve">Samoogrzewający koc z polipropylenu, sterylny, jednorazowy. Koc zawiera kieszonki o rozmiarach 13-14 cm x 10-11cm, w których znajdują się naturalne składniki; aktywny węgiel, żelazo, woda, sól i substancje chemiczne. Po otwarciu i rozłożeniu koc jest aktywny pod wpływem powietrza i nagrzewa się do 40 st. C. Temperatura koca utrzymuje się do 10 godzin. Rozmiar koca 150-155cm x 90-95cm. Pakowany pojedynczo  </t>
    </r>
    <r>
      <rPr>
        <i/>
        <sz val="8"/>
        <color indexed="12"/>
        <rFont val="Times New Roman"/>
        <family val="1"/>
      </rPr>
      <t>(Podać zaoferowany rozmiar: …..................)</t>
    </r>
  </si>
  <si>
    <t>WARTOŚĆ PAKIETU NR 41:</t>
  </si>
  <si>
    <r>
      <t>PAKIET NR 42 –</t>
    </r>
    <r>
      <rPr>
        <sz val="11"/>
        <color indexed="8"/>
        <rFont val="Times New Roman"/>
        <family val="1"/>
      </rPr>
      <t xml:space="preserve"> sondy</t>
    </r>
  </si>
  <si>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</si>
  <si>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42:</t>
  </si>
  <si>
    <r>
      <t>PAKIET NR 43 –</t>
    </r>
    <r>
      <rPr>
        <sz val="11"/>
        <color indexed="8"/>
        <rFont val="Times New Roman"/>
        <family val="1"/>
      </rPr>
      <t xml:space="preserve"> wkłucia doszpikowe</t>
    </r>
  </si>
  <si>
    <t>Napęd do wprowadzania igieł doszpikowych dla wszystkich grup wagowych. Szczelnie zamknięty, zasilany akumulatorowo. Zapewniać musi natychmiastowy dostęp doszpikowy w nagłych przypadkach. Prosty w obsłudze, lekki, łatwy w transporcie. Wskaźnik poziomu energii akumulatora. Akumulator nie wymaga wymiany ani ładowania. Żywotność około 500 wprowadzeń igieł doszpikowych lub 10 lat przechowywania. Magnetyczne złącze pozwalające na bezpieczne i zgodne z zasadami aseptyki, wyjęcie igły ze sterylnego opakowania Temperstura środowiska pracy i przechowywania od -20 do +50 stopni C.</t>
  </si>
  <si>
    <t>Igła doszpikowa 15 mm (mała), 25 mm (średnia), 45 mm (duża) pasująca do napędu do wprowadzania igieł doszpikowych z poz. nr 1 (dostęp do 3 rozmiarów)</t>
  </si>
  <si>
    <t>Stabilizator igły doszpikowej z pozycji nr 2. Musi bezpiecznie utrzymywać igłę, zmniejszając napięcie skóryw  miejscu wkłucia. Zapobieganie oderwaniu łącznika dojścia</t>
  </si>
  <si>
    <t>Dren łączący do igły doszpikowej z pozycji nr 2</t>
  </si>
  <si>
    <t>WARTOŚĆ PAKIETU NR 43:</t>
  </si>
  <si>
    <r>
      <t>PAKIET NR 44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</si>
  <si>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</si>
  <si>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WARTOŚĆ PAKIETU NR 44:</t>
  </si>
  <si>
    <r>
      <t>PAKIET NR 45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</si>
  <si>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</si>
  <si>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45:</t>
  </si>
  <si>
    <r>
      <t>PAKIET NR 46 –</t>
    </r>
    <r>
      <rPr>
        <sz val="11"/>
        <color indexed="8"/>
        <rFont val="Times New Roman"/>
        <family val="1"/>
      </rPr>
      <t xml:space="preserve"> jednorazowe rurki krtaniowe LTS-D</t>
    </r>
  </si>
  <si>
    <t>Jednorazowa rurka krtaniowa LTS-D, dwukanałowa, wykonana z PCV. Port do sondy żołądkowej – kanał 10-18FR. Rurka wentylacyjna zakończona łącznikiem standardowym 15 mm. Znacznik poziomu zębów na rurce. Dwa mankiety uszczelniające: bliższy i dalszy. Jeden przewód do pompowania obu mankietów. Otwory wentylacyjne pomiędzy mankietami. Sterylna, bez lateksu. Dostępne rozmiary 0; 1; 2; 2,5; 3; 4; 5, kodowane kolorami. Zestaw zawiera strzykawkę i rurkę LTS-D, pakowane sterylnie. Antyzgryzak oraz elastyczna tasiemka mocująca, 2 rozmiary, mniejszy do rurek w rozmiarach 2-2,5 oraz większy do rurek w rozmiarach 3, 4, 5 – pakowany oddzielnie.</t>
  </si>
  <si>
    <t>WARTOŚĆ PAKIETU NR 46:</t>
  </si>
  <si>
    <r>
      <t>PAKIET NR 47 –</t>
    </r>
    <r>
      <rPr>
        <sz val="11"/>
        <rFont val="Times New Roman"/>
        <family val="1"/>
      </rPr>
      <t xml:space="preserve"> szkiełka cytologiczne, wzierniki ginekologiczne, zestawy wzierników laryngologicznych, inny sprzęt</t>
    </r>
  </si>
  <si>
    <r>
      <t xml:space="preserve">Zaciskacz do pępowiny </t>
    </r>
    <r>
      <rPr>
        <sz val="8"/>
        <rFont val="Times New Roman"/>
        <family val="1"/>
      </rPr>
      <t>mikrobiologicznie czysty lub sterylny</t>
    </r>
  </si>
  <si>
    <t>Szkiełka cytologiczne - pole do opisu matowe,  pakowane po 50 szt., cięte, podstawowe</t>
  </si>
  <si>
    <t xml:space="preserve">Szkiełka cytologiczne - pole do opisu kolorowe -  pakowane po 50 szt., cięte, podstawowe </t>
  </si>
  <si>
    <t>Pudełko do szkiełek cytologicznych 50-miejscowe</t>
  </si>
  <si>
    <t>Pudełko do szkiełek cytologicznych 25-miejscowe</t>
  </si>
  <si>
    <r>
      <t>Utrwalacz cytologiczny 1</t>
    </r>
    <r>
      <rPr>
        <sz val="8"/>
        <rFont val="Times New Roman"/>
        <family val="1"/>
      </rPr>
      <t>50 ml</t>
    </r>
  </si>
  <si>
    <t xml:space="preserve">Wzierniki ginekologiczne jałowe CUSCO, pakowane pojedynczo, sterylnie różne rozmiary: S, M, L </t>
  </si>
  <si>
    <t>Wzierniki ginekologiczne jednorazowe, dwułyżkowe, jałowe</t>
  </si>
  <si>
    <t>Osłonki na głowice sondy USG, pudrowane bez zbiorniczka. Pakowane pojedynczo, kartonik min. 100 szt.</t>
  </si>
  <si>
    <t>Lusterka laryngologiczne - sterylne, jednorazowe</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</si>
  <si>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</si>
  <si>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</si>
  <si>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Jednorazowe nożyczki do usuwania zaciskaczy do pępowiny, mikrobiologicznie czyste</t>
  </si>
  <si>
    <t>WARTOŚĆ PAKIETU NR 47:</t>
  </si>
  <si>
    <r>
      <t xml:space="preserve">                      PAKIET NR 48 – </t>
    </r>
    <r>
      <rPr>
        <sz val="11"/>
        <rFont val="Times New Roman"/>
        <family val="1"/>
      </rPr>
      <t xml:space="preserve">zestaw (linia do pompy) do podaży diet dojelitowych </t>
    </r>
  </si>
  <si>
    <r>
      <t xml:space="preserve">Zestaw (linia do pompy) do podaży diet dojelitowych, uniwersalny do opakowań miękkich typu EasyBag lub butelek przez pompę Amika/ </t>
    </r>
    <r>
      <rPr>
        <strike/>
        <sz val="8"/>
        <color indexed="12"/>
        <rFont val="Times New Roman"/>
        <family val="1"/>
      </rPr>
      <t>Applix</t>
    </r>
    <r>
      <rPr>
        <sz val="8"/>
        <rFont val="Times New Roman"/>
        <family val="1"/>
      </rPr>
      <t>, z wymienną końcówką, komorą kroplową, zamykanym kranikiem do podawania leków, łącznikiem do zgłębników typu EN-lock/ ENfit</t>
    </r>
  </si>
  <si>
    <t>WARTOŚĆ PAKIETU NR 48:</t>
  </si>
  <si>
    <r>
      <t xml:space="preserve">PAKIET NR 49 – </t>
    </r>
    <r>
      <rPr>
        <sz val="11"/>
        <rFont val="Times New Roman"/>
        <family val="1"/>
      </rPr>
      <t>filtr oddechowy bakteryjno wirusowy z wymiennikiem ciepła i wilgoci</t>
    </r>
  </si>
  <si>
    <t>Filtr oddechowy bakteryjno wirusowy (sterylny) z wymiennikiem ciepła i wilgoci dla dorosłych. Objętość oddechowa 150-1500 ml, pomniejszona przestrzeń martwa, bardzo wysoka skuteczność filtracji bakteryjnej i wirusowej, niskie opory przepływu. Przezroczysta obudowa, wydzielony celulozowy wymiennik ciepła i wilgoci, port do pomiaru kapnografii, stożkowe złącze 15mm/22 mm</t>
  </si>
  <si>
    <t>WARTOŚĆ PAKIETU NR 49:</t>
  </si>
  <si>
    <r>
      <t xml:space="preserve">PAKIET NR 50 – </t>
    </r>
    <r>
      <rPr>
        <sz val="11"/>
        <rFont val="Times New Roman"/>
        <family val="1"/>
      </rPr>
      <t>zestaw do kaniulacji żył centralnych metodą Seldingera</t>
    </r>
  </si>
  <si>
    <t>Zestaw do kaniulacji żył centralnych metodą Seldingera. Cewnik z zabezpieczeniem wszystkich ostrych elementów przed przypadkowym skaleczeniem, cztetoświatłowy, poliuretanowy z zaciskami ślizgowymi na drenikach (długość 15 cm). Prowadnica z końcówką „J” oraz prostym końcem, odporna za zaginanie (w plastikowym etui), bezpieczna igła Seldingera, kabel EKG, rozszerzało, bezpieczny skalpel, ruchome skrzydełka mocujące cewnik do skóry, zastawki bezigłowe, 3-częściowa strzykawka 5 ml z końcówką luer lock</t>
  </si>
  <si>
    <t>WARTOŚĆ PAKIETU NR 50:</t>
  </si>
  <si>
    <r>
      <t xml:space="preserve">PAKIET NR 51 – </t>
    </r>
    <r>
      <rPr>
        <sz val="11"/>
        <rFont val="Times New Roman"/>
        <family val="1"/>
      </rPr>
      <t>zamknięty system do odsysania</t>
    </r>
  </si>
  <si>
    <t>Zamknięty system do odsysania 72 godziny, zawierający 3 jałowe cewniki w jednym jałowym opakowaniu. Miękka i mocna koszulka cewnika. Autentycznie zamknięty system do stosowania u pacjentów zaintubowanych i po tracheostomii. Dostępny port Mdi port irygacyjny. Rozmiar 14FR – śr. zewn. 4,7 mm, śr. wewn. 3,0 mm, dł. 590-600 mm, 16FR –  śr. zewn. 5,3mm, śr. wewn. 3,4mm, dł. 590-600 mm</t>
  </si>
  <si>
    <t>WARTOŚĆ PAKIETU NR 51:</t>
  </si>
  <si>
    <r>
      <t>PAKIET NR 52 –</t>
    </r>
    <r>
      <rPr>
        <sz val="11"/>
        <color indexed="8"/>
        <rFont val="Times New Roman"/>
        <family val="1"/>
      </rPr>
      <t xml:space="preserve"> kombinezony ochronne</t>
    </r>
  </si>
  <si>
    <r>
      <t>Kombinezon ochronny</t>
    </r>
    <r>
      <rPr>
        <sz val="8"/>
        <rFont val="Times New Roman"/>
        <family val="1"/>
      </rPr>
      <t>,</t>
    </r>
    <r>
      <rPr>
        <b/>
        <sz val="8"/>
        <rFont val="Times New Roman"/>
        <family val="1"/>
      </rPr>
      <t xml:space="preserve"> </t>
    </r>
    <r>
      <rPr>
        <sz val="8"/>
        <rFont val="Times New Roman"/>
        <family val="1"/>
      </rPr>
      <t xml:space="preserve">kolor biały, </t>
    </r>
    <r>
      <rPr>
        <b/>
        <sz val="8"/>
        <rFont val="Times New Roman"/>
        <family val="1"/>
      </rPr>
      <t xml:space="preserve"> </t>
    </r>
    <r>
      <rPr>
        <sz val="8"/>
        <rFont val="Times New Roman"/>
        <family val="1"/>
      </rPr>
      <t xml:space="preserve">zgodny z wymaganiami zasadniczymi Rozporządzenia Parlamentu Europejskiego i Rady  (UE)  2016/425 dot. środków ochrony indywidualnej, w tym normy EN 14126:2003 </t>
    </r>
    <r>
      <rPr>
        <sz val="8"/>
        <color indexed="8"/>
        <rFont val="Times New Roman"/>
        <family val="1"/>
      </rPr>
      <t xml:space="preserve">(lub równoważnej) </t>
    </r>
    <r>
      <rPr>
        <sz val="8"/>
        <rFont val="Times New Roman"/>
        <family val="1"/>
      </rPr>
      <t xml:space="preserve"> dotyczącej odzieży, zapewniający ochronę przed czynnikami infekcyjnymi, według co najmniej wyszczególnionych warunków:
- odporność na przenikanie skażonej cieczy pod wpływem ciśnienia hydrostatycznego  -  klasa 4 lub wyższa, 
- minimalna wytrzymałość na rozdzieranie i na przekłucie wg EN 14325:2018 (klasa 1),        
- co najmniej typ 4 wg klasyfikacji zgodnie z EN 14605: 2005+A1:2009 lub typ 6 wg EN 13034:2005+A1:2009,  
- rękawy wykończone elastyczną taśmą zabezpieczającą, 
- zamek błyskawiczny kryty listwą.                        Dostęp do rozmiarów: L, XL, XXL</t>
    </r>
  </si>
  <si>
    <t>WARTOŚĆ PAKIETU NR 52:</t>
  </si>
  <si>
    <r>
      <t>PAKIET NR 53 –</t>
    </r>
    <r>
      <rPr>
        <sz val="11"/>
        <color indexed="8"/>
        <rFont val="Times New Roman"/>
        <family val="1"/>
      </rPr>
      <t xml:space="preserve"> czepek ochronny</t>
    </r>
  </si>
  <si>
    <r>
      <t>Czepek medyczny jednorazowy</t>
    </r>
    <r>
      <rPr>
        <sz val="8"/>
        <color indexed="8"/>
        <rFont val="Times New Roman"/>
        <family val="1"/>
      </rPr>
      <t xml:space="preserve">, niesterylny, typu "beret", wykończony nieuciskającą gumką, wykonany z włókniny poliestrowej o gramaturze minimum 17g/m 2, włóknina dobrze przepuszczająca powietrze pakowane w sztywnych trwałych kartonikach z dyspenserem, stanowiących jednocześnie opakowanie użytkowe o wymiarach nie większych niż 25-27x25-27cm (nie więcej niż 100 szt. w kartonie), wyraźnie opisany w języku polskim. </t>
    </r>
  </si>
  <si>
    <t>WARTOŚĆ PAKIETU NR 53:</t>
  </si>
</sst>
</file>

<file path=xl/styles.xml><?xml version="1.0" encoding="utf-8"?>
<styleSheet xmlns="http://schemas.openxmlformats.org/spreadsheetml/2006/main">
  <numFmts count="12">
    <numFmt numFmtId="164" formatCode="GENERAL"/>
    <numFmt numFmtId="165" formatCode="_-* #,##0.00&quot; zł&quot;_-;\-* #,##0.00&quot; zł&quot;_-;_-* \-??&quot; zł&quot;_-;_-@_-"/>
    <numFmt numFmtId="166" formatCode="0"/>
    <numFmt numFmtId="167" formatCode="#,##0"/>
    <numFmt numFmtId="168" formatCode="#,##0.00\ [$zł-415];[RED]\-#,##0.00\ [$zł-415]"/>
    <numFmt numFmtId="169" formatCode="0.00"/>
    <numFmt numFmtId="170" formatCode="\ #,##0.00&quot; zł &quot;;\-#,##0.00&quot; zł &quot;;&quot; -&quot;#&quot; zł &quot;;@\ "/>
    <numFmt numFmtId="171" formatCode="0%"/>
    <numFmt numFmtId="172" formatCode="#"/>
    <numFmt numFmtId="173" formatCode="#,##0.00"/>
    <numFmt numFmtId="174" formatCode="#,##0.00&quot; zł&quot;;[RED]\-#,##0.00&quot; zł&quot;"/>
    <numFmt numFmtId="175" formatCode="@"/>
  </numFmts>
  <fonts count="25">
    <font>
      <sz val="10"/>
      <name val="Arial CE"/>
      <family val="2"/>
    </font>
    <font>
      <sz val="10"/>
      <name val="Arial"/>
      <family val="0"/>
    </font>
    <font>
      <sz val="8"/>
      <name val="Times New Roman"/>
      <family val="1"/>
    </font>
    <font>
      <b/>
      <sz val="12"/>
      <name val="Times New Roman"/>
      <family val="1"/>
    </font>
    <font>
      <b/>
      <sz val="12"/>
      <color indexed="12"/>
      <name val="Times New Roman"/>
      <family val="1"/>
    </font>
    <font>
      <sz val="10"/>
      <name val="Times New Roman"/>
      <family val="1"/>
    </font>
    <font>
      <b/>
      <sz val="11"/>
      <name val="Times New Roman"/>
      <family val="1"/>
    </font>
    <font>
      <sz val="11"/>
      <name val="Times New Roman"/>
      <family val="1"/>
    </font>
    <font>
      <sz val="8"/>
      <color indexed="9"/>
      <name val="Times New Roman"/>
      <family val="1"/>
    </font>
    <font>
      <b/>
      <sz val="8"/>
      <name val="Times New Roman"/>
      <family val="1"/>
    </font>
    <font>
      <b/>
      <sz val="10"/>
      <name val="Times New Roman"/>
      <family val="1"/>
    </font>
    <font>
      <sz val="8"/>
      <color indexed="10"/>
      <name val="Times New Roman"/>
      <family val="1"/>
    </font>
    <font>
      <sz val="11"/>
      <color indexed="8"/>
      <name val="Times New Roman"/>
      <family val="1"/>
    </font>
    <font>
      <i/>
      <sz val="8"/>
      <color indexed="12"/>
      <name val="Times New Roman"/>
      <family val="1"/>
    </font>
    <font>
      <b/>
      <sz val="8"/>
      <color indexed="8"/>
      <name val="Times New Roman"/>
      <family val="1"/>
    </font>
    <font>
      <sz val="8"/>
      <color indexed="8"/>
      <name val="Times New Roman"/>
      <family val="1"/>
    </font>
    <font>
      <sz val="12"/>
      <color indexed="8"/>
      <name val="Times New Roman"/>
      <family val="1"/>
    </font>
    <font>
      <sz val="8"/>
      <color indexed="12"/>
      <name val="Times New Roman"/>
      <family val="1"/>
    </font>
    <font>
      <sz val="9"/>
      <name val="Times New Roman"/>
      <family val="1"/>
    </font>
    <font>
      <sz val="8"/>
      <color indexed="8"/>
      <name val="Times New Roman1"/>
      <family val="0"/>
    </font>
    <font>
      <sz val="9"/>
      <name val="Arial"/>
      <family val="2"/>
    </font>
    <font>
      <sz val="8"/>
      <name val="Times New Roman1"/>
      <family val="0"/>
    </font>
    <font>
      <b/>
      <sz val="11"/>
      <color indexed="8"/>
      <name val="Times New Roman"/>
      <family val="1"/>
    </font>
    <font>
      <sz val="12"/>
      <name val="Times New Roman"/>
      <family val="1"/>
    </font>
    <font>
      <strike/>
      <sz val="8"/>
      <color indexed="12"/>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0"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1" fillId="0" borderId="0">
      <alignment/>
      <protection/>
    </xf>
    <xf numFmtId="164" fontId="1" fillId="0" borderId="0">
      <alignment/>
      <protection/>
    </xf>
  </cellStyleXfs>
  <cellXfs count="380">
    <xf numFmtId="164" fontId="0" fillId="0" borderId="0" xfId="0" applyAlignment="1">
      <alignment/>
    </xf>
    <xf numFmtId="164" fontId="2" fillId="0" borderId="1" xfId="0" applyFont="1" applyBorder="1" applyAlignment="1">
      <alignment horizontal="center"/>
    </xf>
    <xf numFmtId="164" fontId="2" fillId="0" borderId="1" xfId="0" applyFont="1" applyBorder="1" applyAlignment="1">
      <alignment wrapText="1"/>
    </xf>
    <xf numFmtId="165" fontId="2" fillId="0" borderId="1" xfId="0" applyNumberFormat="1" applyFont="1" applyBorder="1" applyAlignment="1">
      <alignment/>
    </xf>
    <xf numFmtId="166" fontId="2" fillId="0" borderId="1" xfId="0" applyNumberFormat="1" applyFont="1" applyBorder="1" applyAlignment="1">
      <alignment horizontal="center"/>
    </xf>
    <xf numFmtId="164" fontId="2" fillId="0" borderId="2" xfId="0" applyFont="1" applyBorder="1" applyAlignment="1">
      <alignment/>
    </xf>
    <xf numFmtId="164" fontId="2" fillId="0" borderId="0" xfId="0" applyFont="1" applyFill="1" applyBorder="1" applyAlignment="1">
      <alignment/>
    </xf>
    <xf numFmtId="164" fontId="2" fillId="0" borderId="3" xfId="0" applyFont="1" applyBorder="1" applyAlignment="1">
      <alignment/>
    </xf>
    <xf numFmtId="164" fontId="2" fillId="0" borderId="1" xfId="0" applyFont="1" applyBorder="1" applyAlignment="1">
      <alignment/>
    </xf>
    <xf numFmtId="164" fontId="3" fillId="2" borderId="4" xfId="21" applyFont="1" applyFill="1" applyBorder="1" applyAlignment="1">
      <alignment horizontal="left" vertical="center" wrapText="1"/>
      <protection/>
    </xf>
    <xf numFmtId="164" fontId="5" fillId="0" borderId="0" xfId="0" applyFont="1" applyFill="1" applyBorder="1" applyAlignment="1">
      <alignment/>
    </xf>
    <xf numFmtId="164" fontId="2" fillId="3" borderId="3" xfId="0" applyFont="1" applyFill="1" applyBorder="1" applyAlignment="1">
      <alignment/>
    </xf>
    <xf numFmtId="164" fontId="2" fillId="3" borderId="1" xfId="0" applyFont="1" applyFill="1" applyBorder="1" applyAlignment="1">
      <alignment/>
    </xf>
    <xf numFmtId="164" fontId="3" fillId="4" borderId="0"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8" fillId="4" borderId="0" xfId="0" applyFont="1" applyFill="1" applyBorder="1" applyAlignment="1">
      <alignment/>
    </xf>
    <xf numFmtId="164" fontId="9" fillId="5" borderId="1" xfId="21" applyFont="1" applyFill="1" applyBorder="1" applyAlignment="1">
      <alignment horizontal="center" vertical="center" wrapText="1"/>
      <protection/>
    </xf>
    <xf numFmtId="165" fontId="9" fillId="5" borderId="1" xfId="21" applyNumberFormat="1" applyFont="1" applyFill="1" applyBorder="1" applyAlignment="1">
      <alignment horizontal="center" vertical="center" wrapText="1"/>
      <protection/>
    </xf>
    <xf numFmtId="166" fontId="9" fillId="5" borderId="1" xfId="21" applyNumberFormat="1" applyFont="1" applyFill="1" applyBorder="1" applyAlignment="1">
      <alignment horizontal="center" vertical="center" wrapText="1"/>
      <protection/>
    </xf>
    <xf numFmtId="165" fontId="9" fillId="5" borderId="1" xfId="21" applyNumberFormat="1" applyFont="1" applyFill="1" applyBorder="1" applyAlignment="1">
      <alignment horizontal="center" vertical="center" wrapText="1"/>
      <protection/>
    </xf>
    <xf numFmtId="164" fontId="9" fillId="5" borderId="1" xfId="2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4" fontId="2" fillId="0" borderId="0" xfId="21" applyFont="1" applyAlignment="1">
      <alignment horizontal="justify"/>
      <protection/>
    </xf>
    <xf numFmtId="164" fontId="2" fillId="0" borderId="1" xfId="21" applyFont="1" applyFill="1" applyBorder="1" applyAlignment="1">
      <alignment vertical="center" wrapText="1"/>
      <protection/>
    </xf>
    <xf numFmtId="167" fontId="2" fillId="0" borderId="1" xfId="21" applyNumberFormat="1" applyFont="1" applyFill="1" applyBorder="1" applyAlignment="1">
      <alignment horizontal="center" vertical="center" wrapText="1"/>
      <protection/>
    </xf>
    <xf numFmtId="165" fontId="2" fillId="0" borderId="1" xfId="21" applyNumberFormat="1" applyFont="1" applyFill="1" applyBorder="1" applyAlignment="1">
      <alignment vertical="center" wrapText="1"/>
      <protection/>
    </xf>
    <xf numFmtId="166" fontId="2" fillId="0" borderId="1" xfId="21" applyNumberFormat="1" applyFont="1" applyFill="1" applyBorder="1" applyAlignment="1">
      <alignment horizontal="right" vertical="center" wrapText="1"/>
      <protection/>
    </xf>
    <xf numFmtId="164" fontId="2" fillId="0" borderId="1" xfId="0" applyFont="1" applyFill="1" applyBorder="1" applyAlignment="1">
      <alignment horizontal="center" vertical="center" wrapText="1"/>
    </xf>
    <xf numFmtId="164" fontId="10" fillId="6" borderId="1" xfId="21" applyFont="1" applyFill="1" applyBorder="1" applyAlignment="1">
      <alignment horizontal="right" vertical="center" wrapText="1"/>
      <protection/>
    </xf>
    <xf numFmtId="165" fontId="9" fillId="0" borderId="4" xfId="21" applyNumberFormat="1" applyFont="1" applyFill="1" applyBorder="1" applyAlignment="1">
      <alignment vertical="center" wrapText="1"/>
      <protection/>
    </xf>
    <xf numFmtId="166" fontId="9" fillId="0" borderId="5" xfId="0" applyNumberFormat="1" applyFont="1" applyFill="1" applyBorder="1" applyAlignment="1">
      <alignment vertical="center" wrapText="1"/>
    </xf>
    <xf numFmtId="164" fontId="2" fillId="0" borderId="0" xfId="0" applyFont="1" applyBorder="1" applyAlignment="1">
      <alignment/>
    </xf>
    <xf numFmtId="164" fontId="2" fillId="0" borderId="0" xfId="21" applyFont="1" applyFill="1" applyBorder="1" applyAlignment="1">
      <alignment horizontal="center" vertical="center" wrapText="1"/>
      <protection/>
    </xf>
    <xf numFmtId="164" fontId="2" fillId="0" borderId="0" xfId="21" applyFont="1" applyFill="1" applyBorder="1" applyAlignment="1">
      <alignment horizontal="left" vertical="center" wrapText="1"/>
      <protection/>
    </xf>
    <xf numFmtId="164" fontId="2" fillId="0" borderId="0" xfId="0" applyFont="1" applyBorder="1" applyAlignment="1">
      <alignment horizontal="center" vertical="center" wrapText="1"/>
    </xf>
    <xf numFmtId="164" fontId="2" fillId="0" borderId="0" xfId="21" applyFont="1" applyFill="1" applyBorder="1" applyAlignment="1">
      <alignment horizontal="right" vertical="center" wrapText="1"/>
      <protection/>
    </xf>
    <xf numFmtId="165" fontId="2" fillId="0" borderId="0" xfId="21" applyNumberFormat="1" applyFont="1" applyFill="1" applyBorder="1" applyAlignment="1">
      <alignment horizontal="right" vertical="center" wrapText="1"/>
      <protection/>
    </xf>
    <xf numFmtId="166" fontId="2" fillId="0" borderId="0" xfId="21" applyNumberFormat="1" applyFont="1" applyFill="1" applyBorder="1" applyAlignment="1">
      <alignment horizontal="center" vertical="center" wrapText="1"/>
      <protection/>
    </xf>
    <xf numFmtId="164" fontId="9" fillId="0" borderId="0" xfId="21" applyFont="1" applyFill="1" applyBorder="1" applyAlignment="1">
      <alignment horizontal="center" vertical="center" wrapText="1"/>
      <protection/>
    </xf>
    <xf numFmtId="164" fontId="2" fillId="0" borderId="0" xfId="0" applyFont="1" applyFill="1" applyBorder="1" applyAlignment="1">
      <alignment horizontal="center" vertical="center" wrapText="1"/>
    </xf>
    <xf numFmtId="164" fontId="6" fillId="7" borderId="1" xfId="21" applyFont="1" applyFill="1" applyBorder="1" applyAlignment="1">
      <alignment horizontal="center" vertical="center" wrapText="1"/>
      <protection/>
    </xf>
    <xf numFmtId="166" fontId="9" fillId="5" borderId="1" xfId="21" applyNumberFormat="1" applyFont="1" applyFill="1" applyBorder="1" applyAlignment="1">
      <alignment horizontal="center" vertical="center" wrapText="1"/>
      <protection/>
    </xf>
    <xf numFmtId="164" fontId="2" fillId="5" borderId="1" xfId="21" applyFont="1" applyFill="1" applyBorder="1" applyAlignment="1">
      <alignment vertical="center" wrapText="1"/>
      <protection/>
    </xf>
    <xf numFmtId="165" fontId="2" fillId="5" borderId="1" xfId="21" applyNumberFormat="1" applyFont="1" applyFill="1" applyBorder="1" applyAlignment="1">
      <alignment vertical="center" wrapText="1"/>
      <protection/>
    </xf>
    <xf numFmtId="166" fontId="2" fillId="5" borderId="1" xfId="21" applyNumberFormat="1" applyFont="1" applyFill="1" applyBorder="1" applyAlignment="1">
      <alignment horizontal="right" vertical="center" wrapText="1"/>
      <protection/>
    </xf>
    <xf numFmtId="168" fontId="2" fillId="5" borderId="1" xfId="21" applyNumberFormat="1" applyFont="1" applyFill="1" applyBorder="1" applyAlignment="1">
      <alignment vertical="center" wrapText="1"/>
      <protection/>
    </xf>
    <xf numFmtId="164" fontId="2" fillId="5" borderId="1" xfId="0" applyFont="1" applyFill="1" applyBorder="1" applyAlignment="1">
      <alignment horizontal="center" vertical="center" wrapText="1"/>
    </xf>
    <xf numFmtId="164" fontId="2" fillId="4" borderId="1" xfId="21" applyFont="1" applyFill="1" applyBorder="1" applyAlignment="1">
      <alignment horizontal="center" vertical="center" wrapText="1"/>
      <protection/>
    </xf>
    <xf numFmtId="167" fontId="2" fillId="4" borderId="1" xfId="21" applyNumberFormat="1" applyFont="1" applyFill="1" applyBorder="1" applyAlignment="1">
      <alignment horizontal="center" vertical="center" wrapText="1"/>
      <protection/>
    </xf>
    <xf numFmtId="168" fontId="2" fillId="0" borderId="1" xfId="21" applyNumberFormat="1" applyFont="1" applyFill="1" applyBorder="1" applyAlignment="1">
      <alignment vertical="center" wrapText="1"/>
      <protection/>
    </xf>
    <xf numFmtId="164" fontId="2" fillId="4" borderId="1" xfId="0" applyFont="1" applyFill="1" applyBorder="1" applyAlignment="1">
      <alignment horizontal="center" vertical="center" wrapText="1"/>
    </xf>
    <xf numFmtId="164" fontId="2" fillId="0" borderId="1" xfId="0" applyFont="1" applyFill="1" applyBorder="1" applyAlignment="1">
      <alignment horizontal="center" vertical="center" wrapText="1"/>
    </xf>
    <xf numFmtId="168" fontId="2" fillId="0" borderId="1" xfId="21" applyNumberFormat="1" applyFont="1" applyFill="1" applyBorder="1" applyAlignment="1">
      <alignment vertical="center" wrapText="1"/>
      <protection/>
    </xf>
    <xf numFmtId="164" fontId="10" fillId="6" borderId="1" xfId="21" applyFont="1" applyFill="1" applyBorder="1" applyAlignment="1">
      <alignment horizontal="right" vertical="center" wrapText="1"/>
      <protection/>
    </xf>
    <xf numFmtId="168" fontId="9" fillId="0" borderId="4" xfId="21" applyNumberFormat="1" applyFont="1" applyFill="1" applyBorder="1" applyAlignment="1">
      <alignment horizontal="right" vertical="center" wrapText="1"/>
      <protection/>
    </xf>
    <xf numFmtId="168" fontId="9" fillId="0" borderId="0" xfId="21" applyNumberFormat="1" applyFont="1" applyFill="1" applyBorder="1" applyAlignment="1">
      <alignment horizontal="right" vertical="center" wrapText="1"/>
      <protection/>
    </xf>
    <xf numFmtId="168" fontId="9" fillId="0" borderId="4" xfId="0" applyNumberFormat="1" applyFont="1" applyFill="1" applyBorder="1" applyAlignment="1">
      <alignment horizontal="right" vertical="center" wrapText="1"/>
    </xf>
    <xf numFmtId="169" fontId="9" fillId="0" borderId="0" xfId="21" applyNumberFormat="1" applyFont="1" applyFill="1" applyBorder="1" applyAlignment="1">
      <alignment horizontal="right" vertical="center" wrapText="1"/>
      <protection/>
    </xf>
    <xf numFmtId="164" fontId="2" fillId="4" borderId="0" xfId="0" applyFont="1" applyFill="1" applyBorder="1" applyAlignment="1">
      <alignment horizontal="center" vertical="top" wrapText="1"/>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horizontal="center"/>
    </xf>
    <xf numFmtId="164" fontId="11" fillId="0" borderId="0" xfId="0" applyFont="1" applyFill="1" applyBorder="1" applyAlignment="1">
      <alignment/>
    </xf>
    <xf numFmtId="170" fontId="9" fillId="5" borderId="1" xfId="21" applyNumberFormat="1" applyFont="1" applyFill="1" applyBorder="1" applyAlignment="1">
      <alignment horizontal="center" vertical="center" wrapText="1"/>
      <protection/>
    </xf>
    <xf numFmtId="164" fontId="2" fillId="0" borderId="6" xfId="21" applyFont="1" applyFill="1" applyBorder="1" applyAlignment="1">
      <alignment vertical="center" wrapText="1"/>
      <protection/>
    </xf>
    <xf numFmtId="164" fontId="2" fillId="0" borderId="6" xfId="0" applyNumberFormat="1" applyFont="1" applyFill="1" applyBorder="1" applyAlignment="1">
      <alignment horizontal="justify" vertical="center"/>
    </xf>
    <xf numFmtId="164" fontId="2" fillId="0" borderId="1" xfId="21" applyFont="1" applyFill="1" applyBorder="1" applyAlignment="1">
      <alignment horizontal="center" vertical="center" wrapText="1"/>
      <protection/>
    </xf>
    <xf numFmtId="167" fontId="2" fillId="0" borderId="1" xfId="21" applyNumberFormat="1" applyFont="1" applyFill="1" applyBorder="1" applyAlignment="1">
      <alignment horizontal="center" vertical="center" wrapText="1"/>
      <protection/>
    </xf>
    <xf numFmtId="166" fontId="2" fillId="0" borderId="1" xfId="19" applyNumberFormat="1" applyFont="1" applyFill="1" applyBorder="1" applyAlignment="1" applyProtection="1">
      <alignment horizontal="center" vertical="center" wrapText="1"/>
      <protection/>
    </xf>
    <xf numFmtId="164" fontId="2" fillId="0" borderId="0" xfId="0" applyFont="1" applyAlignment="1">
      <alignment wrapText="1"/>
    </xf>
    <xf numFmtId="168" fontId="9" fillId="0" borderId="4" xfId="21" applyNumberFormat="1" applyFont="1" applyFill="1" applyBorder="1" applyAlignment="1">
      <alignment horizontal="right" vertical="center" wrapText="1"/>
      <protection/>
    </xf>
    <xf numFmtId="168" fontId="9" fillId="0" borderId="1" xfId="21" applyNumberFormat="1" applyFont="1" applyFill="1" applyBorder="1" applyAlignment="1">
      <alignment horizontal="right" vertical="center" wrapText="1"/>
      <protection/>
    </xf>
    <xf numFmtId="168" fontId="9" fillId="0" borderId="4" xfId="0" applyNumberFormat="1" applyFont="1" applyFill="1" applyBorder="1" applyAlignment="1">
      <alignment horizontal="right" vertical="center" wrapText="1"/>
    </xf>
    <xf numFmtId="170" fontId="9" fillId="0" borderId="0" xfId="21" applyNumberFormat="1" applyFont="1" applyFill="1" applyBorder="1" applyAlignment="1">
      <alignment horizontal="right" vertical="center" wrapText="1"/>
      <protection/>
    </xf>
    <xf numFmtId="164" fontId="2" fillId="0" borderId="0" xfId="0" applyFont="1" applyFill="1" applyBorder="1" applyAlignment="1">
      <alignment horizontal="center" vertical="top" wrapText="1"/>
    </xf>
    <xf numFmtId="164" fontId="2" fillId="0" borderId="0" xfId="0" applyFont="1" applyFill="1" applyBorder="1" applyAlignment="1">
      <alignment horizontal="center"/>
    </xf>
    <xf numFmtId="164" fontId="2" fillId="0" borderId="0" xfId="0" applyFont="1" applyFill="1" applyBorder="1" applyAlignment="1">
      <alignment wrapText="1"/>
    </xf>
    <xf numFmtId="165" fontId="2" fillId="0" borderId="0" xfId="0" applyNumberFormat="1" applyFont="1" applyFill="1" applyBorder="1" applyAlignment="1">
      <alignment/>
    </xf>
    <xf numFmtId="166" fontId="2" fillId="0" borderId="0" xfId="0" applyNumberFormat="1" applyFont="1" applyFill="1" applyBorder="1" applyAlignment="1">
      <alignment horizontal="center"/>
    </xf>
    <xf numFmtId="164" fontId="2" fillId="0" borderId="1" xfId="21" applyNumberFormat="1" applyFont="1" applyFill="1" applyBorder="1" applyAlignment="1">
      <alignment horizontal="center" vertical="center" wrapText="1"/>
      <protection/>
    </xf>
    <xf numFmtId="164" fontId="2" fillId="0" borderId="1" xfId="21" applyFont="1" applyFill="1" applyBorder="1" applyAlignment="1">
      <alignment horizontal="left" vertical="center" wrapText="1"/>
      <protection/>
    </xf>
    <xf numFmtId="164" fontId="2" fillId="0" borderId="1" xfId="0" applyFont="1" applyBorder="1" applyAlignment="1">
      <alignment horizontal="center" vertical="center" wrapText="1"/>
    </xf>
    <xf numFmtId="169" fontId="2" fillId="4" borderId="1" xfId="21" applyNumberFormat="1" applyFont="1" applyFill="1" applyBorder="1" applyAlignment="1">
      <alignment vertical="center" wrapText="1"/>
      <protection/>
    </xf>
    <xf numFmtId="169" fontId="2" fillId="0" borderId="1" xfId="21" applyNumberFormat="1" applyFont="1" applyFill="1" applyBorder="1" applyAlignment="1">
      <alignment vertical="center" wrapText="1"/>
      <protection/>
    </xf>
    <xf numFmtId="172" fontId="2" fillId="4" borderId="1" xfId="19" applyNumberFormat="1" applyFont="1" applyFill="1" applyBorder="1" applyAlignment="1" applyProtection="1">
      <alignment horizontal="center" vertical="center" wrapText="1"/>
      <protection/>
    </xf>
    <xf numFmtId="164" fontId="2" fillId="4" borderId="1" xfId="0" applyFont="1" applyFill="1" applyBorder="1" applyAlignment="1">
      <alignment horizontal="center" vertical="top" wrapText="1"/>
    </xf>
    <xf numFmtId="164" fontId="2" fillId="0" borderId="1" xfId="0" applyFont="1" applyFill="1" applyBorder="1" applyAlignment="1">
      <alignment horizontal="center" vertical="top" wrapText="1"/>
    </xf>
    <xf numFmtId="164" fontId="2" fillId="4" borderId="1" xfId="21" applyFont="1" applyFill="1" applyBorder="1" applyAlignment="1">
      <alignment vertical="center" wrapText="1"/>
      <protection/>
    </xf>
    <xf numFmtId="166" fontId="2" fillId="0" borderId="1" xfId="21" applyNumberFormat="1" applyFont="1" applyFill="1" applyBorder="1" applyAlignment="1">
      <alignment horizontal="center" vertical="center" wrapText="1"/>
      <protection/>
    </xf>
    <xf numFmtId="165" fontId="2" fillId="0" borderId="1" xfId="21" applyNumberFormat="1" applyFont="1" applyFill="1" applyBorder="1" applyAlignment="1">
      <alignment vertical="top" wrapText="1"/>
      <protection/>
    </xf>
    <xf numFmtId="164" fontId="2" fillId="0" borderId="1" xfId="0" applyFont="1" applyFill="1" applyBorder="1" applyAlignment="1">
      <alignment/>
    </xf>
    <xf numFmtId="164" fontId="2" fillId="4" borderId="1" xfId="21" applyFont="1" applyFill="1" applyBorder="1" applyAlignment="1">
      <alignment horizontal="left" vertical="center" wrapText="1"/>
      <protection/>
    </xf>
    <xf numFmtId="165" fontId="2" fillId="4" borderId="1" xfId="21" applyNumberFormat="1" applyFont="1" applyFill="1" applyBorder="1" applyAlignment="1">
      <alignment horizontal="right" vertical="center" wrapText="1"/>
      <protection/>
    </xf>
    <xf numFmtId="166" fontId="2" fillId="4" borderId="1" xfId="21" applyNumberFormat="1" applyFont="1" applyFill="1" applyBorder="1" applyAlignment="1">
      <alignment horizontal="center" vertical="center" wrapText="1"/>
      <protection/>
    </xf>
    <xf numFmtId="165" fontId="2" fillId="4" borderId="1" xfId="21" applyNumberFormat="1" applyFont="1" applyFill="1" applyBorder="1" applyAlignment="1">
      <alignment horizontal="center" vertical="center" wrapText="1"/>
      <protection/>
    </xf>
    <xf numFmtId="164" fontId="9" fillId="4" borderId="1" xfId="21" applyFont="1" applyFill="1" applyBorder="1" applyAlignment="1">
      <alignment horizontal="center" vertical="center" wrapText="1"/>
      <protection/>
    </xf>
    <xf numFmtId="168"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center" vertical="center" wrapText="1"/>
    </xf>
    <xf numFmtId="164" fontId="2" fillId="0" borderId="1" xfId="0" applyFont="1" applyFill="1" applyBorder="1" applyAlignment="1">
      <alignment horizontal="right" vertical="center"/>
    </xf>
    <xf numFmtId="168" fontId="9" fillId="0" borderId="1" xfId="21" applyNumberFormat="1" applyFont="1" applyFill="1" applyBorder="1" applyAlignment="1">
      <alignment horizontal="right" vertical="center" wrapText="1"/>
      <protection/>
    </xf>
    <xf numFmtId="165" fontId="9" fillId="0" borderId="0" xfId="21" applyNumberFormat="1" applyFont="1" applyFill="1" applyBorder="1" applyAlignment="1">
      <alignment horizontal="right" vertical="center" wrapText="1"/>
      <protection/>
    </xf>
    <xf numFmtId="164" fontId="10" fillId="0" borderId="0" xfId="21" applyFont="1" applyFill="1" applyBorder="1" applyAlignment="1">
      <alignment horizontal="right" vertical="center" wrapText="1"/>
      <protection/>
    </xf>
    <xf numFmtId="165" fontId="9" fillId="0" borderId="0" xfId="0" applyNumberFormat="1" applyFont="1" applyFill="1" applyBorder="1" applyAlignment="1">
      <alignment horizontal="right" vertical="center" wrapText="1"/>
    </xf>
    <xf numFmtId="164" fontId="2" fillId="0" borderId="0" xfId="0" applyFont="1" applyFill="1" applyBorder="1" applyAlignment="1">
      <alignment horizontal="center" vertical="top" wrapText="1"/>
    </xf>
    <xf numFmtId="164" fontId="2" fillId="0" borderId="1" xfId="0" applyFont="1" applyBorder="1" applyAlignment="1">
      <alignment horizontal="center" vertical="center"/>
    </xf>
    <xf numFmtId="169" fontId="2" fillId="0" borderId="1" xfId="0" applyNumberFormat="1" applyFont="1" applyBorder="1" applyAlignment="1">
      <alignment vertical="center"/>
    </xf>
    <xf numFmtId="166" fontId="2" fillId="0" borderId="1" xfId="0" applyNumberFormat="1" applyFont="1" applyBorder="1" applyAlignment="1">
      <alignment horizontal="center" vertical="center"/>
    </xf>
    <xf numFmtId="165" fontId="2" fillId="0" borderId="1" xfId="0" applyNumberFormat="1" applyFont="1" applyBorder="1" applyAlignment="1">
      <alignment vertical="center" wrapText="1"/>
    </xf>
    <xf numFmtId="164" fontId="2" fillId="0" borderId="1" xfId="0" applyFont="1" applyFill="1" applyBorder="1" applyAlignment="1">
      <alignment vertical="center"/>
    </xf>
    <xf numFmtId="165" fontId="9" fillId="0" borderId="4" xfId="21" applyNumberFormat="1" applyFont="1" applyFill="1" applyBorder="1" applyAlignment="1">
      <alignment horizontal="right" vertical="center" wrapText="1"/>
      <protection/>
    </xf>
    <xf numFmtId="165" fontId="9" fillId="0" borderId="4" xfId="0" applyNumberFormat="1" applyFont="1" applyFill="1" applyBorder="1" applyAlignment="1">
      <alignment horizontal="right" vertical="center" wrapText="1"/>
    </xf>
    <xf numFmtId="164" fontId="2" fillId="0" borderId="0" xfId="0" applyFont="1" applyAlignment="1">
      <alignment/>
    </xf>
    <xf numFmtId="166" fontId="2" fillId="0" borderId="1" xfId="21" applyNumberFormat="1" applyFont="1" applyFill="1" applyBorder="1" applyAlignment="1">
      <alignment horizontal="justify" vertical="center" wrapText="1"/>
      <protection/>
    </xf>
    <xf numFmtId="169"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right" vertical="center" wrapText="1"/>
    </xf>
    <xf numFmtId="166" fontId="2" fillId="0" borderId="1" xfId="0" applyNumberFormat="1" applyFont="1" applyFill="1" applyBorder="1" applyAlignment="1">
      <alignment horizontal="justify" vertical="center"/>
    </xf>
    <xf numFmtId="166" fontId="2" fillId="0" borderId="0" xfId="0" applyNumberFormat="1" applyFont="1" applyFill="1" applyAlignment="1">
      <alignment vertical="center" wrapText="1"/>
    </xf>
    <xf numFmtId="164" fontId="2" fillId="4" borderId="0" xfId="0" applyFont="1" applyFill="1" applyBorder="1" applyAlignment="1">
      <alignment horizontal="center" vertical="center" wrapText="1"/>
    </xf>
    <xf numFmtId="165" fontId="9" fillId="0" borderId="0" xfId="21" applyNumberFormat="1" applyFont="1" applyFill="1" applyBorder="1" applyAlignment="1">
      <alignment vertical="center" wrapText="1"/>
      <protection/>
    </xf>
    <xf numFmtId="166" fontId="2" fillId="0" borderId="0" xfId="21" applyNumberFormat="1" applyFont="1" applyFill="1" applyBorder="1" applyAlignment="1">
      <alignment vertical="center" wrapText="1"/>
      <protection/>
    </xf>
    <xf numFmtId="166" fontId="2" fillId="0" borderId="0" xfId="20" applyNumberFormat="1" applyFont="1" applyFill="1" applyBorder="1" applyAlignment="1">
      <alignment horizontal="center" vertical="center" wrapText="1"/>
      <protection/>
    </xf>
    <xf numFmtId="164" fontId="2" fillId="0" borderId="0" xfId="20" applyNumberFormat="1" applyFont="1" applyFill="1" applyBorder="1" applyAlignment="1">
      <alignment horizontal="center" vertical="center" wrapText="1"/>
      <protection/>
    </xf>
    <xf numFmtId="164" fontId="2" fillId="0" borderId="1" xfId="21" applyFont="1" applyFill="1" applyBorder="1" applyAlignment="1">
      <alignment horizontal="justify" vertical="center" wrapText="1"/>
      <protection/>
    </xf>
    <xf numFmtId="164" fontId="2" fillId="0" borderId="1" xfId="0" applyFont="1" applyFill="1" applyBorder="1" applyAlignment="1">
      <alignment horizontal="justify" vertical="center"/>
    </xf>
    <xf numFmtId="164" fontId="6" fillId="2" borderId="1" xfId="21" applyNumberFormat="1" applyFont="1" applyFill="1" applyBorder="1" applyAlignment="1" applyProtection="1">
      <alignment horizontal="center" vertical="center" wrapText="1"/>
      <protection/>
    </xf>
    <xf numFmtId="164" fontId="9" fillId="5" borderId="1" xfId="21" applyNumberFormat="1" applyFont="1" applyFill="1" applyBorder="1" applyAlignment="1" applyProtection="1">
      <alignment horizontal="center" vertical="center" wrapText="1"/>
      <protection/>
    </xf>
    <xf numFmtId="170" fontId="9" fillId="5" borderId="1" xfId="21" applyNumberFormat="1" applyFont="1" applyFill="1" applyBorder="1" applyAlignment="1" applyProtection="1">
      <alignment horizontal="center" vertical="center" wrapText="1"/>
      <protection/>
    </xf>
    <xf numFmtId="171" fontId="9" fillId="5" borderId="1" xfId="19"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vertical="center" wrapText="1"/>
      <protection/>
    </xf>
    <xf numFmtId="167" fontId="2" fillId="4" borderId="1" xfId="21" applyNumberFormat="1" applyFont="1" applyFill="1" applyBorder="1" applyAlignment="1" applyProtection="1">
      <alignment horizontal="center" vertical="center" wrapText="1"/>
      <protection/>
    </xf>
    <xf numFmtId="173" fontId="2" fillId="0" borderId="1" xfId="21" applyNumberFormat="1" applyFont="1" applyFill="1" applyBorder="1" applyAlignment="1" applyProtection="1">
      <alignment vertical="center" wrapText="1"/>
      <protection/>
    </xf>
    <xf numFmtId="170" fontId="2" fillId="0" borderId="1" xfId="21" applyNumberFormat="1" applyFont="1" applyFill="1" applyBorder="1" applyAlignment="1" applyProtection="1">
      <alignment vertical="center" wrapText="1"/>
      <protection/>
    </xf>
    <xf numFmtId="166" fontId="2" fillId="0" borderId="1" xfId="21" applyNumberFormat="1" applyFont="1" applyFill="1" applyBorder="1" applyAlignment="1" applyProtection="1">
      <alignment horizontal="center" vertical="center" wrapText="1"/>
      <protection/>
    </xf>
    <xf numFmtId="164" fontId="2" fillId="0" borderId="1" xfId="0" applyFont="1" applyBorder="1" applyAlignment="1">
      <alignment/>
    </xf>
    <xf numFmtId="164" fontId="2" fillId="0" borderId="1" xfId="0" applyFont="1" applyFill="1" applyBorder="1" applyAlignment="1">
      <alignment/>
    </xf>
    <xf numFmtId="164" fontId="10" fillId="6" borderId="1" xfId="21" applyNumberFormat="1" applyFont="1" applyFill="1" applyBorder="1" applyAlignment="1" applyProtection="1">
      <alignment horizontal="right" vertical="center" wrapText="1"/>
      <protection/>
    </xf>
    <xf numFmtId="170" fontId="9" fillId="0" borderId="4" xfId="21" applyNumberFormat="1" applyFont="1" applyFill="1" applyBorder="1" applyAlignment="1" applyProtection="1">
      <alignment vertical="center" wrapText="1"/>
      <protection/>
    </xf>
    <xf numFmtId="166" fontId="9" fillId="0" borderId="1" xfId="0" applyNumberFormat="1" applyFont="1" applyFill="1" applyBorder="1" applyAlignment="1">
      <alignment vertical="center" wrapText="1"/>
    </xf>
    <xf numFmtId="164" fontId="9" fillId="4" borderId="0" xfId="21" applyNumberFormat="1" applyFont="1" applyFill="1" applyAlignment="1" applyProtection="1">
      <alignment horizontal="right" vertical="center" wrapText="1"/>
      <protection/>
    </xf>
    <xf numFmtId="170" fontId="9" fillId="4" borderId="0" xfId="21" applyNumberFormat="1" applyFont="1" applyFill="1" applyAlignment="1" applyProtection="1">
      <alignment vertical="center" wrapText="1"/>
      <protection/>
    </xf>
    <xf numFmtId="166" fontId="2" fillId="4" borderId="0" xfId="21" applyNumberFormat="1" applyFont="1" applyFill="1" applyAlignment="1" applyProtection="1">
      <alignment vertical="center" wrapText="1"/>
      <protection/>
    </xf>
    <xf numFmtId="164" fontId="14" fillId="0" borderId="1" xfId="21" applyFont="1" applyFill="1" applyBorder="1" applyAlignment="1">
      <alignment vertical="center" wrapText="1"/>
      <protection/>
    </xf>
    <xf numFmtId="168" fontId="2" fillId="0" borderId="1" xfId="21" applyNumberFormat="1" applyFont="1" applyFill="1" applyBorder="1" applyAlignment="1">
      <alignment horizontal="right" vertical="center" wrapText="1"/>
      <protection/>
    </xf>
    <xf numFmtId="172" fontId="2" fillId="0" borderId="1" xfId="19" applyNumberFormat="1" applyFont="1" applyFill="1" applyBorder="1" applyAlignment="1" applyProtection="1">
      <alignment horizontal="center" vertical="center" wrapText="1"/>
      <protection/>
    </xf>
    <xf numFmtId="164" fontId="2" fillId="0" borderId="1" xfId="0" applyFont="1" applyBorder="1" applyAlignment="1">
      <alignment horizontal="right" vertical="center"/>
    </xf>
    <xf numFmtId="164" fontId="15" fillId="0" borderId="1" xfId="21" applyFont="1" applyFill="1" applyBorder="1" applyAlignment="1">
      <alignment horizontal="left" vertical="center" wrapText="1"/>
      <protection/>
    </xf>
    <xf numFmtId="166" fontId="2" fillId="0" borderId="1" xfId="0" applyNumberFormat="1" applyFont="1" applyFill="1" applyBorder="1" applyAlignment="1">
      <alignment vertical="center" wrapText="1"/>
    </xf>
    <xf numFmtId="164" fontId="2" fillId="0" borderId="0" xfId="0" applyFont="1" applyFill="1" applyBorder="1" applyAlignment="1">
      <alignment horizontal="right" vertical="center"/>
    </xf>
    <xf numFmtId="164" fontId="2" fillId="4" borderId="0" xfId="21" applyFont="1" applyFill="1" applyBorder="1" applyAlignment="1">
      <alignment horizontal="center" vertical="center" wrapText="1"/>
      <protection/>
    </xf>
    <xf numFmtId="167" fontId="2" fillId="4" borderId="0" xfId="21" applyNumberFormat="1" applyFont="1" applyFill="1" applyBorder="1" applyAlignment="1">
      <alignment horizontal="center" vertical="center" wrapText="1"/>
      <protection/>
    </xf>
    <xf numFmtId="168" fontId="2" fillId="4" borderId="0" xfId="21" applyNumberFormat="1" applyFont="1" applyFill="1" applyBorder="1" applyAlignment="1">
      <alignment horizontal="right" vertical="center" wrapText="1"/>
      <protection/>
    </xf>
    <xf numFmtId="164" fontId="2" fillId="0" borderId="0" xfId="0" applyFont="1" applyBorder="1" applyAlignment="1">
      <alignment horizontal="right" vertical="center"/>
    </xf>
    <xf numFmtId="166" fontId="2" fillId="0" borderId="1" xfId="19" applyNumberFormat="1" applyFont="1" applyFill="1" applyBorder="1" applyAlignment="1" applyProtection="1">
      <alignment horizontal="right" vertical="center" wrapText="1"/>
      <protection/>
    </xf>
    <xf numFmtId="164" fontId="18" fillId="4" borderId="1" xfId="0" applyFont="1" applyFill="1" applyBorder="1" applyAlignment="1">
      <alignment horizontal="left" vertical="center" wrapText="1"/>
    </xf>
    <xf numFmtId="164" fontId="2" fillId="0" borderId="1" xfId="22" applyFont="1" applyFill="1" applyBorder="1" applyAlignment="1">
      <alignment vertical="center" wrapText="1"/>
      <protection/>
    </xf>
    <xf numFmtId="164" fontId="18" fillId="0" borderId="1" xfId="0" applyFont="1" applyFill="1" applyBorder="1" applyAlignment="1">
      <alignment horizontal="left" vertical="center" wrapText="1"/>
    </xf>
    <xf numFmtId="167" fontId="15" fillId="4" borderId="1" xfId="21" applyNumberFormat="1" applyFont="1" applyFill="1" applyBorder="1" applyAlignment="1">
      <alignment horizontal="center" vertical="center" wrapText="1"/>
      <protection/>
    </xf>
    <xf numFmtId="164" fontId="15" fillId="0" borderId="1" xfId="21" applyFont="1" applyFill="1" applyBorder="1" applyAlignment="1">
      <alignment vertical="center" wrapText="1"/>
      <protection/>
    </xf>
    <xf numFmtId="164" fontId="9" fillId="5" borderId="1" xfId="0" applyFont="1" applyFill="1" applyBorder="1" applyAlignment="1">
      <alignment vertical="center" wrapText="1"/>
    </xf>
    <xf numFmtId="164" fontId="2" fillId="5" borderId="1" xfId="0" applyFont="1" applyFill="1" applyBorder="1" applyAlignment="1">
      <alignment vertical="center" wrapText="1"/>
    </xf>
    <xf numFmtId="174" fontId="2" fillId="5" borderId="1" xfId="0" applyNumberFormat="1" applyFont="1" applyFill="1" applyBorder="1" applyAlignment="1">
      <alignment vertical="center" wrapText="1"/>
    </xf>
    <xf numFmtId="164" fontId="2" fillId="5" borderId="1" xfId="0" applyFont="1" applyFill="1" applyBorder="1" applyAlignment="1">
      <alignment horizontal="right" vertical="center" wrapText="1"/>
    </xf>
    <xf numFmtId="164" fontId="5" fillId="5" borderId="1" xfId="0" applyFont="1" applyFill="1" applyBorder="1" applyAlignment="1">
      <alignment horizontal="left" vertical="center" wrapText="1"/>
    </xf>
    <xf numFmtId="164" fontId="10" fillId="6" borderId="7" xfId="21" applyFont="1" applyFill="1" applyBorder="1" applyAlignment="1">
      <alignment horizontal="right" vertical="center" wrapText="1"/>
      <protection/>
    </xf>
    <xf numFmtId="166" fontId="9" fillId="0" borderId="0" xfId="0" applyNumberFormat="1" applyFont="1" applyFill="1" applyBorder="1" applyAlignment="1">
      <alignment vertical="center" wrapText="1"/>
    </xf>
    <xf numFmtId="164" fontId="5" fillId="4" borderId="0" xfId="0" applyFont="1" applyFill="1" applyAlignment="1">
      <alignment vertical="center" wrapText="1"/>
    </xf>
    <xf numFmtId="164" fontId="5" fillId="0" borderId="0" xfId="0" applyFont="1" applyFill="1" applyBorder="1" applyAlignment="1">
      <alignment vertical="center" wrapText="1"/>
    </xf>
    <xf numFmtId="172" fontId="2" fillId="4" borderId="1" xfId="19" applyNumberFormat="1" applyFont="1" applyFill="1" applyBorder="1" applyAlignment="1" applyProtection="1">
      <alignment horizontal="right" vertical="center" wrapText="1"/>
      <protection/>
    </xf>
    <xf numFmtId="164" fontId="18" fillId="4" borderId="1" xfId="0" applyFont="1" applyFill="1" applyBorder="1" applyAlignment="1">
      <alignment vertical="center" wrapText="1"/>
    </xf>
    <xf numFmtId="164" fontId="18" fillId="0" borderId="1" xfId="0" applyFont="1" applyFill="1" applyBorder="1" applyAlignment="1">
      <alignment vertical="center" wrapText="1"/>
    </xf>
    <xf numFmtId="165" fontId="2" fillId="4" borderId="1" xfId="21" applyNumberFormat="1" applyFont="1" applyFill="1" applyBorder="1" applyAlignment="1">
      <alignment vertical="center" wrapText="1"/>
      <protection/>
    </xf>
    <xf numFmtId="164" fontId="15" fillId="4" borderId="1" xfId="21" applyFont="1" applyFill="1" applyBorder="1" applyAlignment="1">
      <alignment vertical="center" wrapText="1"/>
      <protection/>
    </xf>
    <xf numFmtId="165" fontId="15" fillId="0" borderId="1" xfId="21" applyNumberFormat="1" applyFont="1" applyFill="1" applyBorder="1" applyAlignment="1">
      <alignment vertical="center" wrapText="1"/>
      <protection/>
    </xf>
    <xf numFmtId="172" fontId="15" fillId="4" borderId="1" xfId="19" applyNumberFormat="1" applyFont="1" applyFill="1" applyBorder="1" applyAlignment="1" applyProtection="1">
      <alignment horizontal="right" vertical="center" wrapText="1"/>
      <protection/>
    </xf>
    <xf numFmtId="167" fontId="15" fillId="0" borderId="1" xfId="21" applyNumberFormat="1" applyFont="1" applyFill="1" applyBorder="1" applyAlignment="1">
      <alignment horizontal="center" vertical="center" wrapText="1"/>
      <protection/>
    </xf>
    <xf numFmtId="164" fontId="10" fillId="6" borderId="6" xfId="21" applyFont="1" applyFill="1" applyBorder="1" applyAlignment="1">
      <alignment horizontal="right" vertical="center" wrapText="1"/>
      <protection/>
    </xf>
    <xf numFmtId="164" fontId="10" fillId="0" borderId="0" xfId="21" applyFont="1" applyFill="1" applyBorder="1" applyAlignment="1">
      <alignment horizontal="right" vertical="center" wrapText="1"/>
      <protection/>
    </xf>
    <xf numFmtId="164" fontId="1" fillId="0" borderId="0" xfId="21" applyFont="1">
      <alignment/>
      <protection/>
    </xf>
    <xf numFmtId="164" fontId="6" fillId="7" borderId="1" xfId="0" applyFont="1" applyFill="1" applyBorder="1" applyAlignment="1">
      <alignment horizontal="center" vertical="center" wrapText="1"/>
    </xf>
    <xf numFmtId="172" fontId="2" fillId="0" borderId="1" xfId="19" applyNumberFormat="1" applyFont="1" applyFill="1" applyBorder="1" applyAlignment="1" applyProtection="1">
      <alignment horizontal="right" vertical="center" wrapText="1"/>
      <protection/>
    </xf>
    <xf numFmtId="164" fontId="2" fillId="4" borderId="1" xfId="0" applyFont="1" applyFill="1" applyBorder="1" applyAlignment="1">
      <alignment horizontal="center" vertical="center" wrapText="1"/>
    </xf>
    <xf numFmtId="165" fontId="9" fillId="4" borderId="4"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2" fillId="4" borderId="0" xfId="0" applyFont="1" applyFill="1" applyBorder="1" applyAlignment="1">
      <alignment vertical="center" wrapText="1"/>
    </xf>
    <xf numFmtId="164" fontId="2" fillId="0" borderId="0" xfId="0" applyFont="1" applyFill="1" applyBorder="1" applyAlignment="1">
      <alignment vertical="center" wrapText="1"/>
    </xf>
    <xf numFmtId="164" fontId="9" fillId="4" borderId="0" xfId="21" applyFont="1" applyFill="1" applyBorder="1" applyAlignment="1">
      <alignment horizontal="right" vertical="center" wrapText="1"/>
      <protection/>
    </xf>
    <xf numFmtId="164" fontId="7" fillId="2" borderId="1" xfId="21" applyFont="1" applyFill="1" applyBorder="1" applyAlignment="1">
      <alignment horizontal="center" vertical="center" wrapText="1"/>
      <protection/>
    </xf>
    <xf numFmtId="173" fontId="2" fillId="0" borderId="1" xfId="21" applyNumberFormat="1" applyFont="1" applyFill="1" applyBorder="1" applyAlignment="1">
      <alignment vertical="center" wrapText="1"/>
      <protection/>
    </xf>
    <xf numFmtId="164" fontId="18" fillId="0" borderId="1" xfId="0" applyFont="1" applyBorder="1" applyAlignment="1">
      <alignment horizontal="justify" vertical="center"/>
    </xf>
    <xf numFmtId="164" fontId="18" fillId="0" borderId="1" xfId="0" applyFont="1" applyFill="1" applyBorder="1" applyAlignment="1">
      <alignment horizontal="justify" vertical="center"/>
    </xf>
    <xf numFmtId="173" fontId="2" fillId="0" borderId="1" xfId="21" applyNumberFormat="1" applyFont="1" applyFill="1" applyBorder="1" applyAlignment="1">
      <alignment vertical="center" wrapText="1"/>
      <protection/>
    </xf>
    <xf numFmtId="166" fontId="2" fillId="4" borderId="1" xfId="21" applyNumberFormat="1" applyFont="1" applyFill="1" applyBorder="1" applyAlignment="1">
      <alignment horizontal="right" vertical="center" wrapText="1"/>
      <protection/>
    </xf>
    <xf numFmtId="164" fontId="2" fillId="0" borderId="0" xfId="0" applyFont="1" applyBorder="1" applyAlignment="1">
      <alignment vertical="center"/>
    </xf>
    <xf numFmtId="164" fontId="2" fillId="0" borderId="0" xfId="0" applyFont="1" applyFill="1" applyBorder="1" applyAlignment="1">
      <alignment vertical="center"/>
    </xf>
    <xf numFmtId="164" fontId="6" fillId="7" borderId="1" xfId="0" applyFont="1" applyFill="1" applyBorder="1" applyAlignment="1">
      <alignment horizontal="center" vertical="center"/>
    </xf>
    <xf numFmtId="166" fontId="2" fillId="0" borderId="1" xfId="0" applyNumberFormat="1" applyFont="1" applyBorder="1" applyAlignment="1">
      <alignment horizontal="right" vertical="center" wrapText="1"/>
    </xf>
    <xf numFmtId="164" fontId="2" fillId="0" borderId="8" xfId="0" applyFont="1" applyBorder="1" applyAlignment="1">
      <alignment horizontal="center" vertical="center"/>
    </xf>
    <xf numFmtId="164" fontId="2" fillId="0" borderId="9" xfId="0" applyFont="1" applyFill="1" applyBorder="1" applyAlignment="1">
      <alignment horizontal="center" vertical="center"/>
    </xf>
    <xf numFmtId="164" fontId="2" fillId="0" borderId="1" xfId="0" applyFont="1" applyBorder="1" applyAlignment="1">
      <alignment horizontal="center" vertical="center"/>
    </xf>
    <xf numFmtId="164" fontId="2" fillId="0" borderId="1" xfId="0" applyFont="1" applyFill="1" applyBorder="1" applyAlignment="1">
      <alignment horizontal="center" vertical="center"/>
    </xf>
    <xf numFmtId="164" fontId="2" fillId="4" borderId="1" xfId="0" applyFont="1" applyFill="1" applyBorder="1" applyAlignment="1">
      <alignment horizontal="center" vertical="center"/>
    </xf>
    <xf numFmtId="164" fontId="2" fillId="0" borderId="10" xfId="0" applyFont="1" applyFill="1" applyBorder="1" applyAlignment="1">
      <alignment horizontal="center"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4" fontId="2" fillId="0" borderId="1" xfId="0" applyFont="1" applyBorder="1" applyAlignment="1">
      <alignment horizontal="center" vertical="center" wrapText="1"/>
    </xf>
    <xf numFmtId="164" fontId="15" fillId="0" borderId="1" xfId="0" applyFont="1" applyFill="1" applyBorder="1" applyAlignment="1">
      <alignment vertical="center" wrapText="1"/>
    </xf>
    <xf numFmtId="164" fontId="15" fillId="4" borderId="1" xfId="0" applyFont="1" applyFill="1" applyBorder="1" applyAlignment="1">
      <alignment vertical="center" wrapText="1"/>
    </xf>
    <xf numFmtId="164" fontId="15" fillId="0" borderId="1" xfId="0" applyFont="1" applyFill="1" applyBorder="1" applyAlignment="1">
      <alignment horizontal="center" vertical="center" wrapText="1"/>
    </xf>
    <xf numFmtId="164" fontId="2" fillId="0" borderId="0" xfId="0" applyFont="1" applyBorder="1" applyAlignment="1">
      <alignment horizontal="center" vertical="center"/>
    </xf>
    <xf numFmtId="164" fontId="2" fillId="0" borderId="0" xfId="0" applyFont="1" applyBorder="1" applyAlignment="1">
      <alignment vertical="center" wrapText="1"/>
    </xf>
    <xf numFmtId="165"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4" fontId="6" fillId="7" borderId="1" xfId="21" applyFont="1" applyFill="1" applyBorder="1" applyAlignment="1">
      <alignment horizontal="center" vertical="center" wrapText="1"/>
      <protection/>
    </xf>
    <xf numFmtId="165" fontId="2" fillId="5" borderId="1" xfId="21" applyNumberFormat="1" applyFont="1" applyFill="1" applyBorder="1" applyAlignment="1">
      <alignment horizontal="center" vertical="center" wrapText="1"/>
      <protection/>
    </xf>
    <xf numFmtId="165" fontId="2" fillId="4" borderId="1" xfId="22" applyNumberFormat="1" applyFont="1" applyFill="1" applyBorder="1" applyAlignment="1">
      <alignment vertical="center" wrapText="1"/>
      <protection/>
    </xf>
    <xf numFmtId="164" fontId="2" fillId="0" borderId="1" xfId="22" applyFont="1" applyFill="1" applyBorder="1" applyAlignment="1">
      <alignment vertical="center" wrapText="1"/>
      <protection/>
    </xf>
    <xf numFmtId="165" fontId="2" fillId="0" borderId="1" xfId="22" applyNumberFormat="1" applyFont="1" applyFill="1" applyBorder="1" applyAlignment="1">
      <alignment vertical="center" wrapText="1"/>
      <protection/>
    </xf>
    <xf numFmtId="164" fontId="10" fillId="6" borderId="11" xfId="21" applyFont="1" applyFill="1" applyBorder="1" applyAlignment="1">
      <alignment horizontal="right" vertical="center" wrapText="1"/>
      <protection/>
    </xf>
    <xf numFmtId="166" fontId="2" fillId="0" borderId="1" xfId="21" applyNumberFormat="1" applyFont="1" applyFill="1" applyBorder="1" applyAlignment="1">
      <alignment vertical="center" wrapText="1"/>
      <protection/>
    </xf>
    <xf numFmtId="165" fontId="18" fillId="0" borderId="1" xfId="21" applyNumberFormat="1" applyFont="1" applyFill="1" applyBorder="1" applyAlignment="1">
      <alignment horizontal="left" vertical="center" wrapText="1"/>
      <protection/>
    </xf>
    <xf numFmtId="164" fontId="18" fillId="0" borderId="1" xfId="0" applyFont="1" applyFill="1" applyBorder="1" applyAlignment="1">
      <alignment horizontal="left" vertical="center"/>
    </xf>
    <xf numFmtId="165" fontId="18" fillId="0" borderId="1" xfId="0" applyNumberFormat="1" applyFont="1" applyFill="1" applyBorder="1" applyAlignment="1">
      <alignment horizontal="left" vertical="center" wrapText="1"/>
    </xf>
    <xf numFmtId="164" fontId="18" fillId="4" borderId="1" xfId="0" applyFont="1" applyFill="1" applyBorder="1" applyAlignment="1">
      <alignment horizontal="left" vertical="center"/>
    </xf>
    <xf numFmtId="165" fontId="9" fillId="0" borderId="0" xfId="21" applyNumberFormat="1" applyFont="1" applyFill="1" applyBorder="1" applyAlignment="1">
      <alignment vertical="center" wrapText="1"/>
      <protection/>
    </xf>
    <xf numFmtId="165" fontId="9" fillId="4" borderId="0" xfId="21" applyNumberFormat="1" applyFont="1" applyFill="1" applyBorder="1" applyAlignment="1">
      <alignment vertical="center" wrapText="1"/>
      <protection/>
    </xf>
    <xf numFmtId="164" fontId="19" fillId="0" borderId="1" xfId="21" applyFont="1" applyFill="1" applyBorder="1" applyAlignment="1">
      <alignment horizontal="center" vertical="center" wrapText="1"/>
      <protection/>
    </xf>
    <xf numFmtId="164" fontId="15" fillId="0" borderId="1" xfId="22" applyFont="1" applyFill="1" applyBorder="1" applyAlignment="1">
      <alignment vertical="center" wrapText="1"/>
      <protection/>
    </xf>
    <xf numFmtId="164" fontId="19" fillId="4" borderId="1" xfId="21" applyFont="1" applyFill="1" applyBorder="1" applyAlignment="1">
      <alignment vertical="center" wrapText="1"/>
      <protection/>
    </xf>
    <xf numFmtId="167" fontId="19" fillId="4" borderId="1" xfId="21" applyNumberFormat="1" applyFont="1" applyFill="1" applyBorder="1" applyAlignment="1">
      <alignment horizontal="center" vertical="center" wrapText="1"/>
      <protection/>
    </xf>
    <xf numFmtId="173" fontId="19" fillId="0" borderId="1" xfId="21" applyNumberFormat="1" applyFont="1" applyFill="1" applyBorder="1" applyAlignment="1">
      <alignment vertical="center" wrapText="1"/>
      <protection/>
    </xf>
    <xf numFmtId="170" fontId="19" fillId="0" borderId="1" xfId="21" applyNumberFormat="1" applyFont="1" applyFill="1" applyBorder="1" applyAlignment="1">
      <alignment vertical="center" wrapText="1"/>
      <protection/>
    </xf>
    <xf numFmtId="166" fontId="19" fillId="0" borderId="1" xfId="21" applyNumberFormat="1" applyFont="1" applyFill="1" applyBorder="1" applyAlignment="1">
      <alignment horizontal="right" vertical="center" wrapText="1"/>
      <protection/>
    </xf>
    <xf numFmtId="164" fontId="19" fillId="0" borderId="1" xfId="22" applyFont="1" applyFill="1" applyBorder="1" applyAlignment="1">
      <alignment vertical="center" wrapText="1"/>
      <protection/>
    </xf>
    <xf numFmtId="166" fontId="2" fillId="4" borderId="1" xfId="21" applyNumberFormat="1" applyFont="1" applyFill="1" applyBorder="1" applyAlignment="1">
      <alignment vertical="center" wrapText="1"/>
      <protection/>
    </xf>
    <xf numFmtId="165" fontId="2" fillId="0" borderId="1" xfId="21" applyNumberFormat="1" applyFont="1" applyFill="1" applyBorder="1" applyAlignment="1">
      <alignment vertical="center" wrapText="1"/>
      <protection/>
    </xf>
    <xf numFmtId="164" fontId="2" fillId="0" borderId="1" xfId="0" applyFont="1" applyFill="1" applyBorder="1" applyAlignment="1">
      <alignment horizontal="justify" vertical="center"/>
    </xf>
    <xf numFmtId="164" fontId="2" fillId="7" borderId="1" xfId="21" applyFont="1" applyFill="1" applyBorder="1" applyAlignment="1">
      <alignment vertical="center" wrapText="1"/>
      <protection/>
    </xf>
    <xf numFmtId="167" fontId="2" fillId="7" borderId="1" xfId="21" applyNumberFormat="1" applyFont="1" applyFill="1" applyBorder="1" applyAlignment="1">
      <alignment horizontal="center" vertical="center" wrapText="1"/>
      <protection/>
    </xf>
    <xf numFmtId="173" fontId="2" fillId="7" borderId="1" xfId="21" applyNumberFormat="1" applyFont="1" applyFill="1" applyBorder="1" applyAlignment="1">
      <alignment vertical="center" wrapText="1"/>
      <protection/>
    </xf>
    <xf numFmtId="165" fontId="2" fillId="7" borderId="1" xfId="21" applyNumberFormat="1" applyFont="1" applyFill="1" applyBorder="1" applyAlignment="1">
      <alignment vertical="center" wrapText="1"/>
      <protection/>
    </xf>
    <xf numFmtId="166" fontId="2" fillId="7" borderId="1" xfId="21" applyNumberFormat="1" applyFont="1" applyFill="1" applyBorder="1" applyAlignment="1">
      <alignment horizontal="right" vertical="center" wrapText="1"/>
      <protection/>
    </xf>
    <xf numFmtId="165" fontId="9" fillId="7" borderId="1" xfId="21" applyNumberFormat="1" applyFont="1" applyFill="1" applyBorder="1" applyAlignment="1">
      <alignment vertical="center" wrapText="1"/>
      <protection/>
    </xf>
    <xf numFmtId="164" fontId="2" fillId="7" borderId="1" xfId="0" applyFont="1" applyFill="1" applyBorder="1" applyAlignment="1">
      <alignment vertical="center"/>
    </xf>
    <xf numFmtId="164" fontId="2" fillId="4" borderId="1" xfId="0" applyFont="1" applyFill="1" applyBorder="1" applyAlignment="1">
      <alignment horizontal="right" vertical="center"/>
    </xf>
    <xf numFmtId="164" fontId="2" fillId="4"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left" vertical="center" wrapText="1"/>
      <protection/>
    </xf>
    <xf numFmtId="164" fontId="2" fillId="4" borderId="1" xfId="21" applyNumberFormat="1" applyFont="1" applyFill="1" applyBorder="1" applyAlignment="1" applyProtection="1">
      <alignment horizontal="left" vertical="center"/>
      <protection/>
    </xf>
    <xf numFmtId="164" fontId="2" fillId="4" borderId="1" xfId="21" applyNumberFormat="1" applyFont="1" applyFill="1" applyBorder="1" applyAlignment="1" applyProtection="1">
      <alignment horizontal="center" vertical="center"/>
      <protection/>
    </xf>
    <xf numFmtId="170" fontId="2" fillId="4" borderId="1" xfId="17" applyNumberFormat="1" applyFont="1" applyFill="1" applyBorder="1" applyAlignment="1" applyProtection="1">
      <alignment horizontal="right" vertical="center"/>
      <protection/>
    </xf>
    <xf numFmtId="175" fontId="2" fillId="4" borderId="1" xfId="21" applyNumberFormat="1" applyFont="1" applyFill="1" applyBorder="1" applyAlignment="1" applyProtection="1">
      <alignment horizontal="right" vertical="center"/>
      <protection/>
    </xf>
    <xf numFmtId="164" fontId="18" fillId="0" borderId="1" xfId="0" applyFont="1" applyBorder="1" applyAlignment="1">
      <alignment horizontal="justify" vertical="center" wrapText="1"/>
    </xf>
    <xf numFmtId="164" fontId="18" fillId="0" borderId="1" xfId="0" applyFont="1" applyFill="1" applyBorder="1" applyAlignment="1">
      <alignment horizontal="justify" vertical="center"/>
    </xf>
    <xf numFmtId="164" fontId="18" fillId="0" borderId="1" xfId="0" applyFont="1" applyBorder="1" applyAlignment="1">
      <alignment horizontal="justify" vertical="center"/>
    </xf>
    <xf numFmtId="164" fontId="15" fillId="0" borderId="1" xfId="21" applyNumberFormat="1" applyFont="1" applyFill="1" applyBorder="1" applyAlignment="1" applyProtection="1">
      <alignment horizontal="left" vertical="center" wrapText="1"/>
      <protection/>
    </xf>
    <xf numFmtId="164" fontId="2" fillId="0" borderId="1" xfId="21" applyNumberFormat="1" applyFont="1" applyFill="1" applyBorder="1" applyAlignment="1" applyProtection="1">
      <alignment horizontal="left" vertical="center"/>
      <protection/>
    </xf>
    <xf numFmtId="164" fontId="2" fillId="0" borderId="1" xfId="21" applyNumberFormat="1" applyFont="1" applyFill="1" applyBorder="1" applyAlignment="1" applyProtection="1">
      <alignment horizontal="center" vertical="center"/>
      <protection/>
    </xf>
    <xf numFmtId="170" fontId="2" fillId="0" borderId="1" xfId="17" applyNumberFormat="1" applyFont="1" applyFill="1" applyBorder="1" applyAlignment="1" applyProtection="1">
      <alignment horizontal="right" vertical="center"/>
      <protection/>
    </xf>
    <xf numFmtId="175" fontId="2" fillId="0" borderId="1" xfId="21" applyNumberFormat="1" applyFont="1" applyFill="1" applyBorder="1" applyAlignment="1" applyProtection="1">
      <alignment horizontal="right" vertical="center"/>
      <protection/>
    </xf>
    <xf numFmtId="164" fontId="18" fillId="0" borderId="1" xfId="0" applyFont="1" applyFill="1" applyBorder="1" applyAlignment="1">
      <alignment horizontal="justify" vertical="center" wrapText="1"/>
    </xf>
    <xf numFmtId="164" fontId="0" fillId="0" borderId="6" xfId="0" applyFill="1" applyBorder="1" applyAlignment="1">
      <alignment/>
    </xf>
    <xf numFmtId="164" fontId="2" fillId="0" borderId="1" xfId="21" applyNumberFormat="1" applyFont="1" applyFill="1" applyBorder="1" applyAlignment="1" applyProtection="1">
      <alignment horizontal="left" vertical="center" wrapText="1"/>
      <protection/>
    </xf>
    <xf numFmtId="166" fontId="2" fillId="0" borderId="0" xfId="0" applyNumberFormat="1" applyFont="1" applyFill="1" applyBorder="1" applyAlignment="1">
      <alignment vertical="center" wrapText="1"/>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vertical="center" wrapText="1"/>
      <protection/>
    </xf>
    <xf numFmtId="164" fontId="2" fillId="4" borderId="1" xfId="21" applyNumberFormat="1" applyFont="1" applyFill="1" applyBorder="1" applyAlignment="1" applyProtection="1">
      <alignment vertical="center" wrapText="1"/>
      <protection/>
    </xf>
    <xf numFmtId="167" fontId="2" fillId="0" borderId="1" xfId="21" applyNumberFormat="1" applyFont="1" applyFill="1" applyBorder="1" applyAlignment="1" applyProtection="1">
      <alignment horizontal="center" vertical="center" wrapText="1"/>
      <protection/>
    </xf>
    <xf numFmtId="170" fontId="2" fillId="0" borderId="1" xfId="21" applyNumberFormat="1" applyFont="1" applyFill="1" applyBorder="1" applyAlignment="1" applyProtection="1">
      <alignment vertical="center" wrapText="1"/>
      <protection/>
    </xf>
    <xf numFmtId="172" fontId="2" fillId="4" borderId="1" xfId="19" applyNumberFormat="1" applyFont="1" applyFill="1" applyBorder="1" applyAlignment="1" applyProtection="1">
      <alignment horizontal="right" vertical="center" wrapText="1"/>
      <protection/>
    </xf>
    <xf numFmtId="164" fontId="18" fillId="0" borderId="1" xfId="0" applyFont="1" applyFill="1" applyBorder="1" applyAlignment="1">
      <alignment vertical="center"/>
    </xf>
    <xf numFmtId="164" fontId="2" fillId="0" borderId="1" xfId="0" applyFont="1" applyBorder="1" applyAlignment="1">
      <alignment horizontal="justify" vertical="center"/>
    </xf>
    <xf numFmtId="164" fontId="19" fillId="0" borderId="1" xfId="21" applyFont="1" applyFill="1" applyBorder="1" applyAlignment="1">
      <alignment vertical="center" wrapText="1"/>
      <protection/>
    </xf>
    <xf numFmtId="167" fontId="19" fillId="0" borderId="1" xfId="21" applyNumberFormat="1" applyFont="1" applyFill="1" applyBorder="1" applyAlignment="1">
      <alignment horizontal="center" vertical="center" wrapText="1"/>
      <protection/>
    </xf>
    <xf numFmtId="166" fontId="19" fillId="4" borderId="1" xfId="21" applyNumberFormat="1" applyFont="1" applyFill="1" applyBorder="1" applyAlignment="1">
      <alignment horizontal="right" vertical="center" wrapText="1"/>
      <protection/>
    </xf>
    <xf numFmtId="165" fontId="15" fillId="0" borderId="1" xfId="21" applyNumberFormat="1" applyFont="1" applyFill="1" applyBorder="1" applyAlignment="1">
      <alignment horizontal="justify" vertical="center" wrapText="1"/>
      <protection/>
    </xf>
    <xf numFmtId="164" fontId="9" fillId="0" borderId="0" xfId="21" applyFont="1" applyFill="1" applyBorder="1" applyAlignment="1">
      <alignment horizontal="right" vertical="center" wrapText="1"/>
      <protection/>
    </xf>
    <xf numFmtId="166" fontId="2" fillId="0" borderId="0" xfId="21" applyNumberFormat="1" applyFont="1" applyFill="1" applyBorder="1" applyAlignment="1">
      <alignment vertical="center" wrapText="1"/>
      <protection/>
    </xf>
    <xf numFmtId="164" fontId="6" fillId="8" borderId="1" xfId="0" applyNumberFormat="1" applyFont="1" applyFill="1" applyBorder="1" applyAlignment="1">
      <alignment horizontal="center" vertical="center"/>
    </xf>
    <xf numFmtId="175" fontId="2" fillId="4"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horizontal="center" vertical="center" wrapText="1"/>
      <protection/>
    </xf>
    <xf numFmtId="175" fontId="2" fillId="4" borderId="1" xfId="17" applyNumberFormat="1" applyFont="1" applyFill="1" applyBorder="1" applyAlignment="1" applyProtection="1">
      <alignment horizontal="right" vertical="center"/>
      <protection/>
    </xf>
    <xf numFmtId="164" fontId="18" fillId="0" borderId="1" xfId="0" applyFont="1" applyFill="1" applyBorder="1" applyAlignment="1">
      <alignment vertical="center"/>
    </xf>
    <xf numFmtId="167" fontId="2" fillId="4" borderId="1" xfId="21" applyNumberFormat="1" applyFont="1" applyFill="1" applyBorder="1" applyAlignment="1" applyProtection="1">
      <alignment horizontal="center" vertical="center"/>
      <protection/>
    </xf>
    <xf numFmtId="164" fontId="15" fillId="4" borderId="1" xfId="21" applyNumberFormat="1" applyFont="1" applyFill="1" applyBorder="1" applyAlignment="1" applyProtection="1">
      <alignment horizontal="left" vertical="center" wrapText="1"/>
      <protection/>
    </xf>
    <xf numFmtId="164" fontId="18" fillId="0" borderId="0" xfId="0" applyFont="1" applyAlignment="1">
      <alignment horizontal="justify" vertical="center"/>
    </xf>
    <xf numFmtId="164" fontId="10" fillId="6" borderId="1" xfId="21" applyNumberFormat="1" applyFont="1" applyFill="1" applyBorder="1" applyAlignment="1" applyProtection="1">
      <alignment horizontal="right" vertical="center" wrapText="1"/>
      <protection/>
    </xf>
    <xf numFmtId="170" fontId="9" fillId="4" borderId="4" xfId="17" applyNumberFormat="1" applyFont="1" applyFill="1" applyBorder="1" applyAlignment="1" applyProtection="1">
      <alignment horizontal="right" vertical="center"/>
      <protection/>
    </xf>
    <xf numFmtId="171" fontId="9" fillId="4" borderId="0" xfId="17" applyNumberFormat="1" applyFont="1" applyFill="1" applyBorder="1" applyAlignment="1" applyProtection="1">
      <alignment horizontal="right" vertical="center"/>
      <protection/>
    </xf>
    <xf numFmtId="164" fontId="2" fillId="0" borderId="0" xfId="0" applyFont="1" applyBorder="1" applyAlignment="1">
      <alignment vertical="center"/>
    </xf>
    <xf numFmtId="164" fontId="2" fillId="0" borderId="0" xfId="0" applyFont="1" applyFill="1" applyBorder="1" applyAlignment="1">
      <alignment vertical="center"/>
    </xf>
    <xf numFmtId="164" fontId="20" fillId="4" borderId="0" xfId="0" applyNumberFormat="1" applyFont="1" applyFill="1" applyAlignment="1">
      <alignment horizontal="center" vertical="center"/>
    </xf>
    <xf numFmtId="164" fontId="20" fillId="4" borderId="0" xfId="21" applyNumberFormat="1" applyFont="1" applyFill="1" applyAlignment="1" applyProtection="1">
      <alignment horizontal="left" vertical="center" wrapText="1"/>
      <protection/>
    </xf>
    <xf numFmtId="164" fontId="20" fillId="4" borderId="0" xfId="21" applyNumberFormat="1" applyFont="1" applyFill="1" applyAlignment="1" applyProtection="1">
      <alignment horizontal="center" vertical="center"/>
      <protection/>
    </xf>
    <xf numFmtId="167" fontId="20" fillId="4" borderId="0" xfId="21" applyNumberFormat="1" applyFont="1" applyFill="1" applyAlignment="1" applyProtection="1">
      <alignment horizontal="center" vertical="center"/>
      <protection/>
    </xf>
    <xf numFmtId="170" fontId="20" fillId="4" borderId="0" xfId="17" applyNumberFormat="1" applyFont="1" applyFill="1" applyBorder="1" applyAlignment="1" applyProtection="1">
      <alignment horizontal="center" vertical="center"/>
      <protection/>
    </xf>
    <xf numFmtId="171" fontId="20" fillId="4" borderId="0" xfId="17" applyNumberFormat="1" applyFont="1" applyFill="1" applyBorder="1" applyAlignment="1" applyProtection="1">
      <alignment horizontal="center" vertical="center"/>
      <protection/>
    </xf>
    <xf numFmtId="164" fontId="2" fillId="4" borderId="1" xfId="0" applyNumberFormat="1" applyFont="1" applyFill="1" applyBorder="1" applyAlignment="1">
      <alignment vertical="center" wrapText="1"/>
    </xf>
    <xf numFmtId="168" fontId="2" fillId="4" borderId="1" xfId="21" applyNumberFormat="1" applyFont="1" applyFill="1" applyBorder="1" applyAlignment="1" applyProtection="1">
      <alignment horizontal="right" vertical="center"/>
      <protection/>
    </xf>
    <xf numFmtId="164" fontId="18" fillId="4" borderId="1" xfId="0" applyFont="1" applyFill="1" applyBorder="1" applyAlignment="1">
      <alignment horizontal="justify" vertical="center"/>
    </xf>
    <xf numFmtId="164" fontId="10" fillId="6" borderId="6" xfId="0" applyNumberFormat="1" applyFont="1" applyFill="1" applyBorder="1" applyAlignment="1">
      <alignment horizontal="right" vertical="center"/>
    </xf>
    <xf numFmtId="165" fontId="9" fillId="0" borderId="4"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6" fillId="7"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center" vertical="center" wrapText="1"/>
      <protection/>
    </xf>
    <xf numFmtId="164" fontId="2" fillId="0" borderId="1" xfId="0" applyNumberFormat="1" applyFont="1" applyBorder="1" applyAlignment="1">
      <alignment vertical="center" wrapText="1"/>
    </xf>
    <xf numFmtId="164" fontId="2" fillId="4" borderId="1" xfId="21" applyNumberFormat="1" applyFont="1" applyFill="1" applyBorder="1" applyAlignment="1" applyProtection="1">
      <alignment horizontal="left" vertical="center" wrapText="1"/>
      <protection/>
    </xf>
    <xf numFmtId="170" fontId="2" fillId="4" borderId="1" xfId="21" applyNumberFormat="1" applyFont="1" applyFill="1" applyBorder="1" applyAlignment="1" applyProtection="1">
      <alignment horizontal="right" vertical="center" wrapText="1"/>
      <protection/>
    </xf>
    <xf numFmtId="166" fontId="2" fillId="4" borderId="1" xfId="21" applyNumberFormat="1" applyFont="1" applyFill="1" applyBorder="1" applyAlignment="1" applyProtection="1">
      <alignment horizontal="right" vertical="center" wrapText="1"/>
      <protection/>
    </xf>
    <xf numFmtId="164" fontId="2" fillId="0" borderId="1" xfId="0" applyFont="1" applyFill="1" applyBorder="1" applyAlignment="1">
      <alignment vertical="center" wrapText="1"/>
    </xf>
    <xf numFmtId="164" fontId="2" fillId="4" borderId="1" xfId="0" applyNumberFormat="1" applyFont="1" applyFill="1" applyBorder="1" applyAlignment="1">
      <alignment horizontal="left" vertical="center" wrapText="1"/>
    </xf>
    <xf numFmtId="167" fontId="2" fillId="4" borderId="1" xfId="21" applyNumberFormat="1" applyFont="1" applyFill="1" applyBorder="1" applyAlignment="1" applyProtection="1">
      <alignment horizontal="center" vertical="center" wrapText="1"/>
      <protection/>
    </xf>
    <xf numFmtId="166" fontId="2" fillId="0" borderId="1" xfId="0" applyNumberFormat="1" applyFont="1" applyBorder="1" applyAlignment="1">
      <alignment horizontal="right" vertical="center"/>
    </xf>
    <xf numFmtId="164" fontId="2" fillId="0" borderId="1" xfId="0" applyFont="1" applyBorder="1" applyAlignment="1">
      <alignment vertical="center"/>
    </xf>
    <xf numFmtId="170" fontId="9" fillId="4" borderId="4" xfId="21" applyNumberFormat="1" applyFont="1" applyFill="1" applyBorder="1" applyAlignment="1" applyProtection="1">
      <alignment vertical="center" wrapText="1"/>
      <protection/>
    </xf>
    <xf numFmtId="166" fontId="2" fillId="4" borderId="0" xfId="21" applyNumberFormat="1" applyFont="1" applyFill="1" applyBorder="1" applyAlignment="1" applyProtection="1">
      <alignment vertical="center" wrapText="1"/>
      <protection/>
    </xf>
    <xf numFmtId="165" fontId="15" fillId="0" borderId="1" xfId="21" applyNumberFormat="1" applyFont="1" applyFill="1" applyBorder="1" applyAlignment="1">
      <alignment horizontal="left" vertical="center" wrapText="1"/>
      <protection/>
    </xf>
    <xf numFmtId="173" fontId="2" fillId="0" borderId="1" xfId="21" applyNumberFormat="1" applyFont="1" applyFill="1" applyBorder="1" applyAlignment="1">
      <alignment horizontal="right" vertical="center" wrapText="1"/>
      <protection/>
    </xf>
    <xf numFmtId="164" fontId="2" fillId="0" borderId="1" xfId="0" applyFont="1" applyBorder="1" applyAlignment="1">
      <alignment horizontal="justify" vertical="center"/>
    </xf>
    <xf numFmtId="164" fontId="2" fillId="0" borderId="1" xfId="21" applyFont="1" applyFill="1" applyBorder="1" applyAlignment="1">
      <alignment horizontal="left" vertical="center" wrapText="1"/>
      <protection/>
    </xf>
    <xf numFmtId="165" fontId="2" fillId="0" borderId="1" xfId="21" applyNumberFormat="1" applyFont="1" applyFill="1" applyBorder="1" applyAlignment="1">
      <alignment horizontal="right" vertical="center" wrapText="1"/>
      <protection/>
    </xf>
    <xf numFmtId="165" fontId="2" fillId="0" borderId="1" xfId="21" applyNumberFormat="1" applyFont="1" applyFill="1" applyBorder="1" applyAlignment="1">
      <alignment horizontal="left" vertical="center" wrapText="1"/>
      <protection/>
    </xf>
    <xf numFmtId="164" fontId="2" fillId="0" borderId="1" xfId="0" applyFont="1" applyFill="1" applyBorder="1" applyAlignment="1">
      <alignment horizontal="justify" vertical="center" wrapText="1"/>
    </xf>
    <xf numFmtId="166" fontId="2" fillId="4" borderId="1" xfId="19" applyNumberFormat="1" applyFont="1" applyFill="1" applyBorder="1" applyAlignment="1" applyProtection="1">
      <alignment horizontal="center" vertical="center" wrapText="1"/>
      <protection/>
    </xf>
    <xf numFmtId="164" fontId="15" fillId="0" borderId="1" xfId="0" applyFont="1" applyFill="1" applyBorder="1" applyAlignment="1">
      <alignment horizontal="justify" vertical="center" wrapText="1"/>
    </xf>
    <xf numFmtId="166" fontId="2" fillId="0" borderId="0" xfId="0" applyNumberFormat="1" applyFont="1" applyFill="1" applyBorder="1" applyAlignment="1">
      <alignment vertical="center" wrapText="1"/>
    </xf>
    <xf numFmtId="164" fontId="6" fillId="7" borderId="1" xfId="0" applyFont="1" applyFill="1" applyBorder="1" applyAlignment="1">
      <alignment horizontal="center" vertical="center" wrapText="1"/>
    </xf>
    <xf numFmtId="164" fontId="2" fillId="0" borderId="12" xfId="21" applyFont="1" applyFill="1" applyBorder="1" applyAlignment="1">
      <alignment vertical="center" wrapText="1"/>
      <protection/>
    </xf>
    <xf numFmtId="164" fontId="2" fillId="4" borderId="12" xfId="21" applyFont="1" applyFill="1" applyBorder="1" applyAlignment="1">
      <alignment horizontal="center" vertical="center" wrapText="1"/>
      <protection/>
    </xf>
    <xf numFmtId="167" fontId="2" fillId="0" borderId="12" xfId="21" applyNumberFormat="1" applyFont="1" applyFill="1" applyBorder="1" applyAlignment="1">
      <alignment horizontal="center" vertical="center" wrapText="1"/>
      <protection/>
    </xf>
    <xf numFmtId="165" fontId="2" fillId="0" borderId="12" xfId="21" applyNumberFormat="1" applyFont="1" applyFill="1" applyBorder="1" applyAlignment="1">
      <alignment vertical="center" wrapText="1"/>
      <protection/>
    </xf>
    <xf numFmtId="165" fontId="2" fillId="0" borderId="6" xfId="21" applyNumberFormat="1" applyFont="1" applyFill="1" applyBorder="1" applyAlignment="1">
      <alignment vertical="center" wrapText="1"/>
      <protection/>
    </xf>
    <xf numFmtId="165" fontId="9" fillId="0" borderId="6" xfId="21" applyNumberFormat="1" applyFont="1" applyFill="1" applyBorder="1" applyAlignment="1">
      <alignment vertical="top" wrapText="1"/>
      <protection/>
    </xf>
    <xf numFmtId="164" fontId="2" fillId="0" borderId="6" xfId="0" applyFont="1" applyFill="1" applyBorder="1" applyAlignment="1">
      <alignment/>
    </xf>
    <xf numFmtId="165" fontId="9" fillId="0" borderId="0" xfId="21" applyNumberFormat="1" applyFont="1" applyFill="1" applyBorder="1" applyAlignment="1">
      <alignment vertical="top" wrapText="1"/>
      <protection/>
    </xf>
    <xf numFmtId="168" fontId="9" fillId="0" borderId="0" xfId="21" applyNumberFormat="1" applyFont="1" applyFill="1" applyBorder="1" applyAlignment="1">
      <alignment vertical="center" wrapText="1"/>
      <protection/>
    </xf>
    <xf numFmtId="164" fontId="21" fillId="0" borderId="0" xfId="21" applyNumberFormat="1" applyFont="1" applyFill="1" applyBorder="1" applyAlignment="1" applyProtection="1">
      <alignment vertical="center" wrapText="1"/>
      <protection/>
    </xf>
    <xf numFmtId="164" fontId="2" fillId="0" borderId="0" xfId="0" applyNumberFormat="1" applyFont="1" applyBorder="1" applyAlignment="1">
      <alignment horizontal="justify" vertical="center"/>
    </xf>
    <xf numFmtId="164" fontId="21" fillId="0" borderId="0" xfId="21" applyNumberFormat="1" applyFont="1" applyFill="1" applyBorder="1" applyAlignment="1" applyProtection="1">
      <alignment horizontal="center" vertical="center" wrapText="1"/>
      <protection/>
    </xf>
    <xf numFmtId="167" fontId="21" fillId="0" borderId="0" xfId="21" applyNumberFormat="1" applyFont="1" applyFill="1" applyBorder="1" applyAlignment="1" applyProtection="1">
      <alignment horizontal="center" vertical="center" wrapText="1"/>
      <protection/>
    </xf>
    <xf numFmtId="168" fontId="21" fillId="0" borderId="0" xfId="21" applyNumberFormat="1" applyFont="1" applyFill="1" applyBorder="1" applyAlignment="1" applyProtection="1">
      <alignment vertical="center" wrapText="1"/>
      <protection/>
    </xf>
    <xf numFmtId="166" fontId="21" fillId="0" borderId="0" xfId="19" applyNumberFormat="1" applyFont="1" applyFill="1" applyBorder="1" applyAlignment="1" applyProtection="1">
      <alignment horizontal="center" vertical="center" wrapText="1"/>
      <protection/>
    </xf>
    <xf numFmtId="164" fontId="21" fillId="0" borderId="0" xfId="0" applyNumberFormat="1" applyFont="1" applyFill="1" applyBorder="1" applyAlignment="1">
      <alignment horizontal="center" vertical="center" wrapText="1"/>
    </xf>
    <xf numFmtId="164" fontId="2" fillId="0" borderId="1" xfId="21" applyNumberFormat="1" applyFont="1" applyFill="1" applyBorder="1" applyAlignment="1" applyProtection="1">
      <alignment horizontal="justify" vertical="center" wrapText="1"/>
      <protection/>
    </xf>
    <xf numFmtId="169" fontId="2" fillId="0" borderId="1" xfId="21" applyNumberFormat="1" applyFont="1" applyFill="1" applyBorder="1" applyAlignment="1" applyProtection="1">
      <alignment horizontal="right" vertical="center" wrapText="1"/>
      <protection/>
    </xf>
    <xf numFmtId="166" fontId="2" fillId="0" borderId="1" xfId="0" applyNumberFormat="1" applyFont="1" applyFill="1" applyBorder="1" applyAlignment="1">
      <alignment horizontal="center" vertical="center"/>
    </xf>
    <xf numFmtId="164" fontId="2" fillId="0" borderId="1" xfId="0" applyFont="1" applyFill="1" applyBorder="1" applyAlignment="1">
      <alignment vertical="center"/>
    </xf>
    <xf numFmtId="164" fontId="2" fillId="0" borderId="1" xfId="21" applyFont="1" applyFill="1" applyBorder="1" applyAlignment="1">
      <alignment horizontal="left" vertical="top" wrapText="1"/>
      <protection/>
    </xf>
    <xf numFmtId="166" fontId="2" fillId="0" borderId="1" xfId="19" applyNumberFormat="1" applyFont="1" applyFill="1" applyBorder="1" applyAlignment="1" applyProtection="1">
      <alignment horizontal="center" vertical="center" wrapText="1"/>
      <protection/>
    </xf>
    <xf numFmtId="164" fontId="22" fillId="7" borderId="1" xfId="21" applyFont="1" applyFill="1" applyBorder="1" applyAlignment="1">
      <alignment horizontal="center" vertical="center" wrapText="1"/>
      <protection/>
    </xf>
    <xf numFmtId="168" fontId="9" fillId="0" borderId="4" xfId="21" applyNumberFormat="1" applyFont="1" applyFill="1" applyBorder="1" applyAlignment="1">
      <alignment vertical="center" wrapText="1"/>
      <protection/>
    </xf>
    <xf numFmtId="164" fontId="15" fillId="4" borderId="1" xfId="0" applyFont="1" applyFill="1" applyBorder="1" applyAlignment="1">
      <alignment horizontal="justify" vertical="center" wrapText="1"/>
    </xf>
    <xf numFmtId="164" fontId="2" fillId="4" borderId="1" xfId="0" applyFont="1" applyFill="1" applyBorder="1" applyAlignment="1">
      <alignment horizontal="justify" vertical="center" wrapText="1"/>
    </xf>
    <xf numFmtId="169" fontId="2" fillId="0" borderId="1" xfId="0" applyNumberFormat="1" applyFont="1" applyFill="1" applyBorder="1" applyAlignment="1" applyProtection="1">
      <alignment horizontal="right" vertical="center"/>
      <protection/>
    </xf>
    <xf numFmtId="170" fontId="2" fillId="4" borderId="1" xfId="21" applyNumberFormat="1" applyFont="1" applyFill="1" applyBorder="1" applyAlignment="1" applyProtection="1">
      <alignment horizontal="right" vertical="center" wrapText="1"/>
      <protection/>
    </xf>
    <xf numFmtId="164" fontId="2" fillId="4" borderId="1" xfId="19" applyNumberFormat="1" applyFont="1" applyFill="1" applyBorder="1" applyAlignment="1" applyProtection="1">
      <alignment horizontal="right" vertical="center" wrapText="1"/>
      <protection/>
    </xf>
    <xf numFmtId="164" fontId="2" fillId="4" borderId="1" xfId="21" applyFont="1" applyFill="1" applyBorder="1" applyAlignment="1">
      <alignment horizontal="right" vertical="center" wrapText="1"/>
      <protection/>
    </xf>
    <xf numFmtId="164" fontId="2" fillId="4" borderId="1" xfId="0" applyFont="1" applyFill="1" applyBorder="1" applyAlignment="1">
      <alignment vertical="center" wrapText="1"/>
    </xf>
    <xf numFmtId="164" fontId="2" fillId="0" borderId="1" xfId="0" applyFont="1" applyFill="1" applyBorder="1" applyAlignment="1">
      <alignment horizontal="right" vertical="center" wrapText="1"/>
    </xf>
    <xf numFmtId="164" fontId="2" fillId="0" borderId="0" xfId="21" applyFont="1" applyAlignment="1">
      <alignment horizontal="justify" vertical="center"/>
      <protection/>
    </xf>
    <xf numFmtId="164" fontId="10" fillId="4" borderId="0" xfId="21" applyFont="1" applyFill="1" applyBorder="1" applyAlignment="1">
      <alignment horizontal="right" vertical="center" wrapText="1"/>
      <protection/>
    </xf>
    <xf numFmtId="168" fontId="9" fillId="4" borderId="0" xfId="21" applyNumberFormat="1" applyFont="1" applyFill="1" applyBorder="1" applyAlignment="1">
      <alignment vertical="center" wrapText="1"/>
      <protection/>
    </xf>
    <xf numFmtId="166" fontId="2" fillId="4" borderId="0" xfId="0" applyNumberFormat="1" applyFont="1" applyFill="1" applyBorder="1" applyAlignment="1">
      <alignment vertical="center" wrapText="1"/>
    </xf>
    <xf numFmtId="164" fontId="2" fillId="4" borderId="0" xfId="0" applyFont="1" applyFill="1" applyBorder="1" applyAlignment="1">
      <alignment/>
    </xf>
    <xf numFmtId="164" fontId="15" fillId="0" borderId="1" xfId="21" applyFont="1" applyFill="1" applyBorder="1" applyAlignment="1">
      <alignment horizontal="left" vertical="center" wrapText="1"/>
      <protection/>
    </xf>
    <xf numFmtId="169" fontId="2" fillId="0" borderId="1" xfId="21" applyNumberFormat="1" applyFont="1" applyFill="1" applyBorder="1" applyAlignment="1">
      <alignment horizontal="right" vertical="center" wrapText="1"/>
      <protection/>
    </xf>
    <xf numFmtId="166" fontId="2" fillId="0" borderId="1" xfId="0" applyNumberFormat="1" applyFont="1" applyFill="1" applyBorder="1" applyAlignment="1">
      <alignment horizontal="center" vertical="center" wrapText="1"/>
    </xf>
    <xf numFmtId="164" fontId="2" fillId="0" borderId="1" xfId="21" applyFont="1" applyFill="1" applyBorder="1" applyAlignment="1">
      <alignment horizontal="right" vertical="center" wrapText="1"/>
      <protection/>
    </xf>
    <xf numFmtId="166" fontId="2" fillId="0" borderId="1" xfId="21" applyNumberFormat="1" applyFont="1" applyBorder="1" applyAlignment="1">
      <alignment horizontal="right" vertical="center" wrapText="1"/>
      <protection/>
    </xf>
    <xf numFmtId="164" fontId="23" fillId="0" borderId="0" xfId="0" applyFont="1" applyBorder="1" applyAlignment="1">
      <alignment vertical="center" wrapText="1"/>
    </xf>
    <xf numFmtId="164" fontId="23" fillId="0" borderId="0" xfId="0" applyFont="1" applyBorder="1" applyAlignment="1">
      <alignment horizontal="center"/>
    </xf>
    <xf numFmtId="164" fontId="15" fillId="0" borderId="6" xfId="0" applyNumberFormat="1" applyFont="1" applyFill="1" applyBorder="1" applyAlignment="1">
      <alignment horizontal="justify" vertical="center"/>
    </xf>
    <xf numFmtId="164" fontId="2" fillId="0" borderId="1" xfId="21" applyFont="1" applyFill="1" applyBorder="1" applyAlignment="1">
      <alignment horizontal="justify" vertical="center" wrapText="1"/>
      <protection/>
    </xf>
    <xf numFmtId="164" fontId="10" fillId="4" borderId="0" xfId="21" applyFont="1" applyFill="1" applyBorder="1" applyAlignment="1">
      <alignment horizontal="right" vertical="center" wrapText="1"/>
      <protection/>
    </xf>
    <xf numFmtId="168" fontId="9" fillId="4" borderId="0" xfId="21" applyNumberFormat="1" applyFont="1" applyFill="1" applyBorder="1" applyAlignment="1">
      <alignment horizontal="right" vertical="center" wrapText="1"/>
      <protection/>
    </xf>
    <xf numFmtId="168" fontId="9" fillId="4" borderId="0" xfId="0" applyNumberFormat="1" applyFont="1" applyFill="1" applyBorder="1" applyAlignment="1">
      <alignment horizontal="right" vertical="center" wrapText="1"/>
    </xf>
    <xf numFmtId="165" fontId="9" fillId="4" borderId="0" xfId="21" applyNumberFormat="1" applyFont="1" applyFill="1" applyBorder="1" applyAlignment="1">
      <alignment horizontal="right" vertical="center" wrapText="1"/>
      <protection/>
    </xf>
    <xf numFmtId="164" fontId="15" fillId="0" borderId="1" xfId="21" applyFont="1" applyFill="1" applyBorder="1" applyAlignment="1">
      <alignment vertical="center" wrapText="1"/>
      <protection/>
    </xf>
    <xf numFmtId="164" fontId="14" fillId="4" borderId="1" xfId="21" applyFont="1" applyFill="1" applyBorder="1" applyAlignment="1">
      <alignment vertical="center" wrapText="1"/>
      <protection/>
    </xf>
    <xf numFmtId="164" fontId="10" fillId="4" borderId="0" xfId="21" applyFont="1" applyFill="1" applyBorder="1" applyAlignment="1">
      <alignment horizontal="justify" vertical="center" wrapText="1"/>
      <protection/>
    </xf>
  </cellXfs>
  <cellStyles count="9">
    <cellStyle name="Normal" xfId="0"/>
    <cellStyle name="Comma" xfId="15"/>
    <cellStyle name="Comma [0]" xfId="16"/>
    <cellStyle name="Currency" xfId="17"/>
    <cellStyle name="Currency [0]" xfId="18"/>
    <cellStyle name="Percent" xfId="19"/>
    <cellStyle name="Normalny 2" xfId="20"/>
    <cellStyle name="Normalny_Arkusz1" xfId="21"/>
    <cellStyle name="Normalny_Arkusz1_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532"/>
  <sheetViews>
    <sheetView tabSelected="1" workbookViewId="0" topLeftCell="A1">
      <selection activeCell="A1" sqref="A1"/>
    </sheetView>
  </sheetViews>
  <sheetFormatPr defaultColWidth="9.00390625" defaultRowHeight="12.75"/>
  <cols>
    <col min="1" max="1" width="3.625" style="1" customWidth="1"/>
    <col min="2" max="2" width="34.875" style="2" customWidth="1"/>
    <col min="3" max="3" width="11.375" style="1" customWidth="1"/>
    <col min="4" max="4" width="13.50390625" style="1" customWidth="1"/>
    <col min="5" max="5" width="10.375" style="3" customWidth="1"/>
    <col min="6" max="6" width="16.75390625" style="3" customWidth="1"/>
    <col min="7" max="7" width="5.875" style="4" customWidth="1"/>
    <col min="8" max="8" width="15.625" style="3" customWidth="1"/>
    <col min="9" max="9" width="14.125" style="5" customWidth="1"/>
    <col min="10" max="30" width="9.125" style="6" customWidth="1"/>
    <col min="31" max="31" width="22.00390625" style="6" customWidth="1"/>
    <col min="32" max="191" width="9.125" style="6" customWidth="1"/>
    <col min="192" max="192" width="9.125" style="7" customWidth="1"/>
    <col min="193" max="249" width="9.125" style="8" customWidth="1"/>
  </cols>
  <sheetData>
    <row r="1" spans="1:244" ht="84.75" customHeight="1">
      <c r="A1" s="9" t="s">
        <v>0</v>
      </c>
      <c r="B1" s="9"/>
      <c r="C1" s="9"/>
      <c r="D1" s="9"/>
      <c r="E1" s="9"/>
      <c r="F1" s="9"/>
      <c r="G1" s="9"/>
      <c r="H1" s="9"/>
      <c r="I1" s="9"/>
      <c r="J1" s="9"/>
      <c r="K1" s="10"/>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ht="27.75" customHeight="1">
      <c r="A2" s="13"/>
      <c r="B2" s="13"/>
      <c r="C2" s="13"/>
      <c r="D2" s="13"/>
      <c r="E2" s="13"/>
      <c r="F2" s="13"/>
      <c r="G2" s="13"/>
      <c r="H2" s="13"/>
      <c r="I2" s="13"/>
      <c r="J2" s="13"/>
      <c r="K2" s="10"/>
      <c r="L2" s="10"/>
      <c r="M2" s="10"/>
      <c r="N2" s="10"/>
      <c r="O2" s="10"/>
      <c r="P2" s="10"/>
      <c r="Q2" s="10"/>
      <c r="R2" s="10"/>
      <c r="S2" s="10"/>
      <c r="T2" s="10"/>
      <c r="U2" s="10"/>
      <c r="V2" s="10"/>
      <c r="W2" s="10"/>
      <c r="GJ2" s="11"/>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1:11" ht="28.5" customHeight="1">
      <c r="A3" s="14" t="s">
        <v>1</v>
      </c>
      <c r="B3" s="14"/>
      <c r="C3" s="14"/>
      <c r="D3" s="14"/>
      <c r="E3" s="14"/>
      <c r="F3" s="14"/>
      <c r="G3" s="14"/>
      <c r="H3" s="14"/>
      <c r="I3" s="14"/>
      <c r="J3" s="14"/>
      <c r="K3" s="15"/>
    </row>
    <row r="4" spans="1:10" ht="42.75" customHeight="1">
      <c r="A4" s="16" t="s">
        <v>2</v>
      </c>
      <c r="B4" s="16" t="s">
        <v>3</v>
      </c>
      <c r="C4" s="16" t="s">
        <v>4</v>
      </c>
      <c r="D4" s="16" t="s">
        <v>5</v>
      </c>
      <c r="E4" s="17" t="s">
        <v>6</v>
      </c>
      <c r="F4" s="17" t="s">
        <v>7</v>
      </c>
      <c r="G4" s="18" t="s">
        <v>8</v>
      </c>
      <c r="H4" s="17" t="s">
        <v>9</v>
      </c>
      <c r="I4" s="19" t="s">
        <v>10</v>
      </c>
      <c r="J4" s="20" t="s">
        <v>11</v>
      </c>
    </row>
    <row r="5" spans="1:10" ht="65.25" customHeight="1">
      <c r="A5" s="21">
        <v>1</v>
      </c>
      <c r="B5" s="22" t="s">
        <v>12</v>
      </c>
      <c r="C5" s="23" t="s">
        <v>13</v>
      </c>
      <c r="D5" s="24">
        <v>400</v>
      </c>
      <c r="E5" s="25"/>
      <c r="F5" s="25">
        <f>D5*E5</f>
        <v>0</v>
      </c>
      <c r="G5" s="26"/>
      <c r="H5" s="25">
        <f>F5+(F5*G5/100)</f>
        <v>0</v>
      </c>
      <c r="I5" s="27"/>
      <c r="J5" s="27"/>
    </row>
    <row r="6" spans="1:9" ht="27.75" customHeight="1">
      <c r="A6" s="28" t="s">
        <v>14</v>
      </c>
      <c r="B6" s="28"/>
      <c r="C6" s="28"/>
      <c r="D6" s="28"/>
      <c r="E6" s="28"/>
      <c r="F6" s="29">
        <f>SUM(F5:F5)</f>
        <v>0</v>
      </c>
      <c r="G6" s="30"/>
      <c r="H6" s="29">
        <f>SUM(H5:H5)</f>
        <v>0</v>
      </c>
      <c r="I6" s="31"/>
    </row>
    <row r="7" spans="1:10" ht="28.5" customHeight="1">
      <c r="A7" s="32"/>
      <c r="B7" s="33"/>
      <c r="C7" s="34"/>
      <c r="D7" s="35"/>
      <c r="E7" s="36"/>
      <c r="F7" s="36"/>
      <c r="G7" s="37"/>
      <c r="H7" s="36"/>
      <c r="I7" s="38"/>
      <c r="J7" s="39"/>
    </row>
    <row r="8" spans="1:10" ht="27.75" customHeight="1">
      <c r="A8" s="40" t="s">
        <v>15</v>
      </c>
      <c r="B8" s="40"/>
      <c r="C8" s="40"/>
      <c r="D8" s="40"/>
      <c r="E8" s="40"/>
      <c r="F8" s="40"/>
      <c r="G8" s="40"/>
      <c r="H8" s="40"/>
      <c r="I8" s="40"/>
      <c r="J8" s="40"/>
    </row>
    <row r="9" spans="1:10" ht="42.75" customHeight="1">
      <c r="A9" s="20" t="s">
        <v>2</v>
      </c>
      <c r="B9" s="20" t="s">
        <v>3</v>
      </c>
      <c r="C9" s="20" t="s">
        <v>4</v>
      </c>
      <c r="D9" s="20" t="s">
        <v>5</v>
      </c>
      <c r="E9" s="19" t="s">
        <v>6</v>
      </c>
      <c r="F9" s="19" t="s">
        <v>7</v>
      </c>
      <c r="G9" s="41" t="s">
        <v>8</v>
      </c>
      <c r="H9" s="19" t="s">
        <v>9</v>
      </c>
      <c r="I9" s="19" t="s">
        <v>10</v>
      </c>
      <c r="J9" s="20" t="s">
        <v>16</v>
      </c>
    </row>
    <row r="10" spans="1:10" ht="133.5" customHeight="1">
      <c r="A10" s="21">
        <v>1</v>
      </c>
      <c r="B10" s="23" t="s">
        <v>17</v>
      </c>
      <c r="C10" s="42"/>
      <c r="D10" s="42"/>
      <c r="E10" s="43"/>
      <c r="F10" s="43"/>
      <c r="G10" s="44"/>
      <c r="H10" s="45"/>
      <c r="I10" s="46"/>
      <c r="J10" s="46"/>
    </row>
    <row r="11" spans="1:10" ht="48.75" customHeight="1">
      <c r="A11" s="21" t="s">
        <v>18</v>
      </c>
      <c r="B11" s="23" t="s">
        <v>19</v>
      </c>
      <c r="C11" s="47" t="s">
        <v>20</v>
      </c>
      <c r="D11" s="48">
        <v>1</v>
      </c>
      <c r="E11" s="49"/>
      <c r="F11" s="49">
        <f>D11*E11</f>
        <v>0</v>
      </c>
      <c r="G11" s="26"/>
      <c r="H11" s="49">
        <f>F11+(F11*G11/100)</f>
        <v>0</v>
      </c>
      <c r="I11" s="50"/>
      <c r="J11" s="51"/>
    </row>
    <row r="12" spans="1:10" ht="48.75" customHeight="1">
      <c r="A12" s="21" t="s">
        <v>21</v>
      </c>
      <c r="B12" s="23" t="s">
        <v>22</v>
      </c>
      <c r="C12" s="47" t="s">
        <v>20</v>
      </c>
      <c r="D12" s="24">
        <v>2</v>
      </c>
      <c r="E12" s="52"/>
      <c r="F12" s="49">
        <f>D12*E12</f>
        <v>0</v>
      </c>
      <c r="G12" s="26"/>
      <c r="H12" s="49">
        <f>F12+(F12*G12/100)</f>
        <v>0</v>
      </c>
      <c r="I12" s="50"/>
      <c r="J12" s="51"/>
    </row>
    <row r="13" spans="1:10" ht="48.75" customHeight="1">
      <c r="A13" s="21" t="s">
        <v>23</v>
      </c>
      <c r="B13" s="23" t="s">
        <v>24</v>
      </c>
      <c r="C13" s="47" t="s">
        <v>20</v>
      </c>
      <c r="D13" s="24">
        <v>2</v>
      </c>
      <c r="E13" s="52"/>
      <c r="F13" s="49">
        <f>D13*E13</f>
        <v>0</v>
      </c>
      <c r="G13" s="26"/>
      <c r="H13" s="49">
        <f>F13+(F13*G13/100)</f>
        <v>0</v>
      </c>
      <c r="I13" s="50"/>
      <c r="J13" s="51"/>
    </row>
    <row r="14" spans="1:10" ht="48.75" customHeight="1">
      <c r="A14" s="21" t="s">
        <v>25</v>
      </c>
      <c r="B14" s="23" t="s">
        <v>26</v>
      </c>
      <c r="C14" s="47" t="s">
        <v>20</v>
      </c>
      <c r="D14" s="24">
        <v>2</v>
      </c>
      <c r="E14" s="52"/>
      <c r="F14" s="49">
        <f>D14*E14</f>
        <v>0</v>
      </c>
      <c r="G14" s="26"/>
      <c r="H14" s="49">
        <f>F14+(F14*G14/100)</f>
        <v>0</v>
      </c>
      <c r="I14" s="50"/>
      <c r="J14" s="51"/>
    </row>
    <row r="15" spans="1:10" ht="48.75" customHeight="1">
      <c r="A15" s="21" t="s">
        <v>27</v>
      </c>
      <c r="B15" s="23" t="s">
        <v>28</v>
      </c>
      <c r="C15" s="47" t="s">
        <v>20</v>
      </c>
      <c r="D15" s="48">
        <v>1</v>
      </c>
      <c r="E15" s="49"/>
      <c r="F15" s="49">
        <f>D15*E15</f>
        <v>0</v>
      </c>
      <c r="G15" s="26"/>
      <c r="H15" s="49">
        <f>F15+(F15*G15/100)</f>
        <v>0</v>
      </c>
      <c r="I15" s="50"/>
      <c r="J15" s="51"/>
    </row>
    <row r="16" spans="1:10" ht="27.75" customHeight="1">
      <c r="A16" s="53" t="s">
        <v>29</v>
      </c>
      <c r="B16" s="53"/>
      <c r="C16" s="53"/>
      <c r="D16" s="53"/>
      <c r="E16" s="53"/>
      <c r="F16" s="54">
        <f>SUM(F11:F15)</f>
        <v>0</v>
      </c>
      <c r="G16" s="55"/>
      <c r="H16" s="56">
        <f>SUM(H11:H15)</f>
        <v>0</v>
      </c>
      <c r="I16" s="57"/>
      <c r="J16" s="58"/>
    </row>
    <row r="17" spans="1:9" ht="27.75" customHeight="1">
      <c r="A17" s="59"/>
      <c r="B17" s="60"/>
      <c r="C17" s="59"/>
      <c r="D17" s="59"/>
      <c r="E17" s="61"/>
      <c r="F17" s="61"/>
      <c r="G17" s="62"/>
      <c r="H17" s="61"/>
      <c r="I17" s="31"/>
    </row>
    <row r="18" spans="1:11" ht="27.75" customHeight="1">
      <c r="A18" s="40" t="s">
        <v>30</v>
      </c>
      <c r="B18" s="40"/>
      <c r="C18" s="40"/>
      <c r="D18" s="40"/>
      <c r="E18" s="40"/>
      <c r="F18" s="40"/>
      <c r="G18" s="40"/>
      <c r="H18" s="40"/>
      <c r="I18" s="40"/>
      <c r="J18" s="40"/>
      <c r="K18" s="63"/>
    </row>
    <row r="19" spans="1:10" ht="42" customHeight="1">
      <c r="A19" s="16" t="s">
        <v>2</v>
      </c>
      <c r="B19" s="16" t="s">
        <v>3</v>
      </c>
      <c r="C19" s="16" t="s">
        <v>4</v>
      </c>
      <c r="D19" s="16" t="s">
        <v>5</v>
      </c>
      <c r="E19" s="64" t="s">
        <v>6</v>
      </c>
      <c r="F19" s="64" t="s">
        <v>7</v>
      </c>
      <c r="G19" s="18" t="s">
        <v>8</v>
      </c>
      <c r="H19" s="64" t="s">
        <v>9</v>
      </c>
      <c r="I19" s="64" t="s">
        <v>10</v>
      </c>
      <c r="J19" s="16" t="s">
        <v>16</v>
      </c>
    </row>
    <row r="20" spans="1:10" ht="12.75">
      <c r="A20" s="65">
        <v>1</v>
      </c>
      <c r="B20" s="66" t="s">
        <v>31</v>
      </c>
      <c r="C20" s="67" t="s">
        <v>13</v>
      </c>
      <c r="D20" s="68">
        <v>30</v>
      </c>
      <c r="E20" s="52"/>
      <c r="F20" s="52">
        <f>D20*E20</f>
        <v>0</v>
      </c>
      <c r="G20" s="69"/>
      <c r="H20" s="52">
        <f>F20+(F20*G20/100)</f>
        <v>0</v>
      </c>
      <c r="I20" s="27"/>
      <c r="J20" s="27"/>
    </row>
    <row r="21" spans="1:10" ht="12.75">
      <c r="A21" s="65">
        <v>2</v>
      </c>
      <c r="B21" s="70" t="s">
        <v>32</v>
      </c>
      <c r="C21" s="67" t="s">
        <v>13</v>
      </c>
      <c r="D21" s="68">
        <v>10</v>
      </c>
      <c r="E21" s="52"/>
      <c r="F21" s="52">
        <f>D21*E21</f>
        <v>0</v>
      </c>
      <c r="G21" s="69"/>
      <c r="H21" s="52">
        <f>F21+(F21*G21/100)</f>
        <v>0</v>
      </c>
      <c r="I21" s="27"/>
      <c r="J21" s="27"/>
    </row>
    <row r="22" spans="1:10" ht="27.75" customHeight="1">
      <c r="A22" s="28" t="s">
        <v>33</v>
      </c>
      <c r="B22" s="28"/>
      <c r="C22" s="28"/>
      <c r="D22" s="28"/>
      <c r="E22" s="28"/>
      <c r="F22" s="71">
        <f>SUM(F20:F21)</f>
        <v>0</v>
      </c>
      <c r="G22" s="72"/>
      <c r="H22" s="73">
        <f>SUM(H20:H21)</f>
        <v>0</v>
      </c>
      <c r="I22" s="74"/>
      <c r="J22" s="75"/>
    </row>
    <row r="23" spans="1:9" ht="27.75" customHeight="1">
      <c r="A23" s="76"/>
      <c r="B23" s="77"/>
      <c r="C23" s="76"/>
      <c r="D23" s="76"/>
      <c r="E23" s="78"/>
      <c r="F23" s="78"/>
      <c r="G23" s="79"/>
      <c r="H23" s="78"/>
      <c r="I23" s="6"/>
    </row>
    <row r="24" spans="1:11" ht="27.75" customHeight="1">
      <c r="A24" s="40" t="s">
        <v>34</v>
      </c>
      <c r="B24" s="40"/>
      <c r="C24" s="40"/>
      <c r="D24" s="40"/>
      <c r="E24" s="40"/>
      <c r="F24" s="40"/>
      <c r="G24" s="40"/>
      <c r="H24" s="40"/>
      <c r="I24" s="40"/>
      <c r="J24" s="40"/>
      <c r="K24" s="63"/>
    </row>
    <row r="25" spans="1:10" ht="42.75" customHeight="1">
      <c r="A25" s="16" t="s">
        <v>2</v>
      </c>
      <c r="B25" s="16" t="s">
        <v>3</v>
      </c>
      <c r="C25" s="16" t="s">
        <v>4</v>
      </c>
      <c r="D25" s="16" t="s">
        <v>5</v>
      </c>
      <c r="E25" s="64" t="s">
        <v>6</v>
      </c>
      <c r="F25" s="64" t="s">
        <v>7</v>
      </c>
      <c r="G25" s="18" t="s">
        <v>8</v>
      </c>
      <c r="H25" s="64" t="s">
        <v>9</v>
      </c>
      <c r="I25" s="64" t="s">
        <v>10</v>
      </c>
      <c r="J25" s="16" t="s">
        <v>16</v>
      </c>
    </row>
    <row r="26" spans="1:10" ht="46.5" customHeight="1">
      <c r="A26" s="65">
        <v>1</v>
      </c>
      <c r="B26" s="66" t="s">
        <v>35</v>
      </c>
      <c r="C26" s="67" t="s">
        <v>36</v>
      </c>
      <c r="D26" s="68">
        <v>10</v>
      </c>
      <c r="E26" s="52"/>
      <c r="F26" s="52">
        <f>D26*E26</f>
        <v>0</v>
      </c>
      <c r="G26" s="69"/>
      <c r="H26" s="52">
        <f>F26+(F26*G26/100)</f>
        <v>0</v>
      </c>
      <c r="I26" s="27"/>
      <c r="J26" s="27"/>
    </row>
    <row r="27" spans="1:10" ht="27.75" customHeight="1">
      <c r="A27" s="28" t="s">
        <v>37</v>
      </c>
      <c r="B27" s="28"/>
      <c r="C27" s="28"/>
      <c r="D27" s="28"/>
      <c r="E27" s="28"/>
      <c r="F27" s="71">
        <f>SUM(F26:F26)</f>
        <v>0</v>
      </c>
      <c r="G27" s="72"/>
      <c r="H27" s="73">
        <f>SUM(H26:H26)</f>
        <v>0</v>
      </c>
      <c r="I27" s="74"/>
      <c r="J27" s="75"/>
    </row>
    <row r="28" spans="1:9" ht="27.75" customHeight="1">
      <c r="A28" s="59"/>
      <c r="B28" s="60"/>
      <c r="C28" s="59"/>
      <c r="D28" s="59"/>
      <c r="E28" s="61"/>
      <c r="F28" s="61"/>
      <c r="G28" s="62"/>
      <c r="H28" s="61"/>
      <c r="I28" s="31"/>
    </row>
    <row r="29" spans="1:10" ht="27.75" customHeight="1">
      <c r="A29" s="40" t="s">
        <v>38</v>
      </c>
      <c r="B29" s="40"/>
      <c r="C29" s="40"/>
      <c r="D29" s="40"/>
      <c r="E29" s="40"/>
      <c r="F29" s="40"/>
      <c r="G29" s="40"/>
      <c r="H29" s="40"/>
      <c r="I29" s="40"/>
      <c r="J29" s="40"/>
    </row>
    <row r="30" spans="1:10" ht="41.25" customHeight="1">
      <c r="A30" s="20" t="s">
        <v>2</v>
      </c>
      <c r="B30" s="20" t="s">
        <v>3</v>
      </c>
      <c r="C30" s="20" t="s">
        <v>4</v>
      </c>
      <c r="D30" s="20" t="s">
        <v>5</v>
      </c>
      <c r="E30" s="19" t="s">
        <v>6</v>
      </c>
      <c r="F30" s="19" t="s">
        <v>7</v>
      </c>
      <c r="G30" s="41" t="s">
        <v>8</v>
      </c>
      <c r="H30" s="19" t="s">
        <v>9</v>
      </c>
      <c r="I30" s="19" t="s">
        <v>10</v>
      </c>
      <c r="J30" s="20" t="s">
        <v>16</v>
      </c>
    </row>
    <row r="31" spans="1:10" ht="12.75">
      <c r="A31" s="80">
        <v>1</v>
      </c>
      <c r="B31" s="81" t="s">
        <v>39</v>
      </c>
      <c r="C31" s="82" t="s">
        <v>40</v>
      </c>
      <c r="D31" s="48">
        <v>3</v>
      </c>
      <c r="E31" s="83"/>
      <c r="F31" s="84">
        <f>D31*E31</f>
        <v>0</v>
      </c>
      <c r="G31" s="85"/>
      <c r="H31" s="84">
        <f>F31+(F31*G31/100)</f>
        <v>0</v>
      </c>
      <c r="I31" s="86"/>
      <c r="J31" s="87"/>
    </row>
    <row r="32" spans="1:10" ht="27.75" customHeight="1">
      <c r="A32" s="80">
        <v>2</v>
      </c>
      <c r="B32" s="81" t="s">
        <v>41</v>
      </c>
      <c r="C32" s="82" t="s">
        <v>13</v>
      </c>
      <c r="D32" s="48">
        <v>20</v>
      </c>
      <c r="E32" s="83"/>
      <c r="F32" s="84">
        <f>D32*E32</f>
        <v>0</v>
      </c>
      <c r="G32" s="85"/>
      <c r="H32" s="84">
        <f>F32+(F32*G32/100)</f>
        <v>0</v>
      </c>
      <c r="I32" s="86"/>
      <c r="J32" s="87"/>
    </row>
    <row r="33" spans="1:10" ht="12.75">
      <c r="A33" s="80">
        <v>3</v>
      </c>
      <c r="B33" s="81" t="s">
        <v>42</v>
      </c>
      <c r="C33" s="88" t="s">
        <v>13</v>
      </c>
      <c r="D33" s="24">
        <v>600</v>
      </c>
      <c r="E33" s="25"/>
      <c r="F33" s="84">
        <f>D33*E33</f>
        <v>0</v>
      </c>
      <c r="G33" s="89"/>
      <c r="H33" s="84">
        <f>F33+(F33*G33/100)</f>
        <v>0</v>
      </c>
      <c r="I33" s="90"/>
      <c r="J33" s="91"/>
    </row>
    <row r="34" spans="1:10" ht="27.75" customHeight="1">
      <c r="A34" s="80">
        <v>4</v>
      </c>
      <c r="B34" s="81" t="s">
        <v>43</v>
      </c>
      <c r="C34" s="88" t="s">
        <v>13</v>
      </c>
      <c r="D34" s="24">
        <v>50</v>
      </c>
      <c r="E34" s="25"/>
      <c r="F34" s="84">
        <f>D34*E34</f>
        <v>0</v>
      </c>
      <c r="G34" s="89"/>
      <c r="H34" s="84">
        <f>F34+(F34*G34/100)</f>
        <v>0</v>
      </c>
      <c r="I34" s="90"/>
      <c r="J34" s="91"/>
    </row>
    <row r="35" spans="1:10" ht="27.75" customHeight="1">
      <c r="A35" s="80">
        <v>5</v>
      </c>
      <c r="B35" s="81" t="s">
        <v>44</v>
      </c>
      <c r="C35" s="88" t="s">
        <v>13</v>
      </c>
      <c r="D35" s="24">
        <v>50</v>
      </c>
      <c r="E35" s="25"/>
      <c r="F35" s="84">
        <f>D35*E35</f>
        <v>0</v>
      </c>
      <c r="G35" s="89"/>
      <c r="H35" s="84">
        <f>F35+(F35*G35/100)</f>
        <v>0</v>
      </c>
      <c r="I35" s="90"/>
      <c r="J35" s="91"/>
    </row>
    <row r="36" spans="1:10" ht="100.5" customHeight="1">
      <c r="A36" s="80">
        <v>6</v>
      </c>
      <c r="B36" s="81" t="s">
        <v>45</v>
      </c>
      <c r="C36" s="88" t="s">
        <v>46</v>
      </c>
      <c r="D36" s="24">
        <v>2</v>
      </c>
      <c r="E36" s="25"/>
      <c r="F36" s="84">
        <f>D36*E36</f>
        <v>0</v>
      </c>
      <c r="G36" s="89"/>
      <c r="H36" s="84">
        <f>F36+(F36*G36/100)</f>
        <v>0</v>
      </c>
      <c r="I36" s="90"/>
      <c r="J36" s="91"/>
    </row>
    <row r="37" spans="1:10" ht="78.75" customHeight="1">
      <c r="A37" s="80">
        <v>7</v>
      </c>
      <c r="B37" s="92" t="s">
        <v>47</v>
      </c>
      <c r="C37" s="47" t="s">
        <v>13</v>
      </c>
      <c r="D37" s="47">
        <v>400</v>
      </c>
      <c r="E37" s="93"/>
      <c r="F37" s="84">
        <f>D37*E37</f>
        <v>0</v>
      </c>
      <c r="G37" s="94"/>
      <c r="H37" s="84">
        <f>F37+(F37*G37/100)</f>
        <v>0</v>
      </c>
      <c r="I37" s="95"/>
      <c r="J37" s="96"/>
    </row>
    <row r="38" spans="1:10" ht="39.75" customHeight="1">
      <c r="A38" s="80">
        <v>8</v>
      </c>
      <c r="B38" s="92" t="s">
        <v>48</v>
      </c>
      <c r="C38" s="47" t="s">
        <v>13</v>
      </c>
      <c r="D38" s="47">
        <v>400</v>
      </c>
      <c r="E38" s="93"/>
      <c r="F38" s="84">
        <f>D38*E38</f>
        <v>0</v>
      </c>
      <c r="G38" s="94"/>
      <c r="H38" s="84">
        <f>F38+(F38*G38/100)</f>
        <v>0</v>
      </c>
      <c r="I38" s="95"/>
      <c r="J38" s="96"/>
    </row>
    <row r="39" spans="1:10" ht="59.25" customHeight="1">
      <c r="A39" s="80">
        <v>9</v>
      </c>
      <c r="B39" s="81" t="s">
        <v>49</v>
      </c>
      <c r="C39" s="82" t="s">
        <v>13</v>
      </c>
      <c r="D39" s="24">
        <v>216</v>
      </c>
      <c r="E39" s="97"/>
      <c r="F39" s="84">
        <f>D39*E39</f>
        <v>0</v>
      </c>
      <c r="G39" s="98"/>
      <c r="H39" s="84">
        <f>F39+(F39*G39/100)</f>
        <v>0</v>
      </c>
      <c r="I39" s="99"/>
      <c r="J39" s="99"/>
    </row>
    <row r="40" spans="1:10" ht="30.75" customHeight="1">
      <c r="A40" s="80">
        <v>10</v>
      </c>
      <c r="B40" s="81" t="s">
        <v>50</v>
      </c>
      <c r="C40" s="82" t="s">
        <v>13</v>
      </c>
      <c r="D40" s="24">
        <v>100</v>
      </c>
      <c r="E40" s="84"/>
      <c r="F40" s="84">
        <f>D40*E40</f>
        <v>0</v>
      </c>
      <c r="G40" s="85"/>
      <c r="H40" s="84">
        <f>F40+(F40*G40/100)</f>
        <v>0</v>
      </c>
      <c r="I40" s="86"/>
      <c r="J40" s="87"/>
    </row>
    <row r="41" spans="1:10" ht="28.5" customHeight="1">
      <c r="A41" s="53" t="s">
        <v>51</v>
      </c>
      <c r="B41" s="53"/>
      <c r="C41" s="53"/>
      <c r="D41" s="53"/>
      <c r="E41" s="53"/>
      <c r="F41" s="54">
        <f>SUM(F31:F40)</f>
        <v>0</v>
      </c>
      <c r="G41" s="100"/>
      <c r="H41" s="56">
        <f>SUM(H31:H40)</f>
        <v>0</v>
      </c>
      <c r="I41" s="101"/>
      <c r="J41" s="58"/>
    </row>
    <row r="42" spans="1:10" ht="28.5" customHeight="1">
      <c r="A42" s="102"/>
      <c r="B42" s="102"/>
      <c r="C42" s="102"/>
      <c r="D42" s="102"/>
      <c r="E42" s="102"/>
      <c r="F42" s="101"/>
      <c r="G42" s="55"/>
      <c r="H42" s="103"/>
      <c r="I42" s="101"/>
      <c r="J42" s="104"/>
    </row>
    <row r="43" spans="1:10" ht="27.75" customHeight="1">
      <c r="A43" s="40" t="s">
        <v>52</v>
      </c>
      <c r="B43" s="40"/>
      <c r="C43" s="40"/>
      <c r="D43" s="40"/>
      <c r="E43" s="40"/>
      <c r="F43" s="40"/>
      <c r="G43" s="40"/>
      <c r="H43" s="40"/>
      <c r="I43" s="40"/>
      <c r="J43" s="40"/>
    </row>
    <row r="44" spans="1:10" ht="42.75" customHeight="1">
      <c r="A44" s="20" t="s">
        <v>2</v>
      </c>
      <c r="B44" s="20" t="s">
        <v>3</v>
      </c>
      <c r="C44" s="20" t="s">
        <v>4</v>
      </c>
      <c r="D44" s="20" t="s">
        <v>5</v>
      </c>
      <c r="E44" s="19" t="s">
        <v>6</v>
      </c>
      <c r="F44" s="19" t="s">
        <v>7</v>
      </c>
      <c r="G44" s="41" t="s">
        <v>8</v>
      </c>
      <c r="H44" s="19" t="s">
        <v>9</v>
      </c>
      <c r="I44" s="19" t="s">
        <v>10</v>
      </c>
      <c r="J44" s="20" t="s">
        <v>16</v>
      </c>
    </row>
    <row r="45" spans="1:10" ht="39.75" customHeight="1">
      <c r="A45" s="47">
        <v>1</v>
      </c>
      <c r="B45" s="23" t="s">
        <v>53</v>
      </c>
      <c r="C45" s="105" t="s">
        <v>46</v>
      </c>
      <c r="D45" s="48">
        <v>8</v>
      </c>
      <c r="E45" s="97"/>
      <c r="F45" s="106">
        <f>D45*E45</f>
        <v>0</v>
      </c>
      <c r="G45" s="107"/>
      <c r="H45" s="108">
        <f>F45+(F45*G45/100)</f>
        <v>0</v>
      </c>
      <c r="I45" s="109"/>
      <c r="J45" s="51"/>
    </row>
    <row r="46" spans="1:10" ht="27.75" customHeight="1">
      <c r="A46" s="53" t="s">
        <v>54</v>
      </c>
      <c r="B46" s="53"/>
      <c r="C46" s="53"/>
      <c r="D46" s="53"/>
      <c r="E46" s="53"/>
      <c r="F46" s="110">
        <f>SUM(F45:F45)</f>
        <v>0</v>
      </c>
      <c r="G46" s="100"/>
      <c r="H46" s="111">
        <f>SUM(H45:H45)</f>
        <v>0</v>
      </c>
      <c r="I46" s="101"/>
      <c r="J46" s="58"/>
    </row>
    <row r="47" spans="1:10" ht="27.75" customHeight="1">
      <c r="A47" s="102"/>
      <c r="B47" s="102"/>
      <c r="C47" s="102"/>
      <c r="D47" s="102"/>
      <c r="E47" s="102"/>
      <c r="F47" s="101"/>
      <c r="G47" s="55"/>
      <c r="H47" s="103"/>
      <c r="I47" s="101"/>
      <c r="J47" s="104"/>
    </row>
    <row r="48" spans="1:249" ht="27.75" customHeight="1">
      <c r="A48" s="40" t="s">
        <v>55</v>
      </c>
      <c r="B48" s="40"/>
      <c r="C48" s="40"/>
      <c r="D48" s="40"/>
      <c r="E48" s="40"/>
      <c r="F48" s="40"/>
      <c r="G48" s="40"/>
      <c r="H48" s="40"/>
      <c r="I48" s="40"/>
      <c r="J48" s="40"/>
      <c r="K48" s="112"/>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1:10" ht="42.75" customHeight="1">
      <c r="A49" s="20" t="s">
        <v>2</v>
      </c>
      <c r="B49" s="20" t="s">
        <v>3</v>
      </c>
      <c r="C49" s="20" t="s">
        <v>4</v>
      </c>
      <c r="D49" s="20" t="s">
        <v>5</v>
      </c>
      <c r="E49" s="19" t="s">
        <v>6</v>
      </c>
      <c r="F49" s="19" t="s">
        <v>7</v>
      </c>
      <c r="G49" s="41" t="s">
        <v>8</v>
      </c>
      <c r="H49" s="19" t="s">
        <v>9</v>
      </c>
      <c r="I49" s="19" t="s">
        <v>10</v>
      </c>
      <c r="J49" s="20" t="s">
        <v>16</v>
      </c>
    </row>
    <row r="50" spans="1:10" ht="60" customHeight="1">
      <c r="A50" s="94">
        <v>1</v>
      </c>
      <c r="B50" s="113" t="s">
        <v>56</v>
      </c>
      <c r="C50" s="89" t="s">
        <v>36</v>
      </c>
      <c r="D50" s="89">
        <v>20</v>
      </c>
      <c r="E50" s="114"/>
      <c r="F50" s="114">
        <f>D50*E50</f>
        <v>0</v>
      </c>
      <c r="G50" s="115"/>
      <c r="H50" s="114">
        <f>F50+(F50*G50/100)</f>
        <v>0</v>
      </c>
      <c r="I50" s="116"/>
      <c r="J50" s="116"/>
    </row>
    <row r="51" spans="1:10" ht="49.5" customHeight="1">
      <c r="A51" s="94">
        <v>2</v>
      </c>
      <c r="B51" s="117" t="s">
        <v>57</v>
      </c>
      <c r="C51" s="89" t="s">
        <v>36</v>
      </c>
      <c r="D51" s="89">
        <v>10</v>
      </c>
      <c r="E51" s="114"/>
      <c r="F51" s="114">
        <f>D51*E51</f>
        <v>0</v>
      </c>
      <c r="G51" s="115"/>
      <c r="H51" s="114">
        <f>F51+(F51*G51/100)</f>
        <v>0</v>
      </c>
      <c r="I51" s="116"/>
      <c r="J51" s="116"/>
    </row>
    <row r="52" spans="1:10" ht="27.75" customHeight="1">
      <c r="A52" s="53" t="s">
        <v>58</v>
      </c>
      <c r="B52" s="53" t="s">
        <v>59</v>
      </c>
      <c r="C52" s="53"/>
      <c r="D52" s="53"/>
      <c r="E52" s="53"/>
      <c r="F52" s="54">
        <f>SUM(F50:F51)</f>
        <v>0</v>
      </c>
      <c r="G52" s="55"/>
      <c r="H52" s="56">
        <f>SUM(H50:H51)</f>
        <v>0</v>
      </c>
      <c r="I52" s="101"/>
      <c r="J52" s="118"/>
    </row>
    <row r="53" spans="1:10" ht="27.75" customHeight="1">
      <c r="A53" s="102"/>
      <c r="B53" s="102"/>
      <c r="C53" s="102"/>
      <c r="D53" s="102"/>
      <c r="E53" s="102"/>
      <c r="F53" s="119"/>
      <c r="G53" s="120"/>
      <c r="H53" s="119"/>
      <c r="I53" s="121"/>
      <c r="J53" s="122"/>
    </row>
    <row r="54" spans="1:10" ht="27.75" customHeight="1">
      <c r="A54" s="40" t="s">
        <v>60</v>
      </c>
      <c r="B54" s="40"/>
      <c r="C54" s="40"/>
      <c r="D54" s="40"/>
      <c r="E54" s="40"/>
      <c r="F54" s="40"/>
      <c r="G54" s="40"/>
      <c r="H54" s="40"/>
      <c r="I54" s="40"/>
      <c r="J54" s="40"/>
    </row>
    <row r="55" spans="1:10" ht="42.75" customHeight="1">
      <c r="A55" s="20" t="s">
        <v>2</v>
      </c>
      <c r="B55" s="20" t="s">
        <v>3</v>
      </c>
      <c r="C55" s="20" t="s">
        <v>4</v>
      </c>
      <c r="D55" s="20" t="s">
        <v>5</v>
      </c>
      <c r="E55" s="19" t="s">
        <v>6</v>
      </c>
      <c r="F55" s="19" t="s">
        <v>7</v>
      </c>
      <c r="G55" s="41" t="s">
        <v>8</v>
      </c>
      <c r="H55" s="19" t="s">
        <v>9</v>
      </c>
      <c r="I55" s="19" t="s">
        <v>10</v>
      </c>
      <c r="J55" s="20" t="s">
        <v>16</v>
      </c>
    </row>
    <row r="56" spans="1:10" ht="58.5" customHeight="1">
      <c r="A56" s="47">
        <v>1</v>
      </c>
      <c r="B56" s="123" t="s">
        <v>61</v>
      </c>
      <c r="C56" s="21" t="s">
        <v>36</v>
      </c>
      <c r="D56" s="24">
        <v>10</v>
      </c>
      <c r="E56" s="114"/>
      <c r="F56" s="114">
        <f>D56*E56</f>
        <v>0</v>
      </c>
      <c r="G56" s="115"/>
      <c r="H56" s="114">
        <f>F56+(F56*G56/100)</f>
        <v>0</v>
      </c>
      <c r="I56" s="124"/>
      <c r="J56" s="124"/>
    </row>
    <row r="57" spans="1:10" ht="27.75" customHeight="1">
      <c r="A57" s="53" t="s">
        <v>62</v>
      </c>
      <c r="B57" s="53" t="s">
        <v>59</v>
      </c>
      <c r="C57" s="53"/>
      <c r="D57" s="53"/>
      <c r="E57" s="53"/>
      <c r="F57" s="54">
        <f>SUM(F56)</f>
        <v>0</v>
      </c>
      <c r="G57" s="55"/>
      <c r="H57" s="56">
        <f>SUM(H56)</f>
        <v>0</v>
      </c>
      <c r="I57" s="101"/>
      <c r="J57" s="118"/>
    </row>
    <row r="58" spans="1:10" ht="27.75" customHeight="1">
      <c r="A58" s="102"/>
      <c r="B58" s="102"/>
      <c r="C58" s="102"/>
      <c r="D58" s="102"/>
      <c r="E58" s="102"/>
      <c r="F58" s="119"/>
      <c r="G58" s="120"/>
      <c r="H58" s="119"/>
      <c r="I58" s="121"/>
      <c r="J58" s="122"/>
    </row>
    <row r="59" spans="1:10" ht="27.75" customHeight="1">
      <c r="A59" s="40" t="s">
        <v>63</v>
      </c>
      <c r="B59" s="40"/>
      <c r="C59" s="40"/>
      <c r="D59" s="40"/>
      <c r="E59" s="40"/>
      <c r="F59" s="40"/>
      <c r="G59" s="40"/>
      <c r="H59" s="40"/>
      <c r="I59" s="40"/>
      <c r="J59" s="40"/>
    </row>
    <row r="60" spans="1:10" ht="42" customHeight="1">
      <c r="A60" s="20" t="s">
        <v>2</v>
      </c>
      <c r="B60" s="20" t="s">
        <v>3</v>
      </c>
      <c r="C60" s="20" t="s">
        <v>4</v>
      </c>
      <c r="D60" s="20" t="s">
        <v>5</v>
      </c>
      <c r="E60" s="19" t="s">
        <v>6</v>
      </c>
      <c r="F60" s="19" t="s">
        <v>7</v>
      </c>
      <c r="G60" s="41" t="s">
        <v>8</v>
      </c>
      <c r="H60" s="19" t="s">
        <v>9</v>
      </c>
      <c r="I60" s="19" t="s">
        <v>10</v>
      </c>
      <c r="J60" s="20" t="s">
        <v>16</v>
      </c>
    </row>
    <row r="61" spans="1:10" ht="72" customHeight="1">
      <c r="A61" s="47">
        <v>1</v>
      </c>
      <c r="B61" s="123" t="s">
        <v>64</v>
      </c>
      <c r="C61" s="21" t="s">
        <v>13</v>
      </c>
      <c r="D61" s="24">
        <v>10</v>
      </c>
      <c r="E61" s="114"/>
      <c r="F61" s="114">
        <f>D61*E61</f>
        <v>0</v>
      </c>
      <c r="G61" s="115"/>
      <c r="H61" s="114">
        <f>F61+(F61*G61/100)</f>
        <v>0</v>
      </c>
      <c r="I61" s="124"/>
      <c r="J61" s="124"/>
    </row>
    <row r="62" spans="1:10" ht="27.75" customHeight="1">
      <c r="A62" s="53" t="s">
        <v>65</v>
      </c>
      <c r="B62" s="53" t="s">
        <v>59</v>
      </c>
      <c r="C62" s="53"/>
      <c r="D62" s="53"/>
      <c r="E62" s="53"/>
      <c r="F62" s="54">
        <f>SUM(F61)</f>
        <v>0</v>
      </c>
      <c r="G62" s="55"/>
      <c r="H62" s="56">
        <f>SUM(H61)</f>
        <v>0</v>
      </c>
      <c r="I62" s="101"/>
      <c r="J62" s="118"/>
    </row>
    <row r="63" spans="1:10" ht="27.75" customHeight="1">
      <c r="A63" s="102"/>
      <c r="B63" s="102"/>
      <c r="C63" s="102"/>
      <c r="D63" s="102"/>
      <c r="E63" s="102"/>
      <c r="F63" s="119"/>
      <c r="G63" s="120"/>
      <c r="H63" s="119"/>
      <c r="I63" s="121"/>
      <c r="J63" s="122"/>
    </row>
    <row r="64" spans="1:10" ht="27.75" customHeight="1">
      <c r="A64" s="40" t="s">
        <v>66</v>
      </c>
      <c r="B64" s="40"/>
      <c r="C64" s="40"/>
      <c r="D64" s="40"/>
      <c r="E64" s="40"/>
      <c r="F64" s="40"/>
      <c r="G64" s="40"/>
      <c r="H64" s="40"/>
      <c r="I64" s="40"/>
      <c r="J64" s="40"/>
    </row>
    <row r="65" spans="1:10" ht="42.75" customHeight="1">
      <c r="A65" s="20" t="s">
        <v>2</v>
      </c>
      <c r="B65" s="20" t="s">
        <v>3</v>
      </c>
      <c r="C65" s="20" t="s">
        <v>4</v>
      </c>
      <c r="D65" s="20" t="s">
        <v>5</v>
      </c>
      <c r="E65" s="19" t="s">
        <v>6</v>
      </c>
      <c r="F65" s="19" t="s">
        <v>7</v>
      </c>
      <c r="G65" s="41" t="s">
        <v>8</v>
      </c>
      <c r="H65" s="19" t="s">
        <v>9</v>
      </c>
      <c r="I65" s="19" t="s">
        <v>10</v>
      </c>
      <c r="J65" s="20" t="s">
        <v>16</v>
      </c>
    </row>
    <row r="66" spans="1:10" ht="67.5" customHeight="1">
      <c r="A66" s="47">
        <v>1</v>
      </c>
      <c r="B66" s="123" t="s">
        <v>67</v>
      </c>
      <c r="C66" s="21" t="s">
        <v>13</v>
      </c>
      <c r="D66" s="24">
        <v>100</v>
      </c>
      <c r="E66" s="114"/>
      <c r="F66" s="114">
        <f>D66*E66</f>
        <v>0</v>
      </c>
      <c r="G66" s="115"/>
      <c r="H66" s="114">
        <f>F66+(F66*G66/100)</f>
        <v>0</v>
      </c>
      <c r="I66" s="124"/>
      <c r="J66" s="124"/>
    </row>
    <row r="67" spans="1:10" ht="69.75" customHeight="1">
      <c r="A67" s="47">
        <v>2</v>
      </c>
      <c r="B67" s="123" t="s">
        <v>68</v>
      </c>
      <c r="C67" s="21" t="s">
        <v>13</v>
      </c>
      <c r="D67" s="24">
        <v>500</v>
      </c>
      <c r="E67" s="114"/>
      <c r="F67" s="114">
        <f>D67*E67</f>
        <v>0</v>
      </c>
      <c r="G67" s="115"/>
      <c r="H67" s="114">
        <f>F67+(F67*G67/100)</f>
        <v>0</v>
      </c>
      <c r="I67" s="124"/>
      <c r="J67" s="124"/>
    </row>
    <row r="68" spans="1:10" ht="27.75" customHeight="1">
      <c r="A68" s="53" t="s">
        <v>69</v>
      </c>
      <c r="B68" s="53" t="s">
        <v>59</v>
      </c>
      <c r="C68" s="53"/>
      <c r="D68" s="53"/>
      <c r="E68" s="53"/>
      <c r="F68" s="54">
        <f>SUM(F66:F67)</f>
        <v>0</v>
      </c>
      <c r="G68" s="55"/>
      <c r="H68" s="56">
        <f>SUM(H66:H67)</f>
        <v>0</v>
      </c>
      <c r="I68" s="101"/>
      <c r="J68" s="118"/>
    </row>
    <row r="69" spans="1:10" ht="27.75" customHeight="1">
      <c r="A69" s="102"/>
      <c r="B69" s="102"/>
      <c r="C69" s="102"/>
      <c r="D69" s="102"/>
      <c r="E69" s="102"/>
      <c r="F69" s="119"/>
      <c r="G69" s="120"/>
      <c r="H69" s="119"/>
      <c r="I69" s="121"/>
      <c r="J69" s="122"/>
    </row>
    <row r="70" spans="1:10" ht="27.75" customHeight="1">
      <c r="A70" s="125" t="s">
        <v>70</v>
      </c>
      <c r="B70" s="125"/>
      <c r="C70" s="125"/>
      <c r="D70" s="125"/>
      <c r="E70" s="125"/>
      <c r="F70" s="125"/>
      <c r="G70" s="125"/>
      <c r="H70" s="125"/>
      <c r="I70" s="125"/>
      <c r="J70" s="125"/>
    </row>
    <row r="71" spans="1:10" ht="43.5" customHeight="1">
      <c r="A71" s="126" t="s">
        <v>2</v>
      </c>
      <c r="B71" s="126" t="s">
        <v>3</v>
      </c>
      <c r="C71" s="126" t="s">
        <v>4</v>
      </c>
      <c r="D71" s="126" t="s">
        <v>5</v>
      </c>
      <c r="E71" s="127" t="s">
        <v>71</v>
      </c>
      <c r="F71" s="127" t="s">
        <v>72</v>
      </c>
      <c r="G71" s="128" t="s">
        <v>8</v>
      </c>
      <c r="H71" s="127" t="s">
        <v>73</v>
      </c>
      <c r="I71" s="19" t="s">
        <v>10</v>
      </c>
      <c r="J71" s="20" t="s">
        <v>11</v>
      </c>
    </row>
    <row r="72" spans="1:10" ht="12.75">
      <c r="A72" s="129">
        <v>1</v>
      </c>
      <c r="B72" s="130" t="s">
        <v>74</v>
      </c>
      <c r="C72" s="131" t="s">
        <v>13</v>
      </c>
      <c r="D72" s="131">
        <v>900</v>
      </c>
      <c r="E72" s="132"/>
      <c r="F72" s="133">
        <f>D72*E72</f>
        <v>0</v>
      </c>
      <c r="G72" s="134"/>
      <c r="H72" s="133">
        <f>F72+(F72*G72/100)</f>
        <v>0</v>
      </c>
      <c r="I72" s="135"/>
      <c r="J72" s="136"/>
    </row>
    <row r="73" spans="1:10" ht="47.25" customHeight="1">
      <c r="A73" s="129">
        <v>2</v>
      </c>
      <c r="B73" s="130" t="s">
        <v>75</v>
      </c>
      <c r="C73" s="131" t="s">
        <v>13</v>
      </c>
      <c r="D73" s="131">
        <v>200</v>
      </c>
      <c r="E73" s="132"/>
      <c r="F73" s="133">
        <f>D73*E73</f>
        <v>0</v>
      </c>
      <c r="G73" s="134"/>
      <c r="H73" s="133">
        <f>F73+(F73*G73/100)</f>
        <v>0</v>
      </c>
      <c r="I73" s="135"/>
      <c r="J73" s="136"/>
    </row>
    <row r="74" spans="1:10" ht="27.75" customHeight="1">
      <c r="A74" s="129">
        <v>3</v>
      </c>
      <c r="B74" s="130" t="s">
        <v>76</v>
      </c>
      <c r="C74" s="131" t="s">
        <v>13</v>
      </c>
      <c r="D74" s="131">
        <v>5000</v>
      </c>
      <c r="E74" s="132"/>
      <c r="F74" s="133">
        <f>D74*E74</f>
        <v>0</v>
      </c>
      <c r="G74" s="134"/>
      <c r="H74" s="133">
        <f>F74+(F74*G74/100)</f>
        <v>0</v>
      </c>
      <c r="I74" s="135"/>
      <c r="J74" s="136"/>
    </row>
    <row r="75" spans="1:9" ht="27.75" customHeight="1">
      <c r="A75" s="137" t="s">
        <v>77</v>
      </c>
      <c r="B75" s="137"/>
      <c r="C75" s="137"/>
      <c r="D75" s="137"/>
      <c r="E75" s="137"/>
      <c r="F75" s="138">
        <f>SUM(F72:F74)</f>
        <v>0</v>
      </c>
      <c r="G75" s="139"/>
      <c r="H75" s="138">
        <f>SUM(H72:H74)</f>
        <v>0</v>
      </c>
      <c r="I75" s="31"/>
    </row>
    <row r="76" spans="1:9" ht="27.75" customHeight="1">
      <c r="A76" s="140"/>
      <c r="B76" s="140"/>
      <c r="C76" s="140"/>
      <c r="D76" s="140"/>
      <c r="E76" s="140"/>
      <c r="F76" s="141"/>
      <c r="G76" s="142"/>
      <c r="H76" s="141"/>
      <c r="I76" s="31"/>
    </row>
    <row r="77" spans="1:10" ht="27.75" customHeight="1">
      <c r="A77" s="40" t="s">
        <v>78</v>
      </c>
      <c r="B77" s="40"/>
      <c r="C77" s="40"/>
      <c r="D77" s="40"/>
      <c r="E77" s="40"/>
      <c r="F77" s="40"/>
      <c r="G77" s="40"/>
      <c r="H77" s="40"/>
      <c r="I77" s="40"/>
      <c r="J77" s="40"/>
    </row>
    <row r="78" spans="1:10" ht="43.5" customHeight="1">
      <c r="A78" s="20" t="s">
        <v>2</v>
      </c>
      <c r="B78" s="20" t="s">
        <v>3</v>
      </c>
      <c r="C78" s="20" t="s">
        <v>4</v>
      </c>
      <c r="D78" s="20" t="s">
        <v>5</v>
      </c>
      <c r="E78" s="19" t="s">
        <v>6</v>
      </c>
      <c r="F78" s="19" t="s">
        <v>7</v>
      </c>
      <c r="G78" s="41" t="s">
        <v>8</v>
      </c>
      <c r="H78" s="19" t="s">
        <v>9</v>
      </c>
      <c r="I78" s="19" t="s">
        <v>10</v>
      </c>
      <c r="J78" s="20" t="s">
        <v>16</v>
      </c>
    </row>
    <row r="79" spans="1:10" ht="168" customHeight="1">
      <c r="A79" s="47">
        <v>1</v>
      </c>
      <c r="B79" s="143" t="s">
        <v>79</v>
      </c>
      <c r="C79" s="51" t="s">
        <v>13</v>
      </c>
      <c r="D79" s="24">
        <v>12</v>
      </c>
      <c r="E79" s="25"/>
      <c r="F79" s="144">
        <f>D79*E79</f>
        <v>0</v>
      </c>
      <c r="G79" s="145"/>
      <c r="H79" s="144">
        <f>F79+(F79*G79/100)</f>
        <v>0</v>
      </c>
      <c r="I79" s="91"/>
      <c r="J79" s="91"/>
    </row>
    <row r="80" spans="1:10" ht="27.75" customHeight="1">
      <c r="A80" s="53" t="s">
        <v>80</v>
      </c>
      <c r="B80" s="53"/>
      <c r="C80" s="53"/>
      <c r="D80" s="53"/>
      <c r="E80" s="53"/>
      <c r="F80" s="110">
        <f>SUM(F79)</f>
        <v>0</v>
      </c>
      <c r="G80" s="100"/>
      <c r="H80" s="111">
        <f>SUM(H79)</f>
        <v>0</v>
      </c>
      <c r="I80" s="101"/>
      <c r="J80" s="58"/>
    </row>
    <row r="81" spans="1:9" ht="27.75" customHeight="1">
      <c r="A81" s="59"/>
      <c r="B81" s="60"/>
      <c r="C81" s="59"/>
      <c r="D81" s="59"/>
      <c r="E81" s="61"/>
      <c r="F81" s="61"/>
      <c r="G81" s="62"/>
      <c r="H81" s="61"/>
      <c r="I81" s="31"/>
    </row>
    <row r="82" spans="1:10" ht="27.75" customHeight="1">
      <c r="A82" s="40" t="s">
        <v>81</v>
      </c>
      <c r="B82" s="40"/>
      <c r="C82" s="40"/>
      <c r="D82" s="40"/>
      <c r="E82" s="40"/>
      <c r="F82" s="40"/>
      <c r="G82" s="40"/>
      <c r="H82" s="40"/>
      <c r="I82" s="40"/>
      <c r="J82" s="40"/>
    </row>
    <row r="83" spans="1:10" ht="43.5" customHeight="1">
      <c r="A83" s="20" t="s">
        <v>2</v>
      </c>
      <c r="B83" s="20" t="s">
        <v>3</v>
      </c>
      <c r="C83" s="20" t="s">
        <v>4</v>
      </c>
      <c r="D83" s="20" t="s">
        <v>5</v>
      </c>
      <c r="E83" s="19" t="s">
        <v>6</v>
      </c>
      <c r="F83" s="19" t="s">
        <v>7</v>
      </c>
      <c r="G83" s="41" t="s">
        <v>8</v>
      </c>
      <c r="H83" s="19" t="s">
        <v>9</v>
      </c>
      <c r="I83" s="19" t="s">
        <v>10</v>
      </c>
      <c r="J83" s="20" t="s">
        <v>16</v>
      </c>
    </row>
    <row r="84" spans="1:10" ht="27.75" customHeight="1">
      <c r="A84" s="47">
        <v>1</v>
      </c>
      <c r="B84" s="81" t="s">
        <v>82</v>
      </c>
      <c r="C84" s="47" t="s">
        <v>13</v>
      </c>
      <c r="D84" s="48">
        <v>30</v>
      </c>
      <c r="E84" s="97"/>
      <c r="F84" s="97">
        <f>D84*E84</f>
        <v>0</v>
      </c>
      <c r="G84" s="89"/>
      <c r="H84" s="97">
        <f>F84+(F84*G84/100)</f>
        <v>0</v>
      </c>
      <c r="I84" s="146"/>
      <c r="J84" s="99"/>
    </row>
    <row r="85" spans="1:10" ht="27.75" customHeight="1">
      <c r="A85" s="47">
        <v>2</v>
      </c>
      <c r="B85" s="81" t="s">
        <v>83</v>
      </c>
      <c r="C85" s="47" t="s">
        <v>13</v>
      </c>
      <c r="D85" s="48">
        <v>30</v>
      </c>
      <c r="E85" s="97"/>
      <c r="F85" s="97">
        <f>D85*E85</f>
        <v>0</v>
      </c>
      <c r="G85" s="89"/>
      <c r="H85" s="97">
        <f>F85+(F85*G85/100)</f>
        <v>0</v>
      </c>
      <c r="I85" s="146"/>
      <c r="J85" s="99"/>
    </row>
    <row r="86" spans="1:10" ht="37.5" customHeight="1">
      <c r="A86" s="47">
        <v>3</v>
      </c>
      <c r="B86" s="147" t="s">
        <v>84</v>
      </c>
      <c r="C86" s="21" t="s">
        <v>36</v>
      </c>
      <c r="D86" s="24">
        <v>30</v>
      </c>
      <c r="E86" s="97"/>
      <c r="F86" s="97">
        <f>D86*E86</f>
        <v>0</v>
      </c>
      <c r="G86" s="98"/>
      <c r="H86" s="97">
        <f>F86+(F86*G86/100)</f>
        <v>0</v>
      </c>
      <c r="I86" s="146"/>
      <c r="J86" s="99"/>
    </row>
    <row r="87" spans="1:10" ht="27.75" customHeight="1">
      <c r="A87" s="28" t="s">
        <v>85</v>
      </c>
      <c r="B87" s="28"/>
      <c r="C87" s="28"/>
      <c r="D87" s="28"/>
      <c r="E87" s="28"/>
      <c r="F87" s="29">
        <f>SUM(F84:F86)</f>
        <v>0</v>
      </c>
      <c r="G87" s="148"/>
      <c r="H87" s="29">
        <f>SUM(H84:H86)</f>
        <v>0</v>
      </c>
      <c r="I87" s="31"/>
      <c r="J87" s="149"/>
    </row>
    <row r="88" spans="1:10" ht="27.75" customHeight="1">
      <c r="A88" s="150"/>
      <c r="B88" s="33"/>
      <c r="C88" s="150"/>
      <c r="D88" s="151"/>
      <c r="E88" s="152"/>
      <c r="F88" s="152"/>
      <c r="G88" s="37"/>
      <c r="H88" s="152"/>
      <c r="I88" s="153"/>
      <c r="J88" s="149"/>
    </row>
    <row r="89" spans="1:10" ht="26.25" customHeight="1">
      <c r="A89" s="40" t="s">
        <v>86</v>
      </c>
      <c r="B89" s="40"/>
      <c r="C89" s="40"/>
      <c r="D89" s="40"/>
      <c r="E89" s="40"/>
      <c r="F89" s="40">
        <f>D89*E89</f>
        <v>0</v>
      </c>
      <c r="G89" s="40"/>
      <c r="H89" s="40">
        <f>F89+(F89*G89/100)</f>
        <v>0</v>
      </c>
      <c r="I89" s="40"/>
      <c r="J89" s="40"/>
    </row>
    <row r="90" spans="1:10" ht="43.5" customHeight="1">
      <c r="A90" s="16" t="s">
        <v>2</v>
      </c>
      <c r="B90" s="16" t="s">
        <v>3</v>
      </c>
      <c r="C90" s="16" t="s">
        <v>4</v>
      </c>
      <c r="D90" s="16" t="s">
        <v>5</v>
      </c>
      <c r="E90" s="17" t="s">
        <v>6</v>
      </c>
      <c r="F90" s="17" t="s">
        <v>7</v>
      </c>
      <c r="G90" s="18" t="s">
        <v>8</v>
      </c>
      <c r="H90" s="17" t="s">
        <v>9</v>
      </c>
      <c r="I90" s="19" t="s">
        <v>10</v>
      </c>
      <c r="J90" s="20" t="s">
        <v>11</v>
      </c>
    </row>
    <row r="91" spans="1:10" ht="12.75">
      <c r="A91" s="21">
        <v>1</v>
      </c>
      <c r="B91" s="23" t="s">
        <v>87</v>
      </c>
      <c r="C91" s="88" t="s">
        <v>40</v>
      </c>
      <c r="D91" s="48">
        <v>40</v>
      </c>
      <c r="E91" s="25"/>
      <c r="F91" s="25">
        <f>D91*E91</f>
        <v>0</v>
      </c>
      <c r="G91" s="154"/>
      <c r="H91" s="25">
        <f>F91+(F91*G91/100)</f>
        <v>0</v>
      </c>
      <c r="I91" s="155"/>
      <c r="J91" s="155"/>
    </row>
    <row r="92" spans="1:10" ht="12.75">
      <c r="A92" s="21">
        <v>2</v>
      </c>
      <c r="B92" s="156" t="s">
        <v>88</v>
      </c>
      <c r="C92" s="88" t="s">
        <v>40</v>
      </c>
      <c r="D92" s="48">
        <v>250</v>
      </c>
      <c r="E92" s="25"/>
      <c r="F92" s="25">
        <f>D92*E92</f>
        <v>0</v>
      </c>
      <c r="G92" s="154"/>
      <c r="H92" s="25">
        <f>F92+(F92*G92/100)</f>
        <v>0</v>
      </c>
      <c r="I92" s="155"/>
      <c r="J92" s="157"/>
    </row>
    <row r="93" spans="1:10" ht="12.75">
      <c r="A93" s="21">
        <v>3</v>
      </c>
      <c r="B93" s="156" t="s">
        <v>89</v>
      </c>
      <c r="C93" s="88" t="s">
        <v>40</v>
      </c>
      <c r="D93" s="48">
        <v>400</v>
      </c>
      <c r="E93" s="25"/>
      <c r="F93" s="25">
        <f>D93*E93</f>
        <v>0</v>
      </c>
      <c r="G93" s="154"/>
      <c r="H93" s="25">
        <f>F93+(F93*G93/100)</f>
        <v>0</v>
      </c>
      <c r="I93" s="155"/>
      <c r="J93" s="157"/>
    </row>
    <row r="94" spans="1:10" ht="12.75">
      <c r="A94" s="21">
        <v>4</v>
      </c>
      <c r="B94" s="156" t="s">
        <v>90</v>
      </c>
      <c r="C94" s="88" t="s">
        <v>40</v>
      </c>
      <c r="D94" s="48">
        <v>300</v>
      </c>
      <c r="E94" s="25"/>
      <c r="F94" s="25">
        <f>D94*E94</f>
        <v>0</v>
      </c>
      <c r="G94" s="154"/>
      <c r="H94" s="25">
        <f>F94+(F94*G94/100)</f>
        <v>0</v>
      </c>
      <c r="I94" s="155"/>
      <c r="J94" s="157"/>
    </row>
    <row r="95" spans="1:10" ht="12.75">
      <c r="A95" s="21">
        <v>5</v>
      </c>
      <c r="B95" s="156" t="s">
        <v>91</v>
      </c>
      <c r="C95" s="88" t="s">
        <v>40</v>
      </c>
      <c r="D95" s="158">
        <v>800</v>
      </c>
      <c r="E95" s="25"/>
      <c r="F95" s="25">
        <f>D95*E95</f>
        <v>0</v>
      </c>
      <c r="G95" s="154"/>
      <c r="H95" s="25">
        <f>F95+(F95*G95/100)</f>
        <v>0</v>
      </c>
      <c r="I95" s="155"/>
      <c r="J95" s="157"/>
    </row>
    <row r="96" spans="1:10" ht="12.75">
      <c r="A96" s="21">
        <v>6</v>
      </c>
      <c r="B96" s="159" t="s">
        <v>92</v>
      </c>
      <c r="C96" s="88" t="s">
        <v>13</v>
      </c>
      <c r="D96" s="48">
        <v>3000</v>
      </c>
      <c r="E96" s="25"/>
      <c r="F96" s="25">
        <f>D96*E96</f>
        <v>0</v>
      </c>
      <c r="G96" s="154"/>
      <c r="H96" s="25">
        <f>F96+(F96*G96/100)</f>
        <v>0</v>
      </c>
      <c r="I96" s="155"/>
      <c r="J96" s="157"/>
    </row>
    <row r="97" spans="1:10" ht="12.75">
      <c r="A97" s="21">
        <v>7</v>
      </c>
      <c r="B97" s="159" t="s">
        <v>93</v>
      </c>
      <c r="C97" s="88" t="s">
        <v>13</v>
      </c>
      <c r="D97" s="48">
        <v>3000</v>
      </c>
      <c r="E97" s="25"/>
      <c r="F97" s="25">
        <f>D97*E97</f>
        <v>0</v>
      </c>
      <c r="G97" s="154"/>
      <c r="H97" s="25">
        <f>F97+(F97*G97/100)</f>
        <v>0</v>
      </c>
      <c r="I97" s="155"/>
      <c r="J97" s="157"/>
    </row>
    <row r="98" spans="1:10" ht="12.75">
      <c r="A98" s="21">
        <v>8</v>
      </c>
      <c r="B98" s="23" t="s">
        <v>94</v>
      </c>
      <c r="C98" s="88" t="s">
        <v>13</v>
      </c>
      <c r="D98" s="48">
        <v>200</v>
      </c>
      <c r="E98" s="25"/>
      <c r="F98" s="25">
        <f>D98*E98</f>
        <v>0</v>
      </c>
      <c r="G98" s="154"/>
      <c r="H98" s="25">
        <f>F98+(F98*G98/100)</f>
        <v>0</v>
      </c>
      <c r="I98" s="155"/>
      <c r="J98" s="157"/>
    </row>
    <row r="99" spans="1:10" ht="27.75" customHeight="1">
      <c r="A99" s="21">
        <v>9</v>
      </c>
      <c r="B99" s="23" t="s">
        <v>95</v>
      </c>
      <c r="C99" s="88" t="s">
        <v>13</v>
      </c>
      <c r="D99" s="48">
        <v>850</v>
      </c>
      <c r="E99" s="25"/>
      <c r="F99" s="25">
        <f>D99*E99</f>
        <v>0</v>
      </c>
      <c r="G99" s="154"/>
      <c r="H99" s="25">
        <f>F99+(F99*G99/100)</f>
        <v>0</v>
      </c>
      <c r="I99" s="155"/>
      <c r="J99" s="157"/>
    </row>
    <row r="100" spans="1:10" ht="12.75">
      <c r="A100" s="21">
        <v>10</v>
      </c>
      <c r="B100" s="23" t="s">
        <v>96</v>
      </c>
      <c r="C100" s="88"/>
      <c r="D100" s="48">
        <v>1400</v>
      </c>
      <c r="E100" s="25"/>
      <c r="F100" s="25">
        <f>D100*E100</f>
        <v>0</v>
      </c>
      <c r="G100" s="154"/>
      <c r="H100" s="25">
        <f>F100+(F100*G100/100)</f>
        <v>0</v>
      </c>
      <c r="I100" s="155"/>
      <c r="J100" s="157"/>
    </row>
    <row r="101" spans="1:10" ht="12.75">
      <c r="A101" s="42"/>
      <c r="B101" s="160" t="s">
        <v>97</v>
      </c>
      <c r="C101" s="161"/>
      <c r="D101" s="46"/>
      <c r="E101" s="162"/>
      <c r="F101" s="43"/>
      <c r="G101" s="163"/>
      <c r="H101" s="43"/>
      <c r="I101" s="164"/>
      <c r="J101" s="164"/>
    </row>
    <row r="102" spans="1:10" ht="27.75" customHeight="1">
      <c r="A102" s="165" t="s">
        <v>98</v>
      </c>
      <c r="B102" s="165"/>
      <c r="C102" s="165"/>
      <c r="D102" s="165"/>
      <c r="E102" s="165"/>
      <c r="F102" s="29">
        <f>SUM(F91:F101)</f>
        <v>0</v>
      </c>
      <c r="G102" s="166"/>
      <c r="H102" s="29">
        <f>SUM(H91:H101)</f>
        <v>0</v>
      </c>
      <c r="I102" s="167"/>
      <c r="J102" s="168"/>
    </row>
    <row r="103" spans="1:9" ht="27.75" customHeight="1">
      <c r="A103" s="59"/>
      <c r="B103" s="60"/>
      <c r="C103" s="59"/>
      <c r="D103" s="59"/>
      <c r="E103" s="61"/>
      <c r="F103" s="61"/>
      <c r="G103" s="62"/>
      <c r="H103" s="61"/>
      <c r="I103" s="31"/>
    </row>
    <row r="104" spans="1:10" ht="27.75" customHeight="1">
      <c r="A104" s="40" t="s">
        <v>99</v>
      </c>
      <c r="B104" s="40"/>
      <c r="C104" s="40"/>
      <c r="D104" s="40"/>
      <c r="E104" s="40"/>
      <c r="F104" s="40"/>
      <c r="G104" s="40"/>
      <c r="H104" s="40"/>
      <c r="I104" s="40"/>
      <c r="J104" s="40"/>
    </row>
    <row r="105" spans="1:10" ht="44.25" customHeight="1">
      <c r="A105" s="16" t="s">
        <v>2</v>
      </c>
      <c r="B105" s="16" t="s">
        <v>3</v>
      </c>
      <c r="C105" s="16" t="s">
        <v>4</v>
      </c>
      <c r="D105" s="16" t="s">
        <v>5</v>
      </c>
      <c r="E105" s="17" t="s">
        <v>6</v>
      </c>
      <c r="F105" s="17" t="s">
        <v>7</v>
      </c>
      <c r="G105" s="18" t="s">
        <v>8</v>
      </c>
      <c r="H105" s="17" t="s">
        <v>9</v>
      </c>
      <c r="I105" s="19" t="s">
        <v>10</v>
      </c>
      <c r="J105" s="20" t="s">
        <v>11</v>
      </c>
    </row>
    <row r="106" spans="1:10" ht="12.75">
      <c r="A106" s="21">
        <v>1</v>
      </c>
      <c r="B106" s="23" t="s">
        <v>100</v>
      </c>
      <c r="C106" s="88" t="s">
        <v>13</v>
      </c>
      <c r="D106" s="48">
        <v>2800</v>
      </c>
      <c r="E106" s="25"/>
      <c r="F106" s="25">
        <f>D106*E106</f>
        <v>0</v>
      </c>
      <c r="G106" s="169"/>
      <c r="H106" s="25">
        <f>F106+(F106*G106/100)</f>
        <v>0</v>
      </c>
      <c r="I106" s="170"/>
      <c r="J106" s="171"/>
    </row>
    <row r="107" spans="1:10" ht="27.75" customHeight="1">
      <c r="A107" s="21">
        <v>2</v>
      </c>
      <c r="B107" s="23" t="s">
        <v>101</v>
      </c>
      <c r="C107" s="88" t="s">
        <v>13</v>
      </c>
      <c r="D107" s="48">
        <v>1000</v>
      </c>
      <c r="E107" s="25"/>
      <c r="F107" s="25">
        <f>D107*E107</f>
        <v>0</v>
      </c>
      <c r="G107" s="169"/>
      <c r="H107" s="25">
        <f>F107+(F107*G107/100)</f>
        <v>0</v>
      </c>
      <c r="I107" s="171"/>
      <c r="J107" s="171"/>
    </row>
    <row r="108" spans="1:10" ht="27.75" customHeight="1">
      <c r="A108" s="21">
        <v>3</v>
      </c>
      <c r="B108" s="23" t="s">
        <v>102</v>
      </c>
      <c r="C108" s="88" t="s">
        <v>13</v>
      </c>
      <c r="D108" s="48">
        <v>3000</v>
      </c>
      <c r="E108" s="25"/>
      <c r="F108" s="25">
        <f>D108*E108</f>
        <v>0</v>
      </c>
      <c r="G108" s="169"/>
      <c r="H108" s="25">
        <f>F108+(F108*G108/100)</f>
        <v>0</v>
      </c>
      <c r="I108" s="171"/>
      <c r="J108" s="171"/>
    </row>
    <row r="109" spans="1:10" ht="27.75" customHeight="1">
      <c r="A109" s="21">
        <v>4</v>
      </c>
      <c r="B109" s="23" t="s">
        <v>103</v>
      </c>
      <c r="C109" s="88" t="s">
        <v>40</v>
      </c>
      <c r="D109" s="48">
        <v>110</v>
      </c>
      <c r="E109" s="25"/>
      <c r="F109" s="25">
        <f>D109*E109</f>
        <v>0</v>
      </c>
      <c r="G109" s="169"/>
      <c r="H109" s="25">
        <f>F109+(F109*G109/100)</f>
        <v>0</v>
      </c>
      <c r="I109" s="170"/>
      <c r="J109" s="171"/>
    </row>
    <row r="110" spans="1:10" ht="42" customHeight="1">
      <c r="A110" s="21">
        <v>5</v>
      </c>
      <c r="B110" s="23" t="s">
        <v>104</v>
      </c>
      <c r="C110" s="88" t="s">
        <v>46</v>
      </c>
      <c r="D110" s="48">
        <v>10</v>
      </c>
      <c r="E110" s="25"/>
      <c r="F110" s="25">
        <f>D110*E110</f>
        <v>0</v>
      </c>
      <c r="G110" s="169"/>
      <c r="H110" s="25">
        <f>F110+(F110*G110/100)</f>
        <v>0</v>
      </c>
      <c r="I110" s="170"/>
      <c r="J110" s="171"/>
    </row>
    <row r="111" spans="1:10" ht="27.75" customHeight="1">
      <c r="A111" s="21">
        <v>6</v>
      </c>
      <c r="B111" s="23" t="s">
        <v>105</v>
      </c>
      <c r="C111" s="88" t="s">
        <v>13</v>
      </c>
      <c r="D111" s="48">
        <v>80</v>
      </c>
      <c r="E111" s="25"/>
      <c r="F111" s="25">
        <f>D111*E111</f>
        <v>0</v>
      </c>
      <c r="G111" s="169"/>
      <c r="H111" s="25">
        <f>F111+(F111*G111/100)</f>
        <v>0</v>
      </c>
      <c r="I111" s="170"/>
      <c r="J111" s="171"/>
    </row>
    <row r="112" spans="1:10" ht="12.75">
      <c r="A112" s="21">
        <v>7</v>
      </c>
      <c r="B112" s="88" t="s">
        <v>106</v>
      </c>
      <c r="C112" s="88" t="s">
        <v>13</v>
      </c>
      <c r="D112" s="48">
        <v>200</v>
      </c>
      <c r="E112" s="172"/>
      <c r="F112" s="25">
        <f>D112*E112</f>
        <v>0</v>
      </c>
      <c r="G112" s="169"/>
      <c r="H112" s="25">
        <f>F112+(F112*G112/100)</f>
        <v>0</v>
      </c>
      <c r="I112" s="170"/>
      <c r="J112" s="170"/>
    </row>
    <row r="113" spans="1:10" ht="12.75">
      <c r="A113" s="21">
        <v>8</v>
      </c>
      <c r="B113" s="23" t="s">
        <v>107</v>
      </c>
      <c r="C113" s="88" t="s">
        <v>13</v>
      </c>
      <c r="D113" s="48">
        <v>10</v>
      </c>
      <c r="E113" s="25"/>
      <c r="F113" s="25">
        <f>D113*E113</f>
        <v>0</v>
      </c>
      <c r="G113" s="169"/>
      <c r="H113" s="25">
        <f>F113+(F113*G113/100)</f>
        <v>0</v>
      </c>
      <c r="I113" s="170"/>
      <c r="J113" s="171"/>
    </row>
    <row r="114" spans="1:10" ht="27.75" customHeight="1">
      <c r="A114" s="21">
        <v>9</v>
      </c>
      <c r="B114" s="23" t="s">
        <v>108</v>
      </c>
      <c r="C114" s="88" t="s">
        <v>13</v>
      </c>
      <c r="D114" s="48">
        <v>300</v>
      </c>
      <c r="E114" s="25"/>
      <c r="F114" s="25">
        <f>D114*E114</f>
        <v>0</v>
      </c>
      <c r="G114" s="169"/>
      <c r="H114" s="25">
        <f>F114+(F114*G114/100)</f>
        <v>0</v>
      </c>
      <c r="I114" s="170"/>
      <c r="J114" s="171"/>
    </row>
    <row r="115" spans="1:10" ht="27.75" customHeight="1">
      <c r="A115" s="21">
        <v>10</v>
      </c>
      <c r="B115" s="23" t="s">
        <v>109</v>
      </c>
      <c r="C115" s="88" t="s">
        <v>13</v>
      </c>
      <c r="D115" s="48">
        <v>500</v>
      </c>
      <c r="E115" s="25"/>
      <c r="F115" s="25">
        <f>D115*E115</f>
        <v>0</v>
      </c>
      <c r="G115" s="169"/>
      <c r="H115" s="25">
        <f>F115+(F115*G115/100)</f>
        <v>0</v>
      </c>
      <c r="I115" s="171"/>
      <c r="J115" s="171"/>
    </row>
    <row r="116" spans="1:10" ht="27.75" customHeight="1">
      <c r="A116" s="21">
        <v>11</v>
      </c>
      <c r="B116" s="23" t="s">
        <v>110</v>
      </c>
      <c r="C116" s="88" t="s">
        <v>13</v>
      </c>
      <c r="D116" s="48">
        <v>500</v>
      </c>
      <c r="E116" s="25"/>
      <c r="F116" s="25">
        <f>D116*E116</f>
        <v>0</v>
      </c>
      <c r="G116" s="169"/>
      <c r="H116" s="25">
        <f>F116+(F116*G116/100)</f>
        <v>0</v>
      </c>
      <c r="I116" s="171"/>
      <c r="J116" s="171"/>
    </row>
    <row r="117" spans="1:10" ht="12.75">
      <c r="A117" s="21">
        <v>12</v>
      </c>
      <c r="B117" s="159" t="s">
        <v>111</v>
      </c>
      <c r="C117" s="173" t="s">
        <v>13</v>
      </c>
      <c r="D117" s="158">
        <v>6200</v>
      </c>
      <c r="E117" s="174"/>
      <c r="F117" s="25">
        <f>D117*E117</f>
        <v>0</v>
      </c>
      <c r="G117" s="175"/>
      <c r="H117" s="25">
        <f>F117+(F117*G117/100)</f>
        <v>0</v>
      </c>
      <c r="I117" s="170"/>
      <c r="J117" s="171"/>
    </row>
    <row r="118" spans="1:10" ht="48.75" customHeight="1">
      <c r="A118" s="21">
        <v>13</v>
      </c>
      <c r="B118" s="159" t="s">
        <v>112</v>
      </c>
      <c r="C118" s="88" t="s">
        <v>13</v>
      </c>
      <c r="D118" s="21">
        <v>100</v>
      </c>
      <c r="E118" s="25"/>
      <c r="F118" s="25">
        <f>D118*E118</f>
        <v>0</v>
      </c>
      <c r="G118" s="169"/>
      <c r="H118" s="25">
        <f>F118+(F118*G118/100)</f>
        <v>0</v>
      </c>
      <c r="I118" s="170"/>
      <c r="J118" s="171"/>
    </row>
    <row r="119" spans="1:10" ht="12.75">
      <c r="A119" s="21">
        <v>14</v>
      </c>
      <c r="B119" s="159" t="s">
        <v>113</v>
      </c>
      <c r="C119" s="173" t="s">
        <v>13</v>
      </c>
      <c r="D119" s="176">
        <v>100</v>
      </c>
      <c r="E119" s="174"/>
      <c r="F119" s="25">
        <f>D119*E119</f>
        <v>0</v>
      </c>
      <c r="G119" s="175"/>
      <c r="H119" s="25">
        <f>F119+(F119*G119/100)</f>
        <v>0</v>
      </c>
      <c r="I119" s="171"/>
      <c r="J119" s="171"/>
    </row>
    <row r="120" spans="1:10" ht="27.75" customHeight="1">
      <c r="A120" s="21">
        <v>15</v>
      </c>
      <c r="B120" s="159" t="s">
        <v>114</v>
      </c>
      <c r="C120" s="173" t="s">
        <v>13</v>
      </c>
      <c r="D120" s="176">
        <v>20</v>
      </c>
      <c r="E120" s="174"/>
      <c r="F120" s="25">
        <f>D120*E120</f>
        <v>0</v>
      </c>
      <c r="G120" s="175"/>
      <c r="H120" s="25">
        <f>F120+(F120*G120/100)</f>
        <v>0</v>
      </c>
      <c r="I120" s="171"/>
      <c r="J120" s="171"/>
    </row>
    <row r="121" spans="1:10" ht="27.75" customHeight="1">
      <c r="A121" s="21">
        <v>16</v>
      </c>
      <c r="B121" s="159" t="s">
        <v>115</v>
      </c>
      <c r="C121" s="173" t="s">
        <v>13</v>
      </c>
      <c r="D121" s="176">
        <v>200</v>
      </c>
      <c r="E121" s="174"/>
      <c r="F121" s="25">
        <f>D121*E121</f>
        <v>0</v>
      </c>
      <c r="G121" s="175"/>
      <c r="H121" s="25">
        <f>F121+(F121*G121/100)</f>
        <v>0</v>
      </c>
      <c r="I121" s="171"/>
      <c r="J121" s="171" t="s">
        <v>116</v>
      </c>
    </row>
    <row r="122" spans="1:10" ht="12.75">
      <c r="A122" s="21">
        <v>17</v>
      </c>
      <c r="B122" s="22" t="s">
        <v>117</v>
      </c>
      <c r="C122" s="173" t="s">
        <v>13</v>
      </c>
      <c r="D122" s="176">
        <v>100</v>
      </c>
      <c r="E122" s="174"/>
      <c r="F122" s="25">
        <f>D122*E122</f>
        <v>0</v>
      </c>
      <c r="G122" s="175"/>
      <c r="H122" s="25">
        <f>F122+(F122*G122/100)</f>
        <v>0</v>
      </c>
      <c r="I122" s="171"/>
      <c r="J122" s="171"/>
    </row>
    <row r="123" spans="1:10" ht="27.75" customHeight="1">
      <c r="A123" s="177" t="s">
        <v>118</v>
      </c>
      <c r="B123" s="177"/>
      <c r="C123" s="177"/>
      <c r="D123" s="177"/>
      <c r="E123" s="177"/>
      <c r="F123" s="29">
        <f>SUM(F106:F122)</f>
        <v>0</v>
      </c>
      <c r="G123" s="166"/>
      <c r="H123" s="29">
        <f>SUM(H106:H122)</f>
        <v>0</v>
      </c>
      <c r="I123" s="167"/>
      <c r="J123" s="168"/>
    </row>
    <row r="124" spans="1:10" ht="27.75" customHeight="1">
      <c r="A124" s="178"/>
      <c r="B124" s="179"/>
      <c r="C124" s="178"/>
      <c r="D124" s="178"/>
      <c r="E124" s="178"/>
      <c r="F124" s="119"/>
      <c r="G124" s="166"/>
      <c r="H124" s="119"/>
      <c r="I124" s="168"/>
      <c r="J124" s="168"/>
    </row>
    <row r="125" spans="1:10" ht="27.75" customHeight="1">
      <c r="A125" s="180" t="s">
        <v>119</v>
      </c>
      <c r="B125" s="180"/>
      <c r="C125" s="180"/>
      <c r="D125" s="180"/>
      <c r="E125" s="180"/>
      <c r="F125" s="180"/>
      <c r="G125" s="180"/>
      <c r="H125" s="180"/>
      <c r="I125" s="180"/>
      <c r="J125" s="180"/>
    </row>
    <row r="126" spans="1:10" ht="44.25" customHeight="1">
      <c r="A126" s="16" t="s">
        <v>2</v>
      </c>
      <c r="B126" s="16" t="s">
        <v>3</v>
      </c>
      <c r="C126" s="16" t="s">
        <v>4</v>
      </c>
      <c r="D126" s="16" t="s">
        <v>5</v>
      </c>
      <c r="E126" s="17" t="s">
        <v>6</v>
      </c>
      <c r="F126" s="17" t="s">
        <v>7</v>
      </c>
      <c r="G126" s="18" t="s">
        <v>8</v>
      </c>
      <c r="H126" s="17" t="s">
        <v>9</v>
      </c>
      <c r="I126" s="19" t="s">
        <v>10</v>
      </c>
      <c r="J126" s="20" t="s">
        <v>11</v>
      </c>
    </row>
    <row r="127" spans="1:10" ht="111" customHeight="1">
      <c r="A127" s="47">
        <v>1</v>
      </c>
      <c r="B127" s="23" t="s">
        <v>120</v>
      </c>
      <c r="C127" s="88" t="s">
        <v>121</v>
      </c>
      <c r="D127" s="48">
        <v>5</v>
      </c>
      <c r="E127" s="172"/>
      <c r="F127" s="172">
        <f>D127*E127</f>
        <v>0</v>
      </c>
      <c r="G127" s="181"/>
      <c r="H127" s="108">
        <f>F127+(F127*G127/100)</f>
        <v>0</v>
      </c>
      <c r="I127" s="182"/>
      <c r="J127" s="27"/>
    </row>
    <row r="128" spans="1:10" ht="116.25" customHeight="1">
      <c r="A128" s="47">
        <v>2</v>
      </c>
      <c r="B128" s="23" t="s">
        <v>122</v>
      </c>
      <c r="C128" s="88" t="s">
        <v>123</v>
      </c>
      <c r="D128" s="48">
        <v>24</v>
      </c>
      <c r="E128" s="172"/>
      <c r="F128" s="172">
        <f>D128*E128</f>
        <v>0</v>
      </c>
      <c r="G128" s="181"/>
      <c r="H128" s="108">
        <f>F128+(F128*G128/100)</f>
        <v>0</v>
      </c>
      <c r="I128" s="182"/>
      <c r="J128" s="27"/>
    </row>
    <row r="129" spans="1:10" ht="110.25" customHeight="1">
      <c r="A129" s="47">
        <v>3</v>
      </c>
      <c r="B129" s="23" t="s">
        <v>124</v>
      </c>
      <c r="C129" s="88" t="s">
        <v>121</v>
      </c>
      <c r="D129" s="48">
        <v>150</v>
      </c>
      <c r="E129" s="172"/>
      <c r="F129" s="172">
        <f>D129*E129</f>
        <v>0</v>
      </c>
      <c r="G129" s="181"/>
      <c r="H129" s="108">
        <f>F129+(F129*G129/100)</f>
        <v>0</v>
      </c>
      <c r="I129" s="182"/>
      <c r="J129" s="27"/>
    </row>
    <row r="130" spans="1:10" ht="123.75" customHeight="1">
      <c r="A130" s="47">
        <v>4</v>
      </c>
      <c r="B130" s="23" t="s">
        <v>125</v>
      </c>
      <c r="C130" s="88" t="s">
        <v>121</v>
      </c>
      <c r="D130" s="48">
        <v>10</v>
      </c>
      <c r="E130" s="172"/>
      <c r="F130" s="172">
        <f>D130*E130</f>
        <v>0</v>
      </c>
      <c r="G130" s="181"/>
      <c r="H130" s="108">
        <f>F130+(F130*G130/100)</f>
        <v>0</v>
      </c>
      <c r="I130" s="182"/>
      <c r="J130" s="27"/>
    </row>
    <row r="131" spans="1:10" ht="12.75">
      <c r="A131" s="47">
        <v>5</v>
      </c>
      <c r="B131" s="23" t="s">
        <v>126</v>
      </c>
      <c r="C131" s="88" t="s">
        <v>13</v>
      </c>
      <c r="D131" s="48">
        <v>30</v>
      </c>
      <c r="E131" s="172"/>
      <c r="F131" s="172">
        <f>D131*E131</f>
        <v>0</v>
      </c>
      <c r="G131" s="181"/>
      <c r="H131" s="108">
        <f>F131+(F131*G131/100)</f>
        <v>0</v>
      </c>
      <c r="I131" s="182"/>
      <c r="J131" s="27"/>
    </row>
    <row r="132" spans="1:10" ht="12.75">
      <c r="A132" s="47">
        <v>6</v>
      </c>
      <c r="B132" s="23" t="s">
        <v>127</v>
      </c>
      <c r="C132" s="88" t="s">
        <v>13</v>
      </c>
      <c r="D132" s="48">
        <v>20</v>
      </c>
      <c r="E132" s="172"/>
      <c r="F132" s="172">
        <f>D132*E132</f>
        <v>0</v>
      </c>
      <c r="G132" s="181"/>
      <c r="H132" s="108">
        <f>F132+(F132*G132/100)</f>
        <v>0</v>
      </c>
      <c r="I132" s="182"/>
      <c r="J132" s="27"/>
    </row>
    <row r="133" spans="1:10" ht="12.75">
      <c r="A133" s="47">
        <v>7</v>
      </c>
      <c r="B133" s="23" t="s">
        <v>128</v>
      </c>
      <c r="C133" s="88" t="s">
        <v>121</v>
      </c>
      <c r="D133" s="48">
        <v>1</v>
      </c>
      <c r="E133" s="172"/>
      <c r="F133" s="172">
        <f>D133*E133</f>
        <v>0</v>
      </c>
      <c r="G133" s="181"/>
      <c r="H133" s="108">
        <f>F133+(F133*G133/100)</f>
        <v>0</v>
      </c>
      <c r="I133" s="182"/>
      <c r="J133" s="27"/>
    </row>
    <row r="134" spans="1:10" ht="12.75">
      <c r="A134" s="47">
        <v>8</v>
      </c>
      <c r="B134" s="23" t="s">
        <v>129</v>
      </c>
      <c r="C134" s="88" t="s">
        <v>121</v>
      </c>
      <c r="D134" s="48">
        <v>10</v>
      </c>
      <c r="E134" s="172"/>
      <c r="F134" s="172">
        <f>D134*E134</f>
        <v>0</v>
      </c>
      <c r="G134" s="181"/>
      <c r="H134" s="108">
        <f>F134+(F134*G134/100)</f>
        <v>0</v>
      </c>
      <c r="I134" s="182"/>
      <c r="J134" s="27"/>
    </row>
    <row r="135" spans="1:10" ht="27.75" customHeight="1">
      <c r="A135" s="47">
        <v>9</v>
      </c>
      <c r="B135" s="23" t="s">
        <v>130</v>
      </c>
      <c r="C135" s="88" t="s">
        <v>121</v>
      </c>
      <c r="D135" s="48">
        <v>4</v>
      </c>
      <c r="E135" s="172"/>
      <c r="F135" s="172">
        <f>D135*E135</f>
        <v>0</v>
      </c>
      <c r="G135" s="181"/>
      <c r="H135" s="108">
        <f>F135+(F135*G135/100)</f>
        <v>0</v>
      </c>
      <c r="I135" s="27"/>
      <c r="J135" s="27"/>
    </row>
    <row r="136" spans="1:10" ht="27.75" customHeight="1">
      <c r="A136" s="47">
        <v>10</v>
      </c>
      <c r="B136" s="23" t="s">
        <v>131</v>
      </c>
      <c r="C136" s="88" t="s">
        <v>121</v>
      </c>
      <c r="D136" s="48">
        <v>4</v>
      </c>
      <c r="E136" s="172"/>
      <c r="F136" s="172">
        <f>D136*E136</f>
        <v>0</v>
      </c>
      <c r="G136" s="181"/>
      <c r="H136" s="108">
        <f>F136+(F136*G136/100)</f>
        <v>0</v>
      </c>
      <c r="I136" s="27"/>
      <c r="J136" s="27"/>
    </row>
    <row r="137" spans="1:10" ht="27.75" customHeight="1">
      <c r="A137" s="47">
        <v>11</v>
      </c>
      <c r="B137" s="23" t="s">
        <v>132</v>
      </c>
      <c r="C137" s="88" t="s">
        <v>121</v>
      </c>
      <c r="D137" s="48">
        <v>4</v>
      </c>
      <c r="E137" s="172"/>
      <c r="F137" s="172">
        <f>D137*E137</f>
        <v>0</v>
      </c>
      <c r="G137" s="181"/>
      <c r="H137" s="108">
        <f>F137+(F137*G137/100)</f>
        <v>0</v>
      </c>
      <c r="I137" s="27"/>
      <c r="J137" s="27"/>
    </row>
    <row r="138" spans="1:10" ht="27.75" customHeight="1">
      <c r="A138" s="47">
        <v>12</v>
      </c>
      <c r="B138" s="23" t="s">
        <v>133</v>
      </c>
      <c r="C138" s="88" t="s">
        <v>121</v>
      </c>
      <c r="D138" s="48">
        <v>4</v>
      </c>
      <c r="E138" s="172"/>
      <c r="F138" s="172">
        <f>D138*E138</f>
        <v>0</v>
      </c>
      <c r="G138" s="181"/>
      <c r="H138" s="108">
        <f>F138+(F138*G138/100)</f>
        <v>0</v>
      </c>
      <c r="I138" s="27"/>
      <c r="J138" s="27"/>
    </row>
    <row r="139" spans="1:10" ht="27.75" customHeight="1">
      <c r="A139" s="28" t="s">
        <v>134</v>
      </c>
      <c r="B139" s="28"/>
      <c r="C139" s="28"/>
      <c r="D139" s="28"/>
      <c r="E139" s="28"/>
      <c r="F139" s="183">
        <f>SUM(F127:F138)</f>
        <v>0</v>
      </c>
      <c r="G139" s="184"/>
      <c r="H139" s="183">
        <f>SUM(H127:H138)</f>
        <v>0</v>
      </c>
      <c r="I139" s="185"/>
      <c r="J139" s="186"/>
    </row>
    <row r="140" spans="1:10" ht="27.75" customHeight="1">
      <c r="A140" s="187"/>
      <c r="B140" s="187"/>
      <c r="C140" s="187"/>
      <c r="D140" s="187"/>
      <c r="E140" s="187"/>
      <c r="F140" s="187"/>
      <c r="G140" s="187"/>
      <c r="H140" s="187"/>
      <c r="I140" s="167"/>
      <c r="J140" s="168"/>
    </row>
    <row r="141" spans="1:10" ht="27.75" customHeight="1">
      <c r="A141" s="188" t="s">
        <v>135</v>
      </c>
      <c r="B141" s="188"/>
      <c r="C141" s="188"/>
      <c r="D141" s="188"/>
      <c r="E141" s="188"/>
      <c r="F141" s="188"/>
      <c r="G141" s="188"/>
      <c r="H141" s="188"/>
      <c r="I141" s="188"/>
      <c r="J141" s="188"/>
    </row>
    <row r="142" spans="1:10" ht="43.5" customHeight="1">
      <c r="A142" s="16" t="s">
        <v>2</v>
      </c>
      <c r="B142" s="16" t="s">
        <v>3</v>
      </c>
      <c r="C142" s="16" t="s">
        <v>4</v>
      </c>
      <c r="D142" s="16" t="s">
        <v>5</v>
      </c>
      <c r="E142" s="17" t="s">
        <v>6</v>
      </c>
      <c r="F142" s="17" t="s">
        <v>7</v>
      </c>
      <c r="G142" s="18" t="s">
        <v>8</v>
      </c>
      <c r="H142" s="17" t="s">
        <v>9</v>
      </c>
      <c r="I142" s="19" t="s">
        <v>10</v>
      </c>
      <c r="J142" s="20" t="s">
        <v>11</v>
      </c>
    </row>
    <row r="143" spans="1:10" ht="12.75">
      <c r="A143" s="21">
        <v>1</v>
      </c>
      <c r="B143" s="23" t="s">
        <v>136</v>
      </c>
      <c r="C143" s="88" t="s">
        <v>13</v>
      </c>
      <c r="D143" s="48">
        <v>18</v>
      </c>
      <c r="E143" s="189"/>
      <c r="F143" s="25">
        <f>D143*E143</f>
        <v>0</v>
      </c>
      <c r="G143" s="26"/>
      <c r="H143" s="25">
        <f>F143+(F143*G143/100)</f>
        <v>0</v>
      </c>
      <c r="I143" s="190"/>
      <c r="J143" s="191"/>
    </row>
    <row r="144" spans="1:10" ht="12.75">
      <c r="A144" s="21">
        <v>2</v>
      </c>
      <c r="B144" s="23" t="s">
        <v>137</v>
      </c>
      <c r="C144" s="88" t="s">
        <v>13</v>
      </c>
      <c r="D144" s="24">
        <v>100</v>
      </c>
      <c r="E144" s="192"/>
      <c r="F144" s="25">
        <f>D144*E144</f>
        <v>0</v>
      </c>
      <c r="G144" s="193"/>
      <c r="H144" s="25">
        <f>F144+(F144*G144/100)</f>
        <v>0</v>
      </c>
      <c r="I144" s="191"/>
      <c r="J144" s="191"/>
    </row>
    <row r="145" spans="1:10" ht="12.75">
      <c r="A145" s="21">
        <v>3</v>
      </c>
      <c r="B145" s="23" t="s">
        <v>138</v>
      </c>
      <c r="C145" s="88" t="s">
        <v>13</v>
      </c>
      <c r="D145" s="24">
        <v>20</v>
      </c>
      <c r="E145" s="192"/>
      <c r="F145" s="25">
        <f>D145*E145</f>
        <v>0</v>
      </c>
      <c r="G145" s="193"/>
      <c r="H145" s="25">
        <f>F145+(F145*G145/100)</f>
        <v>0</v>
      </c>
      <c r="I145" s="191"/>
      <c r="J145" s="191"/>
    </row>
    <row r="146" spans="1:10" ht="12.75">
      <c r="A146" s="21">
        <v>4</v>
      </c>
      <c r="B146" s="23" t="s">
        <v>139</v>
      </c>
      <c r="C146" s="88" t="s">
        <v>13</v>
      </c>
      <c r="D146" s="24">
        <v>50</v>
      </c>
      <c r="E146" s="189"/>
      <c r="F146" s="25">
        <f>D146*E146</f>
        <v>0</v>
      </c>
      <c r="G146" s="193"/>
      <c r="H146" s="25">
        <f>F146+(F146*G146/100)</f>
        <v>0</v>
      </c>
      <c r="I146" s="190"/>
      <c r="J146" s="191"/>
    </row>
    <row r="147" spans="1:10" ht="12.75">
      <c r="A147" s="21">
        <v>5</v>
      </c>
      <c r="B147" s="23" t="s">
        <v>140</v>
      </c>
      <c r="C147" s="88" t="s">
        <v>13</v>
      </c>
      <c r="D147" s="24">
        <v>6</v>
      </c>
      <c r="E147" s="189"/>
      <c r="F147" s="25">
        <f>D147*E147</f>
        <v>0</v>
      </c>
      <c r="G147" s="26"/>
      <c r="H147" s="25">
        <f>F147+(F147*G147/100)</f>
        <v>0</v>
      </c>
      <c r="I147" s="190"/>
      <c r="J147" s="191"/>
    </row>
    <row r="148" spans="1:10" ht="27.75" customHeight="1">
      <c r="A148" s="177" t="s">
        <v>141</v>
      </c>
      <c r="B148" s="177"/>
      <c r="C148" s="177"/>
      <c r="D148" s="177"/>
      <c r="E148" s="177"/>
      <c r="F148" s="29">
        <f>SUM(F143:F147)</f>
        <v>0</v>
      </c>
      <c r="G148" s="166"/>
      <c r="H148" s="29">
        <f>SUM(H143:H147)</f>
        <v>0</v>
      </c>
      <c r="I148" s="194" t="s">
        <v>142</v>
      </c>
      <c r="J148" s="195"/>
    </row>
    <row r="149" spans="1:10" ht="27.75" customHeight="1">
      <c r="A149" s="178"/>
      <c r="B149" s="178"/>
      <c r="C149" s="178"/>
      <c r="D149" s="178"/>
      <c r="E149" s="178"/>
      <c r="F149" s="119"/>
      <c r="G149" s="166"/>
      <c r="H149" s="119"/>
      <c r="I149" s="195"/>
      <c r="J149" s="195"/>
    </row>
    <row r="150" spans="1:10" ht="27.75" customHeight="1">
      <c r="A150" s="196" t="s">
        <v>143</v>
      </c>
      <c r="B150" s="196"/>
      <c r="C150" s="196"/>
      <c r="D150" s="196"/>
      <c r="E150" s="196"/>
      <c r="F150" s="196"/>
      <c r="G150" s="196"/>
      <c r="H150" s="196"/>
      <c r="I150" s="196"/>
      <c r="J150" s="196"/>
    </row>
    <row r="151" spans="1:10" ht="43.5" customHeight="1">
      <c r="A151" s="16" t="s">
        <v>2</v>
      </c>
      <c r="B151" s="16" t="s">
        <v>3</v>
      </c>
      <c r="C151" s="16" t="s">
        <v>4</v>
      </c>
      <c r="D151" s="16" t="s">
        <v>5</v>
      </c>
      <c r="E151" s="17" t="s">
        <v>6</v>
      </c>
      <c r="F151" s="17" t="s">
        <v>7</v>
      </c>
      <c r="G151" s="18" t="s">
        <v>8</v>
      </c>
      <c r="H151" s="17" t="s">
        <v>9</v>
      </c>
      <c r="I151" s="19" t="s">
        <v>10</v>
      </c>
      <c r="J151" s="20" t="s">
        <v>11</v>
      </c>
    </row>
    <row r="152" spans="1:10" ht="12.75">
      <c r="A152" s="80">
        <v>1</v>
      </c>
      <c r="B152" s="23" t="s">
        <v>144</v>
      </c>
      <c r="C152" s="88" t="s">
        <v>13</v>
      </c>
      <c r="D152" s="47">
        <v>3</v>
      </c>
      <c r="E152" s="25"/>
      <c r="F152" s="25">
        <f>D152*E152</f>
        <v>0</v>
      </c>
      <c r="G152" s="197"/>
      <c r="H152" s="25">
        <f>F152+(F152*G152/100)</f>
        <v>0</v>
      </c>
      <c r="I152" s="198"/>
      <c r="J152" s="199"/>
    </row>
    <row r="153" spans="1:10" ht="12.75">
      <c r="A153" s="80">
        <v>2</v>
      </c>
      <c r="B153" s="23" t="s">
        <v>145</v>
      </c>
      <c r="C153" s="88" t="s">
        <v>13</v>
      </c>
      <c r="D153" s="47">
        <v>5</v>
      </c>
      <c r="E153" s="25"/>
      <c r="F153" s="25">
        <f>D153*E153</f>
        <v>0</v>
      </c>
      <c r="G153" s="26"/>
      <c r="H153" s="25">
        <f>F153+(F153*G153/100)</f>
        <v>0</v>
      </c>
      <c r="I153" s="200"/>
      <c r="J153" s="201"/>
    </row>
    <row r="154" spans="1:10" ht="12.75">
      <c r="A154" s="80">
        <v>3</v>
      </c>
      <c r="B154" s="23" t="s">
        <v>146</v>
      </c>
      <c r="C154" s="88" t="s">
        <v>13</v>
      </c>
      <c r="D154" s="47">
        <v>8</v>
      </c>
      <c r="E154" s="25"/>
      <c r="F154" s="25">
        <f>D154*E154</f>
        <v>0</v>
      </c>
      <c r="G154" s="26"/>
      <c r="H154" s="25">
        <f>F154+(F154*G154/100)</f>
        <v>0</v>
      </c>
      <c r="I154" s="200"/>
      <c r="J154" s="201"/>
    </row>
    <row r="155" spans="1:10" ht="12.75">
      <c r="A155" s="80">
        <v>4</v>
      </c>
      <c r="B155" s="23" t="s">
        <v>147</v>
      </c>
      <c r="C155" s="88" t="s">
        <v>13</v>
      </c>
      <c r="D155" s="47">
        <v>15</v>
      </c>
      <c r="E155" s="25"/>
      <c r="F155" s="25">
        <f>D155*E155</f>
        <v>0</v>
      </c>
      <c r="G155" s="26"/>
      <c r="H155" s="25">
        <f>F155+(F155*G155/100)</f>
        <v>0</v>
      </c>
      <c r="I155" s="200"/>
      <c r="J155" s="201"/>
    </row>
    <row r="156" spans="1:10" ht="12.75">
      <c r="A156" s="80">
        <v>5</v>
      </c>
      <c r="B156" s="23" t="s">
        <v>148</v>
      </c>
      <c r="C156" s="88" t="s">
        <v>149</v>
      </c>
      <c r="D156" s="47">
        <v>10</v>
      </c>
      <c r="E156" s="25"/>
      <c r="F156" s="25">
        <f>D156*E156</f>
        <v>0</v>
      </c>
      <c r="G156" s="26"/>
      <c r="H156" s="25">
        <f>F156+(F156*G156/100)</f>
        <v>0</v>
      </c>
      <c r="I156" s="200"/>
      <c r="J156" s="201"/>
    </row>
    <row r="157" spans="1:10" ht="12.75">
      <c r="A157" s="80">
        <v>6</v>
      </c>
      <c r="B157" s="23" t="s">
        <v>150</v>
      </c>
      <c r="C157" s="88" t="s">
        <v>13</v>
      </c>
      <c r="D157" s="47">
        <v>17</v>
      </c>
      <c r="E157" s="25"/>
      <c r="F157" s="25">
        <f>D157*E157</f>
        <v>0</v>
      </c>
      <c r="G157" s="26"/>
      <c r="H157" s="25">
        <f>F157+(F157*G157/100)</f>
        <v>0</v>
      </c>
      <c r="I157" s="200"/>
      <c r="J157" s="201"/>
    </row>
    <row r="158" spans="1:10" ht="12.75">
      <c r="A158" s="80">
        <v>7</v>
      </c>
      <c r="B158" s="23" t="s">
        <v>151</v>
      </c>
      <c r="C158" s="88" t="s">
        <v>13</v>
      </c>
      <c r="D158" s="47">
        <v>2</v>
      </c>
      <c r="E158" s="25"/>
      <c r="F158" s="25">
        <f>D158*E158</f>
        <v>0</v>
      </c>
      <c r="G158" s="26"/>
      <c r="H158" s="25">
        <f>F158+(F158*G158/100)</f>
        <v>0</v>
      </c>
      <c r="I158" s="200"/>
      <c r="J158" s="201"/>
    </row>
    <row r="159" spans="1:10" ht="12.75">
      <c r="A159" s="80">
        <v>8</v>
      </c>
      <c r="B159" s="23" t="s">
        <v>152</v>
      </c>
      <c r="C159" s="88" t="s">
        <v>13</v>
      </c>
      <c r="D159" s="47">
        <v>1</v>
      </c>
      <c r="E159" s="25"/>
      <c r="F159" s="25">
        <f>D159*E159</f>
        <v>0</v>
      </c>
      <c r="G159" s="26"/>
      <c r="H159" s="25">
        <f>F159+(F159*G159/100)</f>
        <v>0</v>
      </c>
      <c r="I159" s="200"/>
      <c r="J159" s="202"/>
    </row>
    <row r="160" spans="1:10" ht="12.75">
      <c r="A160" s="80">
        <v>9</v>
      </c>
      <c r="B160" s="23" t="s">
        <v>153</v>
      </c>
      <c r="C160" s="88" t="s">
        <v>149</v>
      </c>
      <c r="D160" s="47">
        <v>2</v>
      </c>
      <c r="E160" s="25"/>
      <c r="F160" s="25">
        <f>D160*E160</f>
        <v>0</v>
      </c>
      <c r="G160" s="26"/>
      <c r="H160" s="25">
        <f>F160+(F160*G160/100)</f>
        <v>0</v>
      </c>
      <c r="I160" s="200"/>
      <c r="J160" s="202"/>
    </row>
    <row r="161" spans="1:10" ht="12.75">
      <c r="A161" s="80">
        <v>10</v>
      </c>
      <c r="B161" s="23" t="s">
        <v>154</v>
      </c>
      <c r="C161" s="88" t="s">
        <v>149</v>
      </c>
      <c r="D161" s="47">
        <v>2</v>
      </c>
      <c r="E161" s="25"/>
      <c r="F161" s="25">
        <f>D161*E161</f>
        <v>0</v>
      </c>
      <c r="G161" s="26"/>
      <c r="H161" s="25">
        <f>F161+(F161*G161/100)</f>
        <v>0</v>
      </c>
      <c r="I161" s="200"/>
      <c r="J161" s="202"/>
    </row>
    <row r="162" spans="1:10" ht="12.75">
      <c r="A162" s="80">
        <v>11</v>
      </c>
      <c r="B162" s="23" t="s">
        <v>155</v>
      </c>
      <c r="C162" s="88" t="s">
        <v>149</v>
      </c>
      <c r="D162" s="47">
        <v>2</v>
      </c>
      <c r="E162" s="25"/>
      <c r="F162" s="25">
        <f>D162*E162</f>
        <v>0</v>
      </c>
      <c r="G162" s="26"/>
      <c r="H162" s="25">
        <f>F162+(F162*G162/100)</f>
        <v>0</v>
      </c>
      <c r="I162" s="200"/>
      <c r="J162" s="202"/>
    </row>
    <row r="163" spans="1:10" ht="12.75">
      <c r="A163" s="80">
        <v>12</v>
      </c>
      <c r="B163" s="23" t="s">
        <v>156</v>
      </c>
      <c r="C163" s="88" t="s">
        <v>149</v>
      </c>
      <c r="D163" s="47">
        <v>350</v>
      </c>
      <c r="E163" s="25"/>
      <c r="F163" s="25">
        <f>D163*E163</f>
        <v>0</v>
      </c>
      <c r="G163" s="26"/>
      <c r="H163" s="25">
        <f>F163+(F163*G163/100)</f>
        <v>0</v>
      </c>
      <c r="I163" s="203"/>
      <c r="J163" s="203"/>
    </row>
    <row r="164" spans="1:10" ht="12.75">
      <c r="A164" s="80">
        <v>13</v>
      </c>
      <c r="B164" s="204" t="s">
        <v>157</v>
      </c>
      <c r="C164" s="205" t="s">
        <v>40</v>
      </c>
      <c r="D164" s="82">
        <v>40</v>
      </c>
      <c r="E164" s="25"/>
      <c r="F164" s="25">
        <f>D164*E164</f>
        <v>0</v>
      </c>
      <c r="G164" s="26"/>
      <c r="H164" s="25">
        <f>F164+(F164*G164/100)</f>
        <v>0</v>
      </c>
      <c r="I164" s="206"/>
      <c r="J164" s="27"/>
    </row>
    <row r="165" spans="1:10" ht="12.75">
      <c r="A165" s="80">
        <v>14</v>
      </c>
      <c r="B165" s="204" t="s">
        <v>158</v>
      </c>
      <c r="C165" s="205" t="s">
        <v>40</v>
      </c>
      <c r="D165" s="82">
        <v>30</v>
      </c>
      <c r="E165" s="25"/>
      <c r="F165" s="25">
        <f>D165*E165</f>
        <v>0</v>
      </c>
      <c r="G165" s="26"/>
      <c r="H165" s="25">
        <f>F165+(F165*G165/100)</f>
        <v>0</v>
      </c>
      <c r="I165" s="206"/>
      <c r="J165" s="27"/>
    </row>
    <row r="166" spans="1:10" ht="12.75">
      <c r="A166" s="80">
        <v>15</v>
      </c>
      <c r="B166" s="204" t="s">
        <v>159</v>
      </c>
      <c r="C166" s="205" t="s">
        <v>40</v>
      </c>
      <c r="D166" s="82">
        <v>40</v>
      </c>
      <c r="E166" s="25"/>
      <c r="F166" s="25">
        <f>D166*E166</f>
        <v>0</v>
      </c>
      <c r="G166" s="26"/>
      <c r="H166" s="25">
        <f>F166+(F166*G166/100)</f>
        <v>0</v>
      </c>
      <c r="I166" s="206"/>
      <c r="J166" s="27"/>
    </row>
    <row r="167" spans="1:10" ht="12.75">
      <c r="A167" s="80">
        <v>16</v>
      </c>
      <c r="B167" s="204" t="s">
        <v>160</v>
      </c>
      <c r="C167" s="205" t="s">
        <v>13</v>
      </c>
      <c r="D167" s="82">
        <v>5000</v>
      </c>
      <c r="E167" s="25"/>
      <c r="F167" s="25">
        <f>D167*E167</f>
        <v>0</v>
      </c>
      <c r="G167" s="26"/>
      <c r="H167" s="25">
        <f>F167+(F167*G167/100)</f>
        <v>0</v>
      </c>
      <c r="I167" s="206"/>
      <c r="J167" s="27"/>
    </row>
    <row r="168" spans="1:10" ht="12.75">
      <c r="A168" s="80">
        <v>17</v>
      </c>
      <c r="B168" s="204" t="s">
        <v>161</v>
      </c>
      <c r="C168" s="205" t="s">
        <v>13</v>
      </c>
      <c r="D168" s="82">
        <v>5000</v>
      </c>
      <c r="E168" s="25"/>
      <c r="F168" s="25">
        <f>D168*E168</f>
        <v>0</v>
      </c>
      <c r="G168" s="26"/>
      <c r="H168" s="25">
        <f>F168+(F168*G168/100)</f>
        <v>0</v>
      </c>
      <c r="I168" s="206"/>
      <c r="J168" s="27"/>
    </row>
    <row r="169" spans="1:10" ht="12.75">
      <c r="A169" s="80">
        <v>18</v>
      </c>
      <c r="B169" s="204" t="s">
        <v>162</v>
      </c>
      <c r="C169" s="205" t="s">
        <v>13</v>
      </c>
      <c r="D169" s="82">
        <v>5000</v>
      </c>
      <c r="E169" s="25"/>
      <c r="F169" s="25">
        <f>D169*E169</f>
        <v>0</v>
      </c>
      <c r="G169" s="193"/>
      <c r="H169" s="25">
        <f>F169+(F169*G169/100)</f>
        <v>0</v>
      </c>
      <c r="I169" s="206"/>
      <c r="J169" s="27"/>
    </row>
    <row r="170" spans="1:10" ht="12.75">
      <c r="A170" s="80">
        <v>19</v>
      </c>
      <c r="B170" s="204" t="s">
        <v>163</v>
      </c>
      <c r="C170" s="205" t="s">
        <v>13</v>
      </c>
      <c r="D170" s="82">
        <v>4</v>
      </c>
      <c r="E170" s="25"/>
      <c r="F170" s="25">
        <f>D170*E170</f>
        <v>0</v>
      </c>
      <c r="G170" s="193"/>
      <c r="H170" s="25">
        <f>F170+(F170*G170/100)</f>
        <v>0</v>
      </c>
      <c r="I170" s="206"/>
      <c r="J170" s="27"/>
    </row>
    <row r="171" spans="1:10" ht="12.75">
      <c r="A171" s="80">
        <v>20</v>
      </c>
      <c r="B171" s="204" t="s">
        <v>164</v>
      </c>
      <c r="C171" s="205" t="s">
        <v>13</v>
      </c>
      <c r="D171" s="82">
        <v>4</v>
      </c>
      <c r="E171" s="25"/>
      <c r="F171" s="25">
        <f>D171*E171</f>
        <v>0</v>
      </c>
      <c r="G171" s="193"/>
      <c r="H171" s="25">
        <f>F171+(F171*G171/100)</f>
        <v>0</v>
      </c>
      <c r="I171" s="206"/>
      <c r="J171" s="27"/>
    </row>
    <row r="172" spans="1:10" ht="12.75">
      <c r="A172" s="80">
        <v>21</v>
      </c>
      <c r="B172" s="204" t="s">
        <v>165</v>
      </c>
      <c r="C172" s="205" t="s">
        <v>13</v>
      </c>
      <c r="D172" s="82">
        <v>4</v>
      </c>
      <c r="E172" s="25"/>
      <c r="F172" s="25">
        <f>D172*E172</f>
        <v>0</v>
      </c>
      <c r="G172" s="193"/>
      <c r="H172" s="25">
        <f>F172+(F172*G172/100)</f>
        <v>0</v>
      </c>
      <c r="I172" s="206"/>
      <c r="J172" s="27"/>
    </row>
    <row r="173" spans="1:10" ht="12.75">
      <c r="A173" s="80">
        <v>22</v>
      </c>
      <c r="B173" s="204" t="s">
        <v>166</v>
      </c>
      <c r="C173" s="205" t="s">
        <v>13</v>
      </c>
      <c r="D173" s="82">
        <v>2</v>
      </c>
      <c r="E173" s="25"/>
      <c r="F173" s="25">
        <f>D173*E173</f>
        <v>0</v>
      </c>
      <c r="G173" s="193"/>
      <c r="H173" s="25">
        <f>F173+(F173*G173/100)</f>
        <v>0</v>
      </c>
      <c r="I173" s="206"/>
      <c r="J173" s="27"/>
    </row>
    <row r="174" spans="1:10" ht="12.75">
      <c r="A174" s="80">
        <v>23</v>
      </c>
      <c r="B174" s="207" t="s">
        <v>167</v>
      </c>
      <c r="C174" s="208" t="s">
        <v>46</v>
      </c>
      <c r="D174" s="209">
        <v>2</v>
      </c>
      <c r="E174" s="25"/>
      <c r="F174" s="25">
        <f>D174*E174</f>
        <v>0</v>
      </c>
      <c r="G174" s="193"/>
      <c r="H174" s="25">
        <f>F174+(F174*G174/100)</f>
        <v>0</v>
      </c>
      <c r="I174" s="206"/>
      <c r="J174" s="27"/>
    </row>
    <row r="175" spans="1:10" ht="27.75" customHeight="1">
      <c r="A175" s="28" t="s">
        <v>168</v>
      </c>
      <c r="B175" s="28"/>
      <c r="C175" s="28"/>
      <c r="D175" s="28"/>
      <c r="E175" s="28"/>
      <c r="F175" s="183">
        <f>SUM(F152:F174)</f>
        <v>0</v>
      </c>
      <c r="G175" s="184"/>
      <c r="H175" s="183">
        <f>SUM(H152:H174)</f>
        <v>0</v>
      </c>
      <c r="I175" s="182"/>
      <c r="J175" s="27"/>
    </row>
    <row r="176" spans="1:10" ht="27.75" customHeight="1">
      <c r="A176" s="210"/>
      <c r="B176" s="211"/>
      <c r="C176" s="210"/>
      <c r="D176" s="210"/>
      <c r="E176" s="212"/>
      <c r="F176" s="212"/>
      <c r="G176" s="213"/>
      <c r="H176" s="212"/>
      <c r="I176" s="194"/>
      <c r="J176" s="195"/>
    </row>
    <row r="177" spans="1:10" ht="27.75" customHeight="1">
      <c r="A177" s="14" t="s">
        <v>169</v>
      </c>
      <c r="B177" s="14"/>
      <c r="C177" s="14"/>
      <c r="D177" s="14"/>
      <c r="E177" s="14"/>
      <c r="F177" s="14"/>
      <c r="G177" s="14"/>
      <c r="H177" s="14"/>
      <c r="I177" s="14"/>
      <c r="J177" s="14"/>
    </row>
    <row r="178" spans="1:10" ht="43.5" customHeight="1">
      <c r="A178" s="16" t="s">
        <v>2</v>
      </c>
      <c r="B178" s="16" t="s">
        <v>3</v>
      </c>
      <c r="C178" s="16" t="s">
        <v>4</v>
      </c>
      <c r="D178" s="16" t="s">
        <v>5</v>
      </c>
      <c r="E178" s="17" t="s">
        <v>6</v>
      </c>
      <c r="F178" s="17" t="s">
        <v>7</v>
      </c>
      <c r="G178" s="18" t="s">
        <v>8</v>
      </c>
      <c r="H178" s="17" t="s">
        <v>9</v>
      </c>
      <c r="I178" s="19" t="s">
        <v>10</v>
      </c>
      <c r="J178" s="20" t="s">
        <v>11</v>
      </c>
    </row>
    <row r="179" spans="1:10" ht="28.5" customHeight="1">
      <c r="A179" s="21">
        <v>1</v>
      </c>
      <c r="B179" s="23" t="s">
        <v>170</v>
      </c>
      <c r="C179" s="23" t="s">
        <v>13</v>
      </c>
      <c r="D179" s="24">
        <v>800</v>
      </c>
      <c r="E179" s="25"/>
      <c r="F179" s="25">
        <f>D179*E179</f>
        <v>0</v>
      </c>
      <c r="G179" s="26"/>
      <c r="H179" s="25">
        <f>F179+(F179*G179/100)</f>
        <v>0</v>
      </c>
      <c r="I179" s="27"/>
      <c r="J179" s="27"/>
    </row>
    <row r="180" spans="1:10" ht="28.5" customHeight="1">
      <c r="A180" s="21">
        <v>2</v>
      </c>
      <c r="B180" s="23" t="s">
        <v>171</v>
      </c>
      <c r="C180" s="23" t="s">
        <v>13</v>
      </c>
      <c r="D180" s="24">
        <v>1000</v>
      </c>
      <c r="E180" s="25"/>
      <c r="F180" s="25">
        <f>D180*E180</f>
        <v>0</v>
      </c>
      <c r="G180" s="26"/>
      <c r="H180" s="25">
        <f>F180+(F180*G180/100)</f>
        <v>0</v>
      </c>
      <c r="I180" s="27"/>
      <c r="J180" s="27"/>
    </row>
    <row r="181" spans="1:10" ht="28.5" customHeight="1">
      <c r="A181" s="28" t="s">
        <v>172</v>
      </c>
      <c r="B181" s="28"/>
      <c r="C181" s="28"/>
      <c r="D181" s="28"/>
      <c r="E181" s="28"/>
      <c r="F181" s="183">
        <f>SUM(F178:F180)</f>
        <v>0</v>
      </c>
      <c r="G181" s="184"/>
      <c r="H181" s="183">
        <f>SUM(H178:H180)</f>
        <v>0</v>
      </c>
      <c r="I181" s="195"/>
      <c r="J181" s="195"/>
    </row>
    <row r="182" spans="1:10" ht="27.75" customHeight="1">
      <c r="A182" s="210"/>
      <c r="B182" s="211"/>
      <c r="C182" s="210"/>
      <c r="D182" s="210"/>
      <c r="E182" s="212"/>
      <c r="F182" s="212"/>
      <c r="G182" s="213"/>
      <c r="H182" s="212"/>
      <c r="I182" s="194"/>
      <c r="J182" s="195"/>
    </row>
    <row r="183" spans="1:10" ht="27.75" customHeight="1">
      <c r="A183" s="214" t="s">
        <v>173</v>
      </c>
      <c r="B183" s="214"/>
      <c r="C183" s="214"/>
      <c r="D183" s="214"/>
      <c r="E183" s="214"/>
      <c r="F183" s="214"/>
      <c r="G183" s="214"/>
      <c r="H183" s="214"/>
      <c r="I183" s="214"/>
      <c r="J183" s="214"/>
    </row>
    <row r="184" spans="1:10" ht="43.5" customHeight="1">
      <c r="A184" s="16" t="s">
        <v>2</v>
      </c>
      <c r="B184" s="16" t="s">
        <v>3</v>
      </c>
      <c r="C184" s="16" t="s">
        <v>4</v>
      </c>
      <c r="D184" s="16" t="s">
        <v>5</v>
      </c>
      <c r="E184" s="215" t="s">
        <v>6</v>
      </c>
      <c r="F184" s="17" t="s">
        <v>7</v>
      </c>
      <c r="G184" s="18" t="s">
        <v>8</v>
      </c>
      <c r="H184" s="17" t="s">
        <v>9</v>
      </c>
      <c r="I184" s="19" t="s">
        <v>10</v>
      </c>
      <c r="J184" s="20" t="s">
        <v>11</v>
      </c>
    </row>
    <row r="185" spans="1:10" ht="12.75">
      <c r="A185" s="47">
        <v>1</v>
      </c>
      <c r="B185" s="156" t="s">
        <v>174</v>
      </c>
      <c r="C185" s="88" t="s">
        <v>13</v>
      </c>
      <c r="D185" s="48">
        <v>450</v>
      </c>
      <c r="E185" s="216"/>
      <c r="F185" s="172">
        <f>D185*E185</f>
        <v>0</v>
      </c>
      <c r="G185" s="197"/>
      <c r="H185" s="172">
        <f>F185+(F185*G185/100)</f>
        <v>0</v>
      </c>
      <c r="I185" s="190"/>
      <c r="J185" s="191"/>
    </row>
    <row r="186" spans="1:10" ht="12.75">
      <c r="A186" s="47">
        <v>2</v>
      </c>
      <c r="B186" s="156" t="s">
        <v>175</v>
      </c>
      <c r="C186" s="88" t="s">
        <v>13</v>
      </c>
      <c r="D186" s="48">
        <v>10</v>
      </c>
      <c r="E186" s="216"/>
      <c r="F186" s="172">
        <f>D186*E186</f>
        <v>0</v>
      </c>
      <c r="G186" s="197"/>
      <c r="H186" s="172">
        <f>F186+(F186*G186/100)</f>
        <v>0</v>
      </c>
      <c r="I186" s="190"/>
      <c r="J186" s="191"/>
    </row>
    <row r="187" spans="1:10" ht="12.75">
      <c r="A187" s="47">
        <v>3</v>
      </c>
      <c r="B187" s="156" t="s">
        <v>176</v>
      </c>
      <c r="C187" s="88" t="s">
        <v>13</v>
      </c>
      <c r="D187" s="48">
        <v>20</v>
      </c>
      <c r="E187" s="216"/>
      <c r="F187" s="172">
        <f>D187*E187</f>
        <v>0</v>
      </c>
      <c r="G187" s="197"/>
      <c r="H187" s="172">
        <f>F187+(F187*G187/100)</f>
        <v>0</v>
      </c>
      <c r="I187" s="190"/>
      <c r="J187" s="191"/>
    </row>
    <row r="188" spans="1:10" ht="12.75">
      <c r="A188" s="47">
        <v>4</v>
      </c>
      <c r="B188" s="217" t="s">
        <v>177</v>
      </c>
      <c r="C188" s="23" t="s">
        <v>13</v>
      </c>
      <c r="D188" s="24">
        <v>5</v>
      </c>
      <c r="E188" s="218"/>
      <c r="F188" s="172">
        <f>D188*E188</f>
        <v>0</v>
      </c>
      <c r="G188" s="197"/>
      <c r="H188" s="172">
        <f>F188+(F188*G188/100)</f>
        <v>0</v>
      </c>
      <c r="I188" s="190"/>
      <c r="J188" s="191"/>
    </row>
    <row r="189" spans="1:10" ht="27.75" customHeight="1">
      <c r="A189" s="219" t="s">
        <v>178</v>
      </c>
      <c r="B189" s="219"/>
      <c r="C189" s="219"/>
      <c r="D189" s="219"/>
      <c r="E189" s="219"/>
      <c r="F189" s="183">
        <f>SUM(F185:F188)</f>
        <v>0</v>
      </c>
      <c r="G189" s="184"/>
      <c r="H189" s="183">
        <f>SUM(H185:H188)</f>
        <v>0</v>
      </c>
      <c r="I189" s="194"/>
      <c r="J189" s="195"/>
    </row>
    <row r="190" spans="1:10" ht="27.75" customHeight="1">
      <c r="A190" s="210"/>
      <c r="B190" s="211"/>
      <c r="C190" s="210"/>
      <c r="D190" s="210"/>
      <c r="E190" s="212"/>
      <c r="F190" s="212"/>
      <c r="G190" s="213"/>
      <c r="H190" s="212"/>
      <c r="I190" s="194"/>
      <c r="J190" s="195"/>
    </row>
    <row r="191" spans="1:10" ht="27.75" customHeight="1">
      <c r="A191" s="180" t="s">
        <v>179</v>
      </c>
      <c r="B191" s="180"/>
      <c r="C191" s="180"/>
      <c r="D191" s="180"/>
      <c r="E191" s="180"/>
      <c r="F191" s="180"/>
      <c r="G191" s="180"/>
      <c r="H191" s="180"/>
      <c r="I191" s="180"/>
      <c r="J191" s="180"/>
    </row>
    <row r="192" spans="1:10" ht="43.5" customHeight="1">
      <c r="A192" s="16" t="s">
        <v>2</v>
      </c>
      <c r="B192" s="16" t="s">
        <v>3</v>
      </c>
      <c r="C192" s="16" t="s">
        <v>4</v>
      </c>
      <c r="D192" s="16" t="s">
        <v>5</v>
      </c>
      <c r="E192" s="17" t="s">
        <v>6</v>
      </c>
      <c r="F192" s="17" t="s">
        <v>7</v>
      </c>
      <c r="G192" s="18" t="s">
        <v>8</v>
      </c>
      <c r="H192" s="17" t="s">
        <v>9</v>
      </c>
      <c r="I192" s="19" t="s">
        <v>10</v>
      </c>
      <c r="J192" s="20" t="s">
        <v>11</v>
      </c>
    </row>
    <row r="193" spans="1:10" ht="12.75">
      <c r="A193" s="21">
        <v>1</v>
      </c>
      <c r="B193" s="23" t="s">
        <v>180</v>
      </c>
      <c r="C193" s="88" t="s">
        <v>46</v>
      </c>
      <c r="D193" s="24">
        <v>50</v>
      </c>
      <c r="E193" s="189"/>
      <c r="F193" s="25">
        <f>D193*E193</f>
        <v>0</v>
      </c>
      <c r="G193" s="220"/>
      <c r="H193" s="25">
        <f>F193+(F193*G193/100)</f>
        <v>0</v>
      </c>
      <c r="I193" s="221"/>
      <c r="J193" s="222"/>
    </row>
    <row r="194" spans="1:10" ht="12.75">
      <c r="A194" s="21">
        <v>2</v>
      </c>
      <c r="B194" s="23" t="s">
        <v>181</v>
      </c>
      <c r="C194" s="88" t="s">
        <v>46</v>
      </c>
      <c r="D194" s="24">
        <v>4</v>
      </c>
      <c r="E194" s="189"/>
      <c r="F194" s="25">
        <f>D194*E194</f>
        <v>0</v>
      </c>
      <c r="G194" s="220"/>
      <c r="H194" s="25">
        <f>F194+(F194*G194/100)</f>
        <v>0</v>
      </c>
      <c r="I194" s="221"/>
      <c r="J194" s="222"/>
    </row>
    <row r="195" spans="1:10" ht="12.75">
      <c r="A195" s="21">
        <v>3</v>
      </c>
      <c r="B195" s="23" t="s">
        <v>182</v>
      </c>
      <c r="C195" s="88" t="s">
        <v>46</v>
      </c>
      <c r="D195" s="24">
        <v>80</v>
      </c>
      <c r="E195" s="189"/>
      <c r="F195" s="25">
        <f>D195*E195</f>
        <v>0</v>
      </c>
      <c r="G195" s="220"/>
      <c r="H195" s="25">
        <f>F195+(F195*G195/100)</f>
        <v>0</v>
      </c>
      <c r="I195" s="223"/>
      <c r="J195" s="224"/>
    </row>
    <row r="196" spans="1:10" ht="12.75">
      <c r="A196" s="21">
        <v>4</v>
      </c>
      <c r="B196" s="23" t="s">
        <v>183</v>
      </c>
      <c r="C196" s="88" t="s">
        <v>46</v>
      </c>
      <c r="D196" s="24">
        <v>150</v>
      </c>
      <c r="E196" s="189"/>
      <c r="F196" s="25">
        <f>D196*E196</f>
        <v>0</v>
      </c>
      <c r="G196" s="26"/>
      <c r="H196" s="25">
        <f>F196+(F196*G196/100)</f>
        <v>0</v>
      </c>
      <c r="I196" s="190"/>
      <c r="J196" s="191"/>
    </row>
    <row r="197" spans="1:10" ht="27.75" customHeight="1">
      <c r="A197" s="28" t="s">
        <v>184</v>
      </c>
      <c r="B197" s="28"/>
      <c r="C197" s="28"/>
      <c r="D197" s="28"/>
      <c r="E197" s="28"/>
      <c r="F197" s="183">
        <f>SUM(F193:F196)</f>
        <v>0</v>
      </c>
      <c r="G197" s="184"/>
      <c r="H197" s="183">
        <f>SUM(H193:H196)</f>
        <v>0</v>
      </c>
      <c r="I197" s="225"/>
      <c r="J197" s="195"/>
    </row>
    <row r="198" spans="1:10" ht="27.75" customHeight="1">
      <c r="A198" s="187"/>
      <c r="B198" s="187"/>
      <c r="C198" s="187"/>
      <c r="D198" s="187"/>
      <c r="E198" s="187"/>
      <c r="F198" s="226"/>
      <c r="G198" s="184"/>
      <c r="H198" s="226"/>
      <c r="I198" s="225"/>
      <c r="J198" s="195"/>
    </row>
    <row r="199" spans="1:10" ht="27.75" customHeight="1">
      <c r="A199" s="180" t="s">
        <v>185</v>
      </c>
      <c r="B199" s="180"/>
      <c r="C199" s="180"/>
      <c r="D199" s="180"/>
      <c r="E199" s="180"/>
      <c r="F199" s="180"/>
      <c r="G199" s="180"/>
      <c r="H199" s="180"/>
      <c r="I199" s="180"/>
      <c r="J199" s="180"/>
    </row>
    <row r="200" spans="1:10" ht="43.5" customHeight="1">
      <c r="A200" s="16" t="s">
        <v>2</v>
      </c>
      <c r="B200" s="16" t="s">
        <v>3</v>
      </c>
      <c r="C200" s="16" t="s">
        <v>4</v>
      </c>
      <c r="D200" s="16" t="s">
        <v>5</v>
      </c>
      <c r="E200" s="17" t="s">
        <v>6</v>
      </c>
      <c r="F200" s="17" t="s">
        <v>7</v>
      </c>
      <c r="G200" s="18" t="s">
        <v>8</v>
      </c>
      <c r="H200" s="17" t="s">
        <v>9</v>
      </c>
      <c r="I200" s="19" t="s">
        <v>10</v>
      </c>
      <c r="J200" s="20" t="s">
        <v>11</v>
      </c>
    </row>
    <row r="201" spans="1:10" ht="12.75">
      <c r="A201" s="227">
        <v>1</v>
      </c>
      <c r="B201" s="228" t="s">
        <v>186</v>
      </c>
      <c r="C201" s="229" t="s">
        <v>13</v>
      </c>
      <c r="D201" s="230">
        <v>40</v>
      </c>
      <c r="E201" s="231"/>
      <c r="F201" s="232">
        <f>D201*E201</f>
        <v>0</v>
      </c>
      <c r="G201" s="233"/>
      <c r="H201" s="232">
        <f>F201+(F201*G201/100)</f>
        <v>0</v>
      </c>
      <c r="I201" s="174"/>
      <c r="J201" s="124"/>
    </row>
    <row r="202" spans="1:10" ht="12.75">
      <c r="A202" s="227">
        <v>2</v>
      </c>
      <c r="B202" s="234" t="s">
        <v>187</v>
      </c>
      <c r="C202" s="229" t="s">
        <v>13</v>
      </c>
      <c r="D202" s="230">
        <v>80</v>
      </c>
      <c r="E202" s="231"/>
      <c r="F202" s="232">
        <f>D202*E202</f>
        <v>0</v>
      </c>
      <c r="G202" s="233"/>
      <c r="H202" s="232">
        <f>F202+(F202*G202/100)</f>
        <v>0</v>
      </c>
      <c r="I202" s="174"/>
      <c r="J202" s="124"/>
    </row>
    <row r="203" spans="1:10" ht="12.75">
      <c r="A203" s="227">
        <v>3</v>
      </c>
      <c r="B203" s="159" t="s">
        <v>188</v>
      </c>
      <c r="C203" s="229" t="s">
        <v>13</v>
      </c>
      <c r="D203" s="230">
        <v>30</v>
      </c>
      <c r="E203" s="231"/>
      <c r="F203" s="232">
        <f>D203*E203</f>
        <v>0</v>
      </c>
      <c r="G203" s="233"/>
      <c r="H203" s="232">
        <f>F203+(F203*G203/100)</f>
        <v>0</v>
      </c>
      <c r="I203" s="174"/>
      <c r="J203" s="124"/>
    </row>
    <row r="204" spans="1:10" ht="27.75" customHeight="1">
      <c r="A204" s="219" t="s">
        <v>189</v>
      </c>
      <c r="B204" s="219"/>
      <c r="C204" s="219"/>
      <c r="D204" s="219"/>
      <c r="E204" s="219"/>
      <c r="F204" s="183">
        <f>SUM(F201:F203)</f>
        <v>0</v>
      </c>
      <c r="G204" s="235"/>
      <c r="H204" s="183">
        <f>SUM(H201:H203)</f>
        <v>0</v>
      </c>
      <c r="I204" s="225"/>
      <c r="J204" s="195"/>
    </row>
    <row r="205" spans="1:10" ht="27.75" customHeight="1">
      <c r="A205" s="187"/>
      <c r="B205" s="187"/>
      <c r="C205" s="187"/>
      <c r="D205" s="187"/>
      <c r="E205" s="187"/>
      <c r="F205" s="226"/>
      <c r="G205" s="184"/>
      <c r="H205" s="226"/>
      <c r="I205" s="225"/>
      <c r="J205" s="195"/>
    </row>
    <row r="206" spans="1:10" ht="27.75" customHeight="1">
      <c r="A206" s="180" t="s">
        <v>190</v>
      </c>
      <c r="B206" s="180"/>
      <c r="C206" s="180"/>
      <c r="D206" s="180"/>
      <c r="E206" s="180"/>
      <c r="F206" s="180"/>
      <c r="G206" s="180"/>
      <c r="H206" s="180"/>
      <c r="I206" s="180"/>
      <c r="J206" s="180"/>
    </row>
    <row r="207" spans="1:10" ht="43.5" customHeight="1">
      <c r="A207" s="16" t="s">
        <v>2</v>
      </c>
      <c r="B207" s="16" t="s">
        <v>3</v>
      </c>
      <c r="C207" s="16" t="s">
        <v>4</v>
      </c>
      <c r="D207" s="16" t="s">
        <v>5</v>
      </c>
      <c r="E207" s="17" t="s">
        <v>6</v>
      </c>
      <c r="F207" s="17" t="s">
        <v>7</v>
      </c>
      <c r="G207" s="18" t="s">
        <v>8</v>
      </c>
      <c r="H207" s="17" t="s">
        <v>9</v>
      </c>
      <c r="I207" s="19" t="s">
        <v>10</v>
      </c>
      <c r="J207" s="20" t="s">
        <v>11</v>
      </c>
    </row>
    <row r="208" spans="1:10" ht="12.75">
      <c r="A208" s="21">
        <v>1</v>
      </c>
      <c r="B208" s="23" t="s">
        <v>191</v>
      </c>
      <c r="C208" s="88" t="s">
        <v>13</v>
      </c>
      <c r="D208" s="24">
        <v>800</v>
      </c>
      <c r="E208" s="189"/>
      <c r="F208" s="25">
        <f>D208*E208</f>
        <v>0</v>
      </c>
      <c r="G208" s="26"/>
      <c r="H208" s="25">
        <f>F208+(F208*G208/100)</f>
        <v>0</v>
      </c>
      <c r="I208" s="236"/>
      <c r="J208" s="109"/>
    </row>
    <row r="209" spans="1:10" ht="12.75">
      <c r="A209" s="21">
        <v>2</v>
      </c>
      <c r="B209" s="23" t="s">
        <v>192</v>
      </c>
      <c r="C209" s="88" t="s">
        <v>13</v>
      </c>
      <c r="D209" s="24">
        <v>80</v>
      </c>
      <c r="E209" s="189"/>
      <c r="F209" s="25">
        <f>D209*E209</f>
        <v>0</v>
      </c>
      <c r="G209" s="26"/>
      <c r="H209" s="25">
        <f>F209+(F209*G209/100)</f>
        <v>0</v>
      </c>
      <c r="I209" s="236"/>
      <c r="J209" s="237"/>
    </row>
    <row r="210" spans="1:10" ht="12.75">
      <c r="A210" s="21">
        <v>3</v>
      </c>
      <c r="B210" s="23" t="s">
        <v>193</v>
      </c>
      <c r="C210" s="88" t="s">
        <v>13</v>
      </c>
      <c r="D210" s="24">
        <v>100</v>
      </c>
      <c r="E210" s="189"/>
      <c r="F210" s="25">
        <f>D210*E210</f>
        <v>0</v>
      </c>
      <c r="G210" s="26"/>
      <c r="H210" s="25">
        <f>F210+(F210*G210/100)</f>
        <v>0</v>
      </c>
      <c r="I210" s="236"/>
      <c r="J210" s="237"/>
    </row>
    <row r="211" spans="1:10" ht="12.75">
      <c r="A211" s="21">
        <v>4</v>
      </c>
      <c r="B211" s="238" t="s">
        <v>194</v>
      </c>
      <c r="C211" s="238"/>
      <c r="D211" s="239"/>
      <c r="E211" s="240"/>
      <c r="F211" s="241"/>
      <c r="G211" s="242"/>
      <c r="H211" s="241"/>
      <c r="I211" s="243"/>
      <c r="J211" s="244"/>
    </row>
    <row r="212" spans="1:10" ht="27.75" customHeight="1">
      <c r="A212" s="21" t="s">
        <v>195</v>
      </c>
      <c r="B212" s="23" t="s">
        <v>196</v>
      </c>
      <c r="C212" s="88" t="s">
        <v>13</v>
      </c>
      <c r="D212" s="24">
        <v>80</v>
      </c>
      <c r="E212" s="189"/>
      <c r="F212" s="25">
        <f>D212*E212</f>
        <v>0</v>
      </c>
      <c r="G212" s="193"/>
      <c r="H212" s="25">
        <f>F212+(F212*G212/100)</f>
        <v>0</v>
      </c>
      <c r="I212" s="236"/>
      <c r="J212" s="109"/>
    </row>
    <row r="213" spans="1:10" ht="27.75" customHeight="1">
      <c r="A213" s="21" t="s">
        <v>197</v>
      </c>
      <c r="B213" s="23" t="s">
        <v>198</v>
      </c>
      <c r="C213" s="88" t="s">
        <v>13</v>
      </c>
      <c r="D213" s="24">
        <v>20</v>
      </c>
      <c r="E213" s="189"/>
      <c r="F213" s="25">
        <f>D213*E213</f>
        <v>0</v>
      </c>
      <c r="G213" s="245"/>
      <c r="H213" s="25">
        <f>F213+(F213*G213/100)</f>
        <v>0</v>
      </c>
      <c r="I213" s="236"/>
      <c r="J213" s="109"/>
    </row>
    <row r="214" spans="1:10" ht="12.75">
      <c r="A214" s="21">
        <v>5</v>
      </c>
      <c r="B214" s="23" t="s">
        <v>199</v>
      </c>
      <c r="C214" s="88" t="s">
        <v>13</v>
      </c>
      <c r="D214" s="24">
        <v>2000</v>
      </c>
      <c r="E214" s="189"/>
      <c r="F214" s="25">
        <f>D214*E214</f>
        <v>0</v>
      </c>
      <c r="G214" s="245"/>
      <c r="H214" s="25">
        <f>F214+(F214*G214/100)</f>
        <v>0</v>
      </c>
      <c r="I214" s="236"/>
      <c r="J214" s="109"/>
    </row>
    <row r="215" spans="1:10" ht="27.75" customHeight="1">
      <c r="A215" s="177" t="s">
        <v>200</v>
      </c>
      <c r="B215" s="177"/>
      <c r="C215" s="177"/>
      <c r="D215" s="177"/>
      <c r="E215" s="177"/>
      <c r="F215" s="183">
        <f>SUM(F208:F214)</f>
        <v>0</v>
      </c>
      <c r="G215" s="184"/>
      <c r="H215" s="183">
        <f>SUM(H208:H214)</f>
        <v>0</v>
      </c>
      <c r="I215" s="225"/>
      <c r="J215" s="195"/>
    </row>
    <row r="216" spans="1:10" ht="27.75" customHeight="1">
      <c r="A216" s="210"/>
      <c r="B216" s="211"/>
      <c r="C216" s="210"/>
      <c r="D216" s="210"/>
      <c r="E216" s="212"/>
      <c r="F216" s="212"/>
      <c r="G216" s="213"/>
      <c r="H216" s="212"/>
      <c r="I216" s="194"/>
      <c r="J216" s="195"/>
    </row>
    <row r="217" spans="1:10" ht="27.75" customHeight="1">
      <c r="A217" s="40" t="s">
        <v>201</v>
      </c>
      <c r="B217" s="40"/>
      <c r="C217" s="40"/>
      <c r="D217" s="40"/>
      <c r="E217" s="40"/>
      <c r="F217" s="40"/>
      <c r="G217" s="40"/>
      <c r="H217" s="40"/>
      <c r="I217" s="40"/>
      <c r="J217" s="40"/>
    </row>
    <row r="218" spans="1:10" ht="43.5" customHeight="1">
      <c r="A218" s="126" t="s">
        <v>2</v>
      </c>
      <c r="B218" s="126" t="s">
        <v>3</v>
      </c>
      <c r="C218" s="126" t="s">
        <v>4</v>
      </c>
      <c r="D218" s="126" t="s">
        <v>5</v>
      </c>
      <c r="E218" s="127" t="s">
        <v>71</v>
      </c>
      <c r="F218" s="127" t="s">
        <v>72</v>
      </c>
      <c r="G218" s="128" t="s">
        <v>8</v>
      </c>
      <c r="H218" s="127" t="s">
        <v>73</v>
      </c>
      <c r="I218" s="19" t="s">
        <v>10</v>
      </c>
      <c r="J218" s="20" t="s">
        <v>11</v>
      </c>
    </row>
    <row r="219" spans="1:10" ht="27.75" customHeight="1">
      <c r="A219" s="246">
        <v>1</v>
      </c>
      <c r="B219" s="247" t="s">
        <v>202</v>
      </c>
      <c r="C219" s="248" t="s">
        <v>13</v>
      </c>
      <c r="D219" s="249">
        <v>6</v>
      </c>
      <c r="E219" s="250"/>
      <c r="F219" s="250">
        <f>D219*E219</f>
        <v>0</v>
      </c>
      <c r="G219" s="251"/>
      <c r="H219" s="250">
        <f>F219+(F219*G219/100)</f>
        <v>0</v>
      </c>
      <c r="I219" s="252"/>
      <c r="J219" s="253"/>
    </row>
    <row r="220" spans="1:10" ht="27.75" customHeight="1">
      <c r="A220" s="246">
        <v>2</v>
      </c>
      <c r="B220" s="247" t="s">
        <v>203</v>
      </c>
      <c r="C220" s="248" t="s">
        <v>13</v>
      </c>
      <c r="D220" s="249">
        <v>20</v>
      </c>
      <c r="E220" s="250"/>
      <c r="F220" s="250">
        <f>D220*E220</f>
        <v>0</v>
      </c>
      <c r="G220" s="251"/>
      <c r="H220" s="250">
        <f>F220+(F220*G220/100)</f>
        <v>0</v>
      </c>
      <c r="I220" s="252"/>
      <c r="J220" s="253"/>
    </row>
    <row r="221" spans="1:10" ht="27.75" customHeight="1">
      <c r="A221" s="246">
        <v>3</v>
      </c>
      <c r="B221" s="247" t="s">
        <v>204</v>
      </c>
      <c r="C221" s="248" t="s">
        <v>13</v>
      </c>
      <c r="D221" s="249">
        <v>300</v>
      </c>
      <c r="E221" s="250"/>
      <c r="F221" s="250">
        <f>D221*E221</f>
        <v>0</v>
      </c>
      <c r="G221" s="251"/>
      <c r="H221" s="250">
        <f>F221+(F221*G221/100)</f>
        <v>0</v>
      </c>
      <c r="I221" s="252"/>
      <c r="J221" s="253"/>
    </row>
    <row r="222" spans="1:10" ht="27.75" customHeight="1">
      <c r="A222" s="246">
        <v>4</v>
      </c>
      <c r="B222" s="247" t="s">
        <v>205</v>
      </c>
      <c r="C222" s="248" t="s">
        <v>13</v>
      </c>
      <c r="D222" s="249">
        <v>120</v>
      </c>
      <c r="E222" s="250"/>
      <c r="F222" s="250">
        <f>D222*E222</f>
        <v>0</v>
      </c>
      <c r="G222" s="251"/>
      <c r="H222" s="250">
        <f>F222+(F222*G222/100)</f>
        <v>0</v>
      </c>
      <c r="I222" s="252"/>
      <c r="J222" s="253"/>
    </row>
    <row r="223" spans="1:10" ht="27.75" customHeight="1">
      <c r="A223" s="246">
        <v>5</v>
      </c>
      <c r="B223" s="247" t="s">
        <v>206</v>
      </c>
      <c r="C223" s="248" t="s">
        <v>13</v>
      </c>
      <c r="D223" s="249">
        <v>60</v>
      </c>
      <c r="E223" s="250"/>
      <c r="F223" s="250">
        <f>D223*E223</f>
        <v>0</v>
      </c>
      <c r="G223" s="251"/>
      <c r="H223" s="250">
        <f>F223+(F223*G223/100)</f>
        <v>0</v>
      </c>
      <c r="I223" s="252"/>
      <c r="J223" s="253"/>
    </row>
    <row r="224" spans="1:10" ht="27.75" customHeight="1">
      <c r="A224" s="246">
        <v>6</v>
      </c>
      <c r="B224" s="247" t="s">
        <v>207</v>
      </c>
      <c r="C224" s="248" t="s">
        <v>13</v>
      </c>
      <c r="D224" s="249">
        <v>10</v>
      </c>
      <c r="E224" s="250"/>
      <c r="F224" s="250">
        <f>D224*E224</f>
        <v>0</v>
      </c>
      <c r="G224" s="251"/>
      <c r="H224" s="250">
        <f>F224+(F224*G224/100)</f>
        <v>0</v>
      </c>
      <c r="I224" s="252"/>
      <c r="J224" s="253"/>
    </row>
    <row r="225" spans="1:10" ht="27.75" customHeight="1">
      <c r="A225" s="246">
        <v>7</v>
      </c>
      <c r="B225" s="247" t="s">
        <v>208</v>
      </c>
      <c r="C225" s="248" t="s">
        <v>13</v>
      </c>
      <c r="D225" s="249">
        <v>4</v>
      </c>
      <c r="E225" s="250"/>
      <c r="F225" s="250">
        <f>D225*E225</f>
        <v>0</v>
      </c>
      <c r="G225" s="251"/>
      <c r="H225" s="250">
        <f>F225+(F225*G225/100)</f>
        <v>0</v>
      </c>
      <c r="I225" s="252"/>
      <c r="J225" s="253"/>
    </row>
    <row r="226" spans="1:10" ht="27.75" customHeight="1">
      <c r="A226" s="246">
        <v>8</v>
      </c>
      <c r="B226" s="247" t="s">
        <v>209</v>
      </c>
      <c r="C226" s="248" t="s">
        <v>13</v>
      </c>
      <c r="D226" s="249">
        <v>30</v>
      </c>
      <c r="E226" s="250"/>
      <c r="F226" s="250">
        <f>D226*E226</f>
        <v>0</v>
      </c>
      <c r="G226" s="251"/>
      <c r="H226" s="250">
        <f>F226+(F226*G226/100)</f>
        <v>0</v>
      </c>
      <c r="I226" s="252"/>
      <c r="J226" s="253"/>
    </row>
    <row r="227" spans="1:10" ht="27.75" customHeight="1">
      <c r="A227" s="246">
        <v>9</v>
      </c>
      <c r="B227" s="247" t="s">
        <v>210</v>
      </c>
      <c r="C227" s="248" t="s">
        <v>13</v>
      </c>
      <c r="D227" s="249">
        <v>30</v>
      </c>
      <c r="E227" s="250"/>
      <c r="F227" s="250">
        <f>D227*E227</f>
        <v>0</v>
      </c>
      <c r="G227" s="251"/>
      <c r="H227" s="250">
        <f>F227+(F227*G227/100)</f>
        <v>0</v>
      </c>
      <c r="I227" s="252"/>
      <c r="J227" s="253"/>
    </row>
    <row r="228" spans="1:10" ht="27.75" customHeight="1">
      <c r="A228" s="246">
        <v>10</v>
      </c>
      <c r="B228" s="247" t="s">
        <v>211</v>
      </c>
      <c r="C228" s="248" t="s">
        <v>13</v>
      </c>
      <c r="D228" s="249">
        <v>20</v>
      </c>
      <c r="E228" s="250"/>
      <c r="F228" s="250">
        <f>D228*E228</f>
        <v>0</v>
      </c>
      <c r="G228" s="251"/>
      <c r="H228" s="250">
        <f>F228+(F228*G228/100)</f>
        <v>0</v>
      </c>
      <c r="I228" s="252"/>
      <c r="J228" s="253"/>
    </row>
    <row r="229" spans="1:10" ht="27.75" customHeight="1">
      <c r="A229" s="246">
        <v>11</v>
      </c>
      <c r="B229" s="247" t="s">
        <v>212</v>
      </c>
      <c r="C229" s="248" t="s">
        <v>13</v>
      </c>
      <c r="D229" s="249">
        <v>10</v>
      </c>
      <c r="E229" s="250"/>
      <c r="F229" s="250">
        <f>D229*E229</f>
        <v>0</v>
      </c>
      <c r="G229" s="251"/>
      <c r="H229" s="250">
        <f>F229+(F229*G229/100)</f>
        <v>0</v>
      </c>
      <c r="I229" s="252"/>
      <c r="J229" s="253"/>
    </row>
    <row r="230" spans="1:10" ht="38.25" customHeight="1">
      <c r="A230" s="246">
        <v>12</v>
      </c>
      <c r="B230" s="247" t="s">
        <v>213</v>
      </c>
      <c r="C230" s="248" t="s">
        <v>13</v>
      </c>
      <c r="D230" s="249">
        <v>50</v>
      </c>
      <c r="E230" s="250"/>
      <c r="F230" s="250">
        <f>D230*E230</f>
        <v>0</v>
      </c>
      <c r="G230" s="251"/>
      <c r="H230" s="250">
        <f>F230+(F230*G230/100)</f>
        <v>0</v>
      </c>
      <c r="I230" s="252"/>
      <c r="J230" s="253"/>
    </row>
    <row r="231" spans="1:10" ht="27.75" customHeight="1">
      <c r="A231" s="246">
        <v>13</v>
      </c>
      <c r="B231" s="247" t="s">
        <v>214</v>
      </c>
      <c r="C231" s="248" t="s">
        <v>13</v>
      </c>
      <c r="D231" s="249">
        <v>10</v>
      </c>
      <c r="E231" s="250"/>
      <c r="F231" s="250">
        <f>D231*E231</f>
        <v>0</v>
      </c>
      <c r="G231" s="251"/>
      <c r="H231" s="250">
        <f>F231+(F231*G231/100)</f>
        <v>0</v>
      </c>
      <c r="I231" s="252"/>
      <c r="J231" s="253"/>
    </row>
    <row r="232" spans="1:10" ht="27.75" customHeight="1">
      <c r="A232" s="246">
        <v>14</v>
      </c>
      <c r="B232" s="247" t="s">
        <v>215</v>
      </c>
      <c r="C232" s="248" t="s">
        <v>13</v>
      </c>
      <c r="D232" s="249">
        <v>72</v>
      </c>
      <c r="E232" s="250"/>
      <c r="F232" s="250">
        <f>D232*E232</f>
        <v>0</v>
      </c>
      <c r="G232" s="251"/>
      <c r="H232" s="250">
        <f>F232+(F232*G232/100)</f>
        <v>0</v>
      </c>
      <c r="I232" s="254"/>
      <c r="J232" s="253"/>
    </row>
    <row r="233" spans="1:10" ht="12.75">
      <c r="A233" s="246">
        <v>15</v>
      </c>
      <c r="B233" s="255" t="s">
        <v>216</v>
      </c>
      <c r="C233" s="256" t="s">
        <v>149</v>
      </c>
      <c r="D233" s="257">
        <v>40</v>
      </c>
      <c r="E233" s="258"/>
      <c r="F233" s="258">
        <f>D233*E233</f>
        <v>0</v>
      </c>
      <c r="G233" s="259"/>
      <c r="H233" s="258">
        <f>F233+(F233*G233/100)</f>
        <v>0</v>
      </c>
      <c r="I233" s="260"/>
      <c r="J233" s="261"/>
    </row>
    <row r="234" spans="1:10" ht="27.75" customHeight="1">
      <c r="A234" s="246">
        <v>16</v>
      </c>
      <c r="B234" s="262" t="s">
        <v>217</v>
      </c>
      <c r="C234" s="256" t="s">
        <v>218</v>
      </c>
      <c r="D234" s="257">
        <v>3</v>
      </c>
      <c r="E234" s="258"/>
      <c r="F234" s="258">
        <f>D234*E234</f>
        <v>0</v>
      </c>
      <c r="G234" s="259"/>
      <c r="H234" s="258">
        <f>F234+(F234*G234/100)</f>
        <v>0</v>
      </c>
      <c r="I234" s="260"/>
      <c r="J234" s="261"/>
    </row>
    <row r="235" spans="1:10" ht="27.75" customHeight="1">
      <c r="A235" s="28" t="s">
        <v>219</v>
      </c>
      <c r="B235" s="28"/>
      <c r="C235" s="28"/>
      <c r="D235" s="28"/>
      <c r="E235" s="28"/>
      <c r="F235" s="29">
        <f>SUM(F219:F234)</f>
        <v>0</v>
      </c>
      <c r="G235" s="263"/>
      <c r="H235" s="29">
        <f>SUM(H219:H234)</f>
        <v>0</v>
      </c>
      <c r="I235" s="194"/>
      <c r="J235" s="195"/>
    </row>
    <row r="236" spans="1:9" ht="27.75" customHeight="1">
      <c r="A236" s="59"/>
      <c r="B236" s="60"/>
      <c r="C236" s="59"/>
      <c r="D236" s="59"/>
      <c r="E236" s="61"/>
      <c r="F236" s="61"/>
      <c r="G236" s="62"/>
      <c r="H236" s="61"/>
      <c r="I236" s="31"/>
    </row>
    <row r="237" spans="1:10" ht="27.75" customHeight="1">
      <c r="A237" s="40" t="s">
        <v>220</v>
      </c>
      <c r="B237" s="40"/>
      <c r="C237" s="40"/>
      <c r="D237" s="40"/>
      <c r="E237" s="40"/>
      <c r="F237" s="40"/>
      <c r="G237" s="40"/>
      <c r="H237" s="40"/>
      <c r="I237" s="40"/>
      <c r="J237" s="40"/>
    </row>
    <row r="238" spans="1:10" ht="43.5" customHeight="1">
      <c r="A238" s="126" t="s">
        <v>2</v>
      </c>
      <c r="B238" s="126" t="s">
        <v>3</v>
      </c>
      <c r="C238" s="126" t="s">
        <v>4</v>
      </c>
      <c r="D238" s="126" t="s">
        <v>5</v>
      </c>
      <c r="E238" s="127" t="s">
        <v>71</v>
      </c>
      <c r="F238" s="127" t="s">
        <v>72</v>
      </c>
      <c r="G238" s="128" t="s">
        <v>8</v>
      </c>
      <c r="H238" s="127" t="s">
        <v>73</v>
      </c>
      <c r="I238" s="19" t="s">
        <v>10</v>
      </c>
      <c r="J238" s="20" t="s">
        <v>11</v>
      </c>
    </row>
    <row r="239" spans="1:10" ht="12.75">
      <c r="A239" s="264">
        <v>1</v>
      </c>
      <c r="B239" s="265" t="s">
        <v>221</v>
      </c>
      <c r="C239" s="266" t="s">
        <v>13</v>
      </c>
      <c r="D239" s="267">
        <v>200</v>
      </c>
      <c r="E239" s="268"/>
      <c r="F239" s="268">
        <f>D239*E239</f>
        <v>0</v>
      </c>
      <c r="G239" s="269"/>
      <c r="H239" s="268">
        <f>F239+(F239*G239/100)</f>
        <v>0</v>
      </c>
      <c r="I239" s="190"/>
      <c r="J239" s="270"/>
    </row>
    <row r="240" spans="1:10" ht="12.75">
      <c r="A240" s="264">
        <v>2</v>
      </c>
      <c r="B240" s="265" t="s">
        <v>222</v>
      </c>
      <c r="C240" s="266" t="s">
        <v>13</v>
      </c>
      <c r="D240" s="267">
        <v>300</v>
      </c>
      <c r="E240" s="268"/>
      <c r="F240" s="268">
        <f>D240*E240</f>
        <v>0</v>
      </c>
      <c r="G240" s="269"/>
      <c r="H240" s="268">
        <f>F240+(F240*G240/100)</f>
        <v>0</v>
      </c>
      <c r="I240" s="190"/>
      <c r="J240" s="270"/>
    </row>
    <row r="241" spans="1:10" ht="27.75" customHeight="1">
      <c r="A241" s="28" t="s">
        <v>223</v>
      </c>
      <c r="B241" s="28"/>
      <c r="C241" s="28"/>
      <c r="D241" s="28"/>
      <c r="E241" s="28"/>
      <c r="F241" s="29">
        <f>SUM(F239:F240)</f>
        <v>0</v>
      </c>
      <c r="G241" s="263"/>
      <c r="H241" s="29">
        <f>SUM(H239:H240)</f>
        <v>0</v>
      </c>
      <c r="I241" s="194"/>
      <c r="J241" s="195"/>
    </row>
    <row r="242" spans="1:9" ht="27.75" customHeight="1">
      <c r="A242" s="59"/>
      <c r="B242" s="60"/>
      <c r="C242" s="59"/>
      <c r="D242" s="59"/>
      <c r="E242" s="61"/>
      <c r="F242" s="61"/>
      <c r="G242" s="62"/>
      <c r="H242" s="61"/>
      <c r="I242" s="31"/>
    </row>
    <row r="243" spans="1:10" ht="27.75" customHeight="1">
      <c r="A243" s="40" t="s">
        <v>224</v>
      </c>
      <c r="B243" s="40"/>
      <c r="C243" s="40"/>
      <c r="D243" s="40"/>
      <c r="E243" s="40"/>
      <c r="F243" s="40"/>
      <c r="G243" s="40"/>
      <c r="H243" s="40"/>
      <c r="I243" s="40"/>
      <c r="J243" s="40"/>
    </row>
    <row r="244" spans="1:10" ht="43.5" customHeight="1">
      <c r="A244" s="126" t="s">
        <v>2</v>
      </c>
      <c r="B244" s="126" t="s">
        <v>3</v>
      </c>
      <c r="C244" s="126" t="s">
        <v>4</v>
      </c>
      <c r="D244" s="126" t="s">
        <v>5</v>
      </c>
      <c r="E244" s="127" t="s">
        <v>71</v>
      </c>
      <c r="F244" s="127" t="s">
        <v>72</v>
      </c>
      <c r="G244" s="128" t="s">
        <v>8</v>
      </c>
      <c r="H244" s="127" t="s">
        <v>73</v>
      </c>
      <c r="I244" s="19" t="s">
        <v>10</v>
      </c>
      <c r="J244" s="20" t="s">
        <v>11</v>
      </c>
    </row>
    <row r="245" spans="1:10" ht="12.75">
      <c r="A245" s="21">
        <v>1</v>
      </c>
      <c r="B245" s="23" t="s">
        <v>225</v>
      </c>
      <c r="C245" s="88" t="s">
        <v>13</v>
      </c>
      <c r="D245" s="48">
        <v>200</v>
      </c>
      <c r="E245" s="25"/>
      <c r="F245" s="25">
        <f>D245*E245</f>
        <v>0</v>
      </c>
      <c r="G245" s="169"/>
      <c r="H245" s="25">
        <f>F245+(F245*G245/100)</f>
        <v>0</v>
      </c>
      <c r="I245" s="170"/>
      <c r="J245" s="171"/>
    </row>
    <row r="246" spans="1:10" ht="12.75">
      <c r="A246" s="21">
        <v>2</v>
      </c>
      <c r="B246" s="23" t="s">
        <v>226</v>
      </c>
      <c r="C246" s="88" t="s">
        <v>13</v>
      </c>
      <c r="D246" s="48">
        <v>200</v>
      </c>
      <c r="E246" s="25"/>
      <c r="F246" s="25">
        <f>D246*E246</f>
        <v>0</v>
      </c>
      <c r="G246" s="169"/>
      <c r="H246" s="25">
        <f>F246+(F246*G246/100)</f>
        <v>0</v>
      </c>
      <c r="I246" s="170"/>
      <c r="J246" s="171"/>
    </row>
    <row r="247" spans="1:10" ht="12.75">
      <c r="A247" s="21">
        <v>3</v>
      </c>
      <c r="B247" s="23" t="s">
        <v>227</v>
      </c>
      <c r="C247" s="88" t="s">
        <v>13</v>
      </c>
      <c r="D247" s="48">
        <v>50</v>
      </c>
      <c r="E247" s="25"/>
      <c r="F247" s="25">
        <f>D247*E247</f>
        <v>0</v>
      </c>
      <c r="G247" s="169"/>
      <c r="H247" s="25">
        <f>F247+(F247*G247/100)</f>
        <v>0</v>
      </c>
      <c r="I247" s="170"/>
      <c r="J247" s="171"/>
    </row>
    <row r="248" spans="1:10" ht="12.75">
      <c r="A248" s="21">
        <v>4</v>
      </c>
      <c r="B248" s="23" t="s">
        <v>228</v>
      </c>
      <c r="C248" s="88" t="s">
        <v>13</v>
      </c>
      <c r="D248" s="48">
        <v>20</v>
      </c>
      <c r="E248" s="25"/>
      <c r="F248" s="25">
        <f>D248*E248</f>
        <v>0</v>
      </c>
      <c r="G248" s="169"/>
      <c r="H248" s="25">
        <f>F248+(F248*G248/100)</f>
        <v>0</v>
      </c>
      <c r="I248" s="170"/>
      <c r="J248" s="171"/>
    </row>
    <row r="249" spans="1:10" ht="12.75">
      <c r="A249" s="21">
        <v>5</v>
      </c>
      <c r="B249" s="23" t="s">
        <v>229</v>
      </c>
      <c r="C249" s="88" t="s">
        <v>13</v>
      </c>
      <c r="D249" s="48">
        <v>20</v>
      </c>
      <c r="E249" s="25"/>
      <c r="F249" s="25">
        <f>D249*E249</f>
        <v>0</v>
      </c>
      <c r="G249" s="169"/>
      <c r="H249" s="25">
        <f>F249+(F249*G249/100)</f>
        <v>0</v>
      </c>
      <c r="I249" s="170"/>
      <c r="J249" s="171"/>
    </row>
    <row r="250" spans="1:10" ht="27" customHeight="1">
      <c r="A250" s="28" t="s">
        <v>230</v>
      </c>
      <c r="B250" s="28"/>
      <c r="C250" s="28"/>
      <c r="D250" s="28"/>
      <c r="E250" s="28"/>
      <c r="F250" s="29">
        <f>SUM(F245:F249)</f>
        <v>0</v>
      </c>
      <c r="G250" s="263"/>
      <c r="H250" s="29">
        <f>SUM(H245:H249)</f>
        <v>0</v>
      </c>
      <c r="I250" s="194"/>
      <c r="J250" s="195"/>
    </row>
    <row r="251" spans="1:9" ht="27" customHeight="1">
      <c r="A251" s="59"/>
      <c r="B251" s="60"/>
      <c r="C251" s="59"/>
      <c r="D251" s="59"/>
      <c r="E251" s="61"/>
      <c r="F251" s="61"/>
      <c r="G251" s="62"/>
      <c r="H251" s="61"/>
      <c r="I251" s="31"/>
    </row>
    <row r="252" spans="1:10" ht="27" customHeight="1">
      <c r="A252" s="40" t="s">
        <v>231</v>
      </c>
      <c r="B252" s="40"/>
      <c r="C252" s="40"/>
      <c r="D252" s="40"/>
      <c r="E252" s="40"/>
      <c r="F252" s="40"/>
      <c r="G252" s="40"/>
      <c r="H252" s="40"/>
      <c r="I252" s="40"/>
      <c r="J252" s="40"/>
    </row>
    <row r="253" spans="1:10" ht="43.5" customHeight="1">
      <c r="A253" s="20" t="s">
        <v>2</v>
      </c>
      <c r="B253" s="20" t="s">
        <v>3</v>
      </c>
      <c r="C253" s="20" t="s">
        <v>4</v>
      </c>
      <c r="D253" s="20" t="s">
        <v>5</v>
      </c>
      <c r="E253" s="19" t="s">
        <v>6</v>
      </c>
      <c r="F253" s="19" t="s">
        <v>7</v>
      </c>
      <c r="G253" s="41" t="s">
        <v>8</v>
      </c>
      <c r="H253" s="19" t="s">
        <v>9</v>
      </c>
      <c r="I253" s="19" t="s">
        <v>10</v>
      </c>
      <c r="J253" s="20" t="s">
        <v>16</v>
      </c>
    </row>
    <row r="254" spans="1:10" ht="12.75">
      <c r="A254" s="21">
        <v>1</v>
      </c>
      <c r="B254" s="159" t="s">
        <v>232</v>
      </c>
      <c r="C254" s="88" t="s">
        <v>13</v>
      </c>
      <c r="D254" s="48">
        <v>2000</v>
      </c>
      <c r="E254" s="189"/>
      <c r="F254" s="25">
        <f>D254*E254</f>
        <v>0</v>
      </c>
      <c r="G254" s="26"/>
      <c r="H254" s="25">
        <f>F254+(F254*G254/100)</f>
        <v>0</v>
      </c>
      <c r="I254" s="237"/>
      <c r="J254" s="237"/>
    </row>
    <row r="255" spans="1:10" ht="12.75">
      <c r="A255" s="21">
        <v>2</v>
      </c>
      <c r="B255" s="159" t="s">
        <v>233</v>
      </c>
      <c r="C255" s="88" t="s">
        <v>13</v>
      </c>
      <c r="D255" s="48">
        <v>100</v>
      </c>
      <c r="E255" s="189"/>
      <c r="F255" s="25">
        <f>D255*E255</f>
        <v>0</v>
      </c>
      <c r="G255" s="26"/>
      <c r="H255" s="25">
        <f>F255+(F255*G255/100)</f>
        <v>0</v>
      </c>
      <c r="I255" s="237"/>
      <c r="J255" s="237"/>
    </row>
    <row r="256" spans="1:10" ht="36.75" customHeight="1">
      <c r="A256" s="21">
        <v>3</v>
      </c>
      <c r="B256" s="23" t="s">
        <v>234</v>
      </c>
      <c r="C256" s="88" t="s">
        <v>13</v>
      </c>
      <c r="D256" s="24">
        <v>80</v>
      </c>
      <c r="E256" s="192"/>
      <c r="F256" s="25">
        <f>D256*E256</f>
        <v>0</v>
      </c>
      <c r="G256" s="26"/>
      <c r="H256" s="25">
        <f>F256+(F256*G256/100)</f>
        <v>0</v>
      </c>
      <c r="I256" s="271"/>
      <c r="J256" s="237"/>
    </row>
    <row r="257" spans="1:10" ht="36.75" customHeight="1">
      <c r="A257" s="21">
        <v>4</v>
      </c>
      <c r="B257" s="23" t="s">
        <v>235</v>
      </c>
      <c r="C257" s="88" t="s">
        <v>13</v>
      </c>
      <c r="D257" s="24">
        <v>50</v>
      </c>
      <c r="E257" s="189"/>
      <c r="F257" s="25">
        <f>D257*E257</f>
        <v>0</v>
      </c>
      <c r="G257" s="26"/>
      <c r="H257" s="25">
        <f>F257+(F257*G257/100)</f>
        <v>0</v>
      </c>
      <c r="I257" s="271"/>
      <c r="J257" s="237"/>
    </row>
    <row r="258" spans="1:10" ht="25.5" customHeight="1">
      <c r="A258" s="53" t="s">
        <v>236</v>
      </c>
      <c r="B258" s="53"/>
      <c r="C258" s="53"/>
      <c r="D258" s="53"/>
      <c r="E258" s="53"/>
      <c r="F258" s="54">
        <f>SUM(F254:F257)</f>
        <v>0</v>
      </c>
      <c r="G258" s="55"/>
      <c r="H258" s="56">
        <f>SUM(H254:H257)</f>
        <v>0</v>
      </c>
      <c r="I258" s="101"/>
      <c r="J258" s="118"/>
    </row>
    <row r="259" spans="1:9" ht="25.5" customHeight="1">
      <c r="A259" s="59"/>
      <c r="B259" s="60"/>
      <c r="C259" s="59"/>
      <c r="D259" s="59"/>
      <c r="E259" s="61"/>
      <c r="F259" s="61"/>
      <c r="G259" s="62"/>
      <c r="H259" s="61"/>
      <c r="I259" s="31"/>
    </row>
    <row r="260" spans="1:10" ht="25.5" customHeight="1">
      <c r="A260" s="180" t="s">
        <v>237</v>
      </c>
      <c r="B260" s="180"/>
      <c r="C260" s="180"/>
      <c r="D260" s="180"/>
      <c r="E260" s="180"/>
      <c r="F260" s="180"/>
      <c r="G260" s="180"/>
      <c r="H260" s="180"/>
      <c r="I260" s="180"/>
      <c r="J260" s="180"/>
    </row>
    <row r="261" spans="1:10" ht="43.5" customHeight="1">
      <c r="A261" s="16" t="s">
        <v>2</v>
      </c>
      <c r="B261" s="16" t="s">
        <v>3</v>
      </c>
      <c r="C261" s="16" t="s">
        <v>4</v>
      </c>
      <c r="D261" s="16" t="s">
        <v>5</v>
      </c>
      <c r="E261" s="17" t="s">
        <v>6</v>
      </c>
      <c r="F261" s="17" t="s">
        <v>7</v>
      </c>
      <c r="G261" s="18" t="s">
        <v>8</v>
      </c>
      <c r="H261" s="17" t="s">
        <v>9</v>
      </c>
      <c r="I261" s="19" t="s">
        <v>10</v>
      </c>
      <c r="J261" s="20" t="s">
        <v>11</v>
      </c>
    </row>
    <row r="262" spans="1:10" ht="27.75" customHeight="1">
      <c r="A262" s="227">
        <v>1</v>
      </c>
      <c r="B262" s="272" t="s">
        <v>238</v>
      </c>
      <c r="C262" s="229" t="s">
        <v>13</v>
      </c>
      <c r="D262" s="273">
        <v>50</v>
      </c>
      <c r="E262" s="231"/>
      <c r="F262" s="232">
        <f>D262*E262</f>
        <v>0</v>
      </c>
      <c r="G262" s="274"/>
      <c r="H262" s="232">
        <f>F262+(F262*G262/100)</f>
        <v>0</v>
      </c>
      <c r="I262" s="275"/>
      <c r="J262" s="109"/>
    </row>
    <row r="263" spans="1:10" ht="27.75" customHeight="1">
      <c r="A263" s="227">
        <v>2</v>
      </c>
      <c r="B263" s="272" t="s">
        <v>239</v>
      </c>
      <c r="C263" s="229" t="s">
        <v>13</v>
      </c>
      <c r="D263" s="273">
        <v>6</v>
      </c>
      <c r="E263" s="231"/>
      <c r="F263" s="232">
        <f>D263*E263</f>
        <v>0</v>
      </c>
      <c r="G263" s="274"/>
      <c r="H263" s="232">
        <f>F263+(F263*G263/100)</f>
        <v>0</v>
      </c>
      <c r="I263" s="275"/>
      <c r="J263" s="109"/>
    </row>
    <row r="264" spans="1:10" ht="27.75" customHeight="1">
      <c r="A264" s="227">
        <v>3</v>
      </c>
      <c r="B264" s="272" t="s">
        <v>240</v>
      </c>
      <c r="C264" s="229" t="s">
        <v>241</v>
      </c>
      <c r="D264" s="273">
        <v>1</v>
      </c>
      <c r="E264" s="231"/>
      <c r="F264" s="232">
        <f>D264*E264</f>
        <v>0</v>
      </c>
      <c r="G264" s="274"/>
      <c r="H264" s="232">
        <f>F264+(F264*G264/100)</f>
        <v>0</v>
      </c>
      <c r="I264" s="275"/>
      <c r="J264" s="109"/>
    </row>
    <row r="265" spans="1:10" ht="27.75" customHeight="1">
      <c r="A265" s="28" t="s">
        <v>242</v>
      </c>
      <c r="B265" s="28"/>
      <c r="C265" s="28"/>
      <c r="D265" s="28"/>
      <c r="E265" s="28"/>
      <c r="F265" s="183">
        <f>SUM(F262:F264)</f>
        <v>0</v>
      </c>
      <c r="G265" s="184"/>
      <c r="H265" s="183">
        <f>SUM(H262:H264)</f>
        <v>0</v>
      </c>
      <c r="I265" s="225"/>
      <c r="J265" s="195"/>
    </row>
    <row r="266" spans="1:10" ht="27.75" customHeight="1">
      <c r="A266" s="276"/>
      <c r="B266" s="276"/>
      <c r="C266" s="276"/>
      <c r="D266" s="276"/>
      <c r="E266" s="276"/>
      <c r="F266" s="225"/>
      <c r="G266" s="277"/>
      <c r="H266" s="225"/>
      <c r="I266" s="225"/>
      <c r="J266" s="195"/>
    </row>
    <row r="267" spans="1:10" ht="27.75" customHeight="1">
      <c r="A267" s="278" t="s">
        <v>243</v>
      </c>
      <c r="B267" s="278"/>
      <c r="C267" s="278"/>
      <c r="D267" s="278"/>
      <c r="E267" s="278"/>
      <c r="F267" s="278"/>
      <c r="G267" s="278"/>
      <c r="H267" s="278"/>
      <c r="I267" s="278"/>
      <c r="J267" s="278"/>
    </row>
    <row r="268" spans="1:10" ht="43.5" customHeight="1">
      <c r="A268" s="126" t="s">
        <v>2</v>
      </c>
      <c r="B268" s="126" t="s">
        <v>3</v>
      </c>
      <c r="C268" s="126" t="s">
        <v>4</v>
      </c>
      <c r="D268" s="126" t="s">
        <v>5</v>
      </c>
      <c r="E268" s="127" t="s">
        <v>71</v>
      </c>
      <c r="F268" s="127" t="s">
        <v>72</v>
      </c>
      <c r="G268" s="128" t="s">
        <v>8</v>
      </c>
      <c r="H268" s="127" t="s">
        <v>73</v>
      </c>
      <c r="I268" s="19" t="s">
        <v>10</v>
      </c>
      <c r="J268" s="20" t="s">
        <v>11</v>
      </c>
    </row>
    <row r="269" spans="1:10" ht="12.75">
      <c r="A269" s="279" t="s">
        <v>244</v>
      </c>
      <c r="B269" s="247" t="s">
        <v>245</v>
      </c>
      <c r="C269" s="88" t="s">
        <v>13</v>
      </c>
      <c r="D269" s="280">
        <v>300</v>
      </c>
      <c r="E269" s="250"/>
      <c r="F269" s="250">
        <f>D269*E269</f>
        <v>0</v>
      </c>
      <c r="G269" s="281"/>
      <c r="H269" s="250">
        <f>F269+(F269*G269/100)</f>
        <v>0</v>
      </c>
      <c r="I269" s="254"/>
      <c r="J269" s="282"/>
    </row>
    <row r="270" spans="1:10" ht="12.75">
      <c r="A270" s="279" t="s">
        <v>246</v>
      </c>
      <c r="B270" s="247" t="s">
        <v>247</v>
      </c>
      <c r="C270" s="88" t="s">
        <v>13</v>
      </c>
      <c r="D270" s="280">
        <v>500</v>
      </c>
      <c r="E270" s="250"/>
      <c r="F270" s="250">
        <f>D270*E270</f>
        <v>0</v>
      </c>
      <c r="G270" s="281"/>
      <c r="H270" s="250">
        <f>F270+(F270*G270/100)</f>
        <v>0</v>
      </c>
      <c r="I270" s="254"/>
      <c r="J270" s="282"/>
    </row>
    <row r="271" spans="1:10" ht="12.75">
      <c r="A271" s="279" t="s">
        <v>248</v>
      </c>
      <c r="B271" s="247" t="s">
        <v>249</v>
      </c>
      <c r="C271" s="88" t="s">
        <v>13</v>
      </c>
      <c r="D271" s="283">
        <v>300</v>
      </c>
      <c r="E271" s="250"/>
      <c r="F271" s="250">
        <f>D271*E271</f>
        <v>0</v>
      </c>
      <c r="G271" s="281"/>
      <c r="H271" s="250">
        <f>F271+(F271*G271/100)</f>
        <v>0</v>
      </c>
      <c r="I271" s="254"/>
      <c r="J271" s="282"/>
    </row>
    <row r="272" spans="1:10" ht="12.75">
      <c r="A272" s="279" t="s">
        <v>250</v>
      </c>
      <c r="B272" s="247" t="s">
        <v>251</v>
      </c>
      <c r="C272" s="88" t="s">
        <v>13</v>
      </c>
      <c r="D272" s="283">
        <v>500</v>
      </c>
      <c r="E272" s="250"/>
      <c r="F272" s="250">
        <f>D272*E272</f>
        <v>0</v>
      </c>
      <c r="G272" s="281"/>
      <c r="H272" s="250">
        <f>F272+(F272*G272/100)</f>
        <v>0</v>
      </c>
      <c r="I272" s="254"/>
      <c r="J272" s="282"/>
    </row>
    <row r="273" spans="1:10" ht="12.75">
      <c r="A273" s="279" t="s">
        <v>252</v>
      </c>
      <c r="B273" s="247" t="s">
        <v>253</v>
      </c>
      <c r="C273" s="88" t="s">
        <v>13</v>
      </c>
      <c r="D273" s="283">
        <v>50</v>
      </c>
      <c r="E273" s="250"/>
      <c r="F273" s="250">
        <f>D273*E273</f>
        <v>0</v>
      </c>
      <c r="G273" s="281"/>
      <c r="H273" s="250">
        <f>F273+(F273*G273/100)</f>
        <v>0</v>
      </c>
      <c r="I273" s="254"/>
      <c r="J273" s="282"/>
    </row>
    <row r="274" spans="1:10" ht="12.75">
      <c r="A274" s="279" t="s">
        <v>254</v>
      </c>
      <c r="B274" s="247" t="s">
        <v>255</v>
      </c>
      <c r="C274" s="88" t="s">
        <v>13</v>
      </c>
      <c r="D274" s="283">
        <v>50</v>
      </c>
      <c r="E274" s="250"/>
      <c r="F274" s="250">
        <f>D274*E274</f>
        <v>0</v>
      </c>
      <c r="G274" s="281"/>
      <c r="H274" s="250">
        <f>F274+(F274*G274/100)</f>
        <v>0</v>
      </c>
      <c r="I274" s="254"/>
      <c r="J274" s="282"/>
    </row>
    <row r="275" spans="1:10" ht="12.75">
      <c r="A275" s="279" t="s">
        <v>256</v>
      </c>
      <c r="B275" s="247" t="s">
        <v>257</v>
      </c>
      <c r="C275" s="88" t="s">
        <v>13</v>
      </c>
      <c r="D275" s="283">
        <v>50</v>
      </c>
      <c r="E275" s="250"/>
      <c r="F275" s="250">
        <f>D275*E275</f>
        <v>0</v>
      </c>
      <c r="G275" s="281"/>
      <c r="H275" s="250">
        <f>F275+(F275*G275/100)</f>
        <v>0</v>
      </c>
      <c r="I275" s="254"/>
      <c r="J275" s="282"/>
    </row>
    <row r="276" spans="1:10" ht="12.75">
      <c r="A276" s="279" t="s">
        <v>258</v>
      </c>
      <c r="B276" s="247" t="s">
        <v>259</v>
      </c>
      <c r="C276" s="88" t="s">
        <v>13</v>
      </c>
      <c r="D276" s="283">
        <v>800</v>
      </c>
      <c r="E276" s="250"/>
      <c r="F276" s="250">
        <f>D276*E276</f>
        <v>0</v>
      </c>
      <c r="G276" s="281"/>
      <c r="H276" s="250">
        <f>F276+(F276*G276/100)</f>
        <v>0</v>
      </c>
      <c r="I276" s="254"/>
      <c r="J276" s="282"/>
    </row>
    <row r="277" spans="1:10" ht="12.75">
      <c r="A277" s="279" t="s">
        <v>260</v>
      </c>
      <c r="B277" s="284" t="s">
        <v>261</v>
      </c>
      <c r="C277" s="88" t="s">
        <v>13</v>
      </c>
      <c r="D277" s="283">
        <v>1000</v>
      </c>
      <c r="E277" s="250"/>
      <c r="F277" s="250">
        <f>D277*E277</f>
        <v>0</v>
      </c>
      <c r="G277" s="281"/>
      <c r="H277" s="250">
        <f>F277+(F277*G277/100)</f>
        <v>0</v>
      </c>
      <c r="I277" s="285"/>
      <c r="J277" s="282"/>
    </row>
    <row r="278" spans="1:10" ht="12.75">
      <c r="A278" s="279" t="s">
        <v>262</v>
      </c>
      <c r="B278" s="284" t="s">
        <v>263</v>
      </c>
      <c r="C278" s="88" t="s">
        <v>13</v>
      </c>
      <c r="D278" s="283">
        <v>600</v>
      </c>
      <c r="E278" s="250"/>
      <c r="F278" s="250">
        <f>D278*E278</f>
        <v>0</v>
      </c>
      <c r="G278" s="281"/>
      <c r="H278" s="250">
        <f>F278+(F278*G278/100)</f>
        <v>0</v>
      </c>
      <c r="I278" s="254"/>
      <c r="J278" s="282"/>
    </row>
    <row r="279" spans="1:10" ht="12.75">
      <c r="A279" s="279" t="s">
        <v>264</v>
      </c>
      <c r="B279" s="247" t="s">
        <v>265</v>
      </c>
      <c r="C279" s="88" t="s">
        <v>13</v>
      </c>
      <c r="D279" s="283">
        <v>500</v>
      </c>
      <c r="E279" s="250"/>
      <c r="F279" s="250">
        <f>D279*E279</f>
        <v>0</v>
      </c>
      <c r="G279" s="281"/>
      <c r="H279" s="250">
        <f>F279+(F279*G279/100)</f>
        <v>0</v>
      </c>
      <c r="I279" s="254"/>
      <c r="J279" s="282"/>
    </row>
    <row r="280" spans="1:10" ht="12.75">
      <c r="A280" s="279" t="s">
        <v>266</v>
      </c>
      <c r="B280" s="247" t="s">
        <v>267</v>
      </c>
      <c r="C280" s="88" t="s">
        <v>13</v>
      </c>
      <c r="D280" s="283">
        <v>120</v>
      </c>
      <c r="E280" s="250"/>
      <c r="F280" s="250">
        <f>D280*E280</f>
        <v>0</v>
      </c>
      <c r="G280" s="281"/>
      <c r="H280" s="250">
        <f>F280+(F280*G280/100)</f>
        <v>0</v>
      </c>
      <c r="I280" s="254"/>
      <c r="J280" s="282"/>
    </row>
    <row r="281" spans="1:10" ht="27.75" customHeight="1">
      <c r="A281" s="279" t="s">
        <v>268</v>
      </c>
      <c r="B281" s="247" t="s">
        <v>269</v>
      </c>
      <c r="C281" s="248" t="s">
        <v>13</v>
      </c>
      <c r="D281" s="283">
        <v>1000</v>
      </c>
      <c r="E281" s="250"/>
      <c r="F281" s="250">
        <f>D281*E281</f>
        <v>0</v>
      </c>
      <c r="G281" s="281"/>
      <c r="H281" s="250">
        <f>F281+(F281*G281/100)</f>
        <v>0</v>
      </c>
      <c r="I281" s="254"/>
      <c r="J281" s="282"/>
    </row>
    <row r="282" spans="1:10" ht="27.75" customHeight="1">
      <c r="A282" s="286" t="s">
        <v>270</v>
      </c>
      <c r="B282" s="286"/>
      <c r="C282" s="286"/>
      <c r="D282" s="286"/>
      <c r="E282" s="286"/>
      <c r="F282" s="287">
        <f>SUM(F269:F281)</f>
        <v>0</v>
      </c>
      <c r="G282" s="288"/>
      <c r="H282" s="287">
        <f>SUM(H269:H281)</f>
        <v>0</v>
      </c>
      <c r="I282" s="289"/>
      <c r="J282" s="290"/>
    </row>
    <row r="283" spans="1:10" ht="27.75" customHeight="1">
      <c r="A283" s="291"/>
      <c r="B283" s="292"/>
      <c r="C283" s="293"/>
      <c r="D283" s="294"/>
      <c r="E283" s="295"/>
      <c r="F283" s="295"/>
      <c r="G283" s="296"/>
      <c r="H283" s="295"/>
      <c r="I283" s="194"/>
      <c r="J283" s="195"/>
    </row>
    <row r="284" spans="1:10" ht="27.75" customHeight="1">
      <c r="A284" s="278" t="s">
        <v>271</v>
      </c>
      <c r="B284" s="278"/>
      <c r="C284" s="278"/>
      <c r="D284" s="278"/>
      <c r="E284" s="278"/>
      <c r="F284" s="278"/>
      <c r="G284" s="278"/>
      <c r="H284" s="278"/>
      <c r="I284" s="278"/>
      <c r="J284" s="278"/>
    </row>
    <row r="285" spans="1:10" ht="43.5" customHeight="1">
      <c r="A285" s="126" t="s">
        <v>2</v>
      </c>
      <c r="B285" s="126" t="s">
        <v>3</v>
      </c>
      <c r="C285" s="126" t="s">
        <v>4</v>
      </c>
      <c r="D285" s="126" t="s">
        <v>5</v>
      </c>
      <c r="E285" s="127" t="s">
        <v>71</v>
      </c>
      <c r="F285" s="127" t="s">
        <v>72</v>
      </c>
      <c r="G285" s="128" t="s">
        <v>8</v>
      </c>
      <c r="H285" s="127" t="s">
        <v>73</v>
      </c>
      <c r="I285" s="19" t="s">
        <v>10</v>
      </c>
      <c r="J285" s="20" t="s">
        <v>11</v>
      </c>
    </row>
    <row r="286" spans="1:10" ht="12.75">
      <c r="A286" s="246">
        <v>1</v>
      </c>
      <c r="B286" s="297" t="s">
        <v>272</v>
      </c>
      <c r="C286" s="248" t="s">
        <v>13</v>
      </c>
      <c r="D286" s="249">
        <v>10</v>
      </c>
      <c r="E286" s="298"/>
      <c r="F286" s="250">
        <f>D286*E286</f>
        <v>0</v>
      </c>
      <c r="G286" s="251"/>
      <c r="H286" s="250">
        <f>F286+(F286*G286/100)</f>
        <v>0</v>
      </c>
      <c r="I286" s="299"/>
      <c r="J286" s="299"/>
    </row>
    <row r="287" spans="1:10" ht="12.75">
      <c r="A287" s="246">
        <v>2</v>
      </c>
      <c r="B287" s="247" t="s">
        <v>273</v>
      </c>
      <c r="C287" s="248" t="s">
        <v>13</v>
      </c>
      <c r="D287" s="249">
        <v>100</v>
      </c>
      <c r="E287" s="298"/>
      <c r="F287" s="250">
        <f>D287*E287</f>
        <v>0</v>
      </c>
      <c r="G287" s="251"/>
      <c r="H287" s="250">
        <f>F287+(F287*G287/100)</f>
        <v>0</v>
      </c>
      <c r="I287" s="299"/>
      <c r="J287" s="299"/>
    </row>
    <row r="288" spans="1:10" ht="27.75" customHeight="1">
      <c r="A288" s="300" t="s">
        <v>274</v>
      </c>
      <c r="B288" s="300"/>
      <c r="C288" s="300"/>
      <c r="D288" s="300"/>
      <c r="E288" s="300"/>
      <c r="F288" s="301">
        <f>SUM(F286:F287)</f>
        <v>0</v>
      </c>
      <c r="G288" s="302"/>
      <c r="H288" s="301">
        <f>SUM(H286:H287)</f>
        <v>0</v>
      </c>
      <c r="I288" s="289"/>
      <c r="J288" s="290"/>
    </row>
    <row r="289" spans="1:9" ht="28.5" customHeight="1">
      <c r="A289" s="59"/>
      <c r="B289" s="60"/>
      <c r="C289" s="59"/>
      <c r="D289" s="59"/>
      <c r="E289" s="61"/>
      <c r="F289" s="61"/>
      <c r="G289" s="62"/>
      <c r="H289" s="61"/>
      <c r="I289" s="31"/>
    </row>
    <row r="290" spans="1:10" ht="27.75" customHeight="1">
      <c r="A290" s="303" t="s">
        <v>275</v>
      </c>
      <c r="B290" s="303"/>
      <c r="C290" s="303"/>
      <c r="D290" s="303"/>
      <c r="E290" s="303"/>
      <c r="F290" s="303"/>
      <c r="G290" s="303"/>
      <c r="H290" s="303"/>
      <c r="I290" s="303"/>
      <c r="J290" s="303"/>
    </row>
    <row r="291" spans="1:10" ht="43.5" customHeight="1">
      <c r="A291" s="126" t="s">
        <v>2</v>
      </c>
      <c r="B291" s="126" t="s">
        <v>3</v>
      </c>
      <c r="C291" s="126" t="s">
        <v>4</v>
      </c>
      <c r="D291" s="126" t="s">
        <v>5</v>
      </c>
      <c r="E291" s="127" t="s">
        <v>71</v>
      </c>
      <c r="F291" s="127" t="s">
        <v>72</v>
      </c>
      <c r="G291" s="128" t="s">
        <v>8</v>
      </c>
      <c r="H291" s="127" t="s">
        <v>73</v>
      </c>
      <c r="I291" s="19" t="s">
        <v>10</v>
      </c>
      <c r="J291" s="20" t="s">
        <v>11</v>
      </c>
    </row>
    <row r="292" spans="1:10" ht="12.75">
      <c r="A292" s="304">
        <v>1</v>
      </c>
      <c r="B292" s="305" t="s">
        <v>276</v>
      </c>
      <c r="C292" s="306" t="s">
        <v>149</v>
      </c>
      <c r="D292" s="304">
        <v>5</v>
      </c>
      <c r="E292" s="307"/>
      <c r="F292" s="307">
        <f>D292*E292</f>
        <v>0</v>
      </c>
      <c r="G292" s="308"/>
      <c r="H292" s="307">
        <f>F292+(F292*G292/100)</f>
        <v>0</v>
      </c>
      <c r="I292" s="271"/>
      <c r="J292" s="309"/>
    </row>
    <row r="293" spans="1:10" ht="12.75">
      <c r="A293" s="304">
        <v>2</v>
      </c>
      <c r="B293" s="306" t="s">
        <v>277</v>
      </c>
      <c r="C293" s="306" t="s">
        <v>149</v>
      </c>
      <c r="D293" s="304">
        <v>5</v>
      </c>
      <c r="E293" s="307"/>
      <c r="F293" s="307">
        <f>D293*E293</f>
        <v>0</v>
      </c>
      <c r="G293" s="308"/>
      <c r="H293" s="307">
        <f>F293+(F293*G293/100)</f>
        <v>0</v>
      </c>
      <c r="I293" s="271"/>
      <c r="J293" s="309"/>
    </row>
    <row r="294" spans="1:10" ht="12.75">
      <c r="A294" s="304">
        <v>3</v>
      </c>
      <c r="B294" s="310" t="s">
        <v>278</v>
      </c>
      <c r="C294" s="306" t="s">
        <v>13</v>
      </c>
      <c r="D294" s="304">
        <v>220</v>
      </c>
      <c r="E294" s="307"/>
      <c r="F294" s="307">
        <f>D294*E294</f>
        <v>0</v>
      </c>
      <c r="G294" s="308"/>
      <c r="H294" s="307">
        <f>F294+(F294*G294/100)</f>
        <v>0</v>
      </c>
      <c r="I294" s="271"/>
      <c r="J294" s="109"/>
    </row>
    <row r="295" spans="1:10" ht="12.75">
      <c r="A295" s="304">
        <v>4</v>
      </c>
      <c r="B295" s="265" t="s">
        <v>279</v>
      </c>
      <c r="C295" s="306" t="s">
        <v>13</v>
      </c>
      <c r="D295" s="311">
        <v>2500</v>
      </c>
      <c r="E295" s="307"/>
      <c r="F295" s="307">
        <f>D295*E295</f>
        <v>0</v>
      </c>
      <c r="G295" s="312"/>
      <c r="H295" s="307">
        <f>F295+(F295*G295/100)</f>
        <v>0</v>
      </c>
      <c r="I295" s="313"/>
      <c r="J295" s="109"/>
    </row>
    <row r="296" spans="1:10" ht="27.75" customHeight="1">
      <c r="A296" s="137" t="s">
        <v>280</v>
      </c>
      <c r="B296" s="137"/>
      <c r="C296" s="137"/>
      <c r="D296" s="137"/>
      <c r="E296" s="137"/>
      <c r="F296" s="314">
        <f>SUM(F292:F295)</f>
        <v>0</v>
      </c>
      <c r="G296" s="315"/>
      <c r="H296" s="314">
        <f>SUM(H292:H295)</f>
        <v>0</v>
      </c>
      <c r="I296" s="194"/>
      <c r="J296" s="195"/>
    </row>
    <row r="297" spans="1:9" ht="27.75" customHeight="1">
      <c r="A297" s="59"/>
      <c r="B297" s="60"/>
      <c r="C297" s="59"/>
      <c r="D297" s="59"/>
      <c r="E297" s="61"/>
      <c r="F297" s="61"/>
      <c r="G297" s="62"/>
      <c r="H297" s="61"/>
      <c r="I297" s="31"/>
    </row>
    <row r="298" spans="1:10" ht="27.75" customHeight="1">
      <c r="A298" s="40" t="s">
        <v>281</v>
      </c>
      <c r="B298" s="40"/>
      <c r="C298" s="40"/>
      <c r="D298" s="40"/>
      <c r="E298" s="40"/>
      <c r="F298" s="40"/>
      <c r="G298" s="40"/>
      <c r="H298" s="40"/>
      <c r="I298" s="40"/>
      <c r="J298" s="40"/>
    </row>
    <row r="299" spans="1:10" ht="43.5" customHeight="1">
      <c r="A299" s="126" t="s">
        <v>2</v>
      </c>
      <c r="B299" s="126" t="s">
        <v>3</v>
      </c>
      <c r="C299" s="126" t="s">
        <v>4</v>
      </c>
      <c r="D299" s="126" t="s">
        <v>5</v>
      </c>
      <c r="E299" s="127" t="s">
        <v>71</v>
      </c>
      <c r="F299" s="127" t="s">
        <v>72</v>
      </c>
      <c r="G299" s="128" t="s">
        <v>8</v>
      </c>
      <c r="H299" s="127" t="s">
        <v>73</v>
      </c>
      <c r="I299" s="19" t="s">
        <v>10</v>
      </c>
      <c r="J299" s="20" t="s">
        <v>11</v>
      </c>
    </row>
    <row r="300" spans="1:10" ht="29.25" customHeight="1">
      <c r="A300" s="227">
        <v>1</v>
      </c>
      <c r="B300" s="272" t="s">
        <v>282</v>
      </c>
      <c r="C300" s="229" t="s">
        <v>13</v>
      </c>
      <c r="D300" s="273">
        <v>10</v>
      </c>
      <c r="E300" s="231"/>
      <c r="F300" s="232">
        <f>D300*E300</f>
        <v>0</v>
      </c>
      <c r="G300" s="233"/>
      <c r="H300" s="232">
        <f>F300+(F300*G300/100)</f>
        <v>0</v>
      </c>
      <c r="I300" s="316"/>
      <c r="J300" s="207"/>
    </row>
    <row r="301" spans="1:10" ht="29.25" customHeight="1">
      <c r="A301" s="227">
        <v>2</v>
      </c>
      <c r="B301" s="272" t="s">
        <v>283</v>
      </c>
      <c r="C301" s="229" t="s">
        <v>13</v>
      </c>
      <c r="D301" s="273">
        <v>10</v>
      </c>
      <c r="E301" s="231"/>
      <c r="F301" s="232">
        <f>D301*E301</f>
        <v>0</v>
      </c>
      <c r="G301" s="233"/>
      <c r="H301" s="232">
        <f>F301+(F301*G301/100)</f>
        <v>0</v>
      </c>
      <c r="I301" s="316"/>
      <c r="J301" s="207"/>
    </row>
    <row r="302" spans="1:10" ht="27.75" customHeight="1">
      <c r="A302" s="28" t="s">
        <v>284</v>
      </c>
      <c r="B302" s="28"/>
      <c r="C302" s="28"/>
      <c r="D302" s="28"/>
      <c r="E302" s="28"/>
      <c r="F302" s="29">
        <f>SUM(F300:F301)</f>
        <v>0</v>
      </c>
      <c r="G302" s="263"/>
      <c r="H302" s="29">
        <f>SUM(H300:H301)</f>
        <v>0</v>
      </c>
      <c r="I302" s="313"/>
      <c r="J302" s="195"/>
    </row>
    <row r="303" spans="1:9" ht="27.75" customHeight="1">
      <c r="A303" s="59"/>
      <c r="B303" s="60"/>
      <c r="C303" s="59"/>
      <c r="D303" s="59"/>
      <c r="E303" s="61"/>
      <c r="F303" s="61"/>
      <c r="G303" s="62"/>
      <c r="H303" s="61"/>
      <c r="I303" s="31"/>
    </row>
    <row r="304" spans="1:10" ht="27.75" customHeight="1">
      <c r="A304" s="14" t="s">
        <v>285</v>
      </c>
      <c r="B304" s="14"/>
      <c r="C304" s="14"/>
      <c r="D304" s="14"/>
      <c r="E304" s="14"/>
      <c r="F304" s="14"/>
      <c r="G304" s="14"/>
      <c r="H304" s="14"/>
      <c r="I304" s="14"/>
      <c r="J304" s="14"/>
    </row>
    <row r="305" spans="1:10" ht="43.5" customHeight="1">
      <c r="A305" s="16" t="s">
        <v>2</v>
      </c>
      <c r="B305" s="16" t="s">
        <v>3</v>
      </c>
      <c r="C305" s="16" t="s">
        <v>4</v>
      </c>
      <c r="D305" s="16" t="s">
        <v>5</v>
      </c>
      <c r="E305" s="17" t="s">
        <v>6</v>
      </c>
      <c r="F305" s="17" t="s">
        <v>7</v>
      </c>
      <c r="G305" s="18" t="s">
        <v>8</v>
      </c>
      <c r="H305" s="17" t="s">
        <v>9</v>
      </c>
      <c r="I305" s="19" t="s">
        <v>10</v>
      </c>
      <c r="J305" s="20" t="s">
        <v>11</v>
      </c>
    </row>
    <row r="306" spans="1:10" ht="12.75">
      <c r="A306" s="21">
        <v>1</v>
      </c>
      <c r="B306" s="23" t="s">
        <v>286</v>
      </c>
      <c r="C306" s="88" t="s">
        <v>13</v>
      </c>
      <c r="D306" s="48">
        <v>250</v>
      </c>
      <c r="E306" s="317"/>
      <c r="F306" s="25">
        <f>D306*E306</f>
        <v>0</v>
      </c>
      <c r="G306" s="26"/>
      <c r="H306" s="25">
        <f>F306+(F306*G306/100)</f>
        <v>0</v>
      </c>
      <c r="I306" s="318"/>
      <c r="J306" s="124"/>
    </row>
    <row r="307" spans="1:10" ht="12.75">
      <c r="A307" s="21">
        <v>2</v>
      </c>
      <c r="B307" s="23" t="s">
        <v>287</v>
      </c>
      <c r="C307" s="88" t="s">
        <v>13</v>
      </c>
      <c r="D307" s="48">
        <v>50</v>
      </c>
      <c r="E307" s="317"/>
      <c r="F307" s="25">
        <f>D307*E307</f>
        <v>0</v>
      </c>
      <c r="G307" s="26"/>
      <c r="H307" s="25">
        <f>F307+(F307*G307/100)</f>
        <v>0</v>
      </c>
      <c r="I307" s="318"/>
      <c r="J307" s="124"/>
    </row>
    <row r="308" spans="1:10" ht="12.75">
      <c r="A308" s="21">
        <v>3</v>
      </c>
      <c r="B308" s="23" t="s">
        <v>288</v>
      </c>
      <c r="C308" s="23" t="s">
        <v>13</v>
      </c>
      <c r="D308" s="24">
        <v>250</v>
      </c>
      <c r="E308" s="189"/>
      <c r="F308" s="25">
        <f>D308*E308</f>
        <v>0</v>
      </c>
      <c r="G308" s="26"/>
      <c r="H308" s="25">
        <f>F308+(F308*G308/100)</f>
        <v>0</v>
      </c>
      <c r="I308" s="124"/>
      <c r="J308" s="124"/>
    </row>
    <row r="309" spans="1:10" ht="12.75">
      <c r="A309" s="21">
        <v>4</v>
      </c>
      <c r="B309" s="23" t="s">
        <v>289</v>
      </c>
      <c r="C309" s="23" t="s">
        <v>13</v>
      </c>
      <c r="D309" s="24">
        <v>35</v>
      </c>
      <c r="E309" s="317"/>
      <c r="F309" s="25">
        <f>D309*E309</f>
        <v>0</v>
      </c>
      <c r="G309" s="26"/>
      <c r="H309" s="25">
        <f>F309+(F309*G309/100)</f>
        <v>0</v>
      </c>
      <c r="I309" s="124"/>
      <c r="J309" s="124"/>
    </row>
    <row r="310" spans="1:10" ht="27.75" customHeight="1">
      <c r="A310" s="177" t="s">
        <v>290</v>
      </c>
      <c r="B310" s="177"/>
      <c r="C310" s="177"/>
      <c r="D310" s="177"/>
      <c r="E310" s="177"/>
      <c r="F310" s="29">
        <f>SUM(F306:F309)</f>
        <v>0</v>
      </c>
      <c r="G310" s="263"/>
      <c r="H310" s="29">
        <f>SUM(H306:H309)</f>
        <v>0</v>
      </c>
      <c r="I310" s="194"/>
      <c r="J310" s="195"/>
    </row>
    <row r="311" spans="1:9" ht="27.75" customHeight="1">
      <c r="A311" s="59"/>
      <c r="B311" s="60"/>
      <c r="C311" s="59"/>
      <c r="D311" s="59"/>
      <c r="E311" s="61"/>
      <c r="F311" s="61"/>
      <c r="G311" s="62"/>
      <c r="H311" s="61"/>
      <c r="I311" s="31"/>
    </row>
    <row r="312" spans="1:10" ht="27.75" customHeight="1">
      <c r="A312" s="40" t="s">
        <v>291</v>
      </c>
      <c r="B312" s="40"/>
      <c r="C312" s="40"/>
      <c r="D312" s="40"/>
      <c r="E312" s="40"/>
      <c r="F312" s="40"/>
      <c r="G312" s="40"/>
      <c r="H312" s="40"/>
      <c r="I312" s="40"/>
      <c r="J312" s="40"/>
    </row>
    <row r="313" spans="1:10" ht="43.5" customHeight="1">
      <c r="A313" s="20" t="s">
        <v>2</v>
      </c>
      <c r="B313" s="20" t="s">
        <v>3</v>
      </c>
      <c r="C313" s="20" t="s">
        <v>4</v>
      </c>
      <c r="D313" s="20" t="s">
        <v>5</v>
      </c>
      <c r="E313" s="19" t="s">
        <v>6</v>
      </c>
      <c r="F313" s="19" t="s">
        <v>7</v>
      </c>
      <c r="G313" s="41" t="s">
        <v>8</v>
      </c>
      <c r="H313" s="19" t="s">
        <v>9</v>
      </c>
      <c r="I313" s="19" t="s">
        <v>10</v>
      </c>
      <c r="J313" s="20" t="s">
        <v>16</v>
      </c>
    </row>
    <row r="314" spans="1:10" ht="12.75">
      <c r="A314" s="67">
        <v>1</v>
      </c>
      <c r="B314" s="81" t="s">
        <v>292</v>
      </c>
      <c r="C314" s="319" t="s">
        <v>293</v>
      </c>
      <c r="D314" s="67">
        <v>25</v>
      </c>
      <c r="E314" s="320"/>
      <c r="F314" s="320">
        <f>D314*E314</f>
        <v>0</v>
      </c>
      <c r="G314" s="26"/>
      <c r="H314" s="320">
        <f>F314+(F314*G314/100)</f>
        <v>0</v>
      </c>
      <c r="I314" s="321"/>
      <c r="J314" s="81"/>
    </row>
    <row r="315" spans="1:10" ht="12.75">
      <c r="A315" s="67">
        <v>2</v>
      </c>
      <c r="B315" s="81" t="s">
        <v>294</v>
      </c>
      <c r="C315" s="319" t="s">
        <v>36</v>
      </c>
      <c r="D315" s="67">
        <v>10</v>
      </c>
      <c r="E315" s="320"/>
      <c r="F315" s="320">
        <f>D315*E315</f>
        <v>0</v>
      </c>
      <c r="G315" s="26"/>
      <c r="H315" s="320">
        <f>F315+(F315*G315/100)</f>
        <v>0</v>
      </c>
      <c r="I315" s="321"/>
      <c r="J315" s="81"/>
    </row>
    <row r="316" spans="1:10" ht="12.75">
      <c r="A316" s="67">
        <v>3</v>
      </c>
      <c r="B316" s="81" t="s">
        <v>295</v>
      </c>
      <c r="C316" s="319" t="s">
        <v>36</v>
      </c>
      <c r="D316" s="67">
        <v>10</v>
      </c>
      <c r="E316" s="320"/>
      <c r="F316" s="320">
        <f>D316*E316</f>
        <v>0</v>
      </c>
      <c r="G316" s="26"/>
      <c r="H316" s="320">
        <f>F316+(F316*G316/100)</f>
        <v>0</v>
      </c>
      <c r="I316" s="321"/>
      <c r="J316" s="81"/>
    </row>
    <row r="317" spans="1:10" ht="12.75">
      <c r="A317" s="67">
        <v>4</v>
      </c>
      <c r="B317" s="81" t="s">
        <v>296</v>
      </c>
      <c r="C317" s="319" t="s">
        <v>36</v>
      </c>
      <c r="D317" s="67">
        <v>10</v>
      </c>
      <c r="E317" s="320"/>
      <c r="F317" s="320">
        <f>D317*E317</f>
        <v>0</v>
      </c>
      <c r="G317" s="26"/>
      <c r="H317" s="320">
        <f>F317+(F317*G317/100)</f>
        <v>0</v>
      </c>
      <c r="I317" s="321"/>
      <c r="J317" s="81"/>
    </row>
    <row r="318" spans="1:10" ht="12.75">
      <c r="A318" s="67">
        <v>5</v>
      </c>
      <c r="B318" s="81" t="s">
        <v>297</v>
      </c>
      <c r="C318" s="319" t="s">
        <v>36</v>
      </c>
      <c r="D318" s="67">
        <v>5</v>
      </c>
      <c r="E318" s="320"/>
      <c r="F318" s="320">
        <f>D318*E318</f>
        <v>0</v>
      </c>
      <c r="G318" s="26"/>
      <c r="H318" s="320">
        <f>F318+(F318*G318/100)</f>
        <v>0</v>
      </c>
      <c r="I318" s="321"/>
      <c r="J318" s="81"/>
    </row>
    <row r="319" spans="1:10" ht="12.75">
      <c r="A319" s="67">
        <v>6</v>
      </c>
      <c r="B319" s="81" t="s">
        <v>298</v>
      </c>
      <c r="C319" s="319" t="s">
        <v>36</v>
      </c>
      <c r="D319" s="67">
        <v>1</v>
      </c>
      <c r="E319" s="320"/>
      <c r="F319" s="320">
        <f>D319*E319</f>
        <v>0</v>
      </c>
      <c r="G319" s="26"/>
      <c r="H319" s="320">
        <f>F319+(F319*G319/100)</f>
        <v>0</v>
      </c>
      <c r="I319" s="321"/>
      <c r="J319" s="81"/>
    </row>
    <row r="320" spans="1:10" ht="12.75">
      <c r="A320" s="67">
        <v>7</v>
      </c>
      <c r="B320" s="81" t="s">
        <v>299</v>
      </c>
      <c r="C320" s="319" t="s">
        <v>36</v>
      </c>
      <c r="D320" s="67">
        <v>20</v>
      </c>
      <c r="E320" s="320"/>
      <c r="F320" s="320">
        <f>D320*E320</f>
        <v>0</v>
      </c>
      <c r="G320" s="26"/>
      <c r="H320" s="320">
        <f>F320+(F320*G320/100)</f>
        <v>0</v>
      </c>
      <c r="I320" s="321"/>
      <c r="J320" s="81"/>
    </row>
    <row r="321" spans="1:10" ht="12.75">
      <c r="A321" s="67">
        <v>8</v>
      </c>
      <c r="B321" s="81" t="s">
        <v>300</v>
      </c>
      <c r="C321" s="319" t="s">
        <v>36</v>
      </c>
      <c r="D321" s="67">
        <v>300</v>
      </c>
      <c r="E321" s="320"/>
      <c r="F321" s="320">
        <f>D321*E321</f>
        <v>0</v>
      </c>
      <c r="G321" s="26"/>
      <c r="H321" s="320">
        <f>F321+(F321*G321/100)</f>
        <v>0</v>
      </c>
      <c r="I321" s="321"/>
      <c r="J321" s="81"/>
    </row>
    <row r="322" spans="1:10" ht="27.75" customHeight="1">
      <c r="A322" s="53" t="s">
        <v>301</v>
      </c>
      <c r="B322" s="53"/>
      <c r="C322" s="53"/>
      <c r="D322" s="53"/>
      <c r="E322" s="53"/>
      <c r="F322" s="54">
        <f>SUM(F314:F321)</f>
        <v>0</v>
      </c>
      <c r="G322" s="55"/>
      <c r="H322" s="56">
        <f>SUM(H314:H321)</f>
        <v>0</v>
      </c>
      <c r="I322" s="101"/>
      <c r="J322" s="118"/>
    </row>
    <row r="323" spans="1:9" ht="27.75" customHeight="1">
      <c r="A323" s="59"/>
      <c r="B323" s="60"/>
      <c r="C323" s="59"/>
      <c r="D323" s="59"/>
      <c r="E323" s="61"/>
      <c r="F323" s="61"/>
      <c r="G323" s="62"/>
      <c r="H323" s="61"/>
      <c r="I323" s="31"/>
    </row>
    <row r="324" spans="1:10" ht="28.5" customHeight="1">
      <c r="A324" s="40" t="s">
        <v>302</v>
      </c>
      <c r="B324" s="40"/>
      <c r="C324" s="40"/>
      <c r="D324" s="40"/>
      <c r="E324" s="40"/>
      <c r="F324" s="40"/>
      <c r="G324" s="40"/>
      <c r="H324" s="40"/>
      <c r="I324" s="40"/>
      <c r="J324" s="40"/>
    </row>
    <row r="325" spans="1:10" ht="42" customHeight="1">
      <c r="A325" s="20" t="s">
        <v>2</v>
      </c>
      <c r="B325" s="20" t="s">
        <v>3</v>
      </c>
      <c r="C325" s="20" t="s">
        <v>4</v>
      </c>
      <c r="D325" s="20" t="s">
        <v>5</v>
      </c>
      <c r="E325" s="19" t="s">
        <v>6</v>
      </c>
      <c r="F325" s="19" t="s">
        <v>7</v>
      </c>
      <c r="G325" s="41" t="s">
        <v>8</v>
      </c>
      <c r="H325" s="19" t="s">
        <v>9</v>
      </c>
      <c r="I325" s="19" t="s">
        <v>10</v>
      </c>
      <c r="J325" s="20" t="s">
        <v>16</v>
      </c>
    </row>
    <row r="326" spans="1:10" ht="39.75" customHeight="1">
      <c r="A326" s="80">
        <v>1</v>
      </c>
      <c r="B326" s="322" t="s">
        <v>303</v>
      </c>
      <c r="C326" s="82" t="s">
        <v>13</v>
      </c>
      <c r="D326" s="51">
        <v>4</v>
      </c>
      <c r="E326" s="84"/>
      <c r="F326" s="84">
        <f>D326*E326</f>
        <v>0</v>
      </c>
      <c r="G326" s="323"/>
      <c r="H326" s="84">
        <f>F326+(F326*G326/100)</f>
        <v>0</v>
      </c>
      <c r="I326" s="50"/>
      <c r="J326" s="51"/>
    </row>
    <row r="327" spans="1:10" ht="57.75" customHeight="1">
      <c r="A327" s="80">
        <v>2</v>
      </c>
      <c r="B327" s="324" t="s">
        <v>304</v>
      </c>
      <c r="C327" s="82" t="s">
        <v>13</v>
      </c>
      <c r="D327" s="82">
        <v>15</v>
      </c>
      <c r="E327" s="84"/>
      <c r="F327" s="84">
        <f>D327*E327</f>
        <v>0</v>
      </c>
      <c r="G327" s="323"/>
      <c r="H327" s="84">
        <f>F327+(F327*G327/100)</f>
        <v>0</v>
      </c>
      <c r="I327" s="50"/>
      <c r="J327" s="51"/>
    </row>
    <row r="328" spans="1:10" ht="12.75">
      <c r="A328" s="80">
        <v>3</v>
      </c>
      <c r="B328" s="324" t="s">
        <v>305</v>
      </c>
      <c r="C328" s="82" t="s">
        <v>13</v>
      </c>
      <c r="D328" s="82">
        <v>15</v>
      </c>
      <c r="E328" s="84"/>
      <c r="F328" s="84">
        <f>D328*E328</f>
        <v>0</v>
      </c>
      <c r="G328" s="323"/>
      <c r="H328" s="84">
        <f>F328+(F328*G328/100)</f>
        <v>0</v>
      </c>
      <c r="I328" s="50"/>
      <c r="J328" s="51"/>
    </row>
    <row r="329" spans="1:10" ht="27.75" customHeight="1">
      <c r="A329" s="53" t="s">
        <v>306</v>
      </c>
      <c r="B329" s="53"/>
      <c r="C329" s="53"/>
      <c r="D329" s="53"/>
      <c r="E329" s="53"/>
      <c r="F329" s="110">
        <f>SUM(F326:F328)</f>
        <v>0</v>
      </c>
      <c r="G329" s="100"/>
      <c r="H329" s="111">
        <f>SUM(H326:H328)</f>
        <v>0</v>
      </c>
      <c r="I329" s="101"/>
      <c r="J329" s="58"/>
    </row>
    <row r="330" spans="1:10" ht="27.75" customHeight="1">
      <c r="A330" s="102"/>
      <c r="B330" s="102"/>
      <c r="C330" s="102"/>
      <c r="D330" s="102"/>
      <c r="E330" s="102"/>
      <c r="F330" s="101"/>
      <c r="G330" s="55"/>
      <c r="H330" s="103"/>
      <c r="I330" s="101"/>
      <c r="J330" s="104"/>
    </row>
    <row r="331" spans="1:10" ht="27.75" customHeight="1">
      <c r="A331" s="40" t="s">
        <v>307</v>
      </c>
      <c r="B331" s="40"/>
      <c r="C331" s="40"/>
      <c r="D331" s="40"/>
      <c r="E331" s="40"/>
      <c r="F331" s="40"/>
      <c r="G331" s="40"/>
      <c r="H331" s="40"/>
      <c r="I331" s="40"/>
      <c r="J331" s="40"/>
    </row>
    <row r="332" spans="1:10" ht="43.5" customHeight="1">
      <c r="A332" s="20" t="s">
        <v>2</v>
      </c>
      <c r="B332" s="20" t="s">
        <v>3</v>
      </c>
      <c r="C332" s="20" t="s">
        <v>4</v>
      </c>
      <c r="D332" s="20" t="s">
        <v>5</v>
      </c>
      <c r="E332" s="19" t="s">
        <v>6</v>
      </c>
      <c r="F332" s="19" t="s">
        <v>7</v>
      </c>
      <c r="G332" s="41" t="s">
        <v>8</v>
      </c>
      <c r="H332" s="19" t="s">
        <v>9</v>
      </c>
      <c r="I332" s="19" t="s">
        <v>10</v>
      </c>
      <c r="J332" s="20" t="s">
        <v>16</v>
      </c>
    </row>
    <row r="333" spans="1:10" ht="12.75">
      <c r="A333" s="47">
        <v>1</v>
      </c>
      <c r="B333" s="123" t="s">
        <v>308</v>
      </c>
      <c r="C333" s="21" t="s">
        <v>40</v>
      </c>
      <c r="D333" s="24">
        <v>4</v>
      </c>
      <c r="E333" s="114"/>
      <c r="F333" s="114">
        <f>D333*E333</f>
        <v>0</v>
      </c>
      <c r="G333" s="115"/>
      <c r="H333" s="114">
        <f>F333+(F333*G333/100)</f>
        <v>0</v>
      </c>
      <c r="I333" s="124"/>
      <c r="J333" s="124"/>
    </row>
    <row r="334" spans="1:10" ht="12.75">
      <c r="A334" s="47">
        <v>2</v>
      </c>
      <c r="B334" s="123" t="s">
        <v>309</v>
      </c>
      <c r="C334" s="21" t="s">
        <v>40</v>
      </c>
      <c r="D334" s="24">
        <v>2</v>
      </c>
      <c r="E334" s="114"/>
      <c r="F334" s="114">
        <f>D334*E334</f>
        <v>0</v>
      </c>
      <c r="G334" s="115"/>
      <c r="H334" s="114">
        <f>F334+(F334*G334/100)</f>
        <v>0</v>
      </c>
      <c r="I334" s="124"/>
      <c r="J334" s="124"/>
    </row>
    <row r="335" spans="1:10" ht="26.25" customHeight="1">
      <c r="A335" s="53" t="s">
        <v>310</v>
      </c>
      <c r="B335" s="53" t="s">
        <v>59</v>
      </c>
      <c r="C335" s="53"/>
      <c r="D335" s="53"/>
      <c r="E335" s="53"/>
      <c r="F335" s="54">
        <f>SUM(F333:F334)</f>
        <v>0</v>
      </c>
      <c r="G335" s="55"/>
      <c r="H335" s="56">
        <f>SUM(H333:H334)</f>
        <v>0</v>
      </c>
      <c r="I335" s="101"/>
      <c r="J335" s="118"/>
    </row>
    <row r="336" spans="1:10" ht="26.25" customHeight="1">
      <c r="A336" s="102"/>
      <c r="B336" s="102"/>
      <c r="C336" s="102"/>
      <c r="D336" s="102"/>
      <c r="E336" s="102"/>
      <c r="F336" s="119"/>
      <c r="G336" s="120"/>
      <c r="H336" s="119"/>
      <c r="I336" s="121"/>
      <c r="J336" s="122"/>
    </row>
    <row r="337" spans="1:10" ht="26.25" customHeight="1">
      <c r="A337" s="40" t="s">
        <v>311</v>
      </c>
      <c r="B337" s="40"/>
      <c r="C337" s="40"/>
      <c r="D337" s="40"/>
      <c r="E337" s="40"/>
      <c r="F337" s="40"/>
      <c r="G337" s="40"/>
      <c r="H337" s="40"/>
      <c r="I337" s="40"/>
      <c r="J337" s="40"/>
    </row>
    <row r="338" spans="1:10" ht="43.5" customHeight="1">
      <c r="A338" s="16" t="s">
        <v>2</v>
      </c>
      <c r="B338" s="16" t="s">
        <v>3</v>
      </c>
      <c r="C338" s="16" t="s">
        <v>4</v>
      </c>
      <c r="D338" s="16" t="s">
        <v>5</v>
      </c>
      <c r="E338" s="17" t="s">
        <v>6</v>
      </c>
      <c r="F338" s="17" t="s">
        <v>7</v>
      </c>
      <c r="G338" s="18" t="s">
        <v>8</v>
      </c>
      <c r="H338" s="17" t="s">
        <v>9</v>
      </c>
      <c r="I338" s="19" t="s">
        <v>10</v>
      </c>
      <c r="J338" s="20" t="s">
        <v>11</v>
      </c>
    </row>
    <row r="339" spans="1:10" ht="12.75">
      <c r="A339" s="21">
        <v>1</v>
      </c>
      <c r="B339" s="159" t="s">
        <v>312</v>
      </c>
      <c r="C339" s="88" t="s">
        <v>13</v>
      </c>
      <c r="D339" s="24">
        <v>12</v>
      </c>
      <c r="E339" s="25"/>
      <c r="F339" s="25">
        <f>D339*E339</f>
        <v>0</v>
      </c>
      <c r="G339" s="181"/>
      <c r="H339" s="25">
        <f>F339+(F339*G339/100)</f>
        <v>0</v>
      </c>
      <c r="I339" s="271"/>
      <c r="J339" s="109"/>
    </row>
    <row r="340" spans="1:10" ht="12.75">
      <c r="A340" s="21">
        <v>2</v>
      </c>
      <c r="B340" s="23" t="s">
        <v>313</v>
      </c>
      <c r="C340" s="88" t="s">
        <v>13</v>
      </c>
      <c r="D340" s="24">
        <v>10</v>
      </c>
      <c r="E340" s="25"/>
      <c r="F340" s="25">
        <f>D340*E340</f>
        <v>0</v>
      </c>
      <c r="G340" s="181"/>
      <c r="H340" s="25">
        <f>F340+(F340*G340/100)</f>
        <v>0</v>
      </c>
      <c r="I340" s="271"/>
      <c r="J340" s="109"/>
    </row>
    <row r="341" spans="1:10" ht="12.75">
      <c r="A341" s="21">
        <v>3</v>
      </c>
      <c r="B341" s="23" t="s">
        <v>314</v>
      </c>
      <c r="C341" s="88" t="s">
        <v>13</v>
      </c>
      <c r="D341" s="24">
        <v>10</v>
      </c>
      <c r="E341" s="25"/>
      <c r="F341" s="25">
        <f>D341*E341</f>
        <v>0</v>
      </c>
      <c r="G341" s="181"/>
      <c r="H341" s="25">
        <f>F341+(F341*G341/100)</f>
        <v>0</v>
      </c>
      <c r="I341" s="271"/>
      <c r="J341" s="109"/>
    </row>
    <row r="342" spans="1:10" ht="12.75">
      <c r="A342" s="21">
        <v>4</v>
      </c>
      <c r="B342" s="23" t="s">
        <v>315</v>
      </c>
      <c r="C342" s="88" t="s">
        <v>13</v>
      </c>
      <c r="D342" s="24">
        <v>4</v>
      </c>
      <c r="E342" s="25"/>
      <c r="F342" s="25">
        <f>D342*E342</f>
        <v>0</v>
      </c>
      <c r="G342" s="181"/>
      <c r="H342" s="25">
        <f>F342+(F342*G342/100)</f>
        <v>0</v>
      </c>
      <c r="I342" s="271"/>
      <c r="J342" s="109"/>
    </row>
    <row r="343" spans="1:10" ht="27.75" customHeight="1">
      <c r="A343" s="53" t="s">
        <v>316</v>
      </c>
      <c r="B343" s="53"/>
      <c r="C343" s="53"/>
      <c r="D343" s="53"/>
      <c r="E343" s="53"/>
      <c r="F343" s="29">
        <f>SUM(F339:F342)</f>
        <v>0</v>
      </c>
      <c r="G343" s="325"/>
      <c r="H343" s="29">
        <f>SUM(H339:H342)</f>
        <v>0</v>
      </c>
      <c r="I343" s="194"/>
      <c r="J343" s="195"/>
    </row>
    <row r="344" spans="1:9" ht="27.75" customHeight="1">
      <c r="A344" s="59"/>
      <c r="B344" s="60"/>
      <c r="C344" s="59"/>
      <c r="D344" s="59"/>
      <c r="E344" s="61"/>
      <c r="F344" s="61"/>
      <c r="G344" s="62"/>
      <c r="H344" s="61"/>
      <c r="I344" s="31"/>
    </row>
    <row r="345" spans="1:10" ht="27.75" customHeight="1">
      <c r="A345" s="326" t="s">
        <v>317</v>
      </c>
      <c r="B345" s="326"/>
      <c r="C345" s="326"/>
      <c r="D345" s="326"/>
      <c r="E345" s="326"/>
      <c r="F345" s="326"/>
      <c r="G345" s="326"/>
      <c r="H345" s="326"/>
      <c r="I345" s="326"/>
      <c r="J345" s="326"/>
    </row>
    <row r="346" spans="1:10" ht="43.5" customHeight="1">
      <c r="A346" s="16" t="s">
        <v>2</v>
      </c>
      <c r="B346" s="16" t="s">
        <v>3</v>
      </c>
      <c r="C346" s="16" t="s">
        <v>4</v>
      </c>
      <c r="D346" s="16" t="s">
        <v>5</v>
      </c>
      <c r="E346" s="17" t="s">
        <v>6</v>
      </c>
      <c r="F346" s="17" t="s">
        <v>7</v>
      </c>
      <c r="G346" s="18" t="s">
        <v>8</v>
      </c>
      <c r="H346" s="17" t="s">
        <v>9</v>
      </c>
      <c r="I346" s="19" t="s">
        <v>10</v>
      </c>
      <c r="J346" s="20" t="s">
        <v>11</v>
      </c>
    </row>
    <row r="347" spans="1:10" ht="12.75">
      <c r="A347" s="21">
        <v>1</v>
      </c>
      <c r="B347" s="327" t="s">
        <v>318</v>
      </c>
      <c r="C347" s="328" t="s">
        <v>20</v>
      </c>
      <c r="D347" s="329">
        <v>150</v>
      </c>
      <c r="E347" s="330"/>
      <c r="F347" s="25">
        <f>D347*E347</f>
        <v>0</v>
      </c>
      <c r="G347" s="89"/>
      <c r="H347" s="331">
        <f>F347+(F347*G347/100)</f>
        <v>0</v>
      </c>
      <c r="I347" s="332"/>
      <c r="J347" s="333"/>
    </row>
    <row r="348" spans="1:9" ht="27.75" customHeight="1">
      <c r="A348" s="28" t="s">
        <v>319</v>
      </c>
      <c r="B348" s="28"/>
      <c r="C348" s="28"/>
      <c r="D348" s="28"/>
      <c r="E348" s="28"/>
      <c r="F348" s="183">
        <f>SUM(F347:F347)</f>
        <v>0</v>
      </c>
      <c r="G348" s="235"/>
      <c r="H348" s="183">
        <f>SUM(H347:H347)</f>
        <v>0</v>
      </c>
      <c r="I348" s="334"/>
    </row>
    <row r="349" spans="1:9" ht="27.75" customHeight="1">
      <c r="A349" s="178"/>
      <c r="B349" s="178"/>
      <c r="C349" s="178"/>
      <c r="D349" s="178"/>
      <c r="E349" s="178"/>
      <c r="F349" s="335"/>
      <c r="G349" s="263"/>
      <c r="H349" s="335"/>
      <c r="I349" s="6"/>
    </row>
    <row r="350" spans="1:10" ht="27.75" customHeight="1">
      <c r="A350" s="14" t="s">
        <v>320</v>
      </c>
      <c r="B350" s="14"/>
      <c r="C350" s="14"/>
      <c r="D350" s="14"/>
      <c r="E350" s="14"/>
      <c r="F350" s="14"/>
      <c r="G350" s="14"/>
      <c r="H350" s="14"/>
      <c r="I350" s="14"/>
      <c r="J350" s="14"/>
    </row>
    <row r="351" spans="1:10" ht="42" customHeight="1">
      <c r="A351" s="16" t="s">
        <v>2</v>
      </c>
      <c r="B351" s="16" t="s">
        <v>3</v>
      </c>
      <c r="C351" s="16" t="s">
        <v>4</v>
      </c>
      <c r="D351" s="16" t="s">
        <v>5</v>
      </c>
      <c r="E351" s="17" t="s">
        <v>6</v>
      </c>
      <c r="F351" s="17" t="s">
        <v>7</v>
      </c>
      <c r="G351" s="18" t="s">
        <v>8</v>
      </c>
      <c r="H351" s="17" t="s">
        <v>9</v>
      </c>
      <c r="I351" s="19" t="s">
        <v>10</v>
      </c>
      <c r="J351" s="20" t="s">
        <v>11</v>
      </c>
    </row>
    <row r="352" spans="1:10" ht="12.75">
      <c r="A352" s="21">
        <v>1</v>
      </c>
      <c r="B352" s="23" t="s">
        <v>321</v>
      </c>
      <c r="C352" s="23" t="s">
        <v>13</v>
      </c>
      <c r="D352" s="24">
        <v>10</v>
      </c>
      <c r="E352" s="25"/>
      <c r="F352" s="25">
        <f>D352*E352</f>
        <v>0</v>
      </c>
      <c r="G352" s="26"/>
      <c r="H352" s="25">
        <f>F352+(F352*G352/100)</f>
        <v>0</v>
      </c>
      <c r="I352" s="27"/>
      <c r="J352" s="27"/>
    </row>
    <row r="353" spans="1:9" ht="27.75" customHeight="1">
      <c r="A353" s="28" t="s">
        <v>322</v>
      </c>
      <c r="B353" s="28"/>
      <c r="C353" s="28"/>
      <c r="D353" s="28"/>
      <c r="E353" s="28"/>
      <c r="F353" s="29">
        <f>SUM(F352:F352)</f>
        <v>0</v>
      </c>
      <c r="G353" s="30"/>
      <c r="H353" s="29">
        <f>SUM(H352:H352)</f>
        <v>0</v>
      </c>
      <c r="I353" s="31"/>
    </row>
    <row r="354" spans="1:10" ht="27.75" customHeight="1">
      <c r="A354" s="336"/>
      <c r="B354" s="337"/>
      <c r="C354" s="338"/>
      <c r="D354" s="339"/>
      <c r="E354" s="340"/>
      <c r="F354" s="340"/>
      <c r="G354" s="341"/>
      <c r="H354" s="340"/>
      <c r="I354" s="342"/>
      <c r="J354" s="342"/>
    </row>
    <row r="355" spans="1:10" ht="27.75" customHeight="1">
      <c r="A355" s="40" t="s">
        <v>323</v>
      </c>
      <c r="B355" s="40"/>
      <c r="C355" s="40"/>
      <c r="D355" s="40"/>
      <c r="E355" s="40"/>
      <c r="F355" s="40"/>
      <c r="G355" s="40"/>
      <c r="H355" s="40"/>
      <c r="I355" s="40"/>
      <c r="J355" s="40"/>
    </row>
    <row r="356" spans="1:10" ht="43.5" customHeight="1">
      <c r="A356" s="20" t="s">
        <v>2</v>
      </c>
      <c r="B356" s="20" t="s">
        <v>3</v>
      </c>
      <c r="C356" s="20" t="s">
        <v>4</v>
      </c>
      <c r="D356" s="20" t="s">
        <v>5</v>
      </c>
      <c r="E356" s="19" t="s">
        <v>6</v>
      </c>
      <c r="F356" s="19" t="s">
        <v>7</v>
      </c>
      <c r="G356" s="41" t="s">
        <v>8</v>
      </c>
      <c r="H356" s="19" t="s">
        <v>9</v>
      </c>
      <c r="I356" s="19" t="s">
        <v>10</v>
      </c>
      <c r="J356" s="20" t="s">
        <v>16</v>
      </c>
    </row>
    <row r="357" spans="1:10" ht="12.75">
      <c r="A357" s="264">
        <v>1</v>
      </c>
      <c r="B357" s="343" t="s">
        <v>324</v>
      </c>
      <c r="C357" s="82" t="s">
        <v>13</v>
      </c>
      <c r="D357" s="267">
        <v>10</v>
      </c>
      <c r="E357" s="344"/>
      <c r="F357" s="344">
        <f>D357*E357</f>
        <v>0</v>
      </c>
      <c r="G357" s="345"/>
      <c r="H357" s="344">
        <f>F357+(F357*G357/100)</f>
        <v>0</v>
      </c>
      <c r="I357" s="346"/>
      <c r="J357" s="51"/>
    </row>
    <row r="358" spans="1:10" ht="12.75">
      <c r="A358" s="264">
        <v>2</v>
      </c>
      <c r="B358" s="343" t="s">
        <v>325</v>
      </c>
      <c r="C358" s="82" t="s">
        <v>13</v>
      </c>
      <c r="D358" s="267">
        <v>10</v>
      </c>
      <c r="E358" s="344"/>
      <c r="F358" s="344">
        <f>D358*E358</f>
        <v>0</v>
      </c>
      <c r="G358" s="345"/>
      <c r="H358" s="344">
        <f>F358+(F358*G358/100)</f>
        <v>0</v>
      </c>
      <c r="I358" s="346"/>
      <c r="J358" s="51"/>
    </row>
    <row r="359" spans="1:10" ht="12.75">
      <c r="A359" s="264">
        <v>3</v>
      </c>
      <c r="B359" s="343" t="s">
        <v>326</v>
      </c>
      <c r="C359" s="82" t="s">
        <v>13</v>
      </c>
      <c r="D359" s="267">
        <v>10</v>
      </c>
      <c r="E359" s="344"/>
      <c r="F359" s="344">
        <f>D359*E359</f>
        <v>0</v>
      </c>
      <c r="G359" s="345"/>
      <c r="H359" s="344">
        <f>F359+(F359*G359/100)</f>
        <v>0</v>
      </c>
      <c r="I359" s="346"/>
      <c r="J359" s="51"/>
    </row>
    <row r="360" spans="1:10" ht="12.75">
      <c r="A360" s="264">
        <v>4</v>
      </c>
      <c r="B360" s="343" t="s">
        <v>327</v>
      </c>
      <c r="C360" s="82" t="s">
        <v>13</v>
      </c>
      <c r="D360" s="267">
        <v>10</v>
      </c>
      <c r="E360" s="344"/>
      <c r="F360" s="344">
        <f>D360*E360</f>
        <v>0</v>
      </c>
      <c r="G360" s="345"/>
      <c r="H360" s="344">
        <f>F360+(F360*G360/100)</f>
        <v>0</v>
      </c>
      <c r="I360" s="346"/>
      <c r="J360" s="51"/>
    </row>
    <row r="361" spans="1:10" ht="12.75">
      <c r="A361" s="264">
        <v>5</v>
      </c>
      <c r="B361" s="343" t="s">
        <v>328</v>
      </c>
      <c r="C361" s="82" t="s">
        <v>13</v>
      </c>
      <c r="D361" s="267">
        <v>10</v>
      </c>
      <c r="E361" s="344"/>
      <c r="F361" s="344">
        <f>D361*E361</f>
        <v>0</v>
      </c>
      <c r="G361" s="345"/>
      <c r="H361" s="344">
        <f>F361+(F361*G361/100)</f>
        <v>0</v>
      </c>
      <c r="I361" s="346"/>
      <c r="J361" s="51"/>
    </row>
    <row r="362" spans="1:10" ht="27.75" customHeight="1">
      <c r="A362" s="53" t="s">
        <v>329</v>
      </c>
      <c r="B362" s="53"/>
      <c r="C362" s="53"/>
      <c r="D362" s="53"/>
      <c r="E362" s="53"/>
      <c r="F362" s="110">
        <f>SUM(F357:F361)</f>
        <v>0</v>
      </c>
      <c r="G362" s="100"/>
      <c r="H362" s="111">
        <f>SUM(H357:H361)</f>
        <v>0</v>
      </c>
      <c r="I362" s="101"/>
      <c r="J362" s="58"/>
    </row>
    <row r="363" spans="1:9" ht="27.75" customHeight="1">
      <c r="A363"/>
      <c r="B363"/>
      <c r="C363"/>
      <c r="D363"/>
      <c r="E363"/>
      <c r="F363"/>
      <c r="G363"/>
      <c r="H363"/>
      <c r="I363"/>
    </row>
    <row r="364" spans="1:10" ht="27.75" customHeight="1">
      <c r="A364" s="40" t="s">
        <v>330</v>
      </c>
      <c r="B364" s="40"/>
      <c r="C364" s="40"/>
      <c r="D364" s="40"/>
      <c r="E364" s="40"/>
      <c r="F364" s="40"/>
      <c r="G364" s="40"/>
      <c r="H364" s="40"/>
      <c r="I364" s="40"/>
      <c r="J364" s="40"/>
    </row>
    <row r="365" spans="1:10" ht="43.5" customHeight="1">
      <c r="A365" s="20" t="s">
        <v>2</v>
      </c>
      <c r="B365" s="20" t="s">
        <v>3</v>
      </c>
      <c r="C365" s="20" t="s">
        <v>4</v>
      </c>
      <c r="D365" s="20" t="s">
        <v>5</v>
      </c>
      <c r="E365" s="19" t="s">
        <v>6</v>
      </c>
      <c r="F365" s="19" t="s">
        <v>7</v>
      </c>
      <c r="G365" s="41" t="s">
        <v>8</v>
      </c>
      <c r="H365" s="19" t="s">
        <v>9</v>
      </c>
      <c r="I365" s="19" t="s">
        <v>10</v>
      </c>
      <c r="J365" s="20" t="s">
        <v>16</v>
      </c>
    </row>
    <row r="366" spans="1:10" ht="12.75">
      <c r="A366" s="80">
        <v>1</v>
      </c>
      <c r="B366" s="347" t="s">
        <v>331</v>
      </c>
      <c r="C366" s="47" t="s">
        <v>36</v>
      </c>
      <c r="D366" s="47">
        <v>50</v>
      </c>
      <c r="E366" s="97"/>
      <c r="F366" s="144">
        <f>D366*E366</f>
        <v>0</v>
      </c>
      <c r="G366" s="348"/>
      <c r="H366" s="144">
        <f>F366+(F366*G366/100)</f>
        <v>0</v>
      </c>
      <c r="I366" s="86"/>
      <c r="J366" s="87"/>
    </row>
    <row r="367" spans="1:10" ht="27.75" customHeight="1">
      <c r="A367" s="53" t="s">
        <v>332</v>
      </c>
      <c r="B367" s="53"/>
      <c r="C367" s="53"/>
      <c r="D367" s="53"/>
      <c r="E367" s="53"/>
      <c r="F367" s="54">
        <f>SUM(F366:F366)</f>
        <v>0</v>
      </c>
      <c r="G367" s="100"/>
      <c r="H367" s="56">
        <f>SUM(H366:H366)</f>
        <v>0</v>
      </c>
      <c r="I367" s="101"/>
      <c r="J367" s="58"/>
    </row>
    <row r="368" spans="1:10" ht="27.75" customHeight="1">
      <c r="A368"/>
      <c r="B368"/>
      <c r="C368"/>
      <c r="D368"/>
      <c r="E368"/>
      <c r="F368"/>
      <c r="G368"/>
      <c r="H368"/>
      <c r="I368"/>
      <c r="J368"/>
    </row>
    <row r="369" spans="1:10" ht="27.75" customHeight="1">
      <c r="A369" s="349" t="s">
        <v>333</v>
      </c>
      <c r="B369" s="349"/>
      <c r="C369" s="349"/>
      <c r="D369" s="349"/>
      <c r="E369" s="349"/>
      <c r="F369" s="349"/>
      <c r="G369" s="349"/>
      <c r="H369" s="349"/>
      <c r="I369" s="349"/>
      <c r="J369" s="349"/>
    </row>
    <row r="370" spans="1:10" ht="42.75" customHeight="1">
      <c r="A370" s="126" t="s">
        <v>2</v>
      </c>
      <c r="B370" s="126" t="s">
        <v>3</v>
      </c>
      <c r="C370" s="126" t="s">
        <v>4</v>
      </c>
      <c r="D370" s="126" t="s">
        <v>5</v>
      </c>
      <c r="E370" s="127" t="s">
        <v>71</v>
      </c>
      <c r="F370" s="127" t="s">
        <v>72</v>
      </c>
      <c r="G370" s="128" t="s">
        <v>8</v>
      </c>
      <c r="H370" s="127" t="s">
        <v>73</v>
      </c>
      <c r="I370" s="19" t="s">
        <v>10</v>
      </c>
      <c r="J370" s="20" t="s">
        <v>11</v>
      </c>
    </row>
    <row r="371" spans="1:10" ht="12.75">
      <c r="A371" s="47">
        <v>1</v>
      </c>
      <c r="B371" s="23" t="s">
        <v>334</v>
      </c>
      <c r="C371" s="88" t="s">
        <v>13</v>
      </c>
      <c r="D371" s="48">
        <v>80</v>
      </c>
      <c r="E371" s="172"/>
      <c r="F371" s="172">
        <f>D371*E371</f>
        <v>0</v>
      </c>
      <c r="G371" s="197"/>
      <c r="H371" s="172">
        <f>F371+(F371*G371/100)</f>
        <v>0</v>
      </c>
      <c r="I371" s="27"/>
      <c r="J371" s="237"/>
    </row>
    <row r="372" spans="1:10" ht="27.75" customHeight="1">
      <c r="A372" s="28" t="s">
        <v>335</v>
      </c>
      <c r="B372" s="28"/>
      <c r="C372" s="28"/>
      <c r="D372" s="28"/>
      <c r="E372" s="28"/>
      <c r="F372" s="350">
        <f>SUM(F371:F371)</f>
        <v>0</v>
      </c>
      <c r="G372" s="148"/>
      <c r="H372" s="350">
        <f>SUM(H371:H371)</f>
        <v>0</v>
      </c>
      <c r="I372" s="333"/>
      <c r="J372" s="333"/>
    </row>
    <row r="373" spans="1:9" ht="27.75" customHeight="1">
      <c r="A373" s="59"/>
      <c r="B373" s="60"/>
      <c r="C373" s="59"/>
      <c r="D373" s="59"/>
      <c r="E373" s="61"/>
      <c r="F373" s="61"/>
      <c r="G373" s="62"/>
      <c r="H373" s="61"/>
      <c r="I373" s="31"/>
    </row>
    <row r="374" spans="1:10" ht="27.75" customHeight="1">
      <c r="A374" s="349" t="s">
        <v>336</v>
      </c>
      <c r="B374" s="349"/>
      <c r="C374" s="349"/>
      <c r="D374" s="349"/>
      <c r="E374" s="349"/>
      <c r="F374" s="349"/>
      <c r="G374" s="349"/>
      <c r="H374" s="349"/>
      <c r="I374" s="349"/>
      <c r="J374" s="349"/>
    </row>
    <row r="375" spans="1:10" ht="43.5" customHeight="1">
      <c r="A375" s="126" t="s">
        <v>2</v>
      </c>
      <c r="B375" s="126" t="s">
        <v>3</v>
      </c>
      <c r="C375" s="126" t="s">
        <v>4</v>
      </c>
      <c r="D375" s="126" t="s">
        <v>5</v>
      </c>
      <c r="E375" s="127" t="s">
        <v>71</v>
      </c>
      <c r="F375" s="127" t="s">
        <v>72</v>
      </c>
      <c r="G375" s="128" t="s">
        <v>8</v>
      </c>
      <c r="H375" s="127" t="s">
        <v>73</v>
      </c>
      <c r="I375" s="19" t="s">
        <v>10</v>
      </c>
      <c r="J375" s="20" t="s">
        <v>11</v>
      </c>
    </row>
    <row r="376" spans="1:10" ht="12.75">
      <c r="A376" s="280">
        <v>1</v>
      </c>
      <c r="B376" s="351" t="s">
        <v>337</v>
      </c>
      <c r="C376" s="352" t="s">
        <v>13</v>
      </c>
      <c r="D376" s="82">
        <v>5</v>
      </c>
      <c r="E376" s="353"/>
      <c r="F376" s="354">
        <f>D376*E376</f>
        <v>0</v>
      </c>
      <c r="G376" s="355"/>
      <c r="H376" s="354">
        <f>F376+(F376*G376/100)</f>
        <v>0</v>
      </c>
      <c r="I376" s="93"/>
      <c r="J376" s="356"/>
    </row>
    <row r="377" spans="1:10" ht="12.75">
      <c r="A377" s="280">
        <v>2</v>
      </c>
      <c r="B377" s="208" t="s">
        <v>338</v>
      </c>
      <c r="C377" s="208" t="s">
        <v>13</v>
      </c>
      <c r="D377" s="82">
        <v>40</v>
      </c>
      <c r="E377" s="353"/>
      <c r="F377" s="354">
        <f>D377*E377</f>
        <v>0</v>
      </c>
      <c r="G377" s="355"/>
      <c r="H377" s="354">
        <f>F377+(F377*G377/100)</f>
        <v>0</v>
      </c>
      <c r="I377" s="93"/>
      <c r="J377" s="356"/>
    </row>
    <row r="378" spans="1:10" ht="12.75">
      <c r="A378" s="280">
        <v>3</v>
      </c>
      <c r="B378" s="205" t="s">
        <v>339</v>
      </c>
      <c r="C378" s="205" t="s">
        <v>13</v>
      </c>
      <c r="D378" s="82">
        <v>40</v>
      </c>
      <c r="E378" s="353"/>
      <c r="F378" s="354">
        <f>D378*E378</f>
        <v>0</v>
      </c>
      <c r="G378" s="355"/>
      <c r="H378" s="354">
        <f>F378+(F378*G378/100)</f>
        <v>0</v>
      </c>
      <c r="I378" s="93"/>
      <c r="J378" s="356"/>
    </row>
    <row r="379" spans="1:10" ht="27" customHeight="1">
      <c r="A379" s="47">
        <v>4</v>
      </c>
      <c r="B379" s="357" t="s">
        <v>340</v>
      </c>
      <c r="C379" s="357" t="s">
        <v>13</v>
      </c>
      <c r="D379" s="82">
        <v>40</v>
      </c>
      <c r="E379" s="353"/>
      <c r="F379" s="354">
        <f>D379*E379</f>
        <v>0</v>
      </c>
      <c r="G379" s="197"/>
      <c r="H379" s="354">
        <f>F379+(F379*G379/100)</f>
        <v>0</v>
      </c>
      <c r="I379" s="358"/>
      <c r="J379" s="99"/>
    </row>
    <row r="380" spans="1:10" ht="27" customHeight="1">
      <c r="A380" s="28" t="s">
        <v>341</v>
      </c>
      <c r="B380" s="28"/>
      <c r="C380" s="28"/>
      <c r="D380" s="28"/>
      <c r="E380" s="28"/>
      <c r="F380" s="350">
        <f>SUM(F376:F379)</f>
        <v>0</v>
      </c>
      <c r="G380" s="148"/>
      <c r="H380" s="350">
        <f>SUM(H376:H379)</f>
        <v>0</v>
      </c>
      <c r="I380" s="333"/>
      <c r="J380" s="333"/>
    </row>
    <row r="381" spans="1:9" ht="27" customHeight="1">
      <c r="A381" s="59"/>
      <c r="B381" s="60"/>
      <c r="C381" s="59"/>
      <c r="D381" s="59"/>
      <c r="E381" s="61"/>
      <c r="F381" s="61"/>
      <c r="G381" s="62"/>
      <c r="H381" s="61"/>
      <c r="I381" s="31"/>
    </row>
    <row r="382" spans="1:10" ht="27" customHeight="1">
      <c r="A382" s="349" t="s">
        <v>342</v>
      </c>
      <c r="B382" s="349"/>
      <c r="C382" s="349"/>
      <c r="D382" s="349"/>
      <c r="E382" s="349"/>
      <c r="F382" s="349"/>
      <c r="G382" s="349"/>
      <c r="H382" s="349"/>
      <c r="I382" s="349"/>
      <c r="J382" s="349"/>
    </row>
    <row r="383" spans="1:10" ht="43.5" customHeight="1">
      <c r="A383" s="126" t="s">
        <v>2</v>
      </c>
      <c r="B383" s="126" t="s">
        <v>3</v>
      </c>
      <c r="C383" s="126" t="s">
        <v>4</v>
      </c>
      <c r="D383" s="126" t="s">
        <v>5</v>
      </c>
      <c r="E383" s="127" t="s">
        <v>71</v>
      </c>
      <c r="F383" s="127" t="s">
        <v>72</v>
      </c>
      <c r="G383" s="128" t="s">
        <v>8</v>
      </c>
      <c r="H383" s="127" t="s">
        <v>73</v>
      </c>
      <c r="I383" s="19" t="s">
        <v>10</v>
      </c>
      <c r="J383" s="20" t="s">
        <v>11</v>
      </c>
    </row>
    <row r="384" spans="1:10" ht="12.75">
      <c r="A384" s="47">
        <v>1</v>
      </c>
      <c r="B384" s="359" t="s">
        <v>343</v>
      </c>
      <c r="C384" s="88" t="s">
        <v>46</v>
      </c>
      <c r="D384" s="48">
        <v>4</v>
      </c>
      <c r="E384" s="172"/>
      <c r="F384" s="172">
        <f>D384*E384</f>
        <v>0</v>
      </c>
      <c r="G384" s="197"/>
      <c r="H384" s="172">
        <f>F384+(F384*G384/100)</f>
        <v>0</v>
      </c>
      <c r="I384" s="27"/>
      <c r="J384" s="237"/>
    </row>
    <row r="385" spans="1:10" ht="27.75" customHeight="1">
      <c r="A385" s="28" t="s">
        <v>344</v>
      </c>
      <c r="B385" s="28"/>
      <c r="C385" s="28"/>
      <c r="D385" s="28"/>
      <c r="E385" s="28"/>
      <c r="F385" s="350">
        <f>SUM(F384:F384)</f>
        <v>0</v>
      </c>
      <c r="G385" s="148"/>
      <c r="H385" s="350">
        <f>SUM(H384:H384)</f>
        <v>0</v>
      </c>
      <c r="I385" s="333"/>
      <c r="J385" s="333"/>
    </row>
    <row r="386" spans="1:10" ht="27.75" customHeight="1">
      <c r="A386" s="360"/>
      <c r="B386" s="360"/>
      <c r="C386" s="360"/>
      <c r="D386" s="360"/>
      <c r="E386" s="360"/>
      <c r="F386" s="361"/>
      <c r="G386" s="362"/>
      <c r="H386" s="361"/>
      <c r="I386" s="363"/>
      <c r="J386" s="363"/>
    </row>
    <row r="387" spans="1:10" ht="27.75" customHeight="1">
      <c r="A387" s="349" t="s">
        <v>345</v>
      </c>
      <c r="B387" s="349"/>
      <c r="C387" s="349"/>
      <c r="D387" s="349"/>
      <c r="E387" s="349"/>
      <c r="F387" s="349"/>
      <c r="G387" s="349"/>
      <c r="H387" s="349"/>
      <c r="I387" s="349"/>
      <c r="J387" s="349"/>
    </row>
    <row r="388" spans="1:10" ht="43.5" customHeight="1">
      <c r="A388" s="126" t="s">
        <v>2</v>
      </c>
      <c r="B388" s="126" t="s">
        <v>3</v>
      </c>
      <c r="C388" s="126" t="s">
        <v>4</v>
      </c>
      <c r="D388" s="126" t="s">
        <v>5</v>
      </c>
      <c r="E388" s="127" t="s">
        <v>71</v>
      </c>
      <c r="F388" s="127" t="s">
        <v>72</v>
      </c>
      <c r="G388" s="128" t="s">
        <v>8</v>
      </c>
      <c r="H388" s="127" t="s">
        <v>73</v>
      </c>
      <c r="I388" s="19" t="s">
        <v>10</v>
      </c>
      <c r="J388" s="20" t="s">
        <v>11</v>
      </c>
    </row>
    <row r="389" spans="1:10" ht="12.75">
      <c r="A389" s="47">
        <v>1</v>
      </c>
      <c r="B389" s="359" t="s">
        <v>346</v>
      </c>
      <c r="C389" s="88" t="s">
        <v>46</v>
      </c>
      <c r="D389" s="48">
        <v>50</v>
      </c>
      <c r="E389" s="172"/>
      <c r="F389" s="172">
        <f>D389*E389</f>
        <v>0</v>
      </c>
      <c r="G389" s="197"/>
      <c r="H389" s="172">
        <f>F389+(F389*G389/100)</f>
        <v>0</v>
      </c>
      <c r="I389" s="27"/>
      <c r="J389" s="237"/>
    </row>
    <row r="390" spans="1:10" ht="27.75" customHeight="1">
      <c r="A390" s="28" t="s">
        <v>347</v>
      </c>
      <c r="B390" s="28"/>
      <c r="C390" s="28"/>
      <c r="D390" s="28"/>
      <c r="E390" s="28"/>
      <c r="F390" s="350">
        <f>SUM(F389:F389)</f>
        <v>0</v>
      </c>
      <c r="G390" s="148"/>
      <c r="H390" s="350">
        <f>SUM(H389:H389)</f>
        <v>0</v>
      </c>
      <c r="I390" s="333"/>
      <c r="J390" s="333"/>
    </row>
    <row r="391" spans="1:10" ht="27.75" customHeight="1">
      <c r="A391" s="360"/>
      <c r="B391" s="360"/>
      <c r="C391" s="360"/>
      <c r="D391" s="360"/>
      <c r="E391" s="360"/>
      <c r="F391" s="361"/>
      <c r="G391" s="362"/>
      <c r="H391" s="361"/>
      <c r="I391" s="363"/>
      <c r="J391" s="363"/>
    </row>
    <row r="392" spans="1:10" ht="27.75" customHeight="1">
      <c r="A392" s="349" t="s">
        <v>348</v>
      </c>
      <c r="B392" s="349"/>
      <c r="C392" s="349"/>
      <c r="D392" s="349"/>
      <c r="E392" s="349"/>
      <c r="F392" s="349"/>
      <c r="G392" s="349"/>
      <c r="H392" s="349"/>
      <c r="I392" s="349"/>
      <c r="J392" s="349"/>
    </row>
    <row r="393" spans="1:10" ht="42.75" customHeight="1">
      <c r="A393" s="20" t="s">
        <v>2</v>
      </c>
      <c r="B393" s="20" t="s">
        <v>3</v>
      </c>
      <c r="C393" s="20" t="s">
        <v>4</v>
      </c>
      <c r="D393" s="20" t="s">
        <v>5</v>
      </c>
      <c r="E393" s="19" t="s">
        <v>6</v>
      </c>
      <c r="F393" s="19" t="s">
        <v>7</v>
      </c>
      <c r="G393" s="41" t="s">
        <v>8</v>
      </c>
      <c r="H393" s="19" t="s">
        <v>9</v>
      </c>
      <c r="I393" s="19" t="s">
        <v>10</v>
      </c>
      <c r="J393" s="20" t="s">
        <v>16</v>
      </c>
    </row>
    <row r="394" spans="1:10" ht="12.75">
      <c r="A394" s="21">
        <v>1</v>
      </c>
      <c r="B394" s="364" t="s">
        <v>349</v>
      </c>
      <c r="C394" s="21" t="s">
        <v>13</v>
      </c>
      <c r="D394" s="24">
        <v>50</v>
      </c>
      <c r="E394" s="365"/>
      <c r="F394" s="365">
        <f>D394*E394</f>
        <v>0</v>
      </c>
      <c r="G394" s="366"/>
      <c r="H394" s="365">
        <f>F394+(F394*G394/100)</f>
        <v>0</v>
      </c>
      <c r="I394" s="124"/>
      <c r="J394" s="124"/>
    </row>
    <row r="395" spans="1:10" ht="27.75" customHeight="1">
      <c r="A395" s="53" t="s">
        <v>350</v>
      </c>
      <c r="B395" s="53"/>
      <c r="C395" s="53"/>
      <c r="D395" s="53"/>
      <c r="E395" s="53"/>
      <c r="F395" s="54">
        <f>SUM(F394)</f>
        <v>0</v>
      </c>
      <c r="G395" s="100"/>
      <c r="H395" s="56">
        <f>SUM(H394)</f>
        <v>0</v>
      </c>
      <c r="I395" s="101"/>
      <c r="J395" s="104"/>
    </row>
    <row r="396" spans="1:10" ht="27.75" customHeight="1">
      <c r="A396" s="360"/>
      <c r="B396" s="360"/>
      <c r="C396" s="360"/>
      <c r="D396" s="360"/>
      <c r="E396" s="360"/>
      <c r="F396" s="361"/>
      <c r="G396" s="362"/>
      <c r="H396" s="361"/>
      <c r="I396" s="363"/>
      <c r="J396" s="363"/>
    </row>
    <row r="397" spans="1:10" ht="27.75" customHeight="1">
      <c r="A397" s="40" t="s">
        <v>351</v>
      </c>
      <c r="B397" s="40"/>
      <c r="C397" s="40"/>
      <c r="D397" s="40"/>
      <c r="E397" s="40"/>
      <c r="F397" s="40"/>
      <c r="G397" s="40"/>
      <c r="H397" s="40"/>
      <c r="I397" s="40"/>
      <c r="J397" s="40"/>
    </row>
    <row r="398" spans="1:10" ht="42.75" customHeight="1">
      <c r="A398" s="16" t="s">
        <v>2</v>
      </c>
      <c r="B398" s="16" t="s">
        <v>3</v>
      </c>
      <c r="C398" s="16" t="s">
        <v>4</v>
      </c>
      <c r="D398" s="16" t="s">
        <v>5</v>
      </c>
      <c r="E398" s="17" t="s">
        <v>6</v>
      </c>
      <c r="F398" s="17" t="s">
        <v>7</v>
      </c>
      <c r="G398" s="18" t="s">
        <v>8</v>
      </c>
      <c r="H398" s="17" t="s">
        <v>9</v>
      </c>
      <c r="I398" s="19" t="s">
        <v>10</v>
      </c>
      <c r="J398" s="20" t="s">
        <v>11</v>
      </c>
    </row>
    <row r="399" spans="1:10" ht="27.75" customHeight="1">
      <c r="A399" s="21">
        <v>1</v>
      </c>
      <c r="B399" s="23" t="s">
        <v>352</v>
      </c>
      <c r="C399" s="88" t="s">
        <v>13</v>
      </c>
      <c r="D399" s="48">
        <v>400</v>
      </c>
      <c r="E399" s="25"/>
      <c r="F399" s="25">
        <f>D399*E399</f>
        <v>0</v>
      </c>
      <c r="G399" s="26"/>
      <c r="H399" s="25">
        <f>F399+(F399*G399/100)</f>
        <v>0</v>
      </c>
      <c r="I399" s="206"/>
      <c r="J399" s="27"/>
    </row>
    <row r="400" spans="1:10" ht="27.75" customHeight="1">
      <c r="A400" s="21">
        <v>2</v>
      </c>
      <c r="B400" s="23" t="s">
        <v>353</v>
      </c>
      <c r="C400" s="88" t="s">
        <v>40</v>
      </c>
      <c r="D400" s="48">
        <v>35</v>
      </c>
      <c r="E400" s="25"/>
      <c r="F400" s="25">
        <f>D400*E400</f>
        <v>0</v>
      </c>
      <c r="G400" s="193"/>
      <c r="H400" s="25">
        <f>F400+(F400*G400/100)</f>
        <v>0</v>
      </c>
      <c r="I400" s="27"/>
      <c r="J400" s="27"/>
    </row>
    <row r="401" spans="1:10" ht="27.75" customHeight="1">
      <c r="A401" s="21">
        <v>3</v>
      </c>
      <c r="B401" s="23" t="s">
        <v>354</v>
      </c>
      <c r="C401" s="88" t="s">
        <v>40</v>
      </c>
      <c r="D401" s="48">
        <v>15</v>
      </c>
      <c r="E401" s="25"/>
      <c r="F401" s="25">
        <f>D401*E401</f>
        <v>0</v>
      </c>
      <c r="G401" s="193"/>
      <c r="H401" s="25">
        <f>F401+(F401*G401/100)</f>
        <v>0</v>
      </c>
      <c r="I401" s="27"/>
      <c r="J401" s="27"/>
    </row>
    <row r="402" spans="1:10" ht="27.75" customHeight="1">
      <c r="A402" s="21">
        <v>4</v>
      </c>
      <c r="B402" s="88" t="s">
        <v>355</v>
      </c>
      <c r="C402" s="88" t="s">
        <v>13</v>
      </c>
      <c r="D402" s="48">
        <v>4</v>
      </c>
      <c r="E402" s="172"/>
      <c r="F402" s="25">
        <f>D402*E402</f>
        <v>0</v>
      </c>
      <c r="G402" s="193"/>
      <c r="H402" s="25">
        <f>F402+(F402*G402/100)</f>
        <v>0</v>
      </c>
      <c r="I402" s="206"/>
      <c r="J402" s="27"/>
    </row>
    <row r="403" spans="1:10" ht="27.75" customHeight="1">
      <c r="A403" s="21">
        <v>5</v>
      </c>
      <c r="B403" s="88" t="s">
        <v>356</v>
      </c>
      <c r="C403" s="88" t="s">
        <v>13</v>
      </c>
      <c r="D403" s="48">
        <v>4</v>
      </c>
      <c r="E403" s="172"/>
      <c r="F403" s="25">
        <f>D403*E403</f>
        <v>0</v>
      </c>
      <c r="G403" s="193"/>
      <c r="H403" s="25">
        <f>F403+(F403*G403/100)</f>
        <v>0</v>
      </c>
      <c r="I403" s="206"/>
      <c r="J403" s="27"/>
    </row>
    <row r="404" spans="1:10" ht="27.75" customHeight="1">
      <c r="A404" s="21">
        <v>6</v>
      </c>
      <c r="B404" s="173" t="s">
        <v>357</v>
      </c>
      <c r="C404" s="88" t="s">
        <v>13</v>
      </c>
      <c r="D404" s="158">
        <v>20</v>
      </c>
      <c r="E404" s="172"/>
      <c r="F404" s="25">
        <f>D404*E404</f>
        <v>0</v>
      </c>
      <c r="G404" s="193"/>
      <c r="H404" s="25">
        <f>F404+(F404*G404/100)</f>
        <v>0</v>
      </c>
      <c r="I404" s="182"/>
      <c r="J404" s="182"/>
    </row>
    <row r="405" spans="1:10" ht="27.75" customHeight="1">
      <c r="A405" s="21">
        <v>7</v>
      </c>
      <c r="B405" s="23" t="s">
        <v>358</v>
      </c>
      <c r="C405" s="23" t="s">
        <v>13</v>
      </c>
      <c r="D405" s="24">
        <v>5000</v>
      </c>
      <c r="E405" s="25"/>
      <c r="F405" s="25">
        <f>D405*E405</f>
        <v>0</v>
      </c>
      <c r="G405" s="367"/>
      <c r="H405" s="25">
        <f>F405+(F405*G405/100)</f>
        <v>0</v>
      </c>
      <c r="I405" s="206"/>
      <c r="J405" s="27"/>
    </row>
    <row r="406" spans="1:10" ht="27.75" customHeight="1">
      <c r="A406" s="21">
        <v>8</v>
      </c>
      <c r="B406" s="23" t="s">
        <v>359</v>
      </c>
      <c r="C406" s="23" t="s">
        <v>13</v>
      </c>
      <c r="D406" s="24">
        <v>20</v>
      </c>
      <c r="E406" s="25"/>
      <c r="F406" s="25">
        <f>D406*E406</f>
        <v>0</v>
      </c>
      <c r="G406" s="26"/>
      <c r="H406" s="25">
        <f>F406+(F406*G406/100)</f>
        <v>0</v>
      </c>
      <c r="I406" s="206"/>
      <c r="J406" s="27"/>
    </row>
    <row r="407" spans="1:10" ht="12.75">
      <c r="A407" s="21">
        <v>9</v>
      </c>
      <c r="B407" s="159" t="s">
        <v>360</v>
      </c>
      <c r="C407" s="23" t="s">
        <v>13</v>
      </c>
      <c r="D407" s="21">
        <v>3800</v>
      </c>
      <c r="E407" s="25"/>
      <c r="F407" s="25">
        <f>D407*E407</f>
        <v>0</v>
      </c>
      <c r="G407" s="26"/>
      <c r="H407" s="25">
        <f>F407+(F407*G407/100)</f>
        <v>0</v>
      </c>
      <c r="I407" s="206"/>
      <c r="J407" s="27"/>
    </row>
    <row r="408" spans="1:10" ht="27.75" customHeight="1">
      <c r="A408" s="21">
        <v>10</v>
      </c>
      <c r="B408" s="23" t="s">
        <v>361</v>
      </c>
      <c r="C408" s="23" t="s">
        <v>13</v>
      </c>
      <c r="D408" s="21">
        <v>900</v>
      </c>
      <c r="E408" s="25"/>
      <c r="F408" s="25">
        <f>D408*E408</f>
        <v>0</v>
      </c>
      <c r="G408" s="26"/>
      <c r="H408" s="25">
        <f>F408+(F408*G408/100)</f>
        <v>0</v>
      </c>
      <c r="I408" s="206"/>
      <c r="J408" s="27"/>
    </row>
    <row r="409" spans="1:10" ht="12.75">
      <c r="A409" s="21">
        <v>11</v>
      </c>
      <c r="B409" s="23" t="s">
        <v>362</v>
      </c>
      <c r="C409" s="23" t="s">
        <v>121</v>
      </c>
      <c r="D409" s="24">
        <v>1000</v>
      </c>
      <c r="E409" s="25"/>
      <c r="F409" s="25">
        <f>D409*E409</f>
        <v>0</v>
      </c>
      <c r="G409" s="26"/>
      <c r="H409" s="25">
        <f>F409+(F409*G409/100)</f>
        <v>0</v>
      </c>
      <c r="I409" s="206"/>
      <c r="J409" s="27"/>
    </row>
    <row r="410" spans="1:10" ht="12.75">
      <c r="A410" s="21">
        <v>12</v>
      </c>
      <c r="B410" s="23" t="s">
        <v>363</v>
      </c>
      <c r="C410" s="23" t="s">
        <v>13</v>
      </c>
      <c r="D410" s="21">
        <v>450</v>
      </c>
      <c r="E410" s="25"/>
      <c r="F410" s="25">
        <f>D410*E410</f>
        <v>0</v>
      </c>
      <c r="G410" s="26"/>
      <c r="H410" s="25">
        <f>F410+(F410*G410/100)</f>
        <v>0</v>
      </c>
      <c r="I410" s="206"/>
      <c r="J410" s="27"/>
    </row>
    <row r="411" spans="1:10" ht="12.75">
      <c r="A411" s="21">
        <v>13</v>
      </c>
      <c r="B411" s="23" t="s">
        <v>364</v>
      </c>
      <c r="C411" s="88" t="s">
        <v>13</v>
      </c>
      <c r="D411" s="24">
        <v>20</v>
      </c>
      <c r="E411" s="25"/>
      <c r="F411" s="25">
        <f>D411*E411</f>
        <v>0</v>
      </c>
      <c r="G411" s="368"/>
      <c r="H411" s="25">
        <f>F411+(F411*G411/100)</f>
        <v>0</v>
      </c>
      <c r="I411" s="206"/>
      <c r="J411" s="27"/>
    </row>
    <row r="412" spans="1:15" ht="27.75" customHeight="1">
      <c r="A412" s="165" t="s">
        <v>365</v>
      </c>
      <c r="B412" s="165"/>
      <c r="C412" s="165"/>
      <c r="D412" s="165"/>
      <c r="E412" s="165"/>
      <c r="F412" s="29">
        <f>SUM(F399:F411)</f>
        <v>0</v>
      </c>
      <c r="G412" s="166"/>
      <c r="H412" s="29">
        <f>SUM(H399:H411)</f>
        <v>0</v>
      </c>
      <c r="I412" s="194"/>
      <c r="J412" s="195"/>
      <c r="N412" s="369"/>
      <c r="O412" s="369"/>
    </row>
    <row r="413" spans="1:15" ht="27.75" customHeight="1">
      <c r="A413"/>
      <c r="B413"/>
      <c r="C413"/>
      <c r="D413" s="370"/>
      <c r="E413"/>
      <c r="F413"/>
      <c r="G413"/>
      <c r="H413"/>
      <c r="I413"/>
      <c r="J413"/>
      <c r="N413" s="369"/>
      <c r="O413" s="369"/>
    </row>
    <row r="414" spans="1:15" ht="27.75" customHeight="1">
      <c r="A414" s="14" t="s">
        <v>366</v>
      </c>
      <c r="B414" s="14"/>
      <c r="C414" s="14"/>
      <c r="D414" s="14"/>
      <c r="E414" s="14"/>
      <c r="F414" s="14"/>
      <c r="G414" s="14"/>
      <c r="H414" s="14"/>
      <c r="I414" s="14"/>
      <c r="J414" s="14"/>
      <c r="N414"/>
      <c r="O414"/>
    </row>
    <row r="415" spans="1:10" ht="43.5" customHeight="1">
      <c r="A415" s="16" t="s">
        <v>2</v>
      </c>
      <c r="B415" s="16" t="s">
        <v>3</v>
      </c>
      <c r="C415" s="16" t="s">
        <v>4</v>
      </c>
      <c r="D415" s="16" t="s">
        <v>5</v>
      </c>
      <c r="E415" s="17" t="s">
        <v>6</v>
      </c>
      <c r="F415" s="17" t="s">
        <v>7</v>
      </c>
      <c r="G415" s="18" t="s">
        <v>8</v>
      </c>
      <c r="H415" s="17" t="s">
        <v>9</v>
      </c>
      <c r="I415" s="19" t="s">
        <v>10</v>
      </c>
      <c r="J415" s="20" t="s">
        <v>11</v>
      </c>
    </row>
    <row r="416" spans="1:10" ht="70.5" customHeight="1">
      <c r="A416" s="21">
        <v>1</v>
      </c>
      <c r="B416" s="22" t="s">
        <v>367</v>
      </c>
      <c r="C416" s="23" t="s">
        <v>13</v>
      </c>
      <c r="D416" s="24">
        <v>1200</v>
      </c>
      <c r="E416" s="25"/>
      <c r="F416" s="25">
        <f>D416*E416</f>
        <v>0</v>
      </c>
      <c r="G416" s="26"/>
      <c r="H416" s="25">
        <f>F416+(F416*G416/100)</f>
        <v>0</v>
      </c>
      <c r="I416" s="27"/>
      <c r="J416" s="27"/>
    </row>
    <row r="417" spans="1:9" ht="27.75" customHeight="1">
      <c r="A417" s="28" t="s">
        <v>368</v>
      </c>
      <c r="B417" s="28"/>
      <c r="C417" s="28"/>
      <c r="D417" s="28"/>
      <c r="E417" s="28"/>
      <c r="F417" s="29">
        <f>SUM(F416:F416)</f>
        <v>0</v>
      </c>
      <c r="G417" s="30"/>
      <c r="H417" s="29">
        <f>SUM(H416:H416)</f>
        <v>0</v>
      </c>
      <c r="I417" s="31"/>
    </row>
    <row r="418" spans="1:10" ht="27.75" customHeight="1">
      <c r="A418" s="32"/>
      <c r="B418" s="33"/>
      <c r="C418" s="34"/>
      <c r="D418" s="35"/>
      <c r="E418" s="36"/>
      <c r="F418" s="36"/>
      <c r="G418" s="37"/>
      <c r="H418" s="36"/>
      <c r="I418" s="38"/>
      <c r="J418" s="39"/>
    </row>
    <row r="419" spans="1:10" ht="27.75" customHeight="1">
      <c r="A419" s="40" t="s">
        <v>369</v>
      </c>
      <c r="B419" s="40"/>
      <c r="C419" s="40"/>
      <c r="D419" s="40"/>
      <c r="E419" s="40"/>
      <c r="F419" s="40"/>
      <c r="G419" s="40"/>
      <c r="H419" s="40"/>
      <c r="I419" s="40"/>
      <c r="J419" s="40"/>
    </row>
    <row r="420" spans="1:10" ht="43.5" customHeight="1">
      <c r="A420" s="16" t="s">
        <v>2</v>
      </c>
      <c r="B420" s="16" t="s">
        <v>3</v>
      </c>
      <c r="C420" s="16" t="s">
        <v>4</v>
      </c>
      <c r="D420" s="16" t="s">
        <v>5</v>
      </c>
      <c r="E420" s="64" t="s">
        <v>6</v>
      </c>
      <c r="F420" s="64" t="s">
        <v>7</v>
      </c>
      <c r="G420" s="18" t="s">
        <v>8</v>
      </c>
      <c r="H420" s="64" t="s">
        <v>9</v>
      </c>
      <c r="I420" s="64" t="s">
        <v>10</v>
      </c>
      <c r="J420" s="16" t="s">
        <v>16</v>
      </c>
    </row>
    <row r="421" spans="1:10" ht="102" customHeight="1">
      <c r="A421" s="65">
        <v>1</v>
      </c>
      <c r="B421" s="371" t="s">
        <v>370</v>
      </c>
      <c r="C421" s="67" t="s">
        <v>13</v>
      </c>
      <c r="D421" s="68">
        <v>1000</v>
      </c>
      <c r="E421" s="52"/>
      <c r="F421" s="52">
        <f>D421*E421</f>
        <v>0</v>
      </c>
      <c r="G421" s="69"/>
      <c r="H421" s="52">
        <f>F421+(F421*G421/100)</f>
        <v>0</v>
      </c>
      <c r="I421" s="27"/>
      <c r="J421" s="27"/>
    </row>
    <row r="422" spans="1:10" ht="27.75" customHeight="1">
      <c r="A422" s="28" t="s">
        <v>371</v>
      </c>
      <c r="B422" s="28"/>
      <c r="C422" s="28"/>
      <c r="D422" s="28"/>
      <c r="E422" s="28"/>
      <c r="F422" s="71">
        <f>SUM(F421:F421)</f>
        <v>0</v>
      </c>
      <c r="G422" s="72"/>
      <c r="H422" s="73">
        <f>SUM(H421:H421)</f>
        <v>0</v>
      </c>
      <c r="I422" s="74"/>
      <c r="J422" s="75"/>
    </row>
    <row r="423" spans="1:10" ht="27.75" customHeight="1">
      <c r="A423" s="187"/>
      <c r="B423" s="187"/>
      <c r="C423" s="187"/>
      <c r="D423" s="187"/>
      <c r="E423" s="187"/>
      <c r="F423" s="187"/>
      <c r="G423" s="187"/>
      <c r="H423" s="187"/>
      <c r="I423" s="167"/>
      <c r="J423" s="168"/>
    </row>
    <row r="424" spans="1:10" ht="27.75" customHeight="1">
      <c r="A424" s="40" t="s">
        <v>372</v>
      </c>
      <c r="B424" s="40"/>
      <c r="C424" s="40"/>
      <c r="D424" s="40"/>
      <c r="E424" s="40"/>
      <c r="F424" s="40"/>
      <c r="G424" s="40"/>
      <c r="H424" s="40"/>
      <c r="I424" s="40"/>
      <c r="J424" s="40"/>
    </row>
    <row r="425" spans="1:10" ht="42.75" customHeight="1">
      <c r="A425" s="16" t="s">
        <v>2</v>
      </c>
      <c r="B425" s="16" t="s">
        <v>3</v>
      </c>
      <c r="C425" s="16" t="s">
        <v>4</v>
      </c>
      <c r="D425" s="16" t="s">
        <v>5</v>
      </c>
      <c r="E425" s="64" t="s">
        <v>6</v>
      </c>
      <c r="F425" s="64" t="s">
        <v>7</v>
      </c>
      <c r="G425" s="18" t="s">
        <v>8</v>
      </c>
      <c r="H425" s="64" t="s">
        <v>9</v>
      </c>
      <c r="I425" s="64" t="s">
        <v>10</v>
      </c>
      <c r="J425" s="16" t="s">
        <v>16</v>
      </c>
    </row>
    <row r="426" spans="1:10" ht="121.5" customHeight="1">
      <c r="A426" s="65">
        <v>1</v>
      </c>
      <c r="B426" s="371" t="s">
        <v>373</v>
      </c>
      <c r="C426" s="67" t="s">
        <v>36</v>
      </c>
      <c r="D426" s="68">
        <v>70</v>
      </c>
      <c r="E426" s="52"/>
      <c r="F426" s="52">
        <f>D426*E426</f>
        <v>0</v>
      </c>
      <c r="G426" s="69"/>
      <c r="H426" s="52">
        <f>F426+(F426*G426/100)</f>
        <v>0</v>
      </c>
      <c r="I426" s="27"/>
      <c r="J426" s="27"/>
    </row>
    <row r="427" spans="1:10" ht="27.75" customHeight="1">
      <c r="A427" s="28" t="s">
        <v>374</v>
      </c>
      <c r="B427" s="28"/>
      <c r="C427" s="28"/>
      <c r="D427" s="28"/>
      <c r="E427" s="28"/>
      <c r="F427" s="71">
        <f>SUM(F426:F426)</f>
        <v>0</v>
      </c>
      <c r="G427" s="72"/>
      <c r="H427" s="73">
        <f>SUM(H426:H426)</f>
        <v>0</v>
      </c>
      <c r="I427" s="74"/>
      <c r="J427" s="75"/>
    </row>
    <row r="428" spans="1:9" ht="27.75" customHeight="1">
      <c r="A428" s="59"/>
      <c r="B428" s="60"/>
      <c r="C428" s="59"/>
      <c r="D428" s="59"/>
      <c r="E428" s="61"/>
      <c r="F428" s="61"/>
      <c r="G428" s="62"/>
      <c r="H428" s="61"/>
      <c r="I428" s="31"/>
    </row>
    <row r="429" spans="1:10" ht="27.75" customHeight="1">
      <c r="A429" s="40" t="s">
        <v>375</v>
      </c>
      <c r="B429" s="40"/>
      <c r="C429" s="40"/>
      <c r="D429" s="40"/>
      <c r="E429" s="40"/>
      <c r="F429" s="40"/>
      <c r="G429" s="40"/>
      <c r="H429" s="40"/>
      <c r="I429" s="40"/>
      <c r="J429" s="40"/>
    </row>
    <row r="430" spans="1:10" ht="42.75" customHeight="1">
      <c r="A430" s="20" t="s">
        <v>2</v>
      </c>
      <c r="B430" s="20" t="s">
        <v>3</v>
      </c>
      <c r="C430" s="20" t="s">
        <v>4</v>
      </c>
      <c r="D430" s="20" t="s">
        <v>5</v>
      </c>
      <c r="E430" s="19" t="s">
        <v>6</v>
      </c>
      <c r="F430" s="19" t="s">
        <v>7</v>
      </c>
      <c r="G430" s="41" t="s">
        <v>8</v>
      </c>
      <c r="H430" s="19" t="s">
        <v>9</v>
      </c>
      <c r="I430" s="19" t="s">
        <v>10</v>
      </c>
      <c r="J430" s="20" t="s">
        <v>16</v>
      </c>
    </row>
    <row r="431" spans="1:10" ht="99.75" customHeight="1">
      <c r="A431" s="80">
        <v>1</v>
      </c>
      <c r="B431" s="372" t="s">
        <v>376</v>
      </c>
      <c r="C431" s="82" t="s">
        <v>13</v>
      </c>
      <c r="D431" s="48">
        <v>300</v>
      </c>
      <c r="E431" s="83"/>
      <c r="F431" s="84">
        <f>D431*E431</f>
        <v>0</v>
      </c>
      <c r="G431" s="85"/>
      <c r="H431" s="84">
        <f>F431+(F431*G431/100)</f>
        <v>0</v>
      </c>
      <c r="I431" s="86"/>
      <c r="J431" s="87"/>
    </row>
    <row r="432" spans="1:10" ht="27.75" customHeight="1">
      <c r="A432" s="53" t="s">
        <v>377</v>
      </c>
      <c r="B432" s="53"/>
      <c r="C432" s="53"/>
      <c r="D432" s="53"/>
      <c r="E432" s="53"/>
      <c r="F432" s="54">
        <f>SUM(F431:F431)</f>
        <v>0</v>
      </c>
      <c r="G432" s="100"/>
      <c r="H432" s="56">
        <f>SUM(H431:H431)</f>
        <v>0</v>
      </c>
      <c r="I432" s="101"/>
      <c r="J432" s="58"/>
    </row>
    <row r="433" spans="1:10" ht="27.75" customHeight="1">
      <c r="A433" s="373"/>
      <c r="B433" s="373"/>
      <c r="C433" s="373"/>
      <c r="D433" s="373"/>
      <c r="E433" s="373"/>
      <c r="F433" s="374"/>
      <c r="G433" s="374"/>
      <c r="H433" s="375"/>
      <c r="I433" s="376"/>
      <c r="J433" s="58"/>
    </row>
    <row r="434" spans="1:10" ht="27.75" customHeight="1">
      <c r="A434" s="349" t="s">
        <v>378</v>
      </c>
      <c r="B434" s="349"/>
      <c r="C434" s="349"/>
      <c r="D434" s="349"/>
      <c r="E434" s="349"/>
      <c r="F434" s="349"/>
      <c r="G434" s="349"/>
      <c r="H434" s="349"/>
      <c r="I434" s="349"/>
      <c r="J434" s="349"/>
    </row>
    <row r="435" spans="1:10" ht="43.5" customHeight="1">
      <c r="A435" s="126" t="s">
        <v>2</v>
      </c>
      <c r="B435" s="126" t="s">
        <v>3</v>
      </c>
      <c r="C435" s="126" t="s">
        <v>4</v>
      </c>
      <c r="D435" s="126" t="s">
        <v>5</v>
      </c>
      <c r="E435" s="127" t="s">
        <v>71</v>
      </c>
      <c r="F435" s="127" t="s">
        <v>72</v>
      </c>
      <c r="G435" s="128" t="s">
        <v>8</v>
      </c>
      <c r="H435" s="127" t="s">
        <v>73</v>
      </c>
      <c r="I435" s="19" t="s">
        <v>10</v>
      </c>
      <c r="J435" s="20" t="s">
        <v>11</v>
      </c>
    </row>
    <row r="436" spans="1:10" ht="215.25" customHeight="1">
      <c r="A436" s="47">
        <v>1</v>
      </c>
      <c r="B436" s="377" t="s">
        <v>379</v>
      </c>
      <c r="C436" s="47" t="s">
        <v>13</v>
      </c>
      <c r="D436" s="48">
        <v>10000</v>
      </c>
      <c r="E436" s="172"/>
      <c r="F436" s="172">
        <f>D436*E436</f>
        <v>0</v>
      </c>
      <c r="G436" s="197"/>
      <c r="H436" s="172">
        <f>F436+(F436*G436/100)</f>
        <v>0</v>
      </c>
      <c r="I436" s="27"/>
      <c r="J436" s="237"/>
    </row>
    <row r="437" spans="1:10" ht="27.75" customHeight="1">
      <c r="A437" s="28" t="s">
        <v>380</v>
      </c>
      <c r="B437" s="28"/>
      <c r="C437" s="28"/>
      <c r="D437" s="28"/>
      <c r="E437" s="28"/>
      <c r="F437" s="350">
        <f>SUM(F436:F436)</f>
        <v>0</v>
      </c>
      <c r="G437" s="148"/>
      <c r="H437" s="350">
        <f>SUM(H436:H436)</f>
        <v>0</v>
      </c>
      <c r="I437" s="333"/>
      <c r="J437" s="333"/>
    </row>
    <row r="438" spans="1:10" ht="27.75" customHeight="1">
      <c r="A438" s="360"/>
      <c r="B438" s="360"/>
      <c r="C438" s="360"/>
      <c r="D438" s="360"/>
      <c r="E438" s="360"/>
      <c r="F438" s="361"/>
      <c r="G438" s="362"/>
      <c r="H438" s="361"/>
      <c r="I438" s="363"/>
      <c r="J438" s="363"/>
    </row>
    <row r="439" spans="1:10" ht="27.75" customHeight="1">
      <c r="A439" s="349" t="s">
        <v>381</v>
      </c>
      <c r="B439" s="349"/>
      <c r="C439" s="349"/>
      <c r="D439" s="349"/>
      <c r="E439" s="349"/>
      <c r="F439" s="349"/>
      <c r="G439" s="349"/>
      <c r="H439" s="349"/>
      <c r="I439" s="349"/>
      <c r="J439" s="349"/>
    </row>
    <row r="440" spans="1:10" ht="43.5" customHeight="1">
      <c r="A440" s="126" t="s">
        <v>2</v>
      </c>
      <c r="B440" s="126" t="s">
        <v>3</v>
      </c>
      <c r="C440" s="126" t="s">
        <v>4</v>
      </c>
      <c r="D440" s="126" t="s">
        <v>5</v>
      </c>
      <c r="E440" s="127" t="s">
        <v>71</v>
      </c>
      <c r="F440" s="127" t="s">
        <v>72</v>
      </c>
      <c r="G440" s="128" t="s">
        <v>8</v>
      </c>
      <c r="H440" s="127" t="s">
        <v>73</v>
      </c>
      <c r="I440" s="19" t="s">
        <v>10</v>
      </c>
      <c r="J440" s="20" t="s">
        <v>11</v>
      </c>
    </row>
    <row r="441" spans="1:10" ht="108" customHeight="1">
      <c r="A441" s="47">
        <v>1</v>
      </c>
      <c r="B441" s="378" t="s">
        <v>382</v>
      </c>
      <c r="C441" s="47" t="s">
        <v>13</v>
      </c>
      <c r="D441" s="48">
        <v>12000</v>
      </c>
      <c r="E441" s="172"/>
      <c r="F441" s="172">
        <f>D441*E441</f>
        <v>0</v>
      </c>
      <c r="G441" s="197"/>
      <c r="H441" s="172">
        <f>F441+(F441*G441/100)</f>
        <v>0</v>
      </c>
      <c r="I441" s="27"/>
      <c r="J441" s="237"/>
    </row>
    <row r="442" spans="1:9" ht="27.75" customHeight="1">
      <c r="A442" s="28" t="s">
        <v>383</v>
      </c>
      <c r="B442" s="28"/>
      <c r="C442" s="28"/>
      <c r="D442" s="28"/>
      <c r="E442" s="28"/>
      <c r="F442" s="350">
        <f>SUM(F441)</f>
        <v>0</v>
      </c>
      <c r="G442" s="148"/>
      <c r="H442" s="350">
        <f>SUM(H441:H441)</f>
        <v>0</v>
      </c>
      <c r="I442" s="6"/>
    </row>
    <row r="443" spans="1:10" ht="27.75" customHeight="1">
      <c r="A443" s="360"/>
      <c r="B443" s="379"/>
      <c r="C443" s="379"/>
      <c r="D443" s="379"/>
      <c r="E443" s="360"/>
      <c r="F443" s="361"/>
      <c r="G443" s="362"/>
      <c r="H443" s="361"/>
      <c r="I443" s="363"/>
      <c r="J443" s="363"/>
    </row>
    <row r="444" spans="1:9" ht="12.75">
      <c r="A444" s="59"/>
      <c r="B444" s="60"/>
      <c r="C444" s="59"/>
      <c r="D444" s="59"/>
      <c r="E444" s="61"/>
      <c r="F444" s="61"/>
      <c r="G444" s="62"/>
      <c r="H444" s="61"/>
      <c r="I444" s="31"/>
    </row>
    <row r="445" spans="1:9" ht="12.75">
      <c r="A445" s="59"/>
      <c r="B445" s="60"/>
      <c r="C445" s="59"/>
      <c r="D445" s="59"/>
      <c r="E445" s="61"/>
      <c r="F445" s="61"/>
      <c r="G445" s="62"/>
      <c r="H445" s="61"/>
      <c r="I445" s="31"/>
    </row>
    <row r="446" spans="1:9" ht="12.75">
      <c r="A446" s="59"/>
      <c r="B446" s="60"/>
      <c r="C446" s="59"/>
      <c r="D446" s="59"/>
      <c r="E446" s="61"/>
      <c r="F446" s="61"/>
      <c r="G446" s="62"/>
      <c r="H446" s="61"/>
      <c r="I446" s="31"/>
    </row>
    <row r="447" spans="1:9" ht="12.75">
      <c r="A447" s="59"/>
      <c r="B447" s="60"/>
      <c r="C447" s="59"/>
      <c r="D447" s="59"/>
      <c r="E447" s="61"/>
      <c r="F447" s="61"/>
      <c r="G447" s="62"/>
      <c r="H447" s="61"/>
      <c r="I447" s="31"/>
    </row>
    <row r="448" spans="1:9" ht="12.75">
      <c r="A448" s="59"/>
      <c r="B448" s="60"/>
      <c r="C448" s="59"/>
      <c r="D448" s="59"/>
      <c r="E448" s="61"/>
      <c r="F448" s="61"/>
      <c r="G448" s="62"/>
      <c r="H448" s="61"/>
      <c r="I448" s="31"/>
    </row>
    <row r="449" spans="1:9" ht="12.75">
      <c r="A449" s="59"/>
      <c r="B449" s="60"/>
      <c r="C449" s="59"/>
      <c r="D449" s="59"/>
      <c r="E449" s="61"/>
      <c r="F449" s="61"/>
      <c r="G449" s="62"/>
      <c r="H449" s="61"/>
      <c r="I449" s="31"/>
    </row>
    <row r="450" spans="1:9" ht="12.75">
      <c r="A450" s="59"/>
      <c r="B450" s="60"/>
      <c r="C450" s="59"/>
      <c r="D450" s="59"/>
      <c r="E450" s="61"/>
      <c r="F450" s="61"/>
      <c r="G450" s="62"/>
      <c r="H450" s="61"/>
      <c r="I450" s="31"/>
    </row>
    <row r="451" spans="1:9" ht="12.75">
      <c r="A451" s="59"/>
      <c r="B451" s="60"/>
      <c r="C451" s="59"/>
      <c r="D451" s="59"/>
      <c r="E451" s="61"/>
      <c r="F451" s="61"/>
      <c r="G451" s="62"/>
      <c r="H451" s="61"/>
      <c r="I451" s="31"/>
    </row>
    <row r="452" spans="1:9" ht="12.75">
      <c r="A452" s="59"/>
      <c r="B452" s="60"/>
      <c r="C452" s="59"/>
      <c r="D452" s="59"/>
      <c r="E452" s="61"/>
      <c r="F452" s="61"/>
      <c r="G452" s="62"/>
      <c r="H452" s="61"/>
      <c r="I452" s="31"/>
    </row>
    <row r="453" spans="1:9" ht="12.75">
      <c r="A453" s="59"/>
      <c r="B453" s="60"/>
      <c r="C453" s="59"/>
      <c r="D453" s="59"/>
      <c r="E453" s="61"/>
      <c r="F453" s="61"/>
      <c r="G453" s="62"/>
      <c r="H453" s="61"/>
      <c r="I453" s="31"/>
    </row>
    <row r="454" spans="1:9" ht="12.75">
      <c r="A454" s="59"/>
      <c r="B454" s="60"/>
      <c r="C454" s="59"/>
      <c r="D454" s="59"/>
      <c r="E454" s="61"/>
      <c r="F454" s="61"/>
      <c r="G454" s="62"/>
      <c r="H454" s="61"/>
      <c r="I454" s="31"/>
    </row>
    <row r="455" spans="1:9" ht="12.75">
      <c r="A455" s="59"/>
      <c r="B455" s="60"/>
      <c r="C455" s="59"/>
      <c r="D455" s="59"/>
      <c r="E455" s="61"/>
      <c r="F455" s="61"/>
      <c r="G455" s="62"/>
      <c r="H455" s="61"/>
      <c r="I455" s="31"/>
    </row>
    <row r="456" spans="1:9" ht="12.75">
      <c r="A456" s="59"/>
      <c r="B456" s="60"/>
      <c r="C456" s="59"/>
      <c r="D456" s="59"/>
      <c r="E456" s="61"/>
      <c r="F456" s="61"/>
      <c r="G456" s="62"/>
      <c r="H456" s="61"/>
      <c r="I456" s="31"/>
    </row>
    <row r="457" spans="1:9" ht="12.75">
      <c r="A457" s="59"/>
      <c r="B457" s="60"/>
      <c r="C457" s="59"/>
      <c r="D457" s="59"/>
      <c r="E457" s="61"/>
      <c r="F457" s="61"/>
      <c r="G457" s="62"/>
      <c r="H457" s="61"/>
      <c r="I457" s="31"/>
    </row>
    <row r="458" spans="1:9" ht="12.75">
      <c r="A458" s="59"/>
      <c r="B458" s="60"/>
      <c r="C458" s="59"/>
      <c r="D458" s="59"/>
      <c r="E458" s="61"/>
      <c r="F458" s="61"/>
      <c r="G458" s="62"/>
      <c r="H458" s="61"/>
      <c r="I458" s="31"/>
    </row>
    <row r="459" spans="1:9" ht="12.75">
      <c r="A459" s="59"/>
      <c r="B459" s="60"/>
      <c r="C459" s="59"/>
      <c r="D459" s="59"/>
      <c r="E459" s="61"/>
      <c r="F459" s="61"/>
      <c r="G459" s="62"/>
      <c r="H459" s="61"/>
      <c r="I459" s="31"/>
    </row>
    <row r="460" spans="1:9" ht="12.75">
      <c r="A460" s="59"/>
      <c r="B460" s="60"/>
      <c r="C460" s="59"/>
      <c r="D460" s="59"/>
      <c r="E460" s="61"/>
      <c r="F460" s="61"/>
      <c r="G460" s="62"/>
      <c r="H460" s="61"/>
      <c r="I460" s="31"/>
    </row>
    <row r="461" spans="1:9" ht="12.75">
      <c r="A461" s="59"/>
      <c r="B461" s="60"/>
      <c r="C461" s="59"/>
      <c r="D461" s="59"/>
      <c r="E461" s="61"/>
      <c r="F461" s="61"/>
      <c r="G461" s="62"/>
      <c r="H461" s="61"/>
      <c r="I461" s="31"/>
    </row>
    <row r="462" spans="1:9" ht="12.75">
      <c r="A462" s="59"/>
      <c r="B462" s="60"/>
      <c r="C462" s="59"/>
      <c r="D462" s="59"/>
      <c r="E462" s="61"/>
      <c r="F462" s="61"/>
      <c r="G462" s="62"/>
      <c r="H462" s="61"/>
      <c r="I462" s="31"/>
    </row>
    <row r="463" spans="1:9" ht="12.75">
      <c r="A463" s="59"/>
      <c r="B463" s="60"/>
      <c r="C463" s="59"/>
      <c r="D463" s="59"/>
      <c r="E463" s="61"/>
      <c r="F463" s="61"/>
      <c r="G463" s="62"/>
      <c r="H463" s="61"/>
      <c r="I463" s="31"/>
    </row>
    <row r="464" spans="1:9" ht="12.75">
      <c r="A464" s="59"/>
      <c r="B464" s="60"/>
      <c r="C464" s="59"/>
      <c r="D464" s="59"/>
      <c r="E464" s="61"/>
      <c r="F464" s="61"/>
      <c r="G464" s="62"/>
      <c r="H464" s="61"/>
      <c r="I464" s="31"/>
    </row>
    <row r="465" spans="1:9" ht="12.75">
      <c r="A465" s="59"/>
      <c r="B465" s="60"/>
      <c r="C465" s="59"/>
      <c r="D465" s="59"/>
      <c r="E465" s="61"/>
      <c r="F465" s="61"/>
      <c r="G465" s="62"/>
      <c r="H465" s="61"/>
      <c r="I465" s="31"/>
    </row>
    <row r="466" spans="1:9" ht="12.75">
      <c r="A466" s="59"/>
      <c r="B466" s="60"/>
      <c r="C466" s="59"/>
      <c r="D466" s="59"/>
      <c r="E466" s="61"/>
      <c r="F466" s="61"/>
      <c r="G466" s="62"/>
      <c r="H466" s="61"/>
      <c r="I466" s="31"/>
    </row>
    <row r="467" spans="1:9" ht="12.75">
      <c r="A467" s="59"/>
      <c r="B467" s="60"/>
      <c r="C467" s="59"/>
      <c r="D467" s="59"/>
      <c r="E467" s="61"/>
      <c r="F467" s="61"/>
      <c r="G467" s="62"/>
      <c r="H467" s="61"/>
      <c r="I467" s="31"/>
    </row>
    <row r="468" spans="1:9" ht="12.75">
      <c r="A468" s="59"/>
      <c r="B468" s="60"/>
      <c r="C468" s="59"/>
      <c r="D468" s="59"/>
      <c r="E468" s="61"/>
      <c r="F468" s="61"/>
      <c r="G468" s="62"/>
      <c r="H468" s="61"/>
      <c r="I468" s="31"/>
    </row>
    <row r="469" spans="1:9" ht="12.75">
      <c r="A469" s="59"/>
      <c r="B469" s="60"/>
      <c r="C469" s="59"/>
      <c r="D469" s="59"/>
      <c r="E469" s="61"/>
      <c r="F469" s="61"/>
      <c r="G469" s="62"/>
      <c r="H469" s="61"/>
      <c r="I469" s="31"/>
    </row>
    <row r="470" spans="1:9" ht="12.75">
      <c r="A470" s="59"/>
      <c r="B470" s="60"/>
      <c r="C470" s="59"/>
      <c r="D470" s="59"/>
      <c r="E470" s="61"/>
      <c r="F470" s="61"/>
      <c r="G470" s="62"/>
      <c r="H470" s="61"/>
      <c r="I470" s="31"/>
    </row>
    <row r="471" spans="1:9" ht="12.75">
      <c r="A471" s="59"/>
      <c r="B471" s="60"/>
      <c r="C471" s="59"/>
      <c r="D471" s="59"/>
      <c r="E471" s="61"/>
      <c r="F471" s="61"/>
      <c r="G471" s="62"/>
      <c r="H471" s="61"/>
      <c r="I471" s="31"/>
    </row>
    <row r="472" spans="1:9" ht="12.75">
      <c r="A472" s="59"/>
      <c r="B472" s="60"/>
      <c r="C472" s="59"/>
      <c r="D472" s="59"/>
      <c r="E472" s="61"/>
      <c r="F472" s="61"/>
      <c r="G472" s="62"/>
      <c r="H472" s="61"/>
      <c r="I472" s="31"/>
    </row>
    <row r="473" spans="1:9" ht="12.75">
      <c r="A473" s="59"/>
      <c r="B473" s="60"/>
      <c r="C473" s="59"/>
      <c r="D473" s="59"/>
      <c r="E473" s="61"/>
      <c r="F473" s="61"/>
      <c r="G473" s="62"/>
      <c r="H473" s="61"/>
      <c r="I473" s="31"/>
    </row>
    <row r="474" spans="1:9" ht="12.75">
      <c r="A474" s="59"/>
      <c r="B474" s="60"/>
      <c r="C474" s="59"/>
      <c r="D474" s="59"/>
      <c r="E474" s="61"/>
      <c r="F474" s="61"/>
      <c r="G474" s="62"/>
      <c r="H474" s="61"/>
      <c r="I474" s="31"/>
    </row>
    <row r="475" spans="1:9" ht="12.75">
      <c r="A475" s="59"/>
      <c r="B475" s="60"/>
      <c r="C475" s="59"/>
      <c r="D475" s="59"/>
      <c r="E475" s="61"/>
      <c r="F475" s="61"/>
      <c r="G475" s="62"/>
      <c r="H475" s="61"/>
      <c r="I475" s="31"/>
    </row>
    <row r="476" spans="1:9" ht="12.75">
      <c r="A476" s="59"/>
      <c r="B476" s="60"/>
      <c r="C476" s="59"/>
      <c r="D476" s="59"/>
      <c r="E476" s="61"/>
      <c r="F476" s="61"/>
      <c r="G476" s="62"/>
      <c r="H476" s="61"/>
      <c r="I476" s="31"/>
    </row>
    <row r="477" spans="1:9" ht="12.75">
      <c r="A477" s="59"/>
      <c r="B477" s="60"/>
      <c r="C477" s="59"/>
      <c r="D477" s="59"/>
      <c r="E477" s="61"/>
      <c r="F477" s="61"/>
      <c r="G477" s="62"/>
      <c r="H477" s="61"/>
      <c r="I477" s="31"/>
    </row>
    <row r="478" spans="1:9" ht="12.75">
      <c r="A478" s="59"/>
      <c r="B478" s="60"/>
      <c r="C478" s="59"/>
      <c r="D478" s="59"/>
      <c r="E478" s="61"/>
      <c r="F478" s="61"/>
      <c r="G478" s="62"/>
      <c r="H478" s="61"/>
      <c r="I478" s="31"/>
    </row>
    <row r="479" spans="1:9" ht="12.75">
      <c r="A479" s="59"/>
      <c r="B479" s="60"/>
      <c r="C479" s="59"/>
      <c r="D479" s="59"/>
      <c r="E479" s="61"/>
      <c r="F479" s="61"/>
      <c r="G479" s="62"/>
      <c r="H479" s="61"/>
      <c r="I479" s="31"/>
    </row>
    <row r="480" spans="1:9" ht="12.75">
      <c r="A480" s="59"/>
      <c r="B480" s="60"/>
      <c r="C480" s="59"/>
      <c r="D480" s="59"/>
      <c r="E480" s="61"/>
      <c r="F480" s="61"/>
      <c r="G480" s="62"/>
      <c r="H480" s="61"/>
      <c r="I480" s="31"/>
    </row>
    <row r="481" spans="1:9" ht="12.75">
      <c r="A481" s="59"/>
      <c r="B481" s="60"/>
      <c r="C481" s="59"/>
      <c r="D481" s="59"/>
      <c r="E481" s="61"/>
      <c r="F481" s="61"/>
      <c r="G481" s="62"/>
      <c r="H481" s="61"/>
      <c r="I481" s="31"/>
    </row>
    <row r="482" spans="1:9" ht="12.75">
      <c r="A482" s="59"/>
      <c r="B482" s="60"/>
      <c r="C482" s="59"/>
      <c r="D482" s="59"/>
      <c r="E482" s="61"/>
      <c r="F482" s="61"/>
      <c r="G482" s="62"/>
      <c r="H482" s="61"/>
      <c r="I482" s="31"/>
    </row>
    <row r="483" spans="1:9" ht="12.75">
      <c r="A483" s="59"/>
      <c r="B483" s="60"/>
      <c r="C483" s="59"/>
      <c r="D483" s="59"/>
      <c r="E483" s="61"/>
      <c r="F483" s="61"/>
      <c r="G483" s="62"/>
      <c r="H483" s="61"/>
      <c r="I483" s="31"/>
    </row>
    <row r="484" spans="1:9" ht="12.75">
      <c r="A484" s="59"/>
      <c r="B484" s="60"/>
      <c r="C484" s="59"/>
      <c r="D484" s="59"/>
      <c r="E484" s="61"/>
      <c r="F484" s="61"/>
      <c r="G484" s="62"/>
      <c r="H484" s="61"/>
      <c r="I484" s="31"/>
    </row>
    <row r="485" spans="1:9" ht="12.75">
      <c r="A485" s="59"/>
      <c r="B485" s="60"/>
      <c r="C485" s="59"/>
      <c r="D485" s="59"/>
      <c r="E485" s="61"/>
      <c r="F485" s="61"/>
      <c r="G485" s="62"/>
      <c r="H485" s="61"/>
      <c r="I485" s="31"/>
    </row>
    <row r="486" spans="1:9" ht="12.75">
      <c r="A486" s="59"/>
      <c r="B486" s="60"/>
      <c r="C486" s="59"/>
      <c r="D486" s="59"/>
      <c r="E486" s="61"/>
      <c r="F486" s="61"/>
      <c r="G486" s="62"/>
      <c r="H486" s="61"/>
      <c r="I486" s="31"/>
    </row>
    <row r="487" spans="1:9" ht="12.75">
      <c r="A487" s="59"/>
      <c r="B487" s="60"/>
      <c r="C487" s="59"/>
      <c r="D487" s="59"/>
      <c r="E487" s="61"/>
      <c r="F487" s="61"/>
      <c r="G487" s="62"/>
      <c r="H487" s="61"/>
      <c r="I487" s="31"/>
    </row>
    <row r="488" spans="1:9" ht="12.75">
      <c r="A488" s="59"/>
      <c r="B488" s="60"/>
      <c r="C488" s="59"/>
      <c r="D488" s="59"/>
      <c r="E488" s="61"/>
      <c r="F488" s="61"/>
      <c r="G488" s="62"/>
      <c r="H488" s="61"/>
      <c r="I488" s="31"/>
    </row>
    <row r="489" spans="1:9" ht="12.75">
      <c r="A489" s="59"/>
      <c r="B489" s="60"/>
      <c r="C489" s="59"/>
      <c r="D489" s="59"/>
      <c r="E489" s="61"/>
      <c r="F489" s="61"/>
      <c r="G489" s="62"/>
      <c r="H489" s="61"/>
      <c r="I489" s="31"/>
    </row>
    <row r="490" spans="1:9" ht="12.75">
      <c r="A490" s="59"/>
      <c r="B490" s="60"/>
      <c r="C490" s="59"/>
      <c r="D490" s="59"/>
      <c r="E490" s="61"/>
      <c r="F490" s="61"/>
      <c r="G490" s="62"/>
      <c r="H490" s="61"/>
      <c r="I490" s="31"/>
    </row>
    <row r="491" spans="1:9" ht="12.75">
      <c r="A491" s="59"/>
      <c r="B491" s="60"/>
      <c r="C491" s="59"/>
      <c r="D491" s="59"/>
      <c r="E491" s="61"/>
      <c r="F491" s="61"/>
      <c r="G491" s="62"/>
      <c r="H491" s="61"/>
      <c r="I491" s="31"/>
    </row>
    <row r="492" spans="1:9" ht="12.75">
      <c r="A492" s="59"/>
      <c r="B492" s="60"/>
      <c r="C492" s="59"/>
      <c r="D492" s="59"/>
      <c r="E492" s="61"/>
      <c r="F492" s="61"/>
      <c r="G492" s="62"/>
      <c r="H492" s="61"/>
      <c r="I492" s="31"/>
    </row>
    <row r="493" spans="1:9" ht="12.75">
      <c r="A493" s="59"/>
      <c r="B493" s="60"/>
      <c r="C493" s="59"/>
      <c r="D493" s="59"/>
      <c r="E493" s="61"/>
      <c r="F493" s="61"/>
      <c r="G493" s="62"/>
      <c r="H493" s="61"/>
      <c r="I493" s="31"/>
    </row>
    <row r="494" spans="1:9" ht="12.75">
      <c r="A494" s="59"/>
      <c r="B494" s="60"/>
      <c r="C494" s="59"/>
      <c r="D494" s="59"/>
      <c r="E494" s="61"/>
      <c r="F494" s="61"/>
      <c r="G494" s="62"/>
      <c r="H494" s="61"/>
      <c r="I494" s="31"/>
    </row>
    <row r="495" spans="1:9" ht="12.75">
      <c r="A495" s="59"/>
      <c r="B495" s="60"/>
      <c r="C495" s="59"/>
      <c r="D495" s="59"/>
      <c r="E495" s="61"/>
      <c r="F495" s="61"/>
      <c r="G495" s="62"/>
      <c r="H495" s="61"/>
      <c r="I495" s="31"/>
    </row>
    <row r="496" spans="1:9" ht="12.75">
      <c r="A496" s="59"/>
      <c r="B496" s="60"/>
      <c r="C496" s="59"/>
      <c r="D496" s="59"/>
      <c r="E496" s="61"/>
      <c r="F496" s="61"/>
      <c r="G496" s="62"/>
      <c r="H496" s="61"/>
      <c r="I496" s="31"/>
    </row>
    <row r="497" spans="1:9" ht="12.75">
      <c r="A497" s="59"/>
      <c r="B497" s="60"/>
      <c r="C497" s="59"/>
      <c r="D497" s="59"/>
      <c r="E497" s="61"/>
      <c r="F497" s="61"/>
      <c r="G497" s="62"/>
      <c r="H497" s="61"/>
      <c r="I497" s="31"/>
    </row>
    <row r="498" spans="1:9" ht="12.75">
      <c r="A498" s="59"/>
      <c r="B498" s="60"/>
      <c r="C498" s="59"/>
      <c r="D498" s="59"/>
      <c r="E498" s="61"/>
      <c r="F498" s="61"/>
      <c r="G498" s="62"/>
      <c r="H498" s="61"/>
      <c r="I498" s="31"/>
    </row>
    <row r="499" spans="1:9" ht="12.75">
      <c r="A499" s="59"/>
      <c r="B499" s="60"/>
      <c r="C499" s="59"/>
      <c r="D499" s="59"/>
      <c r="E499" s="61"/>
      <c r="F499" s="61"/>
      <c r="G499" s="62"/>
      <c r="H499" s="61"/>
      <c r="I499" s="31"/>
    </row>
    <row r="500" spans="1:9" ht="12.75">
      <c r="A500" s="59"/>
      <c r="B500" s="60"/>
      <c r="C500" s="59"/>
      <c r="D500" s="59"/>
      <c r="E500" s="61"/>
      <c r="F500" s="61"/>
      <c r="G500" s="62"/>
      <c r="H500" s="61"/>
      <c r="I500" s="31"/>
    </row>
    <row r="501" spans="1:9" ht="12.75">
      <c r="A501" s="59"/>
      <c r="B501" s="60"/>
      <c r="C501" s="59"/>
      <c r="D501" s="59"/>
      <c r="E501" s="61"/>
      <c r="F501" s="61"/>
      <c r="G501" s="62"/>
      <c r="H501" s="61"/>
      <c r="I501" s="31"/>
    </row>
    <row r="502" spans="1:9" ht="12.75">
      <c r="A502" s="59"/>
      <c r="B502" s="60"/>
      <c r="C502" s="59"/>
      <c r="D502" s="59"/>
      <c r="E502" s="61"/>
      <c r="F502" s="61"/>
      <c r="G502" s="62"/>
      <c r="H502" s="61"/>
      <c r="I502" s="31"/>
    </row>
    <row r="503" spans="1:9" ht="12.75">
      <c r="A503" s="59"/>
      <c r="B503" s="60"/>
      <c r="C503" s="59"/>
      <c r="D503" s="59"/>
      <c r="E503" s="61"/>
      <c r="F503" s="61"/>
      <c r="G503" s="62"/>
      <c r="H503" s="61"/>
      <c r="I503" s="31"/>
    </row>
    <row r="504" spans="1:9" ht="12.75">
      <c r="A504" s="59"/>
      <c r="B504" s="60"/>
      <c r="C504" s="59"/>
      <c r="D504" s="59"/>
      <c r="E504" s="61"/>
      <c r="F504" s="61"/>
      <c r="G504" s="62"/>
      <c r="H504" s="61"/>
      <c r="I504" s="31"/>
    </row>
    <row r="505" spans="1:9" ht="12.75">
      <c r="A505" s="59"/>
      <c r="B505" s="60"/>
      <c r="C505" s="59"/>
      <c r="D505" s="59"/>
      <c r="E505" s="61"/>
      <c r="F505" s="61"/>
      <c r="G505" s="62"/>
      <c r="H505" s="61"/>
      <c r="I505" s="31"/>
    </row>
    <row r="506" spans="1:9" ht="12.75">
      <c r="A506" s="59"/>
      <c r="B506" s="60"/>
      <c r="C506" s="59"/>
      <c r="D506" s="59"/>
      <c r="E506" s="61"/>
      <c r="F506" s="61"/>
      <c r="G506" s="62"/>
      <c r="H506" s="61"/>
      <c r="I506" s="31"/>
    </row>
    <row r="507" spans="1:9" ht="12.75">
      <c r="A507" s="59"/>
      <c r="B507" s="60"/>
      <c r="C507" s="59"/>
      <c r="D507" s="59"/>
      <c r="E507" s="61"/>
      <c r="F507" s="61"/>
      <c r="G507" s="62"/>
      <c r="H507" s="61"/>
      <c r="I507" s="31"/>
    </row>
    <row r="508" spans="1:9" ht="12.75">
      <c r="A508" s="59"/>
      <c r="B508" s="60"/>
      <c r="C508" s="59"/>
      <c r="D508" s="59"/>
      <c r="E508" s="61"/>
      <c r="F508" s="61"/>
      <c r="G508" s="62"/>
      <c r="H508" s="61"/>
      <c r="I508" s="31"/>
    </row>
    <row r="509" spans="1:9" ht="12.75">
      <c r="A509" s="59"/>
      <c r="B509" s="60"/>
      <c r="C509" s="59"/>
      <c r="D509" s="59"/>
      <c r="E509" s="61"/>
      <c r="F509" s="61"/>
      <c r="G509" s="62"/>
      <c r="H509" s="61"/>
      <c r="I509" s="31"/>
    </row>
    <row r="510" spans="1:9" ht="12.75">
      <c r="A510" s="59"/>
      <c r="B510" s="60"/>
      <c r="C510" s="59"/>
      <c r="D510" s="59"/>
      <c r="E510" s="61"/>
      <c r="F510" s="61"/>
      <c r="G510" s="62"/>
      <c r="H510" s="61"/>
      <c r="I510" s="31"/>
    </row>
    <row r="511" spans="1:9" ht="12.75">
      <c r="A511" s="59"/>
      <c r="B511" s="60"/>
      <c r="C511" s="59"/>
      <c r="D511" s="59"/>
      <c r="E511" s="61"/>
      <c r="F511" s="61"/>
      <c r="G511" s="62"/>
      <c r="H511" s="61"/>
      <c r="I511" s="31"/>
    </row>
    <row r="512" spans="1:9" ht="12.75">
      <c r="A512" s="59"/>
      <c r="B512" s="60"/>
      <c r="C512" s="59"/>
      <c r="D512" s="59"/>
      <c r="E512" s="61"/>
      <c r="F512" s="61"/>
      <c r="G512" s="62"/>
      <c r="H512" s="61"/>
      <c r="I512" s="31"/>
    </row>
    <row r="513" spans="1:9" ht="12.75">
      <c r="A513" s="59"/>
      <c r="B513" s="60"/>
      <c r="C513" s="59"/>
      <c r="D513" s="59"/>
      <c r="E513" s="61"/>
      <c r="F513" s="61"/>
      <c r="G513" s="62"/>
      <c r="H513" s="61"/>
      <c r="I513" s="31"/>
    </row>
    <row r="514" spans="1:9" ht="12.75">
      <c r="A514" s="59"/>
      <c r="B514" s="60"/>
      <c r="C514" s="59"/>
      <c r="D514" s="59"/>
      <c r="E514" s="61"/>
      <c r="F514" s="61"/>
      <c r="G514" s="62"/>
      <c r="H514" s="61"/>
      <c r="I514" s="31"/>
    </row>
    <row r="515" spans="1:9" ht="12.75">
      <c r="A515" s="59"/>
      <c r="B515" s="60"/>
      <c r="C515" s="59"/>
      <c r="D515" s="59"/>
      <c r="E515" s="61"/>
      <c r="F515" s="61"/>
      <c r="G515" s="62"/>
      <c r="H515" s="61"/>
      <c r="I515" s="31"/>
    </row>
    <row r="516" spans="1:9" ht="12.75">
      <c r="A516" s="59"/>
      <c r="B516" s="60"/>
      <c r="C516" s="59"/>
      <c r="D516" s="59"/>
      <c r="E516" s="61"/>
      <c r="F516" s="61"/>
      <c r="G516" s="62"/>
      <c r="H516" s="61"/>
      <c r="I516" s="31"/>
    </row>
    <row r="517" spans="1:9" ht="12.75">
      <c r="A517" s="59"/>
      <c r="B517" s="60"/>
      <c r="C517" s="59"/>
      <c r="D517" s="59"/>
      <c r="E517" s="61"/>
      <c r="F517" s="61"/>
      <c r="G517" s="62"/>
      <c r="H517" s="61"/>
      <c r="I517" s="31"/>
    </row>
    <row r="518" spans="1:9" ht="12.75">
      <c r="A518" s="59"/>
      <c r="B518" s="60"/>
      <c r="C518" s="59"/>
      <c r="D518" s="59"/>
      <c r="E518" s="61"/>
      <c r="F518" s="61"/>
      <c r="G518" s="62"/>
      <c r="H518" s="61"/>
      <c r="I518" s="31"/>
    </row>
    <row r="519" spans="1:9" ht="12.75">
      <c r="A519" s="59"/>
      <c r="B519" s="60"/>
      <c r="C519" s="59"/>
      <c r="D519" s="59"/>
      <c r="E519" s="61"/>
      <c r="F519" s="61"/>
      <c r="G519" s="62"/>
      <c r="H519" s="61"/>
      <c r="I519" s="31"/>
    </row>
    <row r="520" spans="1:9" ht="12.75">
      <c r="A520" s="59"/>
      <c r="B520" s="60"/>
      <c r="C520" s="59"/>
      <c r="D520" s="59"/>
      <c r="E520" s="61"/>
      <c r="F520" s="61"/>
      <c r="G520" s="62"/>
      <c r="H520" s="61"/>
      <c r="I520" s="31"/>
    </row>
    <row r="521" spans="1:9" ht="12.75">
      <c r="A521" s="59"/>
      <c r="B521" s="60"/>
      <c r="C521" s="59"/>
      <c r="D521" s="59"/>
      <c r="E521" s="61"/>
      <c r="F521" s="61"/>
      <c r="G521" s="62"/>
      <c r="H521" s="61"/>
      <c r="I521" s="31"/>
    </row>
    <row r="522" spans="1:9" ht="12.75">
      <c r="A522" s="59"/>
      <c r="B522" s="60"/>
      <c r="C522" s="59"/>
      <c r="D522" s="59"/>
      <c r="E522" s="61"/>
      <c r="F522" s="61"/>
      <c r="G522" s="62"/>
      <c r="H522" s="61"/>
      <c r="I522" s="31"/>
    </row>
    <row r="523" spans="1:9" ht="12.75">
      <c r="A523" s="59"/>
      <c r="B523" s="60"/>
      <c r="C523" s="59"/>
      <c r="D523" s="59"/>
      <c r="E523" s="61"/>
      <c r="F523" s="61"/>
      <c r="G523" s="62"/>
      <c r="H523" s="61"/>
      <c r="I523" s="31"/>
    </row>
    <row r="524" spans="1:9" ht="12.75">
      <c r="A524" s="59"/>
      <c r="B524" s="60"/>
      <c r="C524" s="59"/>
      <c r="D524" s="59"/>
      <c r="E524" s="61"/>
      <c r="F524" s="61"/>
      <c r="G524" s="62"/>
      <c r="H524" s="61"/>
      <c r="I524" s="31"/>
    </row>
    <row r="525" spans="1:9" ht="12.75">
      <c r="A525" s="59"/>
      <c r="B525" s="60"/>
      <c r="C525" s="59"/>
      <c r="D525" s="59"/>
      <c r="E525" s="61"/>
      <c r="F525" s="61"/>
      <c r="G525" s="62"/>
      <c r="H525" s="61"/>
      <c r="I525" s="31"/>
    </row>
    <row r="526" spans="1:9" ht="12.75">
      <c r="A526" s="59"/>
      <c r="B526" s="60"/>
      <c r="C526" s="59"/>
      <c r="D526" s="59"/>
      <c r="E526" s="61"/>
      <c r="F526" s="61"/>
      <c r="G526" s="62"/>
      <c r="H526" s="61"/>
      <c r="I526" s="31"/>
    </row>
    <row r="527" spans="1:9" ht="12.75">
      <c r="A527" s="59"/>
      <c r="B527" s="60"/>
      <c r="C527" s="59"/>
      <c r="D527" s="59"/>
      <c r="E527" s="61"/>
      <c r="F527" s="61"/>
      <c r="G527" s="62"/>
      <c r="H527" s="61"/>
      <c r="I527" s="31"/>
    </row>
    <row r="528" spans="1:9" ht="12.75">
      <c r="A528" s="59"/>
      <c r="B528" s="60"/>
      <c r="C528" s="59"/>
      <c r="D528" s="59"/>
      <c r="E528" s="61"/>
      <c r="F528" s="61"/>
      <c r="G528" s="62"/>
      <c r="H528" s="61"/>
      <c r="I528" s="31"/>
    </row>
    <row r="529" spans="1:9" ht="12.75">
      <c r="A529" s="59"/>
      <c r="B529" s="60"/>
      <c r="C529" s="59"/>
      <c r="D529" s="59"/>
      <c r="E529" s="61"/>
      <c r="F529" s="61"/>
      <c r="G529" s="62"/>
      <c r="H529" s="61"/>
      <c r="I529" s="31"/>
    </row>
    <row r="530" spans="1:9" ht="12.75">
      <c r="A530" s="59"/>
      <c r="B530" s="60"/>
      <c r="C530" s="59"/>
      <c r="D530" s="59"/>
      <c r="E530" s="61"/>
      <c r="F530" s="61"/>
      <c r="G530" s="62"/>
      <c r="H530" s="61"/>
      <c r="I530" s="31"/>
    </row>
    <row r="531" spans="1:9" ht="12.75">
      <c r="A531" s="59"/>
      <c r="B531" s="60"/>
      <c r="C531" s="59"/>
      <c r="D531" s="59"/>
      <c r="E531" s="61"/>
      <c r="F531" s="61"/>
      <c r="G531" s="62"/>
      <c r="H531" s="61"/>
      <c r="I531" s="31"/>
    </row>
    <row r="532" spans="1:9" ht="12.75">
      <c r="A532" s="59"/>
      <c r="B532" s="60"/>
      <c r="C532" s="59"/>
      <c r="D532" s="59"/>
      <c r="E532" s="61"/>
      <c r="F532" s="61"/>
      <c r="G532" s="62"/>
      <c r="H532" s="61"/>
      <c r="I532" s="31"/>
    </row>
  </sheetData>
  <sheetProtection selectLockedCells="1" selectUnlockedCells="1"/>
  <mergeCells count="108">
    <mergeCell ref="A1:J1"/>
    <mergeCell ref="A3:J3"/>
    <mergeCell ref="A6:E6"/>
    <mergeCell ref="A8:J8"/>
    <mergeCell ref="A16:E16"/>
    <mergeCell ref="A18:J18"/>
    <mergeCell ref="A22:E22"/>
    <mergeCell ref="A24:J24"/>
    <mergeCell ref="A27:E27"/>
    <mergeCell ref="A29:J29"/>
    <mergeCell ref="A41:E41"/>
    <mergeCell ref="A43:J43"/>
    <mergeCell ref="A46:E46"/>
    <mergeCell ref="A48:J48"/>
    <mergeCell ref="A52:E52"/>
    <mergeCell ref="A54:J54"/>
    <mergeCell ref="A57:E57"/>
    <mergeCell ref="A59:J59"/>
    <mergeCell ref="A62:E62"/>
    <mergeCell ref="A64:J64"/>
    <mergeCell ref="A68:E68"/>
    <mergeCell ref="A70:J70"/>
    <mergeCell ref="A75:E75"/>
    <mergeCell ref="A77:J77"/>
    <mergeCell ref="A80:E80"/>
    <mergeCell ref="A82:J82"/>
    <mergeCell ref="A87:E87"/>
    <mergeCell ref="A89:J89"/>
    <mergeCell ref="A102:E102"/>
    <mergeCell ref="A104:J104"/>
    <mergeCell ref="A123:E123"/>
    <mergeCell ref="A125:J125"/>
    <mergeCell ref="A139:E139"/>
    <mergeCell ref="A141:J141"/>
    <mergeCell ref="A148:E148"/>
    <mergeCell ref="A150:J150"/>
    <mergeCell ref="A175:E175"/>
    <mergeCell ref="A177:J177"/>
    <mergeCell ref="A181:E181"/>
    <mergeCell ref="A183:J183"/>
    <mergeCell ref="A189:E189"/>
    <mergeCell ref="A191:J191"/>
    <mergeCell ref="A197:E197"/>
    <mergeCell ref="A199:J199"/>
    <mergeCell ref="A204:E204"/>
    <mergeCell ref="A206:J206"/>
    <mergeCell ref="A215:E215"/>
    <mergeCell ref="A217:J217"/>
    <mergeCell ref="A235:E235"/>
    <mergeCell ref="A237:J237"/>
    <mergeCell ref="A241:E241"/>
    <mergeCell ref="A243:J243"/>
    <mergeCell ref="A250:E250"/>
    <mergeCell ref="A252:J252"/>
    <mergeCell ref="A258:E258"/>
    <mergeCell ref="A260:J260"/>
    <mergeCell ref="A265:E265"/>
    <mergeCell ref="A267:J267"/>
    <mergeCell ref="A282:E282"/>
    <mergeCell ref="A284:J284"/>
    <mergeCell ref="A288:E288"/>
    <mergeCell ref="A290:J290"/>
    <mergeCell ref="A296:E296"/>
    <mergeCell ref="A298:J298"/>
    <mergeCell ref="A302:E302"/>
    <mergeCell ref="A304:J304"/>
    <mergeCell ref="A310:E310"/>
    <mergeCell ref="A312:J312"/>
    <mergeCell ref="A322:E322"/>
    <mergeCell ref="A324:J324"/>
    <mergeCell ref="A329:E329"/>
    <mergeCell ref="A331:J331"/>
    <mergeCell ref="A335:E335"/>
    <mergeCell ref="A337:J337"/>
    <mergeCell ref="A343:E343"/>
    <mergeCell ref="A345:J345"/>
    <mergeCell ref="A348:E348"/>
    <mergeCell ref="A350:J350"/>
    <mergeCell ref="A353:E353"/>
    <mergeCell ref="A355:J355"/>
    <mergeCell ref="A362:E362"/>
    <mergeCell ref="A364:J364"/>
    <mergeCell ref="A367:E367"/>
    <mergeCell ref="A369:J369"/>
    <mergeCell ref="A372:E372"/>
    <mergeCell ref="A374:J374"/>
    <mergeCell ref="A380:E380"/>
    <mergeCell ref="A382:J382"/>
    <mergeCell ref="A385:E385"/>
    <mergeCell ref="A387:J387"/>
    <mergeCell ref="A390:E390"/>
    <mergeCell ref="A392:J392"/>
    <mergeCell ref="A395:E395"/>
    <mergeCell ref="A397:J397"/>
    <mergeCell ref="A412:E412"/>
    <mergeCell ref="A414:J414"/>
    <mergeCell ref="A417:E417"/>
    <mergeCell ref="A419:J419"/>
    <mergeCell ref="A422:E422"/>
    <mergeCell ref="A424:J424"/>
    <mergeCell ref="A427:E427"/>
    <mergeCell ref="A429:J429"/>
    <mergeCell ref="A432:E432"/>
    <mergeCell ref="A434:J434"/>
    <mergeCell ref="A437:E437"/>
    <mergeCell ref="A439:J439"/>
    <mergeCell ref="A442:E442"/>
    <mergeCell ref="B443:D443"/>
  </mergeCells>
  <printOptions/>
  <pageMargins left="0.39375" right="0.3541666666666667" top="0.9840277777777777"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Ania </cp:lastModifiedBy>
  <cp:lastPrinted>2019-10-09T10:31:42Z</cp:lastPrinted>
  <dcterms:created xsi:type="dcterms:W3CDTF">2012-09-07T12:26:47Z</dcterms:created>
  <dcterms:modified xsi:type="dcterms:W3CDTF">2021-04-28T12:03:57Z</dcterms:modified>
  <cp:category/>
  <cp:version/>
  <cp:contentType/>
  <cp:contentStatus/>
  <cp:revision>863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