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665" activeTab="0"/>
  </bookViews>
  <sheets>
    <sheet name="część 41" sheetId="1" r:id="rId1"/>
    <sheet name="część 42" sheetId="2" r:id="rId2"/>
  </sheets>
  <definedNames>
    <definedName name="_xlnm.Print_Area" localSheetId="0">'część 41'!$A$1:$AD$71</definedName>
    <definedName name="_xlnm.Print_Area" localSheetId="1">'część 42'!$A$1:$AD$14</definedName>
    <definedName name="OLE_LINK2" localSheetId="0">'część 41'!#REF!</definedName>
    <definedName name="OLE_LINK2" localSheetId="1">'część 42'!#REF!</definedName>
  </definedNames>
  <calcPr fullCalcOnLoad="1"/>
</workbook>
</file>

<file path=xl/sharedStrings.xml><?xml version="1.0" encoding="utf-8"?>
<sst xmlns="http://schemas.openxmlformats.org/spreadsheetml/2006/main" count="263" uniqueCount="183">
  <si>
    <t>Lp.</t>
  </si>
  <si>
    <t xml:space="preserve">Nazwa materiału </t>
  </si>
  <si>
    <t xml:space="preserve">Charakterystyka/szczegółowy opis </t>
  </si>
  <si>
    <t>j.m./            opakowanie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</si>
  <si>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</si>
  <si>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</si>
  <si>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</si>
  <si>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</si>
  <si>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</si>
  <si>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</si>
  <si>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</si>
  <si>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</si>
  <si>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</si>
  <si>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</si>
  <si>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</si>
  <si>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</si>
  <si>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</si>
  <si>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</si>
  <si>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</si>
  <si>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</si>
  <si>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Cena jednostkowa netto</t>
  </si>
  <si>
    <t>Stawka vat</t>
  </si>
  <si>
    <t>Wartość netto</t>
  </si>
  <si>
    <t>Wartość brutto</t>
  </si>
  <si>
    <t>Zbiorcze zapotrzebowanie - OMiP</t>
  </si>
  <si>
    <t>Emulsja jaja kurzego  sterylna</t>
  </si>
  <si>
    <t>Emulsja jaja kurzego sterylna  z tellurynem</t>
  </si>
  <si>
    <t>Suplement do bulionu 1/2 Frasera</t>
  </si>
  <si>
    <t>Agar Salmonella - Shigella (SS)</t>
  </si>
  <si>
    <t>ROCZNE ZAPOTRZEBOWANIE</t>
  </si>
  <si>
    <t>Agar XLD</t>
  </si>
  <si>
    <t>Agar z ekstraktem drożdżowym dla wodociągów (ISO 6222)</t>
  </si>
  <si>
    <t xml:space="preserve">Bulion z novobiocyną i zielenia  brylantową  wg Mueller-Kaufmana do namnażania Salmonella spp. </t>
  </si>
  <si>
    <t>Suplement do agaru Legionella bez cysteiny</t>
  </si>
  <si>
    <t>2022r.</t>
  </si>
  <si>
    <t>Skład podłoża podstawowego:Pepton kazeinowy 10,0g;Ekstrakt mięsny 1,0g; D-Manitol 10,0g;Chlorek sodu 10,0g;Czerwień fenolowa 0,025g; Agar zapewniający odp. siłę żelowania. Pożywka zgodna z PN-EN ISO 7932:2005.Certyfikat kontroli jakości.Minimalny termin ważności  od dostawy: 24 miesiące.</t>
  </si>
  <si>
    <t>Skład pożywki [g/litr]:Pepton kazeinowy 17,0;Ekstrakt drożdżowy 5,0;Pepton mięsny 3,0;Sole żółciowe 10,0; Chlorek sodu 5,0;Eskulina 1,0;Cytrynian amonowo-żelazowy 0,5;Azydek sodowy 0,15;Agar-zapewniający odp. siłę żelowania. Certyfikat kontroli jakości.Minimalny termin ważności  od dostawy: 24 miesiące.</t>
  </si>
  <si>
    <t>Skład pożywki [g/litr]:aktywny węgiel 2,0g, ekstrakt drożdżowy 10g, agar zapewniający odpowiednią siłę żelowania. Certyfikat kontroli jakości. Minimalny termin ważności  od dostawy: 24 miesiące.</t>
  </si>
  <si>
    <t>Pankreatynowy hydrolizat kazeiny, bogate żródło tryptofanu. Do produkcji pożywek mikrobiologicznych. Certyfikat kontroli jakości. Minimalny termin ważności od dostawy 24 miesiące.</t>
  </si>
  <si>
    <t>Agar MacConkey’a          z fioletem krystalicznym</t>
  </si>
  <si>
    <t>Skład pożywki [g/litr]: pepton proteose 12,0g; ekstrakt drożdżowy 3,0g; sole żóci nr 3 - 9,0g; laktoza 12,0g; sacharoza 12,0g; salicyna 2,0g; chlorek sodu 5,0g; tiosiarczan sodu 5,0g; cytrynian żelazowo - amonowy 1,50g; fuksyna kwaśna 0,10g; błękit bromotymolowy 0,065g, Agar zapewniający odpowiednią siłę żelowania. Certyfikat kontroli jakości. Minimalny termin ważności  od dostawy: 24 miesiące.</t>
  </si>
  <si>
    <t xml:space="preserve">Agar MYP wg Mossela  </t>
  </si>
  <si>
    <t xml:space="preserve">Agar z eskuliną i azydkiem sodowym                  </t>
  </si>
  <si>
    <t xml:space="preserve">Bulion z seleninem sodu (SF)                            </t>
  </si>
  <si>
    <t xml:space="preserve">Suplement do agaru Legionella GVPC        </t>
  </si>
  <si>
    <t xml:space="preserve">Suplement do agaru Legionella z cysteiną  </t>
  </si>
  <si>
    <t xml:space="preserve">Zbuforowana woda peptonowa (ZWP, BWP)   </t>
  </si>
  <si>
    <t xml:space="preserve">Agar Legionella            </t>
  </si>
  <si>
    <t xml:space="preserve">Pepton tryptone </t>
  </si>
  <si>
    <t xml:space="preserve">Agar Wilson - Blaira z siarczynem bizmutu  </t>
  </si>
  <si>
    <t>Agar Hektoena</t>
  </si>
  <si>
    <t xml:space="preserve">Podłoże chromogenne agarowe do wykrywania Salmonella spp.                 </t>
  </si>
  <si>
    <t xml:space="preserve">Agar Baird Parkera do izolacji Staphylococcus spp.                             </t>
  </si>
  <si>
    <t xml:space="preserve">Agar Slanetz  i Bartley  do oznaczania Enterococci w wodzie metodą filtrów membranowych. </t>
  </si>
  <si>
    <t>Skład pożywki [g/litr]: pepton kazeinowy 17,0g, pepton mięsny 3,0g;  laktoza 10,0g, chlorek sodu 5,0g,  sole żółci nr 3 -  1,50g,  czerwień obojętna 0,03g, fiolet krystaliczny 0,001g. Agar zapewniający odpowiednią siłę żelowania. Certyfikat kontroli jakości. Minimalny termin ważności  od dostawy: 24 miesiące.</t>
  </si>
  <si>
    <t xml:space="preserve">Skład pożywki [g/litr]:ekstrakt mięsny 5,0; peptony 5,0; laktoza 10,0; sole żółciowe nr 3 - 8,5; cytrynian sodu 8,5; tiosiarczan sodu 8,5; deoksycholan sodu 2,0; cytrynian żelaza 1,0; zieleń brylantowa 0,00033; czerwień obojętna 0,025. Agar zapewniający odpowiednią  siłę żelowania. Certyfikat kontroli jakości. Minimalny termin ważności  od dostawy: 24 miesiące.
</t>
  </si>
  <si>
    <t>Skład pożywki [g/litr]: ekstrakt drożdżowy 3,0g; ksyloza 3,75g; laktoza 7,50g; sacharoza 7,50g; chlorowodorek L-lizyny 5,0g; chlorek sodu 5,0g; dezoksycholan sodu 1,0g;  cytrynian żelaza (III) i amonu 0,80g; tiosiarczan sodu 6,80g; czerwień fenolowa 0,08g. Agar zapewniający odpowiednią siłę żelowania. Pożywka zgodna z  PN-EN ISO 6579-01:2017-04E.  Certyfikat kontroli jakości. Minimalny termin ważności  od dostawy: 24 miesiące.</t>
  </si>
  <si>
    <t>2023r</t>
  </si>
  <si>
    <t xml:space="preserve">Skład: cytrynian amonowo-żelazowy
 [cytrynian żelaza (III) i amonu] 250,0mg; 
akryflawina [chlorowodorek akryflawiny]  6,25mg; 
kwas nalidyksowy 5mg, zgodnie z PN -EN ISO 11290-1:2017-07E. Fiolka na 500ml podłoża podstawowego. Certyfikat kontroli jakości.     Karta charakterystyki. Minimalny termin ważności  od dostawy: 12 miesięcy. 
</t>
  </si>
  <si>
    <t>Załącznik nr 1</t>
  </si>
  <si>
    <t>Cena jednostkowa brutto</t>
  </si>
  <si>
    <t>VAT (%)</t>
  </si>
  <si>
    <t>Wartość brutto (ilość ogółem x cena jednostkowa brutto)</t>
  </si>
  <si>
    <t>Wartość netto (ilość ogółem x cena jednostkowa netto)</t>
  </si>
  <si>
    <t>RAZEM:</t>
  </si>
  <si>
    <t>ilość ogółem</t>
  </si>
  <si>
    <t xml:space="preserve">Agar amerykański </t>
  </si>
  <si>
    <t>Skład pożywki [g/litr]:Pepton 10,0g;Chlorek sodu 5,0g; Ekstrakt mięsny 3,0g; Agar zapewniający odp. siłę żelowania Certyfikat kontroli jakości. Minimalny termin ważności od dostawy 24 miesiące.</t>
  </si>
  <si>
    <t>Agar CCA chromogenny do oznaczania liczby E.coli i grupy coli</t>
  </si>
  <si>
    <t xml:space="preserve">Agar kazeinowo-sojowy
Agar tryptonowo-sojowy (TSA, CASO)
</t>
  </si>
  <si>
    <t>Skład na pożywki  g/litr: pepton kazeinowy 15,0g; pepton sojowy  5,0g; chlorek sodu 5,0g. Agar zapewniający odpowiednią siłę żelowania. Certyfikat kontroli jakości.        Minimalny termin ważności  od dostawy: 18 miesięcy.</t>
  </si>
  <si>
    <t>Agar wzbogacony</t>
  </si>
  <si>
    <t>Skład pożywki [g/litr]:ekstrakt drożdżowy 1,70g, ekstrakt mięsny 0,40g, peptony ok.4,0g, enzymatyczny hydrolizat kazeiny 5,40g; chlorek sodu 3,50g, agar ok.15g. Certyfikat kontroli jakości.Minimalny termin ważności  od dostawy: 24 miesiące.</t>
  </si>
  <si>
    <t>Skład pożywki [g/litr]: ekstrakt drożdżowy 3,0g, pankreatynowy hydrolizat kazeiny 6,0g. Agar zapewniający odpowiednią siłę żelowania. Certyfikat kontroli jakości. Minimalny termin ważności  od dostawy: 24 miesiące.</t>
  </si>
  <si>
    <t>Bulion BHI (mózgowo-sercowy)</t>
  </si>
  <si>
    <t>Skład pożywki [g/litr]:Pepton  z tkanek zwierzęcych 10,0g; Ekstrakt mózgowy 12,5g; Ekstrakt z serc  wołowych 5,0g; D(+) Glukoza 2,0g;Chlorek sodowy 5,0g; Wodorofosforan diodowy 2,5g;Certyfikat kontroli jakości. Minimalny termin ważności  od dostawy: 24 miesiące.</t>
  </si>
  <si>
    <t>Skład pożywki [g/litr]: hydrolizat kazeiny 8,60g; ekstrakt wołowy 4, 30g; żółć wołowa 4,78g; węglan wapnia 38,70g; tiosiarczan sodu 30,50g; chlorek sodu 2,60g; novobiocyna 0,040g; zieleń brylantowa 0,0096g. Certyfikat kontroli jakości.  Minimalny termin ważności od dostawy 24 miesiące.</t>
  </si>
  <si>
    <t>emulsja jaja kurzego - sterylna.  Certyfikat kontroli jakości. Minimalny termin ważności od dostawy: 4 miesiące</t>
  </si>
  <si>
    <t>Emulsja jaja kurzego z dodatkiem tellurynu, sterylna. Certyfikat kontroli jakości. Minimalny termin ważności od dostawy: 4 miesiące</t>
  </si>
  <si>
    <t>Pożywka agarowa CN dla Pseudomonas</t>
  </si>
  <si>
    <t>Skład pożywki [g/litr]: pepton żelatynowy 16g, hydrolizat kazeiny 10g, siarczan potasu bezwodny 10g, chlorek magnezu bezwodny 1,40g; cetrimid 0,20g; kwas nalidyksowy 0,015g; agar zapewniający odpowiednią siłę żelowania. Certyfikat kontroli jakości. Minimalny termin ważności od dostawy 24 miesiące.</t>
  </si>
  <si>
    <t>Suplement do agaru MYP wg Mossela (polimyksyna B)</t>
  </si>
  <si>
    <t xml:space="preserve">Suplement do agaru Mossela (MYP), skład: polimyksyna B 50.000 UI., 1 fiolka na 500ml podłoża podstawowego. Zgodny z PN-EN ISO 7932:2005.                                                  Minimalny termin ważności  od dostawy: 6 miesięcy. </t>
  </si>
  <si>
    <t>Wątróbka suszona</t>
  </si>
  <si>
    <t>sterylna, w kawałkach (kostka); opakowanie 100g. Certyfikat kontroli jakości. Minimalny termin ważności  od dostawy: 8 miesięcy</t>
  </si>
  <si>
    <t>…..............................................</t>
  </si>
  <si>
    <t xml:space="preserve">kwalifikowany podpis elektroniczny </t>
  </si>
  <si>
    <t>Ilość ogółem</t>
  </si>
  <si>
    <t>op. (250g)</t>
  </si>
  <si>
    <t xml:space="preserve"> op. (500g)</t>
  </si>
  <si>
    <t>op.(100g)</t>
  </si>
  <si>
    <t xml:space="preserve"> op.500g</t>
  </si>
  <si>
    <t>op. (500g)</t>
  </si>
  <si>
    <t>op.500g</t>
  </si>
  <si>
    <t>op. (100ml)</t>
  </si>
  <si>
    <t>op.250g</t>
  </si>
  <si>
    <t>op. (10szt.)</t>
  </si>
  <si>
    <t>op.(10 fiolek)</t>
  </si>
  <si>
    <t>op.10szt.</t>
  </si>
  <si>
    <t>op. 5kg</t>
  </si>
  <si>
    <t>Formularz cenowy/przedmiot zamówienia - kultury mikrobiologiczne (18) -    II kwart. 2024r. - I kwart. 2025r.</t>
  </si>
  <si>
    <t>Część 41</t>
  </si>
  <si>
    <t>Skład pożywki [g/litr]: enzymatyczny hydrolizat kazeiny 10g, ekstrakt drożdżowy 1g, ekstrakt mięsny 5g, pirogronian sodu 10g,  L-Glicyna 12g, chlorek litu 5g, agar zapewniający odpowiednią siłę żelowania. Podłoże firmy Lab M, nr kat.   NCM 0200-A lub równoważne*.Certyfikat kontroli jakości. Minimalny termin ważności od dostawy 24 miesiące.</t>
  </si>
  <si>
    <t>Agar bakteriologiczny</t>
  </si>
  <si>
    <t>skład pożywki [g/litr]: jako składnik podłoży mikrogiologicznych do ich żelowania, wilgotność &lt; 9%, siła żelowania &lt;950g/cm. Certyfikat kontroli jakości.Minimalny termin ważności  od dostawy: 24 miesiące.</t>
  </si>
  <si>
    <t>Agar do wykrywania Yersinia CIN</t>
  </si>
  <si>
    <t>Skład pożywki [g/litr]: enzymatyczny hydrolizat żelatyny 17,0g; mieszanina peptonów 3,0g; ekstrakt drożdżowy 2,0g; chlorek sodu 1,0g; czerwień obojętna 0,03g; fiolet krystakiczny 0,001g; mannitol 20,0g; pirogronian sodu 2,0g; dezoksycholan sodu 0,50g; siarczan magnezu siedmiowodny 0,01g; agar zapewniający odpowiednią siłę żelowania. Certyfikat kontroli jakości.Minimalny termin ważności od dostawy: 24 miesiące.</t>
  </si>
  <si>
    <t>Agar Levine'a</t>
  </si>
  <si>
    <t>skład pożywki [g/litr]: pepton żelatynowy 10,0g; laktoza 10,0g; wodorfosforan dipotasu 2,0g; błękit metylenowy 0,065g; eozyna Y  - 0,40g;  agar zapewniający odpowiednią siłę żelowania.Certyfikat kontroli jakości. Minimalny termin ważności od dostawy 24 miesiące.</t>
  </si>
  <si>
    <t>Agar MacConcey'a z sorbitolem (SMAC)</t>
  </si>
  <si>
    <t>Skład pożywki [g/litr]:mieszanina peptonów 19,0g; sorbitol 10,0g;sole żólci 1,0g;chlorek sodu 5,0g; czerwień obojętna 0,03g; fiolet krystaliczny 0,001g;  agar zapewniający odpowiednią siłę żelowania. Certyfikat kontroli jakości.Minimalny termin ważności od dostawy: 24 miesiące.</t>
  </si>
  <si>
    <t>Agar odżywczy do hodowli drobnoustrojów o małych wymaganiach wzrostowych</t>
  </si>
  <si>
    <t>Skład pożywki [g/litr]: pepton 5,0g; ekstrakt wołowy 3,0g; agar zapewniający odpowiednią siłę żelowania. Certyfikat kontroli jakości.Minimalny termin ważności  od dostawy: 24 miesiące.</t>
  </si>
  <si>
    <t>Agar Pseudomonas P (agar King B)</t>
  </si>
  <si>
    <t>skład pożywki [g/litr]:pepton proteose 20,0g; siarczan potasu 10,0g; chlorek magnezu 1,4g; agar zapewniający odpowiednią siłę żelowania. Certyfikat kontroli jakości. Minimalny termin ważności od dostawy 24 miesiące.</t>
  </si>
  <si>
    <t>Agar Sabouraud z dekstrozą i chloramfenikolem</t>
  </si>
  <si>
    <t>skład pożywki [g/litr]:  peptony 10,0g; glukoza 40,0g; chloranfenikol 0,05g; agar zapewniający odpowiednią siłę żelowania.Certyfikat kontroli jakości. Minimalny termin ważności od dostawy 24 miesiące.</t>
  </si>
  <si>
    <t>Agar Sabouraud z dekstrozą.</t>
  </si>
  <si>
    <t>skład pożywki [g/litr]: peptony 10,0g; glukoza 40,0g;  agar zapewniający odpowiednią siłę żelowania.Certyfikat kontroli jakości. Minimalny termin ważności od dostawy 24 miesiące.</t>
  </si>
  <si>
    <t xml:space="preserve">Skład pożywki (g/litr):pepton kazeinowy 15g; pepton sojowy 5g ; ekstrakt drożdżowy 5g; glukoza 2g ; wodorofosforan dipotasowy 4g; azydek sodowy 0,4g ; TTC 0,1g. Agar zapewniający odpowiednią siłę żelowania..Podłoże firmy Lab M, nr kat.  NCM 0197-A lub równoważne*. Certyfikat kontroli jakości. Karta charakterystyki. Minimalny termin ważności od dostawy: 24 miesiące. </t>
  </si>
  <si>
    <t>Agar tryptono-żółciowy glukuronidynowy (TBX)</t>
  </si>
  <si>
    <t>Skład pożywki [składniki/litr]: Enzymatyczny hydrolizat kazeiny 20,0g; Sole żółci nr 3 – 1,5g; X-β – D Glukoronian  0,075g; sulfotlenek dimetylu (DMSO) 3ml, agar zapewniający odpowiednią siłę żelowania. Pożywka zgodna z PN-ISO 16649-2:2004.  Certyfikat kontroli jakości. Minimalny termin ważności  od dostawy: 12 miesięcy.</t>
  </si>
  <si>
    <t>Agar VRBL z laktozą do określania liczby bakterii grupy coli.</t>
  </si>
  <si>
    <t>Agar z fioletem, czerwienią, solami żółci i glukozą (VRBG)</t>
  </si>
  <si>
    <t>Skład pożywki [g/litr]:Pepton proteose 7,0g; Ekstrakt drożdżowy 3,0g; Chlorek sodu 5,0g; Glukoza (dekstroza) 10,0g; Czerwień obojętna 0,03g; Sole żółciowe nr 3 - 1,5g; Fiolet krystaliczny 0,002g; Agar zapewniający odpowiednią siłę żelowania. Pożywka zgodna z  PN-EN ISO 21528-1:2017-08.Certyfikat kontroli jakości. Minimalny termin ważności  od dostawy: 24 miesiące.</t>
  </si>
  <si>
    <t>Agar z żółcią i eskuliną do różnicowania paciorkowców z grupy D</t>
  </si>
  <si>
    <t>Skład pożywki [g/litr]: sole żółci 40g, ekstrakt wołowy 3g, pepton mięsny 5g, eskulina 1g, cytrynian żelaza (III) i amonu 0,50g;  agar zapewniający odpowiednią siłę żelowania. Certyfikat kontroli jakości. Minimalny termin ważności od dostawy 24 miesiące.</t>
  </si>
  <si>
    <t>Bulion cukrowy (bulion odżywczy typu E)</t>
  </si>
  <si>
    <t>Skład pożywki [g/litr]:pepton 10,0g; ekstrakt wołowy 3,0g; chlorek sodu 5,0g; glukoza 10,0g.  Certyfikat kontroli jakości.Minimalny termin ważności  od dostawy: 24 miesiące.</t>
  </si>
  <si>
    <t>Bulion Eugona LTE</t>
  </si>
  <si>
    <t>skład pożywki [g/litr]: tryptone 15,0g; pepton sojowy 5,0g; D-glukoza (dekstroza) 5,50g; chlorek sodu 4,0g; lecytyna 1,0g; siarczan sodowo - laurylowy 1,56g; L-cysteina 0,70g; siarczyn sodu 0,20g. Pożywka NIE MOŻE zawierać w składzie polisorbatu 80!.  Certyfikat kontroli jakości. Minimalny termin ważności od dostawy 24 miesiące.</t>
  </si>
  <si>
    <t>Bulion Frasera/ pół-Frasera</t>
  </si>
  <si>
    <t xml:space="preserve">Skład podłoża podstawowego [g/litr]: enzymatyczny hydrolizat tkanek zwierzęcych  5,0g;  enzymatyczny hydrolizat kazeiny 5,0g; Ekstrakt drożdżowy 5,0g; Ekstrakt mięsny 5,0g; Chlorek sodowy 20,0g; Wodorofosforan diodowy x2H2O - 12,0g; Diwodorofosforan potasowy 1,35 ; Eskulina 1,0g; Chlorek litu 3,0g;   Pożywka zgodna z  PN-EN ISO 11290-1:2017-07E. Certyfikat kontroli jakości. Minimalny termin ważności  od dostawy: 18 miesięcy.                                                          </t>
  </si>
  <si>
    <t>Bulion Giolitti - Cantoni do hodowli Staphylococcus spp.</t>
  </si>
  <si>
    <t>skład pożywki [g/litr]: enzymatyczny hydrolizat kazeiny 10,0g; ekstrakt drożdżowy 5,0g; ekstrakt wołowy 5,0g; chlorek litu 5,0g;  glicyna 1,20g; manitol 20,0g; chlorek sodu 5,0g; pirogronian sodu 3,0g; tween 80- 1,0g.   Certyfikat kontroli jakości.Minimalny termin ważności  od dostawy: 24 miesiące.</t>
  </si>
  <si>
    <t>Bulion neutralizaujący D/E</t>
  </si>
  <si>
    <t>skład pożywki [g/litr]:pankreatnowy hydrolizat kazeiny 5,0g; ekstrakt drożdżowy 2,50g; glukoza 10,0g; tioglikolan sodu 1,0g; disiarczan disodu 2,50g; tiosiarczan sodu 6,0g; purpura bromokrezolowa 0,02g; polisorbant 80 - 5,0g; lecytyna 7,0g.Certyfikat kontroli jakości. Minimalny termin ważności od dostawy 24 miesiące.</t>
  </si>
  <si>
    <t>Bulion Rappaport- Vassiliadis z soją</t>
  </si>
  <si>
    <t>Skład pożywki [g/litr]: enzymatyczny hydrolizat sojowy!, 4,50g; chlorek sodu 7,20g; wodorofosforan di potasu 0,18g; diwodorofosforan potasu 1,26g; zieleń malachitowa 0,036g; chlorek magnezu bezwodny 13,40g (lub 28,60g chlorek magnezu sześciowodny). Certyfikat kontroli jakości. Minimalny termin ważności od dostawy 24 miesiące.</t>
  </si>
  <si>
    <t xml:space="preserve">Bulion TSB do ogólnego stosowania. </t>
  </si>
  <si>
    <t>Skład pożywki [g/litr]: hydrolizat kazeiny 17,0g, pepton sojowy 3,0g, chlorek sodu 5,0g, glukoza 2,50g; wodorofsforan dipotasu 2,50g. Certyfikat kontroli jakości. Minimalny termin ważności od dostawy 24 miesiące.</t>
  </si>
  <si>
    <t xml:space="preserve">Bulion TSYEB do namnażania Listeria. </t>
  </si>
  <si>
    <t>Skład pożywki [g/litr]: pepton tryptone 17g, pepton sojowy 3g,  chlorek sodu 5g, wodorofosforan dipotasu 2,50g; glukoza 2,50g; ekstrakt drożdżowy 6g. Certyfikat kontroli jakości. Minimalny termin ważności od dostawy 24 miesiące.</t>
  </si>
  <si>
    <t>Bulion wzbogacony</t>
  </si>
  <si>
    <t>Skład pożywki [g/litr]: enzymatyczny hydrolizat kazeiny 5,40g; pepton 4,0g; ekstakt mięsny 0,40g; ekstrakt drożdżowy 1,70g; chlorek sodu 3,50g; Certyfikat kontroli jakości.Minimalny termin ważności  od dostawy: 24 miesiące.</t>
  </si>
  <si>
    <t>Corn meal agar (agar kukurydziany)</t>
  </si>
  <si>
    <t>skład pożywki [g/litr]: ekstrakt z mąki kukurydzianej 2,0g; agar zapewniający odpowiednią siłę żelowania.Certyfikat kontroli jakości. Minimalny termin ważności od dostawy 24 miesiące.</t>
  </si>
  <si>
    <t>Krew hemolizowana końska</t>
  </si>
  <si>
    <t>Certyfikat kontroli jakości. Minimalny termin ważności od dostawy: 4 miesiące</t>
  </si>
  <si>
    <t>Pozywka z mocznikiem wg Hormache'a i Munilla</t>
  </si>
  <si>
    <t>Skład pożywki [g/litr]: pepton proteose 1,0g; mocznik 20,0g; diwodorofosforan potasu 0,80g; wodorofosforan disodu 1,20g; chlorek sodu 5,0g; czerwień krezolowa 0,0096g. Certyfikat kontroli jakości.Minimalny termin ważności  od dostawy: 24 miesiące.</t>
  </si>
  <si>
    <t>Pożywka agarowa z fenyloalaniną</t>
  </si>
  <si>
    <t>Skład pożywki [g/litr]: DL- fenyloalanina 2,0g; chlorek sodu 5,0g; ekstrakt drożdżowy 3,0g; fosforan sodu 1,0g; agar zapewniający odpowiednią siłę żelowania. Certyfikat kontroli jakości.Minimalny termin ważności od dostawy: 24 miesiące.</t>
  </si>
  <si>
    <t xml:space="preserve">Pożywka agarowa z żelazem wg  Kliglera  </t>
  </si>
  <si>
    <t xml:space="preserve">Skład pożywki [g/litr]:Peptony 20g, Ekstrakt drożdżowy 3g; ekstrakt mięsny 3g; Laktoza 10g; Dekstroza 1g; Chlorek sodu 5g ; Cytrynian amonowo - żelazowy 0,5g (siarczan żelaza II 0,20g); Tiosiarczan sodu 0,5g ;Czerwień fenolowa 0,03g; agar zapewniający odpowiednią siłę żelowania. Certyfikat kontroli jakości.Minimalny termin ważności od dostawy: 24 miesiące.
</t>
  </si>
  <si>
    <t>Pożywka do stwierdzania redukcji azotanów</t>
  </si>
  <si>
    <t>Skład pożywki [g/litr]: pepton 5,0g; ekstrakt mięsny (wołowy) 3,0g; azotan potasu 1,0g.Certyfikat kontroli jakości.Minimalny termin ważności  od dostawy: 24 miesiące.</t>
  </si>
  <si>
    <t>Suplement do agaru CIN (do wykrywania Yersinia)</t>
  </si>
  <si>
    <t xml:space="preserve"> Skład: nowobiocyna 1,25mg; cefsulodyna 7,5mg; irgasan 2mg.Fiolka na 500ml podłoża podstawowego. Certyfikat kontroli jakości.     Karta charakterystyki. Minimalny termin ważności  od dostawy: 12 miesięcy. </t>
  </si>
  <si>
    <t>Suplement SMAC do pożywki MacConcey'a z sorbitolem</t>
  </si>
  <si>
    <t xml:space="preserve"> Skład: cefiksym 0,025mg; telluryn potasu 1,25mg. Fiolka na 500ml podłoża podstawowego. Certyfikat kontroli jakości.     Karta charakterystyki. Minimalny termin ważności  od dostawy: 12 miesięcy. </t>
  </si>
  <si>
    <t>op. 250g</t>
  </si>
  <si>
    <t>op. (5kg)</t>
  </si>
  <si>
    <t>op.500g lub równoważność w saszetkach (każda saszetka do przygotowania 500ml bulionu) - 30 szt.  saszetek</t>
  </si>
  <si>
    <t>op. 500g</t>
  </si>
  <si>
    <t>op.min. 50 ml , max 100ml</t>
  </si>
  <si>
    <t>op.100g</t>
  </si>
  <si>
    <t>op.  (10 fiolek)</t>
  </si>
  <si>
    <t xml:space="preserve">Wymagania dotyczące kultur mikrobiologicznych:
Opakowania pożywki powinno być szczelne, hermetycznie zamknięte.
Etykieta na opakowaniu pożywki powinna zawierać:
- nazwę pożywki
- nr katalogowy
- nr serii pożywki
- datę ważności pożywki
- skład podłoża [g/litr]
- skróconą metodykę (sposób przygotowania) przygotowania pożywki
- sposób przechowywania pożywki
- piktogramy określające rodzaj zagrożenia zgodnie z nową zasadą klasyfikacji i oznakowania    
  substancji i mieszanin chemicznych.Dodatkowo do każdej serii pożywki należy dołączyć:
- certyfikat/świadectwo kontroli jakości  zawierający:
- nazwę pożywki
- nr serii pożywki
- skład podłoża [g/litr]
- wyniki kontroli fizyko-chemicznej danej serii pożywki
- wyniki kontroli mikrobiologicznej danej serii pożywki
- termin ważności pożywki po przygotowaniu                                                                                                                                                                                                                                                                                                                                                                                                                                                                                                                                                                                                                                                          Dodatkowo do każdej pożywki należy zapewnić dostęp online do kart charakterystyki (jeśli dotyczy)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</t>
  </si>
  <si>
    <t>Skład na litr [g/litr]: Pepton 10,0g; Ekstrakt mięsny 5,0g; Glukoza 5,0g; Wodorofosforan di sodu 4,0g; Siarczan żelaza (III) 0,30g; Siarczan bizmutu 8,0g; Zieleń brylantowa 0,025g; Agar zapewniający odpowiednią siłę żelowania. Certyfikat kontroli jakości. Minimalny termin ważności  od dostawy: 24 miesiące.</t>
  </si>
  <si>
    <t xml:space="preserve">Skład na litr [g] hydrolizat kazeiny 5,0g; Laktoza 4,0g; Wodorofosforan di sodu 10,0g; Wodoroselenin sodu 4,0g.(wodorselenin sodu musi być składnikiem pożywki, nie może być suplementem).  Pożywka po rozpuszczeniu musi mieć barwę jasnożółtą (słomkową). Certyfikat kontroli jakości. Minimalny termin ważności  od dostawy: 24 miesiące.   Karta charakterystyki.                                         
</t>
  </si>
  <si>
    <t>skład [1fiolka na 500ml podłoża podstawowego]:  siarczan polimyksyny B 40000 IU; glicyna 1,50g; cykloheksymid 40mg; chlorowodorek wankomycyny  0,50mg. Certyfikat kontroli jakości. Minimalny termin ważności od dostawy 12 miesięcy.</t>
  </si>
  <si>
    <t>skład: Bufor ACES 1,0g, Pirofosforan żelaza 25mg, Kwaśny roztwór L-cysteiny 40mg, Λ – Ketoglutaran 0,1g, Wodorotlenek potasu 200mg, fiolka na 500ml podłoża podstawowego.  Certyfikat kontroli jakości. Minimalny termin ważności  od dostawy: 12 miesięcy. Karta charakterystyki.</t>
  </si>
  <si>
    <t>Formularz cenowy/przedmiot zamówienia - kultury mikrobiologiczne (19)-   II kwart. 2024r. - I kwart. 2025r.</t>
  </si>
  <si>
    <t>część 42</t>
  </si>
  <si>
    <r>
      <t>Skład pożywki [g/litr]:mieszanina peptonów 14,50g; substancje wybiórcze 14,0g; mieszanina chromogenna 2,3g; agar zapewniający odpowiednią siłę żelowania. Podłolże charakteryzujące się dobrą wybiórczością, odróżniające  kolonie Salmonella od  innych bakterii z rodziny Enterobacteriaceae (kolonie Salmonella muszą się wybarwiać na kolor magenta (biskupi), umożliwiające wykrywanie ruchliwych i pozbawionych możliwości ruchu   szczepów Salmonella, także szczepów laktozododatnich - Salmonella Typhi i Salmonella Paratyphi. Podłoże zawiera wszystkie składniki nie wymagające zstosowania dodatkowych składników w postaci suplementów.Podłoże firmy Bio-Rad, nr kat.  356-4705 lub równoważne</t>
    </r>
    <r>
      <rPr>
        <vertAlign val="superscript"/>
        <sz val="13"/>
        <rFont val="Arial"/>
        <family val="2"/>
      </rPr>
      <t>*</t>
    </r>
    <r>
      <rPr>
        <sz val="13"/>
        <rFont val="Arial"/>
        <family val="2"/>
      </rPr>
      <t>. Certyfikat kontroli jakości.Minimalny termin ważności  od dostawy: 24 miesiące.</t>
    </r>
  </si>
  <si>
    <t xml:space="preserve">op. (500g) </t>
  </si>
  <si>
    <t xml:space="preserve">Wymagania dotyczące kultur mikrobiologicznych :
Opakowania pożywki powinno być szczelne, hermetycznie zamknięte.
Etykieta na opakowaniu pożywki powinna zawierać:
- nazwę pożywki
- nr katalogowy
- nr serii pożywki
- datę ważności pożywki
- skład podłoża [g/litr]
- skróconą metodykę (sposób przygotowania) przygotowania pożywki
- sposób przechowywania pożywki
- piktogramy określające rodzaj zagrożenia zgodnie z nową zasadą klasyfikacji i oznakowania    
  substancji i mieszanin chemicznych.Dodatkowo do każdej serii pożywki należy dołączyć:
- certyfikat/świadectwo kontroli jakości  zawierający:
- nazwę pożywki
- nr serii pożywki
- skład podłoża [g/litr]
- wyniki kontroli fizyko-chemicznej danej serii pożywki
- wyniki kontroli mikrobiologicznej danej serii pożywki
- termin ważności pożywki po przygotowaniu                                                                                                                                                                                                                                                                                                                                                                                                                                                                                                                                                                                                                                                          Dodatkowo do każdej pożywki należy zapewnić dostęp online do kart charakterystyki (jeśli dotyczy)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</t>
  </si>
  <si>
    <r>
      <t>Skład pożywki g/litr: enzymatyczny hydrolizat kazeiny 1,0g; ekstrakt drożdżowy 2,0g; chlorek sodu 5,0g; diwodorofosforan sodu 2,2g; wodorofosforan disodu 2,7g; pirogronian aodu 1,0g; tryptofan 1,0g; sorbitol 1,0g; tergitol 0,15g; X-</t>
    </r>
    <r>
      <rPr>
        <sz val="11"/>
        <rFont val="Czcionka tekstu podstawowego"/>
        <family val="0"/>
      </rPr>
      <t>β</t>
    </r>
    <r>
      <rPr>
        <sz val="11"/>
        <rFont val="Arial"/>
        <family val="2"/>
      </rPr>
      <t xml:space="preserve">-Glukuronid CHX, IPTG 0,10g;  </t>
    </r>
    <r>
      <rPr>
        <sz val="11"/>
        <rFont val="Czcionka tekstu podstawowego"/>
        <family val="0"/>
      </rPr>
      <t>β</t>
    </r>
    <r>
      <rPr>
        <sz val="11"/>
        <rFont val="Arial"/>
        <family val="2"/>
      </rPr>
      <t>-D-Galaktozy. Agar zapewniający odpowiednią siłę żelowania. Certyfikat kontroli jakości. Minimalny termin ważności od dostawy: 24 miesiące.</t>
    </r>
  </si>
  <si>
    <t>Skład pożywki [g/litr]:ekstrakt drożdżowy 3,0g, enzymatyczny hydrolizat tkanek zwierzęcych 7,0g, chlorek sodu 5,0g, sole żółci nr 3 - 1,50g; laktoza 10,0g; fiolet krystaliczny 0,002g czerwień obojętna 0,03g, agar zapewniający odpowiednią siłę żelowania. Pożywka zgodna z PN-ISO 4832:2007. Certyfikat kontroli jakości.Minimalny termin ważności  od dostawy: 24 miesiące.</t>
  </si>
  <si>
    <r>
      <t xml:space="preserve">skład: Bufor ACES 1,0g; Pirofosforan żelaza 25mg; </t>
    </r>
    <r>
      <rPr>
        <sz val="11"/>
        <rFont val="Czcionka tekstu podstawowego"/>
        <family val="0"/>
      </rPr>
      <t>α</t>
    </r>
    <r>
      <rPr>
        <sz val="11"/>
        <rFont val="Arial"/>
        <family val="2"/>
      </rPr>
      <t xml:space="preserve">– Ketoglutaran 0,1g, KOH 1,0g; Fiolka na 100 ml podłoża podstawowego. Certyfikat kontroli jakości. Karta charakterystyki.             Minimalny termin ważności  od dostawy: 12 miesięcy. </t>
    </r>
  </si>
  <si>
    <r>
      <t xml:space="preserve">skład: Bufor ACES 1,0g; Pirofosforan żelaza 25mg; </t>
    </r>
    <r>
      <rPr>
        <sz val="11"/>
        <rFont val="Czcionka tekstu podstawowego"/>
        <family val="0"/>
      </rPr>
      <t>α</t>
    </r>
    <r>
      <rPr>
        <sz val="11"/>
        <rFont val="Arial"/>
        <family val="2"/>
      </rPr>
      <t xml:space="preserve">– Ketoglutaran 0,1g, KOH 1,0g; Fiolka na 500 ml podłoża podstawowego. Certyfikat kontroli jakości. Karta charakterystyki.             Minimalny termin ważności  od dostawy: 12 miesięcy. </t>
    </r>
  </si>
  <si>
    <r>
      <t>Skład pożywki [g/litr]: Enzymatyczny hydrolizat kazeiny 10,0g, Chlorek sodu 5,0g, Wodorofosforan (V) disodu dwunastowodny (Na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HPO</t>
    </r>
    <r>
      <rPr>
        <vertAlign val="subscript"/>
        <sz val="11"/>
        <rFont val="Arial"/>
        <family val="2"/>
      </rPr>
      <t xml:space="preserve">4 </t>
    </r>
    <r>
      <rPr>
        <sz val="11"/>
        <rFont val="Arial"/>
        <family val="2"/>
      </rPr>
      <t>x 12H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 9,0g , Diwodoroortofosforan potasowy 1,5g. Pożywka zgodna z  PN-EN ISO 6579-01:2017-04E. Certyfikat kontroli jakości.Minimalny termin ważności  od dostawy: 24 miesiące.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</si>
</sst>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0\-000"/>
  </numFmts>
  <fonts count="7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name val="Czcionka tekstu podstawowego"/>
      <family val="2"/>
    </font>
    <font>
      <b/>
      <sz val="13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vertAlign val="superscript"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vertAlign val="sub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0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left" vertical="center" wrapText="1"/>
      <protection locked="0"/>
    </xf>
    <xf numFmtId="0" fontId="7" fillId="0" borderId="0" xfId="52" applyFont="1" applyAlignment="1" applyProtection="1">
      <alignment horizontal="left" vertical="top" wrapText="1" shrinkToFit="1" readingOrder="1"/>
      <protection locked="0"/>
    </xf>
    <xf numFmtId="0" fontId="7" fillId="0" borderId="0" xfId="0" applyFont="1" applyAlignment="1" applyProtection="1">
      <alignment horizontal="center" vertical="top" wrapText="1" shrinkToFit="1" readingOrder="1"/>
      <protection locked="0"/>
    </xf>
    <xf numFmtId="0" fontId="2" fillId="0" borderId="0" xfId="52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1" fontId="8" fillId="0" borderId="0" xfId="52" applyNumberFormat="1" applyFont="1" applyAlignment="1" applyProtection="1">
      <alignment horizontal="center" vertical="center" wrapText="1"/>
      <protection locked="0"/>
    </xf>
    <xf numFmtId="0" fontId="8" fillId="0" borderId="0" xfId="52" applyFont="1" applyAlignment="1" applyProtection="1">
      <alignment horizontal="center" vertical="center" wrapText="1"/>
      <protection locked="0"/>
    </xf>
    <xf numFmtId="1" fontId="8" fillId="0" borderId="0" xfId="53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left" vertical="top" wrapText="1" shrinkToFit="1" readingOrder="1"/>
      <protection locked="0"/>
    </xf>
    <xf numFmtId="1" fontId="3" fillId="0" borderId="0" xfId="53" applyNumberFormat="1" applyFont="1" applyAlignment="1" applyProtection="1">
      <alignment horizontal="center" vertical="center" wrapText="1"/>
      <protection locked="0"/>
    </xf>
    <xf numFmtId="1" fontId="9" fillId="0" borderId="0" xfId="53" applyNumberFormat="1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61" fillId="0" borderId="10" xfId="0" applyFont="1" applyBorder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62" fillId="0" borderId="0" xfId="52" applyFont="1" applyAlignment="1">
      <alignment horizontal="right" vertical="center" wrapText="1"/>
      <protection/>
    </xf>
    <xf numFmtId="0" fontId="63" fillId="0" borderId="0" xfId="52" applyFont="1" applyAlignment="1">
      <alignment horizontal="right" vertical="center" wrapText="1"/>
      <protection/>
    </xf>
    <xf numFmtId="0" fontId="62" fillId="0" borderId="0" xfId="52" applyFont="1" applyAlignment="1">
      <alignment horizontal="right" wrapText="1"/>
      <protection/>
    </xf>
    <xf numFmtId="2" fontId="4" fillId="0" borderId="0" xfId="0" applyNumberFormat="1" applyFont="1" applyAlignment="1" applyProtection="1">
      <alignment horizontal="center"/>
      <protection locked="0"/>
    </xf>
    <xf numFmtId="49" fontId="9" fillId="7" borderId="12" xfId="51" applyNumberFormat="1" applyFont="1" applyFill="1" applyBorder="1" applyAlignment="1" applyProtection="1">
      <alignment horizontal="center" vertical="center" wrapText="1"/>
      <protection/>
    </xf>
    <xf numFmtId="49" fontId="9" fillId="34" borderId="12" xfId="51" applyNumberFormat="1" applyFont="1" applyFill="1" applyBorder="1" applyAlignment="1" applyProtection="1">
      <alignment horizontal="center" vertical="center" wrapText="1"/>
      <protection/>
    </xf>
    <xf numFmtId="0" fontId="62" fillId="0" borderId="13" xfId="52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1" fontId="64" fillId="0" borderId="13" xfId="53" applyNumberFormat="1" applyFont="1" applyBorder="1" applyAlignment="1" applyProtection="1">
      <alignment horizontal="center" vertical="center" wrapText="1"/>
      <protection/>
    </xf>
    <xf numFmtId="1" fontId="64" fillId="34" borderId="13" xfId="53" applyNumberFormat="1" applyFont="1" applyFill="1" applyBorder="1" applyAlignment="1" applyProtection="1">
      <alignment horizontal="center" vertical="center" wrapText="1"/>
      <protection/>
    </xf>
    <xf numFmtId="1" fontId="64" fillId="34" borderId="14" xfId="53" applyNumberFormat="1" applyFont="1" applyFill="1" applyBorder="1" applyAlignment="1" applyProtection="1">
      <alignment horizontal="center" vertical="center" wrapText="1"/>
      <protection/>
    </xf>
    <xf numFmtId="0" fontId="65" fillId="6" borderId="13" xfId="0" applyFont="1" applyFill="1" applyBorder="1" applyAlignment="1" applyProtection="1">
      <alignment horizontal="center" vertical="center" wrapText="1"/>
      <protection/>
    </xf>
    <xf numFmtId="0" fontId="4" fillId="0" borderId="0" xfId="62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5" xfId="62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44" fontId="4" fillId="0" borderId="12" xfId="62" applyFont="1" applyBorder="1" applyAlignment="1" applyProtection="1">
      <alignment horizontal="left" vertical="center" wrapText="1"/>
      <protection locked="0"/>
    </xf>
    <xf numFmtId="44" fontId="4" fillId="0" borderId="12" xfId="62" applyFont="1" applyBorder="1" applyAlignment="1" applyProtection="1">
      <alignment horizontal="left" vertical="center" wrapText="1"/>
      <protection/>
    </xf>
    <xf numFmtId="44" fontId="4" fillId="0" borderId="12" xfId="62" applyFont="1" applyBorder="1" applyAlignment="1" applyProtection="1">
      <alignment horizontal="right" vertical="center" wrapText="1"/>
      <protection/>
    </xf>
    <xf numFmtId="9" fontId="4" fillId="0" borderId="12" xfId="56" applyFont="1" applyBorder="1" applyAlignment="1" applyProtection="1">
      <alignment horizontal="left" vertical="center" wrapText="1"/>
      <protection locked="0"/>
    </xf>
    <xf numFmtId="44" fontId="4" fillId="0" borderId="11" xfId="62" applyFont="1" applyFill="1" applyBorder="1" applyAlignment="1" applyProtection="1">
      <alignment horizontal="left" vertical="center" wrapText="1"/>
      <protection/>
    </xf>
    <xf numFmtId="9" fontId="4" fillId="0" borderId="16" xfId="0" applyNumberFormat="1" applyFont="1" applyBorder="1" applyAlignment="1" applyProtection="1">
      <alignment horizontal="left" vertical="center" wrapText="1"/>
      <protection/>
    </xf>
    <xf numFmtId="44" fontId="4" fillId="0" borderId="16" xfId="62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9" fontId="9" fillId="7" borderId="13" xfId="52" applyNumberFormat="1" applyFont="1" applyFill="1" applyBorder="1" applyAlignment="1" applyProtection="1">
      <alignment horizontal="center" vertical="center" wrapText="1"/>
      <protection/>
    </xf>
    <xf numFmtId="49" fontId="9" fillId="7" borderId="12" xfId="52" applyNumberFormat="1" applyFont="1" applyFill="1" applyBorder="1" applyAlignment="1" applyProtection="1">
      <alignment horizontal="center" vertical="center" wrapText="1"/>
      <protection/>
    </xf>
    <xf numFmtId="0" fontId="66" fillId="7" borderId="17" xfId="0" applyFont="1" applyFill="1" applyBorder="1" applyAlignment="1" applyProtection="1">
      <alignment horizontal="center" vertical="center" wrapText="1"/>
      <protection/>
    </xf>
    <xf numFmtId="0" fontId="66" fillId="7" borderId="13" xfId="0" applyFont="1" applyFill="1" applyBorder="1" applyAlignment="1" applyProtection="1">
      <alignment horizontal="center" vertical="center" wrapText="1"/>
      <protection/>
    </xf>
    <xf numFmtId="0" fontId="67" fillId="7" borderId="13" xfId="0" applyFont="1" applyFill="1" applyBorder="1" applyAlignment="1" applyProtection="1">
      <alignment horizontal="center" vertical="center" wrapText="1"/>
      <protection/>
    </xf>
    <xf numFmtId="0" fontId="67" fillId="7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7" borderId="13" xfId="52" applyFont="1" applyFill="1" applyBorder="1" applyAlignment="1" applyProtection="1">
      <alignment horizontal="center" vertical="center" wrapText="1"/>
      <protection/>
    </xf>
    <xf numFmtId="0" fontId="9" fillId="7" borderId="12" xfId="0" applyFont="1" applyFill="1" applyBorder="1" applyAlignment="1" applyProtection="1">
      <alignment horizontal="center" vertical="center" wrapText="1"/>
      <protection/>
    </xf>
    <xf numFmtId="0" fontId="63" fillId="0" borderId="20" xfId="52" applyFont="1" applyBorder="1" applyAlignment="1" applyProtection="1">
      <alignment horizontal="right" vertical="center" wrapText="1"/>
      <protection/>
    </xf>
    <xf numFmtId="0" fontId="62" fillId="0" borderId="20" xfId="52" applyFont="1" applyBorder="1" applyAlignment="1" applyProtection="1">
      <alignment horizontal="right" vertical="center" wrapText="1"/>
      <protection/>
    </xf>
    <xf numFmtId="49" fontId="9" fillId="34" borderId="12" xfId="53" applyNumberFormat="1" applyFont="1" applyFill="1" applyBorder="1" applyAlignment="1" applyProtection="1">
      <alignment horizontal="center" vertical="center" wrapText="1"/>
      <protection/>
    </xf>
    <xf numFmtId="0" fontId="66" fillId="7" borderId="10" xfId="0" applyFont="1" applyFill="1" applyBorder="1" applyAlignment="1" applyProtection="1">
      <alignment horizontal="center" vertical="center" wrapText="1"/>
      <protection/>
    </xf>
    <xf numFmtId="0" fontId="66" fillId="7" borderId="21" xfId="0" applyFont="1" applyFill="1" applyBorder="1" applyAlignment="1" applyProtection="1">
      <alignment horizontal="center" vertical="center" wrapText="1"/>
      <protection/>
    </xf>
    <xf numFmtId="0" fontId="9" fillId="31" borderId="13" xfId="53" applyFont="1" applyFill="1" applyBorder="1" applyAlignment="1" applyProtection="1">
      <alignment horizontal="center" vertical="center" wrapText="1"/>
      <protection/>
    </xf>
    <xf numFmtId="1" fontId="9" fillId="0" borderId="0" xfId="53" applyNumberFormat="1" applyFont="1" applyAlignment="1" applyProtection="1">
      <alignment horizontal="center" vertical="center" wrapText="1"/>
      <protection locked="0"/>
    </xf>
    <xf numFmtId="1" fontId="3" fillId="0" borderId="0" xfId="53" applyNumberFormat="1" applyFont="1" applyAlignment="1" applyProtection="1">
      <alignment horizontal="center" vertical="center" wrapText="1"/>
      <protection locked="0"/>
    </xf>
    <xf numFmtId="0" fontId="7" fillId="0" borderId="0" xfId="52" applyFont="1" applyAlignment="1" applyProtection="1">
      <alignment horizontal="center" vertical="top" wrapText="1" shrinkToFit="1" readingOrder="1"/>
      <protection locked="0"/>
    </xf>
    <xf numFmtId="1" fontId="7" fillId="0" borderId="0" xfId="53" applyNumberFormat="1" applyFont="1" applyAlignment="1" applyProtection="1">
      <alignment horizontal="center" vertical="center" wrapText="1"/>
      <protection locked="0"/>
    </xf>
    <xf numFmtId="0" fontId="9" fillId="0" borderId="0" xfId="52" applyFont="1" applyAlignment="1" applyProtection="1">
      <alignment horizontal="center" vertical="top" wrapText="1" shrinkToFit="1" readingOrder="1"/>
      <protection locked="0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right"/>
      <protection locked="0"/>
    </xf>
    <xf numFmtId="0" fontId="69" fillId="0" borderId="12" xfId="0" applyFont="1" applyBorder="1" applyAlignment="1" applyProtection="1">
      <alignment horizontal="center" vertical="center" wrapText="1"/>
      <protection/>
    </xf>
    <xf numFmtId="0" fontId="3" fillId="33" borderId="12" xfId="52" applyFont="1" applyFill="1" applyBorder="1" applyAlignment="1" applyProtection="1">
      <alignment horizontal="center" vertical="center" wrapText="1"/>
      <protection/>
    </xf>
    <xf numFmtId="0" fontId="9" fillId="34" borderId="12" xfId="53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left"/>
      <protection locked="0"/>
    </xf>
    <xf numFmtId="0" fontId="9" fillId="7" borderId="13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66" fillId="7" borderId="12" xfId="0" applyFont="1" applyFill="1" applyBorder="1" applyAlignment="1" applyProtection="1">
      <alignment horizontal="center" vertical="center" wrapText="1"/>
      <protection/>
    </xf>
    <xf numFmtId="0" fontId="9" fillId="7" borderId="12" xfId="52" applyFont="1" applyFill="1" applyBorder="1" applyAlignment="1" applyProtection="1">
      <alignment horizontal="center" vertical="center" wrapText="1"/>
      <protection/>
    </xf>
    <xf numFmtId="0" fontId="70" fillId="0" borderId="18" xfId="52" applyFont="1" applyBorder="1" applyAlignment="1" applyProtection="1">
      <alignment horizontal="center" vertical="center"/>
      <protection/>
    </xf>
    <xf numFmtId="0" fontId="70" fillId="0" borderId="16" xfId="52" applyFont="1" applyBorder="1" applyAlignment="1" applyProtection="1">
      <alignment horizontal="center" vertical="center"/>
      <protection/>
    </xf>
    <xf numFmtId="0" fontId="70" fillId="0" borderId="19" xfId="52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horizontal="right" vertical="center" wrapText="1"/>
      <protection/>
    </xf>
    <xf numFmtId="0" fontId="9" fillId="31" borderId="12" xfId="53" applyFont="1" applyFill="1" applyBorder="1" applyAlignment="1" applyProtection="1">
      <alignment horizontal="center"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 applyProtection="1">
      <alignment horizontal="center" vertical="top" wrapText="1"/>
      <protection locked="0"/>
    </xf>
    <xf numFmtId="1" fontId="9" fillId="0" borderId="12" xfId="53" applyNumberFormat="1" applyFont="1" applyBorder="1" applyAlignment="1" applyProtection="1">
      <alignment horizontal="center" vertical="center" wrapText="1"/>
      <protection/>
    </xf>
    <xf numFmtId="1" fontId="9" fillId="34" borderId="12" xfId="53" applyNumberFormat="1" applyFont="1" applyFill="1" applyBorder="1" applyAlignment="1" applyProtection="1">
      <alignment horizontal="center" vertical="center" wrapText="1"/>
      <protection/>
    </xf>
    <xf numFmtId="0" fontId="10" fillId="0" borderId="12" xfId="52" applyFont="1" applyBorder="1" applyAlignment="1">
      <alignment horizontal="left" vertical="top" wrapText="1"/>
      <protection/>
    </xf>
    <xf numFmtId="49" fontId="10" fillId="0" borderId="20" xfId="0" applyNumberFormat="1" applyFont="1" applyBorder="1" applyAlignment="1">
      <alignment horizontal="left" vertical="top" wrapText="1"/>
    </xf>
    <xf numFmtId="11" fontId="10" fillId="0" borderId="12" xfId="52" applyNumberFormat="1" applyFont="1" applyBorder="1" applyAlignment="1">
      <alignment horizontal="left" vertical="top" wrapText="1" readingOrder="1"/>
      <protection/>
    </xf>
    <xf numFmtId="0" fontId="10" fillId="0" borderId="0" xfId="0" applyFont="1" applyAlignment="1">
      <alignment horizontal="left" vertical="top" wrapText="1"/>
    </xf>
    <xf numFmtId="0" fontId="10" fillId="0" borderId="12" xfId="54" applyFont="1" applyBorder="1" applyAlignment="1">
      <alignment horizontal="left" vertical="top" wrapText="1"/>
      <protection/>
    </xf>
    <xf numFmtId="0" fontId="10" fillId="0" borderId="20" xfId="0" applyFont="1" applyBorder="1" applyAlignment="1">
      <alignment horizontal="left" vertical="top" wrapText="1"/>
    </xf>
    <xf numFmtId="164" fontId="10" fillId="0" borderId="12" xfId="0" applyNumberFormat="1" applyFont="1" applyBorder="1" applyAlignment="1">
      <alignment horizontal="left" vertical="top" wrapText="1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49" fontId="10" fillId="0" borderId="20" xfId="0" applyNumberFormat="1" applyFont="1" applyBorder="1" applyAlignment="1" applyProtection="1">
      <alignment horizontal="left" vertical="top" wrapText="1"/>
      <protection locked="0"/>
    </xf>
    <xf numFmtId="0" fontId="10" fillId="0" borderId="12" xfId="52" applyFont="1" applyBorder="1" applyAlignment="1" applyProtection="1">
      <alignment horizontal="left" vertical="top" wrapText="1"/>
      <protection locked="0"/>
    </xf>
    <xf numFmtId="0" fontId="10" fillId="0" borderId="20" xfId="52" applyFont="1" applyBorder="1" applyAlignment="1">
      <alignment horizontal="left" vertical="top" wrapText="1"/>
      <protection/>
    </xf>
    <xf numFmtId="11" fontId="10" fillId="0" borderId="20" xfId="52" applyNumberFormat="1" applyFont="1" applyBorder="1" applyAlignment="1">
      <alignment horizontal="left" vertical="top" wrapText="1" readingOrder="1"/>
      <protection/>
    </xf>
    <xf numFmtId="0" fontId="10" fillId="0" borderId="20" xfId="0" applyFont="1" applyBorder="1" applyAlignment="1" applyProtection="1">
      <alignment horizontal="left" vertical="top" wrapText="1"/>
      <protection locked="0"/>
    </xf>
    <xf numFmtId="49" fontId="10" fillId="0" borderId="12" xfId="0" applyNumberFormat="1" applyFont="1" applyBorder="1" applyAlignment="1" applyProtection="1">
      <alignment horizontal="left" vertical="top" wrapText="1"/>
      <protection locked="0"/>
    </xf>
    <xf numFmtId="49" fontId="10" fillId="0" borderId="12" xfId="52" applyNumberFormat="1" applyFont="1" applyBorder="1" applyAlignment="1">
      <alignment horizontal="left" vertical="top" wrapText="1"/>
      <protection/>
    </xf>
    <xf numFmtId="49" fontId="10" fillId="35" borderId="12" xfId="0" applyNumberFormat="1" applyFont="1" applyFill="1" applyBorder="1" applyAlignment="1">
      <alignment horizontal="left" vertical="top" wrapText="1"/>
    </xf>
    <xf numFmtId="49" fontId="10" fillId="0" borderId="20" xfId="52" applyNumberFormat="1" applyFont="1" applyBorder="1" applyAlignment="1">
      <alignment horizontal="left" vertical="top" wrapText="1"/>
      <protection/>
    </xf>
    <xf numFmtId="0" fontId="10" fillId="0" borderId="20" xfId="54" applyFont="1" applyBorder="1" applyAlignment="1">
      <alignment horizontal="left" vertical="top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2" xfId="52"/>
    <cellStyle name="Normalny_Arkusz3" xfId="53"/>
    <cellStyle name="Normalny_Arkusz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1"/>
  <sheetViews>
    <sheetView tabSelected="1" view="pageBreakPreview" zoomScaleNormal="50" zoomScaleSheetLayoutView="100" zoomScalePageLayoutView="0" workbookViewId="0" topLeftCell="A61">
      <selection activeCell="A9" sqref="A9:U67"/>
    </sheetView>
  </sheetViews>
  <sheetFormatPr defaultColWidth="8.796875" defaultRowHeight="14.25"/>
  <cols>
    <col min="1" max="1" width="6.59765625" style="1" customWidth="1"/>
    <col min="2" max="2" width="25.59765625" style="1" customWidth="1"/>
    <col min="3" max="3" width="52.09765625" style="5" customWidth="1"/>
    <col min="4" max="4" width="18.8984375" style="1" customWidth="1"/>
    <col min="5" max="6" width="9.8984375" style="1" hidden="1" customWidth="1"/>
    <col min="7" max="7" width="9.59765625" style="1" hidden="1" customWidth="1"/>
    <col min="8" max="8" width="9.69921875" style="1" hidden="1" customWidth="1"/>
    <col min="9" max="9" width="9.5" style="1" hidden="1" customWidth="1"/>
    <col min="10" max="10" width="9.8984375" style="1" hidden="1" customWidth="1"/>
    <col min="11" max="11" width="10" style="1" hidden="1" customWidth="1"/>
    <col min="12" max="12" width="9.8984375" style="1" hidden="1" customWidth="1"/>
    <col min="13" max="13" width="11.69921875" style="1" hidden="1" customWidth="1"/>
    <col min="14" max="14" width="9.59765625" style="1" hidden="1" customWidth="1"/>
    <col min="15" max="15" width="9.8984375" style="1" hidden="1" customWidth="1"/>
    <col min="16" max="16" width="10" style="1" hidden="1" customWidth="1"/>
    <col min="17" max="18" width="9.5" style="1" hidden="1" customWidth="1"/>
    <col min="19" max="19" width="9.8984375" style="1" hidden="1" customWidth="1"/>
    <col min="20" max="20" width="10.3984375" style="1" hidden="1" customWidth="1"/>
    <col min="21" max="21" width="12.8984375" style="1" customWidth="1"/>
    <col min="22" max="22" width="9.69921875" style="2" hidden="1" customWidth="1"/>
    <col min="23" max="23" width="0" style="2" hidden="1" customWidth="1"/>
    <col min="24" max="24" width="12.5" style="2" hidden="1" customWidth="1"/>
    <col min="25" max="25" width="14" style="2" hidden="1" customWidth="1"/>
    <col min="26" max="26" width="11.8984375" style="2" customWidth="1"/>
    <col min="27" max="27" width="12.59765625" style="2" customWidth="1"/>
    <col min="28" max="28" width="9" style="2" customWidth="1"/>
    <col min="29" max="29" width="14.5" style="2" customWidth="1"/>
    <col min="30" max="30" width="18.3984375" style="2" customWidth="1"/>
    <col min="31" max="16384" width="9" style="2" customWidth="1"/>
  </cols>
  <sheetData>
    <row r="1" spans="17:30" ht="15" customHeight="1">
      <c r="Q1" s="90" t="s">
        <v>59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7:29" ht="15" customHeight="1"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30" ht="40.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s="3" customFormat="1" ht="30" customHeight="1">
      <c r="A4" s="92" t="s">
        <v>100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s="1" customFormat="1" ht="39" customHeight="1">
      <c r="A5" s="74" t="s">
        <v>0</v>
      </c>
      <c r="B5" s="65" t="s">
        <v>1</v>
      </c>
      <c r="C5" s="65" t="s">
        <v>2</v>
      </c>
      <c r="D5" s="65" t="s">
        <v>3</v>
      </c>
      <c r="E5" s="81" t="s">
        <v>24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95" t="s">
        <v>87</v>
      </c>
      <c r="V5" s="67" t="s">
        <v>20</v>
      </c>
      <c r="W5" s="67" t="s">
        <v>21</v>
      </c>
      <c r="X5" s="67" t="s">
        <v>22</v>
      </c>
      <c r="Y5" s="79" t="s">
        <v>23</v>
      </c>
      <c r="Z5" s="69" t="s">
        <v>20</v>
      </c>
      <c r="AA5" s="69" t="s">
        <v>60</v>
      </c>
      <c r="AB5" s="69" t="s">
        <v>61</v>
      </c>
      <c r="AC5" s="69" t="s">
        <v>63</v>
      </c>
      <c r="AD5" s="69" t="s">
        <v>62</v>
      </c>
    </row>
    <row r="6" spans="1:30" s="1" customFormat="1" ht="37.5" customHeight="1">
      <c r="A6" s="75"/>
      <c r="B6" s="66"/>
      <c r="C6" s="75"/>
      <c r="D6" s="66"/>
      <c r="E6" s="93" t="s">
        <v>34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78" t="s">
        <v>57</v>
      </c>
      <c r="R6" s="78"/>
      <c r="S6" s="78"/>
      <c r="T6" s="78"/>
      <c r="U6" s="75"/>
      <c r="V6" s="67"/>
      <c r="W6" s="67"/>
      <c r="X6" s="67"/>
      <c r="Y6" s="79"/>
      <c r="Z6" s="70"/>
      <c r="AA6" s="70"/>
      <c r="AB6" s="70"/>
      <c r="AC6" s="70"/>
      <c r="AD6" s="70"/>
    </row>
    <row r="7" spans="1:30" s="1" customFormat="1" ht="2.25" customHeight="1">
      <c r="A7" s="75"/>
      <c r="B7" s="66"/>
      <c r="C7" s="75"/>
      <c r="D7" s="66"/>
      <c r="E7" s="39" t="s">
        <v>4</v>
      </c>
      <c r="F7" s="39" t="s">
        <v>5</v>
      </c>
      <c r="G7" s="39" t="s">
        <v>6</v>
      </c>
      <c r="H7" s="40" t="s">
        <v>7</v>
      </c>
      <c r="I7" s="39" t="s">
        <v>8</v>
      </c>
      <c r="J7" s="39" t="s">
        <v>9</v>
      </c>
      <c r="K7" s="39" t="s">
        <v>10</v>
      </c>
      <c r="L7" s="40" t="s">
        <v>11</v>
      </c>
      <c r="M7" s="39" t="s">
        <v>12</v>
      </c>
      <c r="N7" s="39" t="s">
        <v>13</v>
      </c>
      <c r="O7" s="39" t="s">
        <v>14</v>
      </c>
      <c r="P7" s="40" t="s">
        <v>15</v>
      </c>
      <c r="Q7" s="39" t="s">
        <v>16</v>
      </c>
      <c r="R7" s="39" t="s">
        <v>17</v>
      </c>
      <c r="S7" s="39" t="s">
        <v>18</v>
      </c>
      <c r="T7" s="40" t="s">
        <v>19</v>
      </c>
      <c r="U7" s="75"/>
      <c r="V7" s="68"/>
      <c r="W7" s="68"/>
      <c r="X7" s="68"/>
      <c r="Y7" s="80"/>
      <c r="Z7" s="70"/>
      <c r="AA7" s="70"/>
      <c r="AB7" s="70"/>
      <c r="AC7" s="70"/>
      <c r="AD7" s="70"/>
    </row>
    <row r="8" spans="1:30" s="1" customFormat="1" ht="31.5" customHeight="1">
      <c r="A8" s="87" t="s">
        <v>101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1:30" s="4" customFormat="1" ht="79.5" customHeight="1">
      <c r="A9" s="106">
        <v>1</v>
      </c>
      <c r="B9" s="107" t="s">
        <v>66</v>
      </c>
      <c r="C9" s="108" t="s">
        <v>67</v>
      </c>
      <c r="D9" s="109" t="s">
        <v>88</v>
      </c>
      <c r="E9" s="110"/>
      <c r="F9" s="110"/>
      <c r="G9" s="110"/>
      <c r="H9" s="111"/>
      <c r="I9" s="110"/>
      <c r="J9" s="110"/>
      <c r="K9" s="110"/>
      <c r="L9" s="111"/>
      <c r="M9" s="110"/>
      <c r="N9" s="110"/>
      <c r="O9" s="110"/>
      <c r="P9" s="111"/>
      <c r="Q9" s="110"/>
      <c r="R9" s="110"/>
      <c r="S9" s="110"/>
      <c r="T9" s="111"/>
      <c r="U9" s="62">
        <v>1</v>
      </c>
      <c r="V9" s="56"/>
      <c r="W9" s="57"/>
      <c r="X9" s="58"/>
      <c r="Y9" s="58"/>
      <c r="Z9" s="52"/>
      <c r="AA9" s="53">
        <f>_XLL.ZAOKR.DO.WIELOKR(Z9*AB9+Z9,0.01)</f>
        <v>0</v>
      </c>
      <c r="AB9" s="55"/>
      <c r="AC9" s="54">
        <f>U9*Z9</f>
        <v>0</v>
      </c>
      <c r="AD9" s="54">
        <f>U9*AA9</f>
        <v>0</v>
      </c>
    </row>
    <row r="10" spans="1:30" s="4" customFormat="1" ht="105" customHeight="1">
      <c r="A10" s="106">
        <v>2</v>
      </c>
      <c r="B10" s="107" t="s">
        <v>52</v>
      </c>
      <c r="C10" s="107" t="s">
        <v>102</v>
      </c>
      <c r="D10" s="109" t="s">
        <v>93</v>
      </c>
      <c r="E10" s="110"/>
      <c r="F10" s="110"/>
      <c r="G10" s="110"/>
      <c r="H10" s="111"/>
      <c r="I10" s="110"/>
      <c r="J10" s="110"/>
      <c r="K10" s="110"/>
      <c r="L10" s="111"/>
      <c r="M10" s="110"/>
      <c r="N10" s="110"/>
      <c r="O10" s="110"/>
      <c r="P10" s="111"/>
      <c r="Q10" s="110"/>
      <c r="R10" s="110"/>
      <c r="S10" s="110"/>
      <c r="T10" s="111"/>
      <c r="U10" s="62">
        <v>3</v>
      </c>
      <c r="V10" s="56"/>
      <c r="W10" s="57"/>
      <c r="X10" s="58"/>
      <c r="Y10" s="58"/>
      <c r="Z10" s="52"/>
      <c r="AA10" s="53">
        <f aca="true" t="shared" si="0" ref="AA10:AA67">_XLL.ZAOKR.DO.WIELOKR(Z10*AB10+Z10,0.01)</f>
        <v>0</v>
      </c>
      <c r="AB10" s="55"/>
      <c r="AC10" s="54">
        <f aca="true" t="shared" si="1" ref="AC10:AC67">U10*Z10</f>
        <v>0</v>
      </c>
      <c r="AD10" s="54">
        <f aca="true" t="shared" si="2" ref="AD10:AD67">U10*AA10</f>
        <v>0</v>
      </c>
    </row>
    <row r="11" spans="1:30" s="4" customFormat="1" ht="79.5" customHeight="1">
      <c r="A11" s="106">
        <v>3</v>
      </c>
      <c r="B11" s="107" t="s">
        <v>103</v>
      </c>
      <c r="C11" s="108" t="s">
        <v>104</v>
      </c>
      <c r="D11" s="109" t="s">
        <v>95</v>
      </c>
      <c r="E11" s="110"/>
      <c r="F11" s="110"/>
      <c r="G11" s="110"/>
      <c r="H11" s="111"/>
      <c r="I11" s="110"/>
      <c r="J11" s="110"/>
      <c r="K11" s="110"/>
      <c r="L11" s="111"/>
      <c r="M11" s="110"/>
      <c r="N11" s="110"/>
      <c r="O11" s="110"/>
      <c r="P11" s="111"/>
      <c r="Q11" s="110"/>
      <c r="R11" s="110"/>
      <c r="S11" s="110"/>
      <c r="T11" s="111"/>
      <c r="U11" s="62">
        <v>1</v>
      </c>
      <c r="V11" s="56"/>
      <c r="W11" s="57"/>
      <c r="X11" s="58"/>
      <c r="Y11" s="58"/>
      <c r="Z11" s="52"/>
      <c r="AA11" s="53">
        <f t="shared" si="0"/>
        <v>0</v>
      </c>
      <c r="AB11" s="55"/>
      <c r="AC11" s="54">
        <f t="shared" si="1"/>
        <v>0</v>
      </c>
      <c r="AD11" s="54">
        <f t="shared" si="2"/>
        <v>0</v>
      </c>
    </row>
    <row r="12" spans="1:30" s="4" customFormat="1" ht="123" customHeight="1">
      <c r="A12" s="106">
        <v>4</v>
      </c>
      <c r="B12" s="107" t="s">
        <v>68</v>
      </c>
      <c r="C12" s="112" t="s">
        <v>178</v>
      </c>
      <c r="D12" s="109" t="s">
        <v>89</v>
      </c>
      <c r="E12" s="110"/>
      <c r="F12" s="110"/>
      <c r="G12" s="110"/>
      <c r="H12" s="111"/>
      <c r="I12" s="110"/>
      <c r="J12" s="110"/>
      <c r="K12" s="110"/>
      <c r="L12" s="111"/>
      <c r="M12" s="110"/>
      <c r="N12" s="110"/>
      <c r="O12" s="110"/>
      <c r="P12" s="111"/>
      <c r="Q12" s="110"/>
      <c r="R12" s="110"/>
      <c r="S12" s="110"/>
      <c r="T12" s="111"/>
      <c r="U12" s="62">
        <v>3</v>
      </c>
      <c r="V12" s="56"/>
      <c r="W12" s="57"/>
      <c r="X12" s="58"/>
      <c r="Y12" s="58"/>
      <c r="Z12" s="52"/>
      <c r="AA12" s="53">
        <f t="shared" si="0"/>
        <v>0</v>
      </c>
      <c r="AB12" s="55"/>
      <c r="AC12" s="54">
        <f t="shared" si="1"/>
        <v>0</v>
      </c>
      <c r="AD12" s="54">
        <f t="shared" si="2"/>
        <v>0</v>
      </c>
    </row>
    <row r="13" spans="1:30" s="4" customFormat="1" ht="111" customHeight="1">
      <c r="A13" s="106">
        <v>5</v>
      </c>
      <c r="B13" s="107" t="s">
        <v>105</v>
      </c>
      <c r="C13" s="107" t="s">
        <v>106</v>
      </c>
      <c r="D13" s="109" t="s">
        <v>93</v>
      </c>
      <c r="E13" s="110"/>
      <c r="F13" s="110"/>
      <c r="G13" s="110"/>
      <c r="H13" s="111"/>
      <c r="I13" s="110"/>
      <c r="J13" s="110"/>
      <c r="K13" s="110"/>
      <c r="L13" s="111"/>
      <c r="M13" s="110"/>
      <c r="N13" s="110"/>
      <c r="O13" s="110"/>
      <c r="P13" s="111"/>
      <c r="Q13" s="110"/>
      <c r="R13" s="110"/>
      <c r="S13" s="110"/>
      <c r="T13" s="111"/>
      <c r="U13" s="62">
        <v>1</v>
      </c>
      <c r="V13" s="56"/>
      <c r="W13" s="57"/>
      <c r="X13" s="58"/>
      <c r="Y13" s="58"/>
      <c r="Z13" s="52"/>
      <c r="AA13" s="53">
        <f t="shared" si="0"/>
        <v>0</v>
      </c>
      <c r="AB13" s="55"/>
      <c r="AC13" s="54">
        <f t="shared" si="1"/>
        <v>0</v>
      </c>
      <c r="AD13" s="54">
        <f t="shared" si="2"/>
        <v>0</v>
      </c>
    </row>
    <row r="14" spans="1:30" s="4" customFormat="1" ht="119.25" customHeight="1">
      <c r="A14" s="106">
        <v>6</v>
      </c>
      <c r="B14" s="107" t="s">
        <v>50</v>
      </c>
      <c r="C14" s="107" t="s">
        <v>40</v>
      </c>
      <c r="D14" s="109" t="s">
        <v>91</v>
      </c>
      <c r="E14" s="110"/>
      <c r="F14" s="110"/>
      <c r="G14" s="110"/>
      <c r="H14" s="111"/>
      <c r="I14" s="110"/>
      <c r="J14" s="110"/>
      <c r="K14" s="110"/>
      <c r="L14" s="111"/>
      <c r="M14" s="110"/>
      <c r="N14" s="110"/>
      <c r="O14" s="110"/>
      <c r="P14" s="111"/>
      <c r="Q14" s="110"/>
      <c r="R14" s="110"/>
      <c r="S14" s="110"/>
      <c r="T14" s="111"/>
      <c r="U14" s="62">
        <v>1</v>
      </c>
      <c r="V14" s="56"/>
      <c r="W14" s="57"/>
      <c r="X14" s="58"/>
      <c r="Y14" s="58"/>
      <c r="Z14" s="52"/>
      <c r="AA14" s="53">
        <f t="shared" si="0"/>
        <v>0</v>
      </c>
      <c r="AB14" s="55"/>
      <c r="AC14" s="54">
        <f t="shared" si="1"/>
        <v>0</v>
      </c>
      <c r="AD14" s="54">
        <f t="shared" si="2"/>
        <v>0</v>
      </c>
    </row>
    <row r="15" spans="1:30" s="4" customFormat="1" ht="85.5" customHeight="1">
      <c r="A15" s="106">
        <v>7</v>
      </c>
      <c r="B15" s="107" t="s">
        <v>69</v>
      </c>
      <c r="C15" s="108" t="s">
        <v>70</v>
      </c>
      <c r="D15" s="109" t="s">
        <v>92</v>
      </c>
      <c r="E15" s="110"/>
      <c r="F15" s="110"/>
      <c r="G15" s="110"/>
      <c r="H15" s="111"/>
      <c r="I15" s="110"/>
      <c r="J15" s="110"/>
      <c r="K15" s="110"/>
      <c r="L15" s="111"/>
      <c r="M15" s="110"/>
      <c r="N15" s="110"/>
      <c r="O15" s="110"/>
      <c r="P15" s="111"/>
      <c r="Q15" s="110"/>
      <c r="R15" s="110"/>
      <c r="S15" s="110"/>
      <c r="T15" s="111"/>
      <c r="U15" s="62">
        <v>4</v>
      </c>
      <c r="V15" s="56"/>
      <c r="W15" s="57"/>
      <c r="X15" s="58"/>
      <c r="Y15" s="58"/>
      <c r="Z15" s="52"/>
      <c r="AA15" s="53">
        <f t="shared" si="0"/>
        <v>0</v>
      </c>
      <c r="AB15" s="55"/>
      <c r="AC15" s="54">
        <f t="shared" si="1"/>
        <v>0</v>
      </c>
      <c r="AD15" s="54">
        <f t="shared" si="2"/>
        <v>0</v>
      </c>
    </row>
    <row r="16" spans="1:30" s="4" customFormat="1" ht="86.25" customHeight="1">
      <c r="A16" s="106">
        <v>8</v>
      </c>
      <c r="B16" s="107" t="s">
        <v>47</v>
      </c>
      <c r="C16" s="113" t="s">
        <v>37</v>
      </c>
      <c r="D16" s="109" t="s">
        <v>93</v>
      </c>
      <c r="E16" s="110"/>
      <c r="F16" s="110"/>
      <c r="G16" s="110"/>
      <c r="H16" s="111"/>
      <c r="I16" s="110"/>
      <c r="J16" s="110"/>
      <c r="K16" s="110"/>
      <c r="L16" s="111"/>
      <c r="M16" s="110"/>
      <c r="N16" s="110"/>
      <c r="O16" s="110"/>
      <c r="P16" s="111"/>
      <c r="Q16" s="110"/>
      <c r="R16" s="110"/>
      <c r="S16" s="110"/>
      <c r="T16" s="111"/>
      <c r="U16" s="62">
        <v>4</v>
      </c>
      <c r="V16" s="56"/>
      <c r="W16" s="57"/>
      <c r="X16" s="58"/>
      <c r="Y16" s="58"/>
      <c r="Z16" s="52"/>
      <c r="AA16" s="53">
        <f t="shared" si="0"/>
        <v>0</v>
      </c>
      <c r="AB16" s="55"/>
      <c r="AC16" s="54">
        <f t="shared" si="1"/>
        <v>0</v>
      </c>
      <c r="AD16" s="54">
        <f t="shared" si="2"/>
        <v>0</v>
      </c>
    </row>
    <row r="17" spans="1:30" s="4" customFormat="1" ht="96" customHeight="1">
      <c r="A17" s="106">
        <v>9</v>
      </c>
      <c r="B17" s="107" t="s">
        <v>107</v>
      </c>
      <c r="C17" s="114" t="s">
        <v>108</v>
      </c>
      <c r="D17" s="109" t="s">
        <v>161</v>
      </c>
      <c r="E17" s="110"/>
      <c r="F17" s="110"/>
      <c r="G17" s="110"/>
      <c r="H17" s="111"/>
      <c r="I17" s="110"/>
      <c r="J17" s="110"/>
      <c r="K17" s="110"/>
      <c r="L17" s="111"/>
      <c r="M17" s="110"/>
      <c r="N17" s="110"/>
      <c r="O17" s="110"/>
      <c r="P17" s="111"/>
      <c r="Q17" s="110"/>
      <c r="R17" s="110"/>
      <c r="S17" s="110"/>
      <c r="T17" s="111"/>
      <c r="U17" s="62">
        <v>1</v>
      </c>
      <c r="V17" s="56"/>
      <c r="W17" s="57"/>
      <c r="X17" s="58"/>
      <c r="Y17" s="58"/>
      <c r="Z17" s="52"/>
      <c r="AA17" s="53">
        <f t="shared" si="0"/>
        <v>0</v>
      </c>
      <c r="AB17" s="55"/>
      <c r="AC17" s="54">
        <f t="shared" si="1"/>
        <v>0</v>
      </c>
      <c r="AD17" s="54">
        <f t="shared" si="2"/>
        <v>0</v>
      </c>
    </row>
    <row r="18" spans="1:30" s="4" customFormat="1" ht="100.5" customHeight="1">
      <c r="A18" s="106">
        <v>10</v>
      </c>
      <c r="B18" s="107" t="s">
        <v>109</v>
      </c>
      <c r="C18" s="107" t="s">
        <v>110</v>
      </c>
      <c r="D18" s="109" t="s">
        <v>93</v>
      </c>
      <c r="E18" s="110"/>
      <c r="F18" s="110"/>
      <c r="G18" s="110"/>
      <c r="H18" s="111"/>
      <c r="I18" s="110"/>
      <c r="J18" s="110"/>
      <c r="K18" s="110"/>
      <c r="L18" s="111"/>
      <c r="M18" s="110"/>
      <c r="N18" s="110"/>
      <c r="O18" s="110"/>
      <c r="P18" s="111"/>
      <c r="Q18" s="110"/>
      <c r="R18" s="110"/>
      <c r="S18" s="110"/>
      <c r="T18" s="111"/>
      <c r="U18" s="62">
        <v>1</v>
      </c>
      <c r="V18" s="56"/>
      <c r="W18" s="57"/>
      <c r="X18" s="58"/>
      <c r="Y18" s="58"/>
      <c r="Z18" s="52"/>
      <c r="AA18" s="53">
        <f t="shared" si="0"/>
        <v>0</v>
      </c>
      <c r="AB18" s="55"/>
      <c r="AC18" s="54">
        <f t="shared" si="1"/>
        <v>0</v>
      </c>
      <c r="AD18" s="54">
        <f t="shared" si="2"/>
        <v>0</v>
      </c>
    </row>
    <row r="19" spans="1:30" s="4" customFormat="1" ht="87" customHeight="1">
      <c r="A19" s="106">
        <v>11</v>
      </c>
      <c r="B19" s="115" t="s">
        <v>39</v>
      </c>
      <c r="C19" s="107" t="s">
        <v>54</v>
      </c>
      <c r="D19" s="109" t="s">
        <v>92</v>
      </c>
      <c r="E19" s="110"/>
      <c r="F19" s="110"/>
      <c r="G19" s="110"/>
      <c r="H19" s="111"/>
      <c r="I19" s="110"/>
      <c r="J19" s="110"/>
      <c r="K19" s="110"/>
      <c r="L19" s="111"/>
      <c r="M19" s="110"/>
      <c r="N19" s="110"/>
      <c r="O19" s="110"/>
      <c r="P19" s="111"/>
      <c r="Q19" s="110"/>
      <c r="R19" s="110"/>
      <c r="S19" s="110"/>
      <c r="T19" s="111"/>
      <c r="U19" s="62">
        <v>29</v>
      </c>
      <c r="V19" s="56"/>
      <c r="W19" s="57"/>
      <c r="X19" s="58"/>
      <c r="Y19" s="58"/>
      <c r="Z19" s="52"/>
      <c r="AA19" s="53">
        <f t="shared" si="0"/>
        <v>0</v>
      </c>
      <c r="AB19" s="55"/>
      <c r="AC19" s="54">
        <f t="shared" si="1"/>
        <v>0</v>
      </c>
      <c r="AD19" s="54">
        <f t="shared" si="2"/>
        <v>0</v>
      </c>
    </row>
    <row r="20" spans="1:30" s="4" customFormat="1" ht="88.5" customHeight="1">
      <c r="A20" s="106">
        <v>12</v>
      </c>
      <c r="B20" s="107" t="s">
        <v>41</v>
      </c>
      <c r="C20" s="107" t="s">
        <v>35</v>
      </c>
      <c r="D20" s="109" t="s">
        <v>93</v>
      </c>
      <c r="E20" s="110"/>
      <c r="F20" s="110"/>
      <c r="G20" s="110"/>
      <c r="H20" s="111"/>
      <c r="I20" s="110"/>
      <c r="J20" s="110"/>
      <c r="K20" s="110"/>
      <c r="L20" s="111"/>
      <c r="M20" s="110"/>
      <c r="N20" s="110"/>
      <c r="O20" s="110"/>
      <c r="P20" s="111"/>
      <c r="Q20" s="110"/>
      <c r="R20" s="110"/>
      <c r="S20" s="110"/>
      <c r="T20" s="111"/>
      <c r="U20" s="62">
        <v>1</v>
      </c>
      <c r="V20" s="56"/>
      <c r="W20" s="57"/>
      <c r="X20" s="58"/>
      <c r="Y20" s="58"/>
      <c r="Z20" s="52"/>
      <c r="AA20" s="53">
        <f t="shared" si="0"/>
        <v>0</v>
      </c>
      <c r="AB20" s="55"/>
      <c r="AC20" s="54">
        <f t="shared" si="1"/>
        <v>0</v>
      </c>
      <c r="AD20" s="54">
        <f t="shared" si="2"/>
        <v>0</v>
      </c>
    </row>
    <row r="21" spans="1:30" s="4" customFormat="1" ht="74.25" customHeight="1">
      <c r="A21" s="106">
        <v>13</v>
      </c>
      <c r="B21" s="107" t="s">
        <v>111</v>
      </c>
      <c r="C21" s="108" t="s">
        <v>112</v>
      </c>
      <c r="D21" s="109" t="s">
        <v>93</v>
      </c>
      <c r="E21" s="110"/>
      <c r="F21" s="110"/>
      <c r="G21" s="110"/>
      <c r="H21" s="111"/>
      <c r="I21" s="110"/>
      <c r="J21" s="110"/>
      <c r="K21" s="110"/>
      <c r="L21" s="111"/>
      <c r="M21" s="110"/>
      <c r="N21" s="110"/>
      <c r="O21" s="110"/>
      <c r="P21" s="111"/>
      <c r="Q21" s="110"/>
      <c r="R21" s="110"/>
      <c r="S21" s="110"/>
      <c r="T21" s="111"/>
      <c r="U21" s="62">
        <v>1</v>
      </c>
      <c r="V21" s="56"/>
      <c r="W21" s="57"/>
      <c r="X21" s="58"/>
      <c r="Y21" s="58"/>
      <c r="Z21" s="52"/>
      <c r="AA21" s="53">
        <f t="shared" si="0"/>
        <v>0</v>
      </c>
      <c r="AB21" s="55"/>
      <c r="AC21" s="54">
        <f t="shared" si="1"/>
        <v>0</v>
      </c>
      <c r="AD21" s="54">
        <f t="shared" si="2"/>
        <v>0</v>
      </c>
    </row>
    <row r="22" spans="1:30" s="4" customFormat="1" ht="74.25" customHeight="1">
      <c r="A22" s="106">
        <v>14</v>
      </c>
      <c r="B22" s="107" t="s">
        <v>113</v>
      </c>
      <c r="C22" s="114" t="s">
        <v>114</v>
      </c>
      <c r="D22" s="109" t="s">
        <v>95</v>
      </c>
      <c r="E22" s="110"/>
      <c r="F22" s="110"/>
      <c r="G22" s="110"/>
      <c r="H22" s="111"/>
      <c r="I22" s="110"/>
      <c r="J22" s="110"/>
      <c r="K22" s="110"/>
      <c r="L22" s="111"/>
      <c r="M22" s="110"/>
      <c r="N22" s="110"/>
      <c r="O22" s="110"/>
      <c r="P22" s="111"/>
      <c r="Q22" s="110"/>
      <c r="R22" s="110"/>
      <c r="S22" s="110"/>
      <c r="T22" s="111"/>
      <c r="U22" s="62">
        <v>1</v>
      </c>
      <c r="V22" s="56"/>
      <c r="W22" s="57"/>
      <c r="X22" s="58"/>
      <c r="Y22" s="58"/>
      <c r="Z22" s="52"/>
      <c r="AA22" s="53">
        <f t="shared" si="0"/>
        <v>0</v>
      </c>
      <c r="AB22" s="55"/>
      <c r="AC22" s="54">
        <f t="shared" si="1"/>
        <v>0</v>
      </c>
      <c r="AD22" s="54">
        <f t="shared" si="2"/>
        <v>0</v>
      </c>
    </row>
    <row r="23" spans="1:30" s="4" customFormat="1" ht="82.5" customHeight="1">
      <c r="A23" s="106">
        <v>15</v>
      </c>
      <c r="B23" s="107" t="s">
        <v>115</v>
      </c>
      <c r="C23" s="114" t="s">
        <v>116</v>
      </c>
      <c r="D23" s="109" t="s">
        <v>93</v>
      </c>
      <c r="E23" s="110"/>
      <c r="F23" s="110"/>
      <c r="G23" s="110"/>
      <c r="H23" s="111"/>
      <c r="I23" s="110"/>
      <c r="J23" s="110"/>
      <c r="K23" s="110"/>
      <c r="L23" s="111"/>
      <c r="M23" s="110"/>
      <c r="N23" s="110"/>
      <c r="O23" s="110"/>
      <c r="P23" s="111"/>
      <c r="Q23" s="110"/>
      <c r="R23" s="110"/>
      <c r="S23" s="110"/>
      <c r="T23" s="111"/>
      <c r="U23" s="62">
        <v>2</v>
      </c>
      <c r="V23" s="56"/>
      <c r="W23" s="57"/>
      <c r="X23" s="58"/>
      <c r="Y23" s="58"/>
      <c r="Z23" s="52"/>
      <c r="AA23" s="53">
        <f t="shared" si="0"/>
        <v>0</v>
      </c>
      <c r="AB23" s="55"/>
      <c r="AC23" s="54">
        <f t="shared" si="1"/>
        <v>0</v>
      </c>
      <c r="AD23" s="54">
        <f t="shared" si="2"/>
        <v>0</v>
      </c>
    </row>
    <row r="24" spans="1:30" s="4" customFormat="1" ht="66" customHeight="1">
      <c r="A24" s="106">
        <v>16</v>
      </c>
      <c r="B24" s="107" t="s">
        <v>117</v>
      </c>
      <c r="C24" s="114" t="s">
        <v>118</v>
      </c>
      <c r="D24" s="109" t="s">
        <v>93</v>
      </c>
      <c r="E24" s="110"/>
      <c r="F24" s="110"/>
      <c r="G24" s="110"/>
      <c r="H24" s="111"/>
      <c r="I24" s="110"/>
      <c r="J24" s="110"/>
      <c r="K24" s="110"/>
      <c r="L24" s="111"/>
      <c r="M24" s="110"/>
      <c r="N24" s="110"/>
      <c r="O24" s="110"/>
      <c r="P24" s="111"/>
      <c r="Q24" s="110"/>
      <c r="R24" s="110"/>
      <c r="S24" s="110"/>
      <c r="T24" s="111"/>
      <c r="U24" s="62">
        <v>3</v>
      </c>
      <c r="V24" s="56"/>
      <c r="W24" s="57"/>
      <c r="X24" s="58"/>
      <c r="Y24" s="58"/>
      <c r="Z24" s="52"/>
      <c r="AA24" s="53">
        <f t="shared" si="0"/>
        <v>0</v>
      </c>
      <c r="AB24" s="55"/>
      <c r="AC24" s="54">
        <f t="shared" si="1"/>
        <v>0</v>
      </c>
      <c r="AD24" s="54">
        <f t="shared" si="2"/>
        <v>0</v>
      </c>
    </row>
    <row r="25" spans="1:30" s="4" customFormat="1" ht="114">
      <c r="A25" s="106">
        <v>17</v>
      </c>
      <c r="B25" s="107" t="s">
        <v>28</v>
      </c>
      <c r="C25" s="116" t="s">
        <v>55</v>
      </c>
      <c r="D25" s="109" t="s">
        <v>162</v>
      </c>
      <c r="E25" s="110"/>
      <c r="F25" s="110"/>
      <c r="G25" s="110"/>
      <c r="H25" s="111"/>
      <c r="I25" s="110"/>
      <c r="J25" s="110"/>
      <c r="K25" s="110"/>
      <c r="L25" s="111"/>
      <c r="M25" s="110"/>
      <c r="N25" s="110"/>
      <c r="O25" s="110"/>
      <c r="P25" s="111"/>
      <c r="Q25" s="110"/>
      <c r="R25" s="110"/>
      <c r="S25" s="110"/>
      <c r="T25" s="111"/>
      <c r="U25" s="62">
        <v>4</v>
      </c>
      <c r="V25" s="56"/>
      <c r="W25" s="57"/>
      <c r="X25" s="58"/>
      <c r="Y25" s="58"/>
      <c r="Z25" s="52"/>
      <c r="AA25" s="53">
        <f t="shared" si="0"/>
        <v>0</v>
      </c>
      <c r="AB25" s="55"/>
      <c r="AC25" s="54">
        <f t="shared" si="1"/>
        <v>0</v>
      </c>
      <c r="AD25" s="54">
        <f t="shared" si="2"/>
        <v>0</v>
      </c>
    </row>
    <row r="26" spans="1:30" s="4" customFormat="1" ht="123.75" customHeight="1">
      <c r="A26" s="106">
        <v>18</v>
      </c>
      <c r="B26" s="107" t="s">
        <v>53</v>
      </c>
      <c r="C26" s="112" t="s">
        <v>119</v>
      </c>
      <c r="D26" s="109" t="s">
        <v>93</v>
      </c>
      <c r="E26" s="110"/>
      <c r="F26" s="110"/>
      <c r="G26" s="110"/>
      <c r="H26" s="111"/>
      <c r="I26" s="110"/>
      <c r="J26" s="110"/>
      <c r="K26" s="110"/>
      <c r="L26" s="111"/>
      <c r="M26" s="110"/>
      <c r="N26" s="110"/>
      <c r="O26" s="110"/>
      <c r="P26" s="111"/>
      <c r="Q26" s="110"/>
      <c r="R26" s="110"/>
      <c r="S26" s="110"/>
      <c r="T26" s="111"/>
      <c r="U26" s="62">
        <v>4</v>
      </c>
      <c r="V26" s="56"/>
      <c r="W26" s="57"/>
      <c r="X26" s="58"/>
      <c r="Y26" s="58"/>
      <c r="Z26" s="52"/>
      <c r="AA26" s="53">
        <f t="shared" si="0"/>
        <v>0</v>
      </c>
      <c r="AB26" s="55"/>
      <c r="AC26" s="54">
        <f t="shared" si="1"/>
        <v>0</v>
      </c>
      <c r="AD26" s="54">
        <f t="shared" si="2"/>
        <v>0</v>
      </c>
    </row>
    <row r="27" spans="1:30" s="4" customFormat="1" ht="106.5" customHeight="1">
      <c r="A27" s="106">
        <v>19</v>
      </c>
      <c r="B27" s="107" t="s">
        <v>120</v>
      </c>
      <c r="C27" s="107" t="s">
        <v>121</v>
      </c>
      <c r="D27" s="109" t="s">
        <v>93</v>
      </c>
      <c r="E27" s="110"/>
      <c r="F27" s="110"/>
      <c r="G27" s="110"/>
      <c r="H27" s="111"/>
      <c r="I27" s="110"/>
      <c r="J27" s="110"/>
      <c r="K27" s="110"/>
      <c r="L27" s="111"/>
      <c r="M27" s="110"/>
      <c r="N27" s="110"/>
      <c r="O27" s="110"/>
      <c r="P27" s="111"/>
      <c r="Q27" s="110"/>
      <c r="R27" s="110"/>
      <c r="S27" s="110"/>
      <c r="T27" s="111"/>
      <c r="U27" s="62">
        <v>2</v>
      </c>
      <c r="V27" s="56"/>
      <c r="W27" s="57"/>
      <c r="X27" s="58"/>
      <c r="Y27" s="58"/>
      <c r="Z27" s="52"/>
      <c r="AA27" s="53">
        <f t="shared" si="0"/>
        <v>0</v>
      </c>
      <c r="AB27" s="55"/>
      <c r="AC27" s="54">
        <f t="shared" si="1"/>
        <v>0</v>
      </c>
      <c r="AD27" s="54">
        <f t="shared" si="2"/>
        <v>0</v>
      </c>
    </row>
    <row r="28" spans="1:30" s="4" customFormat="1" ht="114.75" customHeight="1">
      <c r="A28" s="106">
        <v>20</v>
      </c>
      <c r="B28" s="107" t="s">
        <v>122</v>
      </c>
      <c r="C28" s="117" t="s">
        <v>179</v>
      </c>
      <c r="D28" s="109" t="s">
        <v>95</v>
      </c>
      <c r="E28" s="110"/>
      <c r="F28" s="110"/>
      <c r="G28" s="110"/>
      <c r="H28" s="111"/>
      <c r="I28" s="110"/>
      <c r="J28" s="110"/>
      <c r="K28" s="110"/>
      <c r="L28" s="111"/>
      <c r="M28" s="110"/>
      <c r="N28" s="110"/>
      <c r="O28" s="110"/>
      <c r="P28" s="111"/>
      <c r="Q28" s="110"/>
      <c r="R28" s="110"/>
      <c r="S28" s="110"/>
      <c r="T28" s="111"/>
      <c r="U28" s="62">
        <v>2</v>
      </c>
      <c r="V28" s="56"/>
      <c r="W28" s="57"/>
      <c r="X28" s="58"/>
      <c r="Y28" s="58"/>
      <c r="Z28" s="52"/>
      <c r="AA28" s="53">
        <f t="shared" si="0"/>
        <v>0</v>
      </c>
      <c r="AB28" s="55"/>
      <c r="AC28" s="54">
        <f t="shared" si="1"/>
        <v>0</v>
      </c>
      <c r="AD28" s="54">
        <f t="shared" si="2"/>
        <v>0</v>
      </c>
    </row>
    <row r="29" spans="1:30" s="4" customFormat="1" ht="106.5" customHeight="1">
      <c r="A29" s="106">
        <v>21</v>
      </c>
      <c r="B29" s="107" t="s">
        <v>49</v>
      </c>
      <c r="C29" s="117" t="s">
        <v>169</v>
      </c>
      <c r="D29" s="109" t="s">
        <v>93</v>
      </c>
      <c r="E29" s="110"/>
      <c r="F29" s="110"/>
      <c r="G29" s="110"/>
      <c r="H29" s="111"/>
      <c r="I29" s="110"/>
      <c r="J29" s="110"/>
      <c r="K29" s="110"/>
      <c r="L29" s="111"/>
      <c r="M29" s="110"/>
      <c r="N29" s="110"/>
      <c r="O29" s="110"/>
      <c r="P29" s="111"/>
      <c r="Q29" s="110"/>
      <c r="R29" s="110"/>
      <c r="S29" s="110"/>
      <c r="T29" s="111"/>
      <c r="U29" s="62">
        <v>1</v>
      </c>
      <c r="V29" s="56"/>
      <c r="W29" s="57"/>
      <c r="X29" s="58"/>
      <c r="Y29" s="58"/>
      <c r="Z29" s="52"/>
      <c r="AA29" s="53">
        <f t="shared" si="0"/>
        <v>0</v>
      </c>
      <c r="AB29" s="55"/>
      <c r="AC29" s="54">
        <f t="shared" si="1"/>
        <v>0</v>
      </c>
      <c r="AD29" s="54">
        <f t="shared" si="2"/>
        <v>0</v>
      </c>
    </row>
    <row r="30" spans="1:30" s="4" customFormat="1" ht="71.25">
      <c r="A30" s="106">
        <v>22</v>
      </c>
      <c r="B30" s="107" t="s">
        <v>71</v>
      </c>
      <c r="C30" s="113" t="s">
        <v>72</v>
      </c>
      <c r="D30" s="109" t="s">
        <v>92</v>
      </c>
      <c r="E30" s="110"/>
      <c r="F30" s="110"/>
      <c r="G30" s="110"/>
      <c r="H30" s="111"/>
      <c r="I30" s="110"/>
      <c r="J30" s="110"/>
      <c r="K30" s="110"/>
      <c r="L30" s="111"/>
      <c r="M30" s="110"/>
      <c r="N30" s="110"/>
      <c r="O30" s="110"/>
      <c r="P30" s="111"/>
      <c r="Q30" s="110"/>
      <c r="R30" s="110"/>
      <c r="S30" s="110"/>
      <c r="T30" s="111"/>
      <c r="U30" s="62">
        <v>1</v>
      </c>
      <c r="V30" s="56"/>
      <c r="W30" s="57"/>
      <c r="X30" s="58"/>
      <c r="Y30" s="58"/>
      <c r="Z30" s="52"/>
      <c r="AA30" s="53">
        <f t="shared" si="0"/>
        <v>0</v>
      </c>
      <c r="AB30" s="55"/>
      <c r="AC30" s="54">
        <f t="shared" si="1"/>
        <v>0</v>
      </c>
      <c r="AD30" s="54">
        <f t="shared" si="2"/>
        <v>0</v>
      </c>
    </row>
    <row r="31" spans="1:30" s="4" customFormat="1" ht="138" customHeight="1">
      <c r="A31" s="106">
        <v>23</v>
      </c>
      <c r="B31" s="107" t="s">
        <v>30</v>
      </c>
      <c r="C31" s="107" t="s">
        <v>56</v>
      </c>
      <c r="D31" s="109" t="s">
        <v>92</v>
      </c>
      <c r="E31" s="110"/>
      <c r="F31" s="110"/>
      <c r="G31" s="110"/>
      <c r="H31" s="111"/>
      <c r="I31" s="110"/>
      <c r="J31" s="110"/>
      <c r="K31" s="110"/>
      <c r="L31" s="111"/>
      <c r="M31" s="110"/>
      <c r="N31" s="110"/>
      <c r="O31" s="110"/>
      <c r="P31" s="111"/>
      <c r="Q31" s="110"/>
      <c r="R31" s="110"/>
      <c r="S31" s="110"/>
      <c r="T31" s="111"/>
      <c r="U31" s="62">
        <v>3</v>
      </c>
      <c r="V31" s="56"/>
      <c r="W31" s="57"/>
      <c r="X31" s="58"/>
      <c r="Y31" s="58"/>
      <c r="Z31" s="52"/>
      <c r="AA31" s="53">
        <f t="shared" si="0"/>
        <v>0</v>
      </c>
      <c r="AB31" s="55"/>
      <c r="AC31" s="54">
        <f t="shared" si="1"/>
        <v>0</v>
      </c>
      <c r="AD31" s="54">
        <f t="shared" si="2"/>
        <v>0</v>
      </c>
    </row>
    <row r="32" spans="1:30" s="4" customFormat="1" ht="75" customHeight="1">
      <c r="A32" s="106">
        <v>24</v>
      </c>
      <c r="B32" s="107" t="s">
        <v>31</v>
      </c>
      <c r="C32" s="118" t="s">
        <v>73</v>
      </c>
      <c r="D32" s="109" t="s">
        <v>92</v>
      </c>
      <c r="E32" s="110"/>
      <c r="F32" s="110"/>
      <c r="G32" s="110"/>
      <c r="H32" s="111"/>
      <c r="I32" s="110"/>
      <c r="J32" s="110"/>
      <c r="K32" s="110"/>
      <c r="L32" s="111"/>
      <c r="M32" s="110"/>
      <c r="N32" s="110"/>
      <c r="O32" s="110"/>
      <c r="P32" s="111"/>
      <c r="Q32" s="110"/>
      <c r="R32" s="110"/>
      <c r="S32" s="110"/>
      <c r="T32" s="111"/>
      <c r="U32" s="62">
        <v>4</v>
      </c>
      <c r="V32" s="56"/>
      <c r="W32" s="57"/>
      <c r="X32" s="58"/>
      <c r="Y32" s="58"/>
      <c r="Z32" s="52"/>
      <c r="AA32" s="53">
        <f t="shared" si="0"/>
        <v>0</v>
      </c>
      <c r="AB32" s="55"/>
      <c r="AC32" s="54">
        <f t="shared" si="1"/>
        <v>0</v>
      </c>
      <c r="AD32" s="54">
        <f t="shared" si="2"/>
        <v>0</v>
      </c>
    </row>
    <row r="33" spans="1:30" s="4" customFormat="1" ht="99" customHeight="1">
      <c r="A33" s="106">
        <v>25</v>
      </c>
      <c r="B33" s="107" t="s">
        <v>42</v>
      </c>
      <c r="C33" s="107" t="s">
        <v>36</v>
      </c>
      <c r="D33" s="109" t="s">
        <v>93</v>
      </c>
      <c r="E33" s="110"/>
      <c r="F33" s="110"/>
      <c r="G33" s="110"/>
      <c r="H33" s="111"/>
      <c r="I33" s="110"/>
      <c r="J33" s="110"/>
      <c r="K33" s="110"/>
      <c r="L33" s="111"/>
      <c r="M33" s="110"/>
      <c r="N33" s="110"/>
      <c r="O33" s="110"/>
      <c r="P33" s="111"/>
      <c r="Q33" s="110"/>
      <c r="R33" s="110"/>
      <c r="S33" s="110"/>
      <c r="T33" s="111"/>
      <c r="U33" s="62">
        <v>1</v>
      </c>
      <c r="V33" s="56"/>
      <c r="W33" s="57"/>
      <c r="X33" s="58"/>
      <c r="Y33" s="58"/>
      <c r="Z33" s="52"/>
      <c r="AA33" s="53">
        <f t="shared" si="0"/>
        <v>0</v>
      </c>
      <c r="AB33" s="55"/>
      <c r="AC33" s="54">
        <f t="shared" si="1"/>
        <v>0</v>
      </c>
      <c r="AD33" s="54">
        <f t="shared" si="2"/>
        <v>0</v>
      </c>
    </row>
    <row r="34" spans="1:30" s="4" customFormat="1" ht="120" customHeight="1">
      <c r="A34" s="106">
        <v>26</v>
      </c>
      <c r="B34" s="117" t="s">
        <v>123</v>
      </c>
      <c r="C34" s="117" t="s">
        <v>124</v>
      </c>
      <c r="D34" s="119" t="s">
        <v>93</v>
      </c>
      <c r="E34" s="110"/>
      <c r="F34" s="110"/>
      <c r="G34" s="110"/>
      <c r="H34" s="111"/>
      <c r="I34" s="110"/>
      <c r="J34" s="110"/>
      <c r="K34" s="110"/>
      <c r="L34" s="111"/>
      <c r="M34" s="110"/>
      <c r="N34" s="110"/>
      <c r="O34" s="110"/>
      <c r="P34" s="111"/>
      <c r="Q34" s="110"/>
      <c r="R34" s="110"/>
      <c r="S34" s="110"/>
      <c r="T34" s="111"/>
      <c r="U34" s="62">
        <v>2</v>
      </c>
      <c r="V34" s="56"/>
      <c r="W34" s="57"/>
      <c r="X34" s="58"/>
      <c r="Y34" s="58"/>
      <c r="Z34" s="52"/>
      <c r="AA34" s="53">
        <f t="shared" si="0"/>
        <v>0</v>
      </c>
      <c r="AB34" s="55"/>
      <c r="AC34" s="54">
        <f t="shared" si="1"/>
        <v>0</v>
      </c>
      <c r="AD34" s="54">
        <f t="shared" si="2"/>
        <v>0</v>
      </c>
    </row>
    <row r="35" spans="1:30" s="4" customFormat="1" ht="87" customHeight="1">
      <c r="A35" s="106">
        <v>27</v>
      </c>
      <c r="B35" s="120" t="s">
        <v>125</v>
      </c>
      <c r="C35" s="121" t="s">
        <v>126</v>
      </c>
      <c r="D35" s="119" t="s">
        <v>95</v>
      </c>
      <c r="E35" s="110"/>
      <c r="F35" s="110"/>
      <c r="G35" s="110"/>
      <c r="H35" s="111"/>
      <c r="I35" s="110"/>
      <c r="J35" s="110"/>
      <c r="K35" s="110"/>
      <c r="L35" s="111"/>
      <c r="M35" s="110"/>
      <c r="N35" s="110"/>
      <c r="O35" s="110"/>
      <c r="P35" s="111"/>
      <c r="Q35" s="110"/>
      <c r="R35" s="110"/>
      <c r="S35" s="110"/>
      <c r="T35" s="111"/>
      <c r="U35" s="62">
        <v>1</v>
      </c>
      <c r="V35" s="56"/>
      <c r="W35" s="57"/>
      <c r="X35" s="58"/>
      <c r="Y35" s="58"/>
      <c r="Z35" s="52"/>
      <c r="AA35" s="53">
        <f t="shared" si="0"/>
        <v>0</v>
      </c>
      <c r="AB35" s="55"/>
      <c r="AC35" s="54">
        <f t="shared" si="1"/>
        <v>0</v>
      </c>
      <c r="AD35" s="54">
        <f t="shared" si="2"/>
        <v>0</v>
      </c>
    </row>
    <row r="36" spans="1:30" s="4" customFormat="1" ht="89.25" customHeight="1">
      <c r="A36" s="106">
        <v>28</v>
      </c>
      <c r="B36" s="120" t="s">
        <v>74</v>
      </c>
      <c r="C36" s="122" t="s">
        <v>75</v>
      </c>
      <c r="D36" s="119" t="s">
        <v>93</v>
      </c>
      <c r="E36" s="110"/>
      <c r="F36" s="110"/>
      <c r="G36" s="110"/>
      <c r="H36" s="111"/>
      <c r="I36" s="110"/>
      <c r="J36" s="110"/>
      <c r="K36" s="110"/>
      <c r="L36" s="111"/>
      <c r="M36" s="110"/>
      <c r="N36" s="110"/>
      <c r="O36" s="110"/>
      <c r="P36" s="111"/>
      <c r="Q36" s="110"/>
      <c r="R36" s="110"/>
      <c r="S36" s="110"/>
      <c r="T36" s="111"/>
      <c r="U36" s="62">
        <v>1</v>
      </c>
      <c r="V36" s="56"/>
      <c r="W36" s="57"/>
      <c r="X36" s="58"/>
      <c r="Y36" s="58"/>
      <c r="Z36" s="52"/>
      <c r="AA36" s="53">
        <f t="shared" si="0"/>
        <v>0</v>
      </c>
      <c r="AB36" s="55"/>
      <c r="AC36" s="54">
        <f t="shared" si="1"/>
        <v>0</v>
      </c>
      <c r="AD36" s="54">
        <f t="shared" si="2"/>
        <v>0</v>
      </c>
    </row>
    <row r="37" spans="1:30" s="4" customFormat="1" ht="61.5" customHeight="1">
      <c r="A37" s="106">
        <v>29</v>
      </c>
      <c r="B37" s="107" t="s">
        <v>127</v>
      </c>
      <c r="C37" s="107" t="s">
        <v>128</v>
      </c>
      <c r="D37" s="119" t="s">
        <v>95</v>
      </c>
      <c r="E37" s="110"/>
      <c r="F37" s="110"/>
      <c r="G37" s="110"/>
      <c r="H37" s="111"/>
      <c r="I37" s="110"/>
      <c r="J37" s="110"/>
      <c r="K37" s="110"/>
      <c r="L37" s="111"/>
      <c r="M37" s="110"/>
      <c r="N37" s="110"/>
      <c r="O37" s="110"/>
      <c r="P37" s="111"/>
      <c r="Q37" s="110"/>
      <c r="R37" s="110"/>
      <c r="S37" s="110"/>
      <c r="T37" s="111"/>
      <c r="U37" s="62">
        <v>1</v>
      </c>
      <c r="V37" s="56"/>
      <c r="W37" s="57"/>
      <c r="X37" s="58"/>
      <c r="Y37" s="58"/>
      <c r="Z37" s="52"/>
      <c r="AA37" s="53">
        <f t="shared" si="0"/>
        <v>0</v>
      </c>
      <c r="AB37" s="55"/>
      <c r="AC37" s="54">
        <f t="shared" si="1"/>
        <v>0</v>
      </c>
      <c r="AD37" s="54">
        <f t="shared" si="2"/>
        <v>0</v>
      </c>
    </row>
    <row r="38" spans="1:30" s="4" customFormat="1" ht="117" customHeight="1">
      <c r="A38" s="106">
        <v>30</v>
      </c>
      <c r="B38" s="107" t="s">
        <v>129</v>
      </c>
      <c r="C38" s="114" t="s">
        <v>130</v>
      </c>
      <c r="D38" s="119" t="s">
        <v>163</v>
      </c>
      <c r="E38" s="110"/>
      <c r="F38" s="110"/>
      <c r="G38" s="110"/>
      <c r="H38" s="111"/>
      <c r="I38" s="110"/>
      <c r="J38" s="110"/>
      <c r="K38" s="110"/>
      <c r="L38" s="111"/>
      <c r="M38" s="110"/>
      <c r="N38" s="110"/>
      <c r="O38" s="110"/>
      <c r="P38" s="111"/>
      <c r="Q38" s="110"/>
      <c r="R38" s="110"/>
      <c r="S38" s="110"/>
      <c r="T38" s="111"/>
      <c r="U38" s="62">
        <v>2</v>
      </c>
      <c r="V38" s="56"/>
      <c r="W38" s="57"/>
      <c r="X38" s="58"/>
      <c r="Y38" s="58"/>
      <c r="Z38" s="52"/>
      <c r="AA38" s="53">
        <f t="shared" si="0"/>
        <v>0</v>
      </c>
      <c r="AB38" s="55"/>
      <c r="AC38" s="54">
        <f t="shared" si="1"/>
        <v>0</v>
      </c>
      <c r="AD38" s="54">
        <f t="shared" si="2"/>
        <v>0</v>
      </c>
    </row>
    <row r="39" spans="1:30" s="4" customFormat="1" ht="128.25" customHeight="1">
      <c r="A39" s="106">
        <v>31</v>
      </c>
      <c r="B39" s="117" t="s">
        <v>131</v>
      </c>
      <c r="C39" s="123" t="s">
        <v>132</v>
      </c>
      <c r="D39" s="119" t="s">
        <v>93</v>
      </c>
      <c r="E39" s="110"/>
      <c r="F39" s="110"/>
      <c r="G39" s="110"/>
      <c r="H39" s="111"/>
      <c r="I39" s="110"/>
      <c r="J39" s="110"/>
      <c r="K39" s="110"/>
      <c r="L39" s="111"/>
      <c r="M39" s="110"/>
      <c r="N39" s="110"/>
      <c r="O39" s="110"/>
      <c r="P39" s="111"/>
      <c r="Q39" s="110"/>
      <c r="R39" s="110"/>
      <c r="S39" s="110"/>
      <c r="T39" s="111"/>
      <c r="U39" s="62">
        <v>2</v>
      </c>
      <c r="V39" s="56"/>
      <c r="W39" s="57"/>
      <c r="X39" s="58"/>
      <c r="Y39" s="58"/>
      <c r="Z39" s="52"/>
      <c r="AA39" s="53">
        <f t="shared" si="0"/>
        <v>0</v>
      </c>
      <c r="AB39" s="55"/>
      <c r="AC39" s="54">
        <f t="shared" si="1"/>
        <v>0</v>
      </c>
      <c r="AD39" s="54">
        <f t="shared" si="2"/>
        <v>0</v>
      </c>
    </row>
    <row r="40" spans="1:30" s="4" customFormat="1" ht="92.25" customHeight="1">
      <c r="A40" s="106">
        <v>32</v>
      </c>
      <c r="B40" s="117" t="s">
        <v>133</v>
      </c>
      <c r="C40" s="117" t="s">
        <v>134</v>
      </c>
      <c r="D40" s="119" t="s">
        <v>93</v>
      </c>
      <c r="E40" s="110"/>
      <c r="F40" s="110"/>
      <c r="G40" s="110"/>
      <c r="H40" s="111"/>
      <c r="I40" s="110"/>
      <c r="J40" s="110"/>
      <c r="K40" s="110"/>
      <c r="L40" s="111"/>
      <c r="M40" s="110"/>
      <c r="N40" s="110"/>
      <c r="O40" s="110"/>
      <c r="P40" s="111"/>
      <c r="Q40" s="110"/>
      <c r="R40" s="110"/>
      <c r="S40" s="110"/>
      <c r="T40" s="111"/>
      <c r="U40" s="62">
        <v>1</v>
      </c>
      <c r="V40" s="56"/>
      <c r="W40" s="57"/>
      <c r="X40" s="58"/>
      <c r="Y40" s="58"/>
      <c r="Z40" s="52"/>
      <c r="AA40" s="53">
        <f t="shared" si="0"/>
        <v>0</v>
      </c>
      <c r="AB40" s="55"/>
      <c r="AC40" s="54">
        <f t="shared" si="1"/>
        <v>0</v>
      </c>
      <c r="AD40" s="54">
        <f t="shared" si="2"/>
        <v>0</v>
      </c>
    </row>
    <row r="41" spans="1:30" s="4" customFormat="1" ht="111.75" customHeight="1">
      <c r="A41" s="106">
        <v>33</v>
      </c>
      <c r="B41" s="117" t="s">
        <v>135</v>
      </c>
      <c r="C41" s="124" t="s">
        <v>136</v>
      </c>
      <c r="D41" s="119" t="s">
        <v>93</v>
      </c>
      <c r="E41" s="110"/>
      <c r="F41" s="110"/>
      <c r="G41" s="110"/>
      <c r="H41" s="111"/>
      <c r="I41" s="110"/>
      <c r="J41" s="110"/>
      <c r="K41" s="110"/>
      <c r="L41" s="111"/>
      <c r="M41" s="110"/>
      <c r="N41" s="110"/>
      <c r="O41" s="110"/>
      <c r="P41" s="111"/>
      <c r="Q41" s="110"/>
      <c r="R41" s="110"/>
      <c r="S41" s="110"/>
      <c r="T41" s="111"/>
      <c r="U41" s="62">
        <v>3</v>
      </c>
      <c r="V41" s="56"/>
      <c r="W41" s="57"/>
      <c r="X41" s="58"/>
      <c r="Y41" s="58"/>
      <c r="Z41" s="52"/>
      <c r="AA41" s="53">
        <f t="shared" si="0"/>
        <v>0</v>
      </c>
      <c r="AB41" s="55"/>
      <c r="AC41" s="54">
        <f t="shared" si="1"/>
        <v>0</v>
      </c>
      <c r="AD41" s="54">
        <f t="shared" si="2"/>
        <v>0</v>
      </c>
    </row>
    <row r="42" spans="1:30" s="4" customFormat="1" ht="102" customHeight="1">
      <c r="A42" s="106">
        <v>34</v>
      </c>
      <c r="B42" s="125" t="s">
        <v>137</v>
      </c>
      <c r="C42" s="125" t="s">
        <v>138</v>
      </c>
      <c r="D42" s="119" t="s">
        <v>95</v>
      </c>
      <c r="E42" s="110"/>
      <c r="F42" s="110"/>
      <c r="G42" s="110"/>
      <c r="H42" s="111"/>
      <c r="I42" s="110"/>
      <c r="J42" s="110"/>
      <c r="K42" s="110"/>
      <c r="L42" s="111"/>
      <c r="M42" s="110"/>
      <c r="N42" s="110"/>
      <c r="O42" s="110"/>
      <c r="P42" s="111"/>
      <c r="Q42" s="110"/>
      <c r="R42" s="110"/>
      <c r="S42" s="110"/>
      <c r="T42" s="111"/>
      <c r="U42" s="62">
        <v>1</v>
      </c>
      <c r="V42" s="56"/>
      <c r="W42" s="57"/>
      <c r="X42" s="58"/>
      <c r="Y42" s="58"/>
      <c r="Z42" s="52"/>
      <c r="AA42" s="53">
        <f t="shared" si="0"/>
        <v>0</v>
      </c>
      <c r="AB42" s="55"/>
      <c r="AC42" s="54">
        <f t="shared" si="1"/>
        <v>0</v>
      </c>
      <c r="AD42" s="54">
        <f t="shared" si="2"/>
        <v>0</v>
      </c>
    </row>
    <row r="43" spans="1:30" s="4" customFormat="1" ht="78.75" customHeight="1">
      <c r="A43" s="106">
        <v>35</v>
      </c>
      <c r="B43" s="120" t="s">
        <v>139</v>
      </c>
      <c r="C43" s="126" t="s">
        <v>140</v>
      </c>
      <c r="D43" s="119" t="s">
        <v>93</v>
      </c>
      <c r="E43" s="110"/>
      <c r="F43" s="110"/>
      <c r="G43" s="110"/>
      <c r="H43" s="111"/>
      <c r="I43" s="110"/>
      <c r="J43" s="110"/>
      <c r="K43" s="110"/>
      <c r="L43" s="111"/>
      <c r="M43" s="110"/>
      <c r="N43" s="110"/>
      <c r="O43" s="110"/>
      <c r="P43" s="111"/>
      <c r="Q43" s="110"/>
      <c r="R43" s="110"/>
      <c r="S43" s="110"/>
      <c r="T43" s="111"/>
      <c r="U43" s="62">
        <v>1</v>
      </c>
      <c r="V43" s="56"/>
      <c r="W43" s="57"/>
      <c r="X43" s="58"/>
      <c r="Y43" s="58"/>
      <c r="Z43" s="52"/>
      <c r="AA43" s="53">
        <f t="shared" si="0"/>
        <v>0</v>
      </c>
      <c r="AB43" s="55"/>
      <c r="AC43" s="54">
        <f t="shared" si="1"/>
        <v>0</v>
      </c>
      <c r="AD43" s="54">
        <f t="shared" si="2"/>
        <v>0</v>
      </c>
    </row>
    <row r="44" spans="1:30" s="4" customFormat="1" ht="82.5" customHeight="1">
      <c r="A44" s="106">
        <v>36</v>
      </c>
      <c r="B44" s="125" t="s">
        <v>141</v>
      </c>
      <c r="C44" s="121" t="s">
        <v>142</v>
      </c>
      <c r="D44" s="119" t="s">
        <v>164</v>
      </c>
      <c r="E44" s="110"/>
      <c r="F44" s="110"/>
      <c r="G44" s="110"/>
      <c r="H44" s="111"/>
      <c r="I44" s="110"/>
      <c r="J44" s="110"/>
      <c r="K44" s="110"/>
      <c r="L44" s="111"/>
      <c r="M44" s="110"/>
      <c r="N44" s="110"/>
      <c r="O44" s="110"/>
      <c r="P44" s="111"/>
      <c r="Q44" s="110"/>
      <c r="R44" s="110"/>
      <c r="S44" s="110"/>
      <c r="T44" s="111"/>
      <c r="U44" s="62">
        <v>1</v>
      </c>
      <c r="V44" s="56"/>
      <c r="W44" s="57"/>
      <c r="X44" s="58"/>
      <c r="Y44" s="58"/>
      <c r="Z44" s="52"/>
      <c r="AA44" s="53">
        <f t="shared" si="0"/>
        <v>0</v>
      </c>
      <c r="AB44" s="55"/>
      <c r="AC44" s="54">
        <f t="shared" si="1"/>
        <v>0</v>
      </c>
      <c r="AD44" s="54">
        <f t="shared" si="2"/>
        <v>0</v>
      </c>
    </row>
    <row r="45" spans="1:30" s="4" customFormat="1" ht="83.25" customHeight="1">
      <c r="A45" s="106">
        <v>37</v>
      </c>
      <c r="B45" s="125" t="s">
        <v>143</v>
      </c>
      <c r="C45" s="125" t="s">
        <v>144</v>
      </c>
      <c r="D45" s="119" t="s">
        <v>95</v>
      </c>
      <c r="E45" s="110"/>
      <c r="F45" s="110"/>
      <c r="G45" s="110"/>
      <c r="H45" s="111"/>
      <c r="I45" s="110"/>
      <c r="J45" s="110"/>
      <c r="K45" s="110"/>
      <c r="L45" s="111"/>
      <c r="M45" s="110"/>
      <c r="N45" s="110"/>
      <c r="O45" s="110"/>
      <c r="P45" s="111"/>
      <c r="Q45" s="110"/>
      <c r="R45" s="110"/>
      <c r="S45" s="110"/>
      <c r="T45" s="111"/>
      <c r="U45" s="62">
        <v>1</v>
      </c>
      <c r="V45" s="56"/>
      <c r="W45" s="57"/>
      <c r="X45" s="58"/>
      <c r="Y45" s="58"/>
      <c r="Z45" s="52"/>
      <c r="AA45" s="53">
        <f t="shared" si="0"/>
        <v>0</v>
      </c>
      <c r="AB45" s="55"/>
      <c r="AC45" s="54">
        <f t="shared" si="1"/>
        <v>0</v>
      </c>
      <c r="AD45" s="54">
        <f t="shared" si="2"/>
        <v>0</v>
      </c>
    </row>
    <row r="46" spans="1:30" s="4" customFormat="1" ht="93.75" customHeight="1">
      <c r="A46" s="106">
        <v>38</v>
      </c>
      <c r="B46" s="117" t="s">
        <v>32</v>
      </c>
      <c r="C46" s="117" t="s">
        <v>76</v>
      </c>
      <c r="D46" s="119" t="s">
        <v>92</v>
      </c>
      <c r="E46" s="110"/>
      <c r="F46" s="110"/>
      <c r="G46" s="110"/>
      <c r="H46" s="111"/>
      <c r="I46" s="110"/>
      <c r="J46" s="110"/>
      <c r="K46" s="110"/>
      <c r="L46" s="111"/>
      <c r="M46" s="110"/>
      <c r="N46" s="110"/>
      <c r="O46" s="110"/>
      <c r="P46" s="111"/>
      <c r="Q46" s="110"/>
      <c r="R46" s="110"/>
      <c r="S46" s="110"/>
      <c r="T46" s="111"/>
      <c r="U46" s="62">
        <v>2</v>
      </c>
      <c r="V46" s="56"/>
      <c r="W46" s="57"/>
      <c r="X46" s="58"/>
      <c r="Y46" s="58"/>
      <c r="Z46" s="52"/>
      <c r="AA46" s="53">
        <f t="shared" si="0"/>
        <v>0</v>
      </c>
      <c r="AB46" s="55"/>
      <c r="AC46" s="54">
        <f t="shared" si="1"/>
        <v>0</v>
      </c>
      <c r="AD46" s="54">
        <f t="shared" si="2"/>
        <v>0</v>
      </c>
    </row>
    <row r="47" spans="1:30" s="4" customFormat="1" ht="114">
      <c r="A47" s="106">
        <v>39</v>
      </c>
      <c r="B47" s="107" t="s">
        <v>43</v>
      </c>
      <c r="C47" s="116" t="s">
        <v>170</v>
      </c>
      <c r="D47" s="109" t="s">
        <v>93</v>
      </c>
      <c r="E47" s="110"/>
      <c r="F47" s="110"/>
      <c r="G47" s="110"/>
      <c r="H47" s="111"/>
      <c r="I47" s="110"/>
      <c r="J47" s="110"/>
      <c r="K47" s="110"/>
      <c r="L47" s="111"/>
      <c r="M47" s="110"/>
      <c r="N47" s="110"/>
      <c r="O47" s="110"/>
      <c r="P47" s="111"/>
      <c r="Q47" s="110"/>
      <c r="R47" s="110"/>
      <c r="S47" s="110"/>
      <c r="T47" s="111"/>
      <c r="U47" s="62">
        <v>6</v>
      </c>
      <c r="V47" s="56"/>
      <c r="W47" s="57"/>
      <c r="X47" s="58"/>
      <c r="Y47" s="58"/>
      <c r="Z47" s="52"/>
      <c r="AA47" s="53">
        <f t="shared" si="0"/>
        <v>0</v>
      </c>
      <c r="AB47" s="55"/>
      <c r="AC47" s="54">
        <f t="shared" si="1"/>
        <v>0</v>
      </c>
      <c r="AD47" s="54">
        <f t="shared" si="2"/>
        <v>0</v>
      </c>
    </row>
    <row r="48" spans="1:30" s="4" customFormat="1" ht="72.75" customHeight="1">
      <c r="A48" s="106">
        <v>40</v>
      </c>
      <c r="B48" s="107" t="s">
        <v>145</v>
      </c>
      <c r="C48" s="114" t="s">
        <v>146</v>
      </c>
      <c r="D48" s="109" t="s">
        <v>161</v>
      </c>
      <c r="E48" s="110"/>
      <c r="F48" s="110"/>
      <c r="G48" s="110"/>
      <c r="H48" s="111"/>
      <c r="I48" s="110"/>
      <c r="J48" s="110"/>
      <c r="K48" s="110"/>
      <c r="L48" s="111"/>
      <c r="M48" s="110"/>
      <c r="N48" s="110"/>
      <c r="O48" s="110"/>
      <c r="P48" s="111"/>
      <c r="Q48" s="110"/>
      <c r="R48" s="110"/>
      <c r="S48" s="110"/>
      <c r="T48" s="111"/>
      <c r="U48" s="62">
        <v>1</v>
      </c>
      <c r="V48" s="56"/>
      <c r="W48" s="57"/>
      <c r="X48" s="58"/>
      <c r="Y48" s="58"/>
      <c r="Z48" s="52"/>
      <c r="AA48" s="53">
        <f t="shared" si="0"/>
        <v>0</v>
      </c>
      <c r="AB48" s="55"/>
      <c r="AC48" s="54">
        <f t="shared" si="1"/>
        <v>0</v>
      </c>
      <c r="AD48" s="54">
        <f t="shared" si="2"/>
        <v>0</v>
      </c>
    </row>
    <row r="49" spans="1:30" s="4" customFormat="1" ht="49.5" customHeight="1">
      <c r="A49" s="106">
        <v>41</v>
      </c>
      <c r="B49" s="107" t="s">
        <v>25</v>
      </c>
      <c r="C49" s="127" t="s">
        <v>77</v>
      </c>
      <c r="D49" s="109" t="s">
        <v>94</v>
      </c>
      <c r="E49" s="110"/>
      <c r="F49" s="110"/>
      <c r="G49" s="110"/>
      <c r="H49" s="111"/>
      <c r="I49" s="110"/>
      <c r="J49" s="110"/>
      <c r="K49" s="110"/>
      <c r="L49" s="111"/>
      <c r="M49" s="110"/>
      <c r="N49" s="110"/>
      <c r="O49" s="110"/>
      <c r="P49" s="111"/>
      <c r="Q49" s="110"/>
      <c r="R49" s="110"/>
      <c r="S49" s="110"/>
      <c r="T49" s="111"/>
      <c r="U49" s="62">
        <v>20</v>
      </c>
      <c r="V49" s="56"/>
      <c r="W49" s="57"/>
      <c r="X49" s="58"/>
      <c r="Y49" s="58"/>
      <c r="Z49" s="52"/>
      <c r="AA49" s="53">
        <f t="shared" si="0"/>
        <v>0</v>
      </c>
      <c r="AB49" s="55"/>
      <c r="AC49" s="54">
        <f t="shared" si="1"/>
        <v>0</v>
      </c>
      <c r="AD49" s="54">
        <f t="shared" si="2"/>
        <v>0</v>
      </c>
    </row>
    <row r="50" spans="1:30" s="4" customFormat="1" ht="66" customHeight="1">
      <c r="A50" s="106">
        <v>42</v>
      </c>
      <c r="B50" s="107" t="s">
        <v>26</v>
      </c>
      <c r="C50" s="128" t="s">
        <v>78</v>
      </c>
      <c r="D50" s="109" t="s">
        <v>94</v>
      </c>
      <c r="E50" s="110"/>
      <c r="F50" s="110"/>
      <c r="G50" s="110"/>
      <c r="H50" s="111"/>
      <c r="I50" s="110"/>
      <c r="J50" s="110"/>
      <c r="K50" s="110"/>
      <c r="L50" s="111"/>
      <c r="M50" s="110"/>
      <c r="N50" s="110"/>
      <c r="O50" s="110"/>
      <c r="P50" s="111"/>
      <c r="Q50" s="110"/>
      <c r="R50" s="110"/>
      <c r="S50" s="110"/>
      <c r="T50" s="111"/>
      <c r="U50" s="62">
        <v>8</v>
      </c>
      <c r="V50" s="56"/>
      <c r="W50" s="57"/>
      <c r="X50" s="58"/>
      <c r="Y50" s="58"/>
      <c r="Z50" s="52"/>
      <c r="AA50" s="53">
        <f t="shared" si="0"/>
        <v>0</v>
      </c>
      <c r="AB50" s="55"/>
      <c r="AC50" s="54">
        <f t="shared" si="1"/>
        <v>0</v>
      </c>
      <c r="AD50" s="54">
        <f t="shared" si="2"/>
        <v>0</v>
      </c>
    </row>
    <row r="51" spans="1:30" s="4" customFormat="1" ht="49.5" customHeight="1">
      <c r="A51" s="106">
        <v>43</v>
      </c>
      <c r="B51" s="107" t="s">
        <v>147</v>
      </c>
      <c r="C51" s="108" t="s">
        <v>148</v>
      </c>
      <c r="D51" s="109" t="s">
        <v>165</v>
      </c>
      <c r="E51" s="110"/>
      <c r="F51" s="110"/>
      <c r="G51" s="110"/>
      <c r="H51" s="111"/>
      <c r="I51" s="110"/>
      <c r="J51" s="110"/>
      <c r="K51" s="110"/>
      <c r="L51" s="111"/>
      <c r="M51" s="110"/>
      <c r="N51" s="110"/>
      <c r="O51" s="110"/>
      <c r="P51" s="111"/>
      <c r="Q51" s="110"/>
      <c r="R51" s="110"/>
      <c r="S51" s="110"/>
      <c r="T51" s="111"/>
      <c r="U51" s="62">
        <v>2</v>
      </c>
      <c r="V51" s="56"/>
      <c r="W51" s="57"/>
      <c r="X51" s="58"/>
      <c r="Y51" s="58"/>
      <c r="Z51" s="52"/>
      <c r="AA51" s="53">
        <f t="shared" si="0"/>
        <v>0</v>
      </c>
      <c r="AB51" s="55"/>
      <c r="AC51" s="54">
        <f t="shared" si="1"/>
        <v>0</v>
      </c>
      <c r="AD51" s="54">
        <f t="shared" si="2"/>
        <v>0</v>
      </c>
    </row>
    <row r="52" spans="1:30" s="4" customFormat="1" ht="66.75" customHeight="1">
      <c r="A52" s="106">
        <v>44</v>
      </c>
      <c r="B52" s="107" t="s">
        <v>48</v>
      </c>
      <c r="C52" s="108" t="s">
        <v>38</v>
      </c>
      <c r="D52" s="109" t="s">
        <v>95</v>
      </c>
      <c r="E52" s="110"/>
      <c r="F52" s="110"/>
      <c r="G52" s="110"/>
      <c r="H52" s="111"/>
      <c r="I52" s="110"/>
      <c r="J52" s="110"/>
      <c r="K52" s="110"/>
      <c r="L52" s="111"/>
      <c r="M52" s="110"/>
      <c r="N52" s="110"/>
      <c r="O52" s="110"/>
      <c r="P52" s="111"/>
      <c r="Q52" s="110"/>
      <c r="R52" s="110"/>
      <c r="S52" s="110"/>
      <c r="T52" s="111"/>
      <c r="U52" s="62">
        <v>1</v>
      </c>
      <c r="V52" s="56"/>
      <c r="W52" s="57"/>
      <c r="X52" s="58"/>
      <c r="Y52" s="58"/>
      <c r="Z52" s="52"/>
      <c r="AA52" s="53">
        <f t="shared" si="0"/>
        <v>0</v>
      </c>
      <c r="AB52" s="55"/>
      <c r="AC52" s="54">
        <f t="shared" si="1"/>
        <v>0</v>
      </c>
      <c r="AD52" s="54">
        <f t="shared" si="2"/>
        <v>0</v>
      </c>
    </row>
    <row r="53" spans="1:30" s="4" customFormat="1" ht="94.5" customHeight="1">
      <c r="A53" s="106">
        <v>45</v>
      </c>
      <c r="B53" s="107" t="s">
        <v>149</v>
      </c>
      <c r="C53" s="108" t="s">
        <v>150</v>
      </c>
      <c r="D53" s="109" t="s">
        <v>166</v>
      </c>
      <c r="E53" s="110"/>
      <c r="F53" s="110"/>
      <c r="G53" s="110"/>
      <c r="H53" s="111"/>
      <c r="I53" s="110"/>
      <c r="J53" s="110"/>
      <c r="K53" s="110"/>
      <c r="L53" s="111"/>
      <c r="M53" s="110"/>
      <c r="N53" s="110"/>
      <c r="O53" s="110"/>
      <c r="P53" s="111"/>
      <c r="Q53" s="110"/>
      <c r="R53" s="110"/>
      <c r="S53" s="110"/>
      <c r="T53" s="111"/>
      <c r="U53" s="62">
        <v>2</v>
      </c>
      <c r="V53" s="56"/>
      <c r="W53" s="57"/>
      <c r="X53" s="58"/>
      <c r="Y53" s="58"/>
      <c r="Z53" s="52"/>
      <c r="AA53" s="53">
        <f t="shared" si="0"/>
        <v>0</v>
      </c>
      <c r="AB53" s="55"/>
      <c r="AC53" s="54">
        <f t="shared" si="1"/>
        <v>0</v>
      </c>
      <c r="AD53" s="54">
        <f t="shared" si="2"/>
        <v>0</v>
      </c>
    </row>
    <row r="54" spans="1:30" s="4" customFormat="1" ht="117.75" customHeight="1">
      <c r="A54" s="106">
        <v>46</v>
      </c>
      <c r="B54" s="107" t="s">
        <v>79</v>
      </c>
      <c r="C54" s="107" t="s">
        <v>80</v>
      </c>
      <c r="D54" s="109" t="s">
        <v>92</v>
      </c>
      <c r="E54" s="110"/>
      <c r="F54" s="110"/>
      <c r="G54" s="110"/>
      <c r="H54" s="111"/>
      <c r="I54" s="110"/>
      <c r="J54" s="110"/>
      <c r="K54" s="110"/>
      <c r="L54" s="111"/>
      <c r="M54" s="110"/>
      <c r="N54" s="110"/>
      <c r="O54" s="110"/>
      <c r="P54" s="111"/>
      <c r="Q54" s="110"/>
      <c r="R54" s="110"/>
      <c r="S54" s="110"/>
      <c r="T54" s="111"/>
      <c r="U54" s="62">
        <v>2</v>
      </c>
      <c r="V54" s="56"/>
      <c r="W54" s="57"/>
      <c r="X54" s="58"/>
      <c r="Y54" s="58"/>
      <c r="Z54" s="52"/>
      <c r="AA54" s="53">
        <f t="shared" si="0"/>
        <v>0</v>
      </c>
      <c r="AB54" s="55"/>
      <c r="AC54" s="54">
        <f t="shared" si="1"/>
        <v>0</v>
      </c>
      <c r="AD54" s="54">
        <f t="shared" si="2"/>
        <v>0</v>
      </c>
    </row>
    <row r="55" spans="1:30" s="4" customFormat="1" ht="79.5" customHeight="1">
      <c r="A55" s="106">
        <v>47</v>
      </c>
      <c r="B55" s="107" t="s">
        <v>151</v>
      </c>
      <c r="C55" s="107" t="s">
        <v>152</v>
      </c>
      <c r="D55" s="109" t="s">
        <v>166</v>
      </c>
      <c r="E55" s="110"/>
      <c r="F55" s="110"/>
      <c r="G55" s="110"/>
      <c r="H55" s="111"/>
      <c r="I55" s="110"/>
      <c r="J55" s="110"/>
      <c r="K55" s="110"/>
      <c r="L55" s="111"/>
      <c r="M55" s="110"/>
      <c r="N55" s="110"/>
      <c r="O55" s="110"/>
      <c r="P55" s="111"/>
      <c r="Q55" s="110"/>
      <c r="R55" s="110"/>
      <c r="S55" s="110"/>
      <c r="T55" s="111"/>
      <c r="U55" s="62">
        <v>1</v>
      </c>
      <c r="V55" s="56"/>
      <c r="W55" s="57"/>
      <c r="X55" s="58"/>
      <c r="Y55" s="58"/>
      <c r="Z55" s="52"/>
      <c r="AA55" s="53">
        <f t="shared" si="0"/>
        <v>0</v>
      </c>
      <c r="AB55" s="55"/>
      <c r="AC55" s="54">
        <f t="shared" si="1"/>
        <v>0</v>
      </c>
      <c r="AD55" s="54">
        <f t="shared" si="2"/>
        <v>0</v>
      </c>
    </row>
    <row r="56" spans="1:30" s="4" customFormat="1" ht="109.5" customHeight="1">
      <c r="A56" s="106">
        <v>48</v>
      </c>
      <c r="B56" s="120" t="s">
        <v>153</v>
      </c>
      <c r="C56" s="122" t="s">
        <v>154</v>
      </c>
      <c r="D56" s="109" t="s">
        <v>95</v>
      </c>
      <c r="E56" s="110"/>
      <c r="F56" s="110"/>
      <c r="G56" s="110"/>
      <c r="H56" s="111"/>
      <c r="I56" s="110"/>
      <c r="J56" s="110"/>
      <c r="K56" s="110"/>
      <c r="L56" s="111"/>
      <c r="M56" s="110"/>
      <c r="N56" s="110"/>
      <c r="O56" s="110"/>
      <c r="P56" s="111"/>
      <c r="Q56" s="110"/>
      <c r="R56" s="110"/>
      <c r="S56" s="110"/>
      <c r="T56" s="111"/>
      <c r="U56" s="62">
        <v>1</v>
      </c>
      <c r="V56" s="56"/>
      <c r="W56" s="57"/>
      <c r="X56" s="58"/>
      <c r="Y56" s="58"/>
      <c r="Z56" s="52"/>
      <c r="AA56" s="53">
        <f t="shared" si="0"/>
        <v>0</v>
      </c>
      <c r="AB56" s="55"/>
      <c r="AC56" s="54">
        <f t="shared" si="1"/>
        <v>0</v>
      </c>
      <c r="AD56" s="54">
        <f t="shared" si="2"/>
        <v>0</v>
      </c>
    </row>
    <row r="57" spans="1:30" s="4" customFormat="1" ht="63.75" customHeight="1">
      <c r="A57" s="106">
        <v>49</v>
      </c>
      <c r="B57" s="107" t="s">
        <v>155</v>
      </c>
      <c r="C57" s="107" t="s">
        <v>156</v>
      </c>
      <c r="D57" s="109" t="s">
        <v>166</v>
      </c>
      <c r="E57" s="110"/>
      <c r="F57" s="110"/>
      <c r="G57" s="110"/>
      <c r="H57" s="111"/>
      <c r="I57" s="110"/>
      <c r="J57" s="110"/>
      <c r="K57" s="110"/>
      <c r="L57" s="111"/>
      <c r="M57" s="110"/>
      <c r="N57" s="110"/>
      <c r="O57" s="110"/>
      <c r="P57" s="111"/>
      <c r="Q57" s="110"/>
      <c r="R57" s="110"/>
      <c r="S57" s="110"/>
      <c r="T57" s="111"/>
      <c r="U57" s="62">
        <v>1</v>
      </c>
      <c r="V57" s="56"/>
      <c r="W57" s="57"/>
      <c r="X57" s="58"/>
      <c r="Y57" s="58"/>
      <c r="Z57" s="52"/>
      <c r="AA57" s="53">
        <f t="shared" si="0"/>
        <v>0</v>
      </c>
      <c r="AB57" s="55"/>
      <c r="AC57" s="54">
        <f t="shared" si="1"/>
        <v>0</v>
      </c>
      <c r="AD57" s="54">
        <f t="shared" si="2"/>
        <v>0</v>
      </c>
    </row>
    <row r="58" spans="1:30" s="4" customFormat="1" ht="85.5" customHeight="1">
      <c r="A58" s="106">
        <v>50</v>
      </c>
      <c r="B58" s="107" t="s">
        <v>157</v>
      </c>
      <c r="C58" s="107" t="s">
        <v>158</v>
      </c>
      <c r="D58" s="109" t="s">
        <v>98</v>
      </c>
      <c r="E58" s="110"/>
      <c r="F58" s="110"/>
      <c r="G58" s="110"/>
      <c r="H58" s="111"/>
      <c r="I58" s="110"/>
      <c r="J58" s="110"/>
      <c r="K58" s="110"/>
      <c r="L58" s="111"/>
      <c r="M58" s="110"/>
      <c r="N58" s="110"/>
      <c r="O58" s="110"/>
      <c r="P58" s="111"/>
      <c r="Q58" s="110"/>
      <c r="R58" s="110"/>
      <c r="S58" s="110"/>
      <c r="T58" s="111"/>
      <c r="U58" s="62">
        <v>1</v>
      </c>
      <c r="V58" s="56"/>
      <c r="W58" s="57"/>
      <c r="X58" s="58"/>
      <c r="Y58" s="58"/>
      <c r="Z58" s="52"/>
      <c r="AA58" s="53">
        <f t="shared" si="0"/>
        <v>0</v>
      </c>
      <c r="AB58" s="55"/>
      <c r="AC58" s="54">
        <f t="shared" si="1"/>
        <v>0</v>
      </c>
      <c r="AD58" s="54">
        <f t="shared" si="2"/>
        <v>0</v>
      </c>
    </row>
    <row r="59" spans="1:30" s="4" customFormat="1" ht="99" customHeight="1">
      <c r="A59" s="106">
        <v>51</v>
      </c>
      <c r="B59" s="107" t="s">
        <v>33</v>
      </c>
      <c r="C59" s="124" t="s">
        <v>180</v>
      </c>
      <c r="D59" s="120" t="s">
        <v>96</v>
      </c>
      <c r="E59" s="110"/>
      <c r="F59" s="110"/>
      <c r="G59" s="110"/>
      <c r="H59" s="111"/>
      <c r="I59" s="110"/>
      <c r="J59" s="110"/>
      <c r="K59" s="110"/>
      <c r="L59" s="111"/>
      <c r="M59" s="110"/>
      <c r="N59" s="110"/>
      <c r="O59" s="110"/>
      <c r="P59" s="111"/>
      <c r="Q59" s="110"/>
      <c r="R59" s="110"/>
      <c r="S59" s="110"/>
      <c r="T59" s="111"/>
      <c r="U59" s="62">
        <v>2</v>
      </c>
      <c r="V59" s="56"/>
      <c r="W59" s="57"/>
      <c r="X59" s="58"/>
      <c r="Y59" s="58"/>
      <c r="Z59" s="52"/>
      <c r="AA59" s="53">
        <f t="shared" si="0"/>
        <v>0</v>
      </c>
      <c r="AB59" s="55"/>
      <c r="AC59" s="54">
        <f t="shared" si="1"/>
        <v>0</v>
      </c>
      <c r="AD59" s="54">
        <f t="shared" si="2"/>
        <v>0</v>
      </c>
    </row>
    <row r="60" spans="1:30" s="4" customFormat="1" ht="98.25" customHeight="1">
      <c r="A60" s="106">
        <v>52</v>
      </c>
      <c r="B60" s="107" t="s">
        <v>33</v>
      </c>
      <c r="C60" s="124" t="s">
        <v>181</v>
      </c>
      <c r="D60" s="109" t="s">
        <v>98</v>
      </c>
      <c r="E60" s="110"/>
      <c r="F60" s="110"/>
      <c r="G60" s="110"/>
      <c r="H60" s="111"/>
      <c r="I60" s="110"/>
      <c r="J60" s="110"/>
      <c r="K60" s="110"/>
      <c r="L60" s="111"/>
      <c r="M60" s="110"/>
      <c r="N60" s="110"/>
      <c r="O60" s="110"/>
      <c r="P60" s="111"/>
      <c r="Q60" s="110"/>
      <c r="R60" s="110"/>
      <c r="S60" s="110"/>
      <c r="T60" s="111"/>
      <c r="U60" s="62">
        <v>3</v>
      </c>
      <c r="V60" s="56"/>
      <c r="W60" s="57"/>
      <c r="X60" s="58"/>
      <c r="Y60" s="58"/>
      <c r="Z60" s="52"/>
      <c r="AA60" s="53">
        <f t="shared" si="0"/>
        <v>0</v>
      </c>
      <c r="AB60" s="55"/>
      <c r="AC60" s="54">
        <f t="shared" si="1"/>
        <v>0</v>
      </c>
      <c r="AD60" s="54">
        <f t="shared" si="2"/>
        <v>0</v>
      </c>
    </row>
    <row r="61" spans="1:30" s="4" customFormat="1" ht="79.5" customHeight="1">
      <c r="A61" s="106">
        <v>53</v>
      </c>
      <c r="B61" s="107" t="s">
        <v>44</v>
      </c>
      <c r="C61" s="113" t="s">
        <v>171</v>
      </c>
      <c r="D61" s="109" t="s">
        <v>97</v>
      </c>
      <c r="E61" s="110"/>
      <c r="F61" s="110"/>
      <c r="G61" s="110"/>
      <c r="H61" s="111"/>
      <c r="I61" s="110"/>
      <c r="J61" s="110"/>
      <c r="K61" s="110"/>
      <c r="L61" s="111"/>
      <c r="M61" s="110"/>
      <c r="N61" s="110"/>
      <c r="O61" s="110"/>
      <c r="P61" s="111"/>
      <c r="Q61" s="110"/>
      <c r="R61" s="110"/>
      <c r="S61" s="110"/>
      <c r="T61" s="111"/>
      <c r="U61" s="62">
        <v>4</v>
      </c>
      <c r="V61" s="56"/>
      <c r="W61" s="57"/>
      <c r="X61" s="58"/>
      <c r="Y61" s="58"/>
      <c r="Z61" s="52"/>
      <c r="AA61" s="53">
        <f t="shared" si="0"/>
        <v>0</v>
      </c>
      <c r="AB61" s="55"/>
      <c r="AC61" s="54">
        <f t="shared" si="1"/>
        <v>0</v>
      </c>
      <c r="AD61" s="54">
        <f t="shared" si="2"/>
        <v>0</v>
      </c>
    </row>
    <row r="62" spans="1:30" s="4" customFormat="1" ht="93.75" customHeight="1">
      <c r="A62" s="106">
        <v>54</v>
      </c>
      <c r="B62" s="107" t="s">
        <v>45</v>
      </c>
      <c r="C62" s="123" t="s">
        <v>172</v>
      </c>
      <c r="D62" s="109" t="s">
        <v>97</v>
      </c>
      <c r="E62" s="110"/>
      <c r="F62" s="110"/>
      <c r="G62" s="110"/>
      <c r="H62" s="111"/>
      <c r="I62" s="110"/>
      <c r="J62" s="110"/>
      <c r="K62" s="110"/>
      <c r="L62" s="111"/>
      <c r="M62" s="110"/>
      <c r="N62" s="110"/>
      <c r="O62" s="110"/>
      <c r="P62" s="111"/>
      <c r="Q62" s="110"/>
      <c r="R62" s="110"/>
      <c r="S62" s="110"/>
      <c r="T62" s="111"/>
      <c r="U62" s="62">
        <v>8</v>
      </c>
      <c r="V62" s="56"/>
      <c r="W62" s="57"/>
      <c r="X62" s="58"/>
      <c r="Y62" s="58"/>
      <c r="Z62" s="52"/>
      <c r="AA62" s="53">
        <f t="shared" si="0"/>
        <v>0</v>
      </c>
      <c r="AB62" s="55"/>
      <c r="AC62" s="54">
        <f t="shared" si="1"/>
        <v>0</v>
      </c>
      <c r="AD62" s="54">
        <f t="shared" si="2"/>
        <v>0</v>
      </c>
    </row>
    <row r="63" spans="1:30" s="4" customFormat="1" ht="87" customHeight="1">
      <c r="A63" s="106">
        <v>55</v>
      </c>
      <c r="B63" s="107" t="s">
        <v>81</v>
      </c>
      <c r="C63" s="129" t="s">
        <v>82</v>
      </c>
      <c r="D63" s="109" t="s">
        <v>96</v>
      </c>
      <c r="E63" s="110"/>
      <c r="F63" s="110"/>
      <c r="G63" s="110"/>
      <c r="H63" s="111"/>
      <c r="I63" s="110"/>
      <c r="J63" s="110"/>
      <c r="K63" s="110"/>
      <c r="L63" s="111"/>
      <c r="M63" s="110"/>
      <c r="N63" s="110"/>
      <c r="O63" s="110"/>
      <c r="P63" s="111"/>
      <c r="Q63" s="110"/>
      <c r="R63" s="110"/>
      <c r="S63" s="110"/>
      <c r="T63" s="111"/>
      <c r="U63" s="62">
        <v>1</v>
      </c>
      <c r="V63" s="56"/>
      <c r="W63" s="57"/>
      <c r="X63" s="58"/>
      <c r="Y63" s="58"/>
      <c r="Z63" s="52"/>
      <c r="AA63" s="53">
        <f t="shared" si="0"/>
        <v>0</v>
      </c>
      <c r="AB63" s="55"/>
      <c r="AC63" s="54">
        <f t="shared" si="1"/>
        <v>0</v>
      </c>
      <c r="AD63" s="54">
        <f t="shared" si="2"/>
        <v>0</v>
      </c>
    </row>
    <row r="64" spans="1:30" s="4" customFormat="1" ht="114">
      <c r="A64" s="106">
        <v>56</v>
      </c>
      <c r="B64" s="107" t="s">
        <v>27</v>
      </c>
      <c r="C64" s="130" t="s">
        <v>58</v>
      </c>
      <c r="D64" s="109" t="s">
        <v>167</v>
      </c>
      <c r="E64" s="110"/>
      <c r="F64" s="110"/>
      <c r="G64" s="110"/>
      <c r="H64" s="111"/>
      <c r="I64" s="110"/>
      <c r="J64" s="110"/>
      <c r="K64" s="110"/>
      <c r="L64" s="111"/>
      <c r="M64" s="110"/>
      <c r="N64" s="110"/>
      <c r="O64" s="110"/>
      <c r="P64" s="111"/>
      <c r="Q64" s="110"/>
      <c r="R64" s="110"/>
      <c r="S64" s="110"/>
      <c r="T64" s="111"/>
      <c r="U64" s="62">
        <v>3</v>
      </c>
      <c r="V64" s="56"/>
      <c r="W64" s="57"/>
      <c r="X64" s="58"/>
      <c r="Y64" s="58"/>
      <c r="Z64" s="52"/>
      <c r="AA64" s="53">
        <f t="shared" si="0"/>
        <v>0</v>
      </c>
      <c r="AB64" s="55"/>
      <c r="AC64" s="54">
        <f t="shared" si="1"/>
        <v>0</v>
      </c>
      <c r="AD64" s="54">
        <f t="shared" si="2"/>
        <v>0</v>
      </c>
    </row>
    <row r="65" spans="1:30" s="4" customFormat="1" ht="87.75" customHeight="1">
      <c r="A65" s="106">
        <v>57</v>
      </c>
      <c r="B65" s="107" t="s">
        <v>159</v>
      </c>
      <c r="C65" s="117" t="s">
        <v>160</v>
      </c>
      <c r="D65" s="109" t="s">
        <v>98</v>
      </c>
      <c r="E65" s="110"/>
      <c r="F65" s="110"/>
      <c r="G65" s="110"/>
      <c r="H65" s="111"/>
      <c r="I65" s="110"/>
      <c r="J65" s="110"/>
      <c r="K65" s="110"/>
      <c r="L65" s="111"/>
      <c r="M65" s="110"/>
      <c r="N65" s="110"/>
      <c r="O65" s="110"/>
      <c r="P65" s="111"/>
      <c r="Q65" s="110"/>
      <c r="R65" s="110"/>
      <c r="S65" s="110"/>
      <c r="T65" s="111"/>
      <c r="U65" s="62">
        <v>1</v>
      </c>
      <c r="V65" s="56"/>
      <c r="W65" s="57"/>
      <c r="X65" s="58"/>
      <c r="Y65" s="58"/>
      <c r="Z65" s="52"/>
      <c r="AA65" s="53">
        <f t="shared" si="0"/>
        <v>0</v>
      </c>
      <c r="AB65" s="55"/>
      <c r="AC65" s="54">
        <f t="shared" si="1"/>
        <v>0</v>
      </c>
      <c r="AD65" s="54">
        <f t="shared" si="2"/>
        <v>0</v>
      </c>
    </row>
    <row r="66" spans="1:30" s="4" customFormat="1" ht="63" customHeight="1">
      <c r="A66" s="106">
        <v>58</v>
      </c>
      <c r="B66" s="107" t="s">
        <v>83</v>
      </c>
      <c r="C66" s="113" t="s">
        <v>84</v>
      </c>
      <c r="D66" s="109" t="s">
        <v>90</v>
      </c>
      <c r="E66" s="110"/>
      <c r="F66" s="110"/>
      <c r="G66" s="110"/>
      <c r="H66" s="111"/>
      <c r="I66" s="110"/>
      <c r="J66" s="110"/>
      <c r="K66" s="110"/>
      <c r="L66" s="111"/>
      <c r="M66" s="110"/>
      <c r="N66" s="110"/>
      <c r="O66" s="110"/>
      <c r="P66" s="111"/>
      <c r="Q66" s="110"/>
      <c r="R66" s="110"/>
      <c r="S66" s="110"/>
      <c r="T66" s="111"/>
      <c r="U66" s="62">
        <v>1</v>
      </c>
      <c r="V66" s="56"/>
      <c r="W66" s="57"/>
      <c r="X66" s="58"/>
      <c r="Y66" s="58"/>
      <c r="Z66" s="52"/>
      <c r="AA66" s="53">
        <f t="shared" si="0"/>
        <v>0</v>
      </c>
      <c r="AB66" s="55"/>
      <c r="AC66" s="54">
        <f t="shared" si="1"/>
        <v>0</v>
      </c>
      <c r="AD66" s="54">
        <f t="shared" si="2"/>
        <v>0</v>
      </c>
    </row>
    <row r="67" spans="1:30" s="4" customFormat="1" ht="112.5" customHeight="1">
      <c r="A67" s="106">
        <v>59</v>
      </c>
      <c r="B67" s="107" t="s">
        <v>46</v>
      </c>
      <c r="C67" s="107" t="s">
        <v>182</v>
      </c>
      <c r="D67" s="109" t="s">
        <v>99</v>
      </c>
      <c r="E67" s="110"/>
      <c r="F67" s="110"/>
      <c r="G67" s="110"/>
      <c r="H67" s="111"/>
      <c r="I67" s="110"/>
      <c r="J67" s="110"/>
      <c r="K67" s="110"/>
      <c r="L67" s="111"/>
      <c r="M67" s="110"/>
      <c r="N67" s="110"/>
      <c r="O67" s="110"/>
      <c r="P67" s="111"/>
      <c r="Q67" s="110"/>
      <c r="R67" s="110"/>
      <c r="S67" s="110"/>
      <c r="T67" s="111"/>
      <c r="U67" s="62">
        <v>3</v>
      </c>
      <c r="V67" s="56"/>
      <c r="W67" s="57"/>
      <c r="X67" s="58"/>
      <c r="Y67" s="58"/>
      <c r="Z67" s="52"/>
      <c r="AA67" s="53">
        <f t="shared" si="0"/>
        <v>0</v>
      </c>
      <c r="AB67" s="55"/>
      <c r="AC67" s="54">
        <f t="shared" si="1"/>
        <v>0</v>
      </c>
      <c r="AD67" s="54">
        <f t="shared" si="2"/>
        <v>0</v>
      </c>
    </row>
    <row r="68" spans="1:30" s="4" customFormat="1" ht="46.5" customHeight="1">
      <c r="A68" s="76" t="s">
        <v>64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51">
        <f>SUM(AC9:AC67)</f>
        <v>0</v>
      </c>
      <c r="AD68" s="51">
        <f>SUM(AD9:AD67)</f>
        <v>0</v>
      </c>
    </row>
    <row r="69" spans="1:30" s="4" customFormat="1" ht="57.75" customHeight="1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7"/>
      <c r="AC69" s="38" t="s">
        <v>85</v>
      </c>
      <c r="AD69" s="31"/>
    </row>
    <row r="70" spans="1:30" s="4" customFormat="1" ht="46.5" customHeight="1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4" t="s">
        <v>86</v>
      </c>
      <c r="AD70" s="31"/>
    </row>
    <row r="71" spans="1:30" ht="373.5" customHeight="1">
      <c r="A71" s="71" t="s">
        <v>168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3"/>
    </row>
    <row r="73" spans="1:56" ht="15.75" customHeight="1">
      <c r="A73" s="6"/>
      <c r="B73" s="7"/>
      <c r="C73" s="8"/>
      <c r="D73" s="9"/>
      <c r="E73" s="10"/>
      <c r="F73" s="10"/>
      <c r="G73" s="10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2"/>
      <c r="W73" s="12"/>
      <c r="X73" s="12"/>
      <c r="Y73" s="12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1:56" ht="16.5" customHeight="1" hidden="1">
      <c r="A74" s="86"/>
      <c r="B74" s="86"/>
      <c r="C74" s="8"/>
      <c r="D74" s="82"/>
      <c r="E74" s="82"/>
      <c r="F74" s="82"/>
      <c r="G74" s="82"/>
      <c r="H74" s="82"/>
      <c r="I74" s="82"/>
      <c r="J74" s="82"/>
      <c r="K74" s="82"/>
      <c r="L74" s="11"/>
      <c r="M74" s="13"/>
      <c r="N74" s="13"/>
      <c r="O74" s="13"/>
      <c r="P74" s="83"/>
      <c r="Q74" s="83"/>
      <c r="R74" s="83"/>
      <c r="S74" s="18"/>
      <c r="T74" s="18"/>
      <c r="U74" s="18"/>
      <c r="Z74" s="14"/>
      <c r="AA74" s="13"/>
      <c r="AB74" s="13"/>
      <c r="AC74" s="13"/>
      <c r="AD74" s="13"/>
      <c r="AE74" s="13"/>
      <c r="AF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1:56" ht="14.25" hidden="1">
      <c r="A75" s="6"/>
      <c r="B75" s="7"/>
      <c r="C75" s="8"/>
      <c r="D75" s="13"/>
      <c r="E75" s="13"/>
      <c r="F75" s="13"/>
      <c r="G75" s="13"/>
      <c r="H75" s="13"/>
      <c r="I75" s="13"/>
      <c r="J75" s="13"/>
      <c r="K75" s="13"/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  <c r="AA75" s="13"/>
      <c r="AB75" s="13"/>
      <c r="AC75" s="13"/>
      <c r="AD75" s="13"/>
      <c r="AE75" s="13"/>
      <c r="AF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1:56" ht="14.25" hidden="1">
      <c r="A76" s="6"/>
      <c r="B76" s="7"/>
      <c r="C76" s="15"/>
      <c r="D76" s="13"/>
      <c r="E76" s="13"/>
      <c r="F76" s="13"/>
      <c r="G76" s="13"/>
      <c r="H76" s="13"/>
      <c r="I76" s="13"/>
      <c r="J76" s="13"/>
      <c r="K76" s="13"/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4"/>
      <c r="AA76" s="13"/>
      <c r="AB76" s="13"/>
      <c r="AC76" s="13"/>
      <c r="AD76" s="13"/>
      <c r="AE76" s="13"/>
      <c r="AF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1:56" ht="15" customHeight="1" hidden="1">
      <c r="A77" s="17"/>
      <c r="B77" s="7"/>
      <c r="C77" s="15"/>
      <c r="D77" s="13"/>
      <c r="E77" s="13"/>
      <c r="F77" s="13"/>
      <c r="G77" s="13"/>
      <c r="H77" s="13"/>
      <c r="I77" s="13"/>
      <c r="J77" s="13"/>
      <c r="K77" s="13"/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  <c r="AA77" s="13"/>
      <c r="AB77" s="13"/>
      <c r="AC77" s="13"/>
      <c r="AD77" s="13"/>
      <c r="AE77" s="13"/>
      <c r="AF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6" ht="15" customHeight="1" hidden="1">
      <c r="A78" s="84"/>
      <c r="B78" s="84"/>
      <c r="C78" s="15"/>
      <c r="D78" s="85"/>
      <c r="E78" s="85"/>
      <c r="F78" s="85"/>
      <c r="G78" s="85"/>
      <c r="H78" s="85"/>
      <c r="I78" s="85"/>
      <c r="J78" s="85"/>
      <c r="K78" s="85"/>
      <c r="L78" s="11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13"/>
      <c r="AB78" s="13"/>
      <c r="AC78" s="13"/>
      <c r="AD78" s="13"/>
      <c r="AE78" s="13"/>
      <c r="AF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1:56" ht="14.25" customHeight="1" hidden="1">
      <c r="A79" s="17"/>
      <c r="B79" s="7"/>
      <c r="C79" s="15"/>
      <c r="D79" s="16"/>
      <c r="E79" s="10"/>
      <c r="F79" s="10"/>
      <c r="G79" s="10"/>
      <c r="H79" s="10"/>
      <c r="I79" s="11"/>
      <c r="J79" s="11"/>
      <c r="K79" s="11"/>
      <c r="L79" s="11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13:26" ht="15" hidden="1">
      <c r="M80" s="82"/>
      <c r="N80" s="82"/>
      <c r="O80" s="82"/>
      <c r="P80" s="82"/>
      <c r="Q80" s="82"/>
      <c r="R80" s="82"/>
      <c r="S80" s="82"/>
      <c r="T80" s="82"/>
      <c r="U80" s="82"/>
      <c r="V80" s="19"/>
      <c r="W80" s="19"/>
      <c r="X80" s="19"/>
      <c r="Y80" s="19"/>
      <c r="Z80" s="20"/>
    </row>
    <row r="81" spans="13:26" ht="15" hidden="1">
      <c r="M81" s="21"/>
      <c r="N81" s="21"/>
      <c r="O81" s="21"/>
      <c r="P81" s="21"/>
      <c r="Q81" s="21"/>
      <c r="R81" s="21"/>
      <c r="S81" s="21"/>
      <c r="T81" s="21"/>
      <c r="U81" s="21"/>
      <c r="V81" s="22"/>
      <c r="W81" s="22"/>
      <c r="X81" s="22"/>
      <c r="Y81" s="22"/>
      <c r="Z81" s="22"/>
    </row>
    <row r="82" ht="15" hidden="1"/>
    <row r="83" spans="1:67" ht="15" customHeight="1">
      <c r="A83" s="24"/>
      <c r="B83" s="25"/>
      <c r="C83" s="27"/>
      <c r="D83" s="27"/>
      <c r="E83" s="27"/>
      <c r="F83" s="27"/>
      <c r="G83" s="27"/>
      <c r="H83" s="64"/>
      <c r="I83" s="64"/>
      <c r="J83" s="64"/>
      <c r="K83" s="64"/>
      <c r="L83" s="64"/>
      <c r="M83" s="64"/>
      <c r="N83" s="64"/>
      <c r="O83" s="64"/>
      <c r="P83" s="64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64"/>
      <c r="AV83" s="64"/>
      <c r="AW83" s="64"/>
      <c r="AX83" s="64"/>
      <c r="AY83" s="64"/>
      <c r="AZ83" s="64"/>
      <c r="BA83" s="64"/>
      <c r="BB83" s="64"/>
      <c r="BC83" s="64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</row>
    <row r="84" spans="1:67" ht="1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</row>
    <row r="85" spans="1:67" ht="1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</row>
    <row r="86" spans="1:67" ht="16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</row>
    <row r="87" spans="1:67" ht="15" customHeight="1">
      <c r="A87" s="26"/>
      <c r="B87" s="25"/>
      <c r="C87" s="28"/>
      <c r="D87" s="28"/>
      <c r="E87" s="28"/>
      <c r="F87" s="28"/>
      <c r="G87" s="28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</row>
    <row r="88" spans="1:67" ht="15" customHeight="1">
      <c r="A88" s="25"/>
      <c r="B88" s="25"/>
      <c r="C88" s="25"/>
      <c r="D88" s="25"/>
      <c r="E88" s="25"/>
      <c r="F88" s="25"/>
      <c r="G88" s="25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</row>
    <row r="89" spans="1:67" ht="1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</row>
    <row r="90" spans="1:21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</sheetData>
  <sheetProtection password="CAA5" sheet="1"/>
  <mergeCells count="38">
    <mergeCell ref="B5:B7"/>
    <mergeCell ref="A8:AD8"/>
    <mergeCell ref="Q1:AD1"/>
    <mergeCell ref="A3:AD3"/>
    <mergeCell ref="A4:AD4"/>
    <mergeCell ref="E6:P6"/>
    <mergeCell ref="Z5:Z7"/>
    <mergeCell ref="Q2:AC2"/>
    <mergeCell ref="C5:C7"/>
    <mergeCell ref="U5:U7"/>
    <mergeCell ref="M80:U80"/>
    <mergeCell ref="P74:R74"/>
    <mergeCell ref="D74:K74"/>
    <mergeCell ref="M78:Z78"/>
    <mergeCell ref="A78:B78"/>
    <mergeCell ref="D78:K78"/>
    <mergeCell ref="M79:Z79"/>
    <mergeCell ref="A74:B74"/>
    <mergeCell ref="AU83:BC83"/>
    <mergeCell ref="A71:AD71"/>
    <mergeCell ref="A5:A7"/>
    <mergeCell ref="AD5:AD7"/>
    <mergeCell ref="A68:AB68"/>
    <mergeCell ref="Q6:T6"/>
    <mergeCell ref="W5:W7"/>
    <mergeCell ref="V5:V7"/>
    <mergeCell ref="Y5:Y7"/>
    <mergeCell ref="E5:T5"/>
    <mergeCell ref="AU87:BO87"/>
    <mergeCell ref="AU88:BO88"/>
    <mergeCell ref="H83:P83"/>
    <mergeCell ref="H87:AB87"/>
    <mergeCell ref="H88:AB88"/>
    <mergeCell ref="D5:D7"/>
    <mergeCell ref="X5:X7"/>
    <mergeCell ref="AA5:AA7"/>
    <mergeCell ref="AB5:AB7"/>
    <mergeCell ref="AC5:AC7"/>
  </mergeCells>
  <printOptions horizontalCentered="1"/>
  <pageMargins left="0.2362204724409449" right="0.2362204724409449" top="0.1968503937007874" bottom="0.1968503937007874" header="0" footer="0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4"/>
  <sheetViews>
    <sheetView view="pageBreakPreview" zoomScaleNormal="50" zoomScaleSheetLayoutView="100" zoomScalePageLayoutView="0" workbookViewId="0" topLeftCell="A1">
      <selection activeCell="A9" sqref="A9:AD9"/>
    </sheetView>
  </sheetViews>
  <sheetFormatPr defaultColWidth="8.796875" defaultRowHeight="14.25"/>
  <cols>
    <col min="1" max="1" width="6.59765625" style="1" customWidth="1"/>
    <col min="2" max="2" width="25.59765625" style="1" customWidth="1"/>
    <col min="3" max="3" width="52.09765625" style="5" customWidth="1"/>
    <col min="4" max="4" width="18.8984375" style="1" customWidth="1"/>
    <col min="5" max="6" width="9.8984375" style="1" hidden="1" customWidth="1"/>
    <col min="7" max="7" width="9.59765625" style="1" hidden="1" customWidth="1"/>
    <col min="8" max="8" width="9.69921875" style="1" hidden="1" customWidth="1"/>
    <col min="9" max="9" width="9.5" style="1" hidden="1" customWidth="1"/>
    <col min="10" max="10" width="9.8984375" style="1" hidden="1" customWidth="1"/>
    <col min="11" max="11" width="10" style="1" hidden="1" customWidth="1"/>
    <col min="12" max="12" width="9.8984375" style="1" hidden="1" customWidth="1"/>
    <col min="13" max="13" width="11.69921875" style="1" hidden="1" customWidth="1"/>
    <col min="14" max="14" width="9.59765625" style="1" hidden="1" customWidth="1"/>
    <col min="15" max="15" width="9.8984375" style="1" hidden="1" customWidth="1"/>
    <col min="16" max="16" width="10" style="1" hidden="1" customWidth="1"/>
    <col min="17" max="18" width="9.5" style="1" hidden="1" customWidth="1"/>
    <col min="19" max="19" width="9.8984375" style="1" hidden="1" customWidth="1"/>
    <col min="20" max="20" width="10.3984375" style="1" hidden="1" customWidth="1"/>
    <col min="21" max="21" width="12.8984375" style="1" customWidth="1"/>
    <col min="22" max="22" width="9.69921875" style="2" hidden="1" customWidth="1"/>
    <col min="23" max="23" width="0" style="2" hidden="1" customWidth="1"/>
    <col min="24" max="24" width="12.5" style="2" hidden="1" customWidth="1"/>
    <col min="25" max="25" width="14" style="2" hidden="1" customWidth="1"/>
    <col min="26" max="26" width="12.3984375" style="2" customWidth="1"/>
    <col min="27" max="27" width="12.09765625" style="2" customWidth="1"/>
    <col min="28" max="28" width="9" style="2" customWidth="1"/>
    <col min="29" max="29" width="14" style="2" customWidth="1"/>
    <col min="30" max="30" width="16" style="2" customWidth="1"/>
    <col min="31" max="16384" width="9" style="2" customWidth="1"/>
  </cols>
  <sheetData>
    <row r="1" spans="17:30" ht="15" customHeight="1">
      <c r="Q1" s="90" t="s">
        <v>59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7:29" ht="15" customHeight="1"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7:29" ht="15.75" customHeight="1"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30" ht="40.5" customHeight="1">
      <c r="A4" s="96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s="3" customFormat="1" ht="42" customHeight="1">
      <c r="A5" s="92" t="s">
        <v>173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s="1" customFormat="1" ht="39" customHeight="1">
      <c r="A6" s="99" t="s">
        <v>0</v>
      </c>
      <c r="B6" s="66" t="s">
        <v>1</v>
      </c>
      <c r="C6" s="66" t="s">
        <v>2</v>
      </c>
      <c r="D6" s="66" t="s">
        <v>3</v>
      </c>
      <c r="E6" s="105" t="s">
        <v>24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75" t="s">
        <v>65</v>
      </c>
      <c r="V6" s="98" t="s">
        <v>20</v>
      </c>
      <c r="W6" s="98" t="s">
        <v>21</v>
      </c>
      <c r="X6" s="98" t="s">
        <v>22</v>
      </c>
      <c r="Y6" s="98" t="s">
        <v>23</v>
      </c>
      <c r="Z6" s="70" t="s">
        <v>20</v>
      </c>
      <c r="AA6" s="70" t="s">
        <v>60</v>
      </c>
      <c r="AB6" s="70" t="s">
        <v>61</v>
      </c>
      <c r="AC6" s="70" t="s">
        <v>63</v>
      </c>
      <c r="AD6" s="70" t="s">
        <v>62</v>
      </c>
    </row>
    <row r="7" spans="1:30" s="1" customFormat="1" ht="37.5" customHeight="1">
      <c r="A7" s="75"/>
      <c r="B7" s="66"/>
      <c r="C7" s="75"/>
      <c r="D7" s="66"/>
      <c r="E7" s="93" t="s">
        <v>34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78" t="s">
        <v>57</v>
      </c>
      <c r="R7" s="78"/>
      <c r="S7" s="78"/>
      <c r="T7" s="78"/>
      <c r="U7" s="75"/>
      <c r="V7" s="98"/>
      <c r="W7" s="98"/>
      <c r="X7" s="98"/>
      <c r="Y7" s="98"/>
      <c r="Z7" s="70"/>
      <c r="AA7" s="70"/>
      <c r="AB7" s="70"/>
      <c r="AC7" s="70"/>
      <c r="AD7" s="70"/>
    </row>
    <row r="8" spans="1:30" s="1" customFormat="1" ht="35.25" customHeight="1">
      <c r="A8" s="75"/>
      <c r="B8" s="66"/>
      <c r="C8" s="75"/>
      <c r="D8" s="66"/>
      <c r="E8" s="39" t="s">
        <v>4</v>
      </c>
      <c r="F8" s="39" t="s">
        <v>5</v>
      </c>
      <c r="G8" s="39" t="s">
        <v>6</v>
      </c>
      <c r="H8" s="40" t="s">
        <v>7</v>
      </c>
      <c r="I8" s="39" t="s">
        <v>8</v>
      </c>
      <c r="J8" s="39" t="s">
        <v>9</v>
      </c>
      <c r="K8" s="39" t="s">
        <v>10</v>
      </c>
      <c r="L8" s="40" t="s">
        <v>11</v>
      </c>
      <c r="M8" s="39" t="s">
        <v>12</v>
      </c>
      <c r="N8" s="39" t="s">
        <v>13</v>
      </c>
      <c r="O8" s="39" t="s">
        <v>14</v>
      </c>
      <c r="P8" s="40" t="s">
        <v>15</v>
      </c>
      <c r="Q8" s="39" t="s">
        <v>16</v>
      </c>
      <c r="R8" s="39" t="s">
        <v>17</v>
      </c>
      <c r="S8" s="39" t="s">
        <v>18</v>
      </c>
      <c r="T8" s="40" t="s">
        <v>19</v>
      </c>
      <c r="U8" s="75"/>
      <c r="V8" s="98"/>
      <c r="W8" s="98"/>
      <c r="X8" s="98"/>
      <c r="Y8" s="98"/>
      <c r="Z8" s="70"/>
      <c r="AA8" s="70"/>
      <c r="AB8" s="70"/>
      <c r="AC8" s="70"/>
      <c r="AD8" s="70"/>
    </row>
    <row r="9" spans="1:30" s="4" customFormat="1" ht="36" customHeight="1">
      <c r="A9" s="100" t="s">
        <v>174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/>
    </row>
    <row r="10" spans="1:30" s="4" customFormat="1" ht="282" customHeight="1">
      <c r="A10" s="41">
        <v>1</v>
      </c>
      <c r="B10" s="60" t="s">
        <v>51</v>
      </c>
      <c r="C10" s="59" t="s">
        <v>175</v>
      </c>
      <c r="D10" s="61" t="s">
        <v>176</v>
      </c>
      <c r="E10" s="42"/>
      <c r="F10" s="43" t="s">
        <v>88</v>
      </c>
      <c r="G10" s="44"/>
      <c r="H10" s="45"/>
      <c r="I10" s="44"/>
      <c r="J10" s="44"/>
      <c r="K10" s="44"/>
      <c r="L10" s="45"/>
      <c r="M10" s="44"/>
      <c r="N10" s="44"/>
      <c r="O10" s="44"/>
      <c r="P10" s="45"/>
      <c r="Q10" s="44"/>
      <c r="R10" s="44"/>
      <c r="S10" s="44"/>
      <c r="T10" s="46"/>
      <c r="U10" s="47">
        <v>3</v>
      </c>
      <c r="V10" s="48"/>
      <c r="W10" s="49"/>
      <c r="X10" s="50"/>
      <c r="Y10" s="50"/>
      <c r="Z10" s="52"/>
      <c r="AA10" s="53">
        <f>_XLL.ZAOKR.DO.WIELOKR(Z10*AB10+Z10,0.01)</f>
        <v>0</v>
      </c>
      <c r="AB10" s="55"/>
      <c r="AC10" s="54">
        <f>U10*Z10</f>
        <v>0</v>
      </c>
      <c r="AD10" s="54">
        <f>AA10*U10</f>
        <v>0</v>
      </c>
    </row>
    <row r="11" spans="1:30" s="4" customFormat="1" ht="37.5" customHeight="1">
      <c r="A11" s="103" t="s">
        <v>64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54">
        <f>SUM(AC10:AC10)</f>
        <v>0</v>
      </c>
      <c r="AD11" s="54">
        <f>SUM(AD10:AD10)</f>
        <v>0</v>
      </c>
    </row>
    <row r="12" spans="1:30" s="4" customFormat="1" ht="37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3" t="s">
        <v>85</v>
      </c>
      <c r="AD12" s="32"/>
    </row>
    <row r="13" spans="1:30" s="4" customFormat="1" ht="37.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4" t="s">
        <v>86</v>
      </c>
      <c r="AD13" s="31"/>
    </row>
    <row r="14" spans="1:30" ht="367.5" customHeight="1">
      <c r="A14" s="71" t="s">
        <v>177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</row>
    <row r="16" spans="1:56" ht="15.75" customHeight="1">
      <c r="A16" s="6"/>
      <c r="B16" s="7"/>
      <c r="C16" s="8"/>
      <c r="D16" s="9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6.5" customHeight="1" hidden="1">
      <c r="A17" s="86"/>
      <c r="B17" s="86"/>
      <c r="C17" s="8"/>
      <c r="D17" s="82"/>
      <c r="E17" s="82"/>
      <c r="F17" s="82"/>
      <c r="G17" s="82"/>
      <c r="H17" s="82"/>
      <c r="I17" s="82"/>
      <c r="J17" s="82"/>
      <c r="K17" s="82"/>
      <c r="L17" s="11"/>
      <c r="M17" s="13"/>
      <c r="N17" s="13"/>
      <c r="O17" s="13"/>
      <c r="P17" s="83"/>
      <c r="Q17" s="83"/>
      <c r="R17" s="83"/>
      <c r="S17" s="18"/>
      <c r="T17" s="18"/>
      <c r="U17" s="18"/>
      <c r="Z17" s="14"/>
      <c r="AA17" s="13"/>
      <c r="AB17" s="13"/>
      <c r="AC17" s="13"/>
      <c r="AD17" s="13"/>
      <c r="AE17" s="13"/>
      <c r="AF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4.25" hidden="1">
      <c r="A18" s="6"/>
      <c r="B18" s="7"/>
      <c r="C18" s="8"/>
      <c r="D18" s="13"/>
      <c r="E18" s="13"/>
      <c r="F18" s="13"/>
      <c r="G18" s="13"/>
      <c r="H18" s="13"/>
      <c r="I18" s="13"/>
      <c r="J18" s="13"/>
      <c r="K18" s="13"/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3"/>
      <c r="AB18" s="13"/>
      <c r="AC18" s="13"/>
      <c r="AD18" s="13"/>
      <c r="AE18" s="13"/>
      <c r="AF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14.25" hidden="1">
      <c r="A19" s="6"/>
      <c r="B19" s="7"/>
      <c r="C19" s="15"/>
      <c r="D19" s="13"/>
      <c r="E19" s="13"/>
      <c r="F19" s="13"/>
      <c r="G19" s="13"/>
      <c r="H19" s="13"/>
      <c r="I19" s="13"/>
      <c r="J19" s="13"/>
      <c r="K19" s="13"/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13"/>
      <c r="AB19" s="13"/>
      <c r="AC19" s="13"/>
      <c r="AD19" s="13"/>
      <c r="AE19" s="13"/>
      <c r="AF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15" customHeight="1" hidden="1">
      <c r="A20" s="17"/>
      <c r="B20" s="7"/>
      <c r="C20" s="15"/>
      <c r="D20" s="13"/>
      <c r="E20" s="13"/>
      <c r="F20" s="13"/>
      <c r="G20" s="13"/>
      <c r="H20" s="13"/>
      <c r="I20" s="13"/>
      <c r="J20" s="13"/>
      <c r="K20" s="13"/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3"/>
      <c r="AB20" s="13"/>
      <c r="AC20" s="13"/>
      <c r="AD20" s="13"/>
      <c r="AE20" s="13"/>
      <c r="AF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5" customHeight="1" hidden="1">
      <c r="A21" s="84"/>
      <c r="B21" s="84"/>
      <c r="C21" s="15"/>
      <c r="D21" s="85"/>
      <c r="E21" s="85"/>
      <c r="F21" s="85"/>
      <c r="G21" s="85"/>
      <c r="H21" s="85"/>
      <c r="I21" s="85"/>
      <c r="J21" s="85"/>
      <c r="K21" s="85"/>
      <c r="L21" s="1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13"/>
      <c r="AB21" s="13"/>
      <c r="AC21" s="13"/>
      <c r="AD21" s="13"/>
      <c r="AE21" s="13"/>
      <c r="AF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ht="14.25" customHeight="1" hidden="1">
      <c r="A22" s="17"/>
      <c r="B22" s="7"/>
      <c r="C22" s="15"/>
      <c r="D22" s="16"/>
      <c r="E22" s="10"/>
      <c r="F22" s="10"/>
      <c r="G22" s="10"/>
      <c r="H22" s="10"/>
      <c r="I22" s="11"/>
      <c r="J22" s="11"/>
      <c r="K22" s="11"/>
      <c r="L22" s="1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3:26" ht="15" hidden="1">
      <c r="M23" s="82"/>
      <c r="N23" s="82"/>
      <c r="O23" s="82"/>
      <c r="P23" s="82"/>
      <c r="Q23" s="82"/>
      <c r="R23" s="82"/>
      <c r="S23" s="82"/>
      <c r="T23" s="82"/>
      <c r="U23" s="82"/>
      <c r="V23" s="19"/>
      <c r="W23" s="19"/>
      <c r="X23" s="19"/>
      <c r="Y23" s="19"/>
      <c r="Z23" s="20"/>
    </row>
    <row r="24" spans="13:26" ht="15" hidden="1"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2"/>
    </row>
    <row r="25" ht="15" hidden="1"/>
    <row r="26" spans="1:67" ht="15" customHeight="1">
      <c r="A26" s="24"/>
      <c r="B26" s="25"/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64"/>
      <c r="N26" s="64"/>
      <c r="O26" s="64"/>
      <c r="P26" s="6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64"/>
      <c r="AV26" s="64"/>
      <c r="AW26" s="64"/>
      <c r="AX26" s="64"/>
      <c r="AY26" s="64"/>
      <c r="AZ26" s="64"/>
      <c r="BA26" s="64"/>
      <c r="BB26" s="64"/>
      <c r="BC26" s="64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</row>
    <row r="27" spans="1:67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</row>
    <row r="28" spans="1:67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</row>
    <row r="29" spans="1:67" ht="16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</row>
    <row r="30" spans="1:67" ht="15" customHeight="1">
      <c r="A30" s="26"/>
      <c r="B30" s="25"/>
      <c r="C30" s="28"/>
      <c r="D30" s="28"/>
      <c r="E30" s="28"/>
      <c r="F30" s="28"/>
      <c r="G30" s="28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67" ht="15" customHeight="1">
      <c r="A31" s="25"/>
      <c r="B31" s="25"/>
      <c r="C31" s="25"/>
      <c r="D31" s="25"/>
      <c r="E31" s="25"/>
      <c r="F31" s="25"/>
      <c r="G31" s="25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67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</row>
    <row r="33" spans="1:2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</sheetData>
  <sheetProtection password="CAA5" sheet="1"/>
  <mergeCells count="39">
    <mergeCell ref="D6:D8"/>
    <mergeCell ref="E6:T6"/>
    <mergeCell ref="AU26:BC26"/>
    <mergeCell ref="H30:AB30"/>
    <mergeCell ref="AU30:BO30"/>
    <mergeCell ref="H31:AB31"/>
    <mergeCell ref="AU31:BO31"/>
    <mergeCell ref="A14:AD14"/>
    <mergeCell ref="A21:B21"/>
    <mergeCell ref="D21:K21"/>
    <mergeCell ref="M23:U23"/>
    <mergeCell ref="H26:P26"/>
    <mergeCell ref="A17:B17"/>
    <mergeCell ref="D17:K17"/>
    <mergeCell ref="P17:R17"/>
    <mergeCell ref="A9:AD9"/>
    <mergeCell ref="A11:AB11"/>
    <mergeCell ref="M21:Z21"/>
    <mergeCell ref="M22:Z22"/>
    <mergeCell ref="AA6:AA8"/>
    <mergeCell ref="AB6:AB8"/>
    <mergeCell ref="AC6:AC8"/>
    <mergeCell ref="AD6:AD8"/>
    <mergeCell ref="E7:P7"/>
    <mergeCell ref="Q7:T7"/>
    <mergeCell ref="U6:U8"/>
    <mergeCell ref="V6:V8"/>
    <mergeCell ref="W6:W8"/>
    <mergeCell ref="X6:X8"/>
    <mergeCell ref="Q1:AD1"/>
    <mergeCell ref="Q2:AC2"/>
    <mergeCell ref="Q3:AC3"/>
    <mergeCell ref="A4:AD4"/>
    <mergeCell ref="A5:AD5"/>
    <mergeCell ref="Y6:Y8"/>
    <mergeCell ref="Z6:Z8"/>
    <mergeCell ref="A6:A8"/>
    <mergeCell ref="B6:B8"/>
    <mergeCell ref="C6:C8"/>
  </mergeCells>
  <printOptions horizontalCentered="1"/>
  <pageMargins left="0.2362204724409449" right="0.2362204724409449" top="0.1968503937007874" bottom="0.1968503937007874" header="0" footer="0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Prucnal</cp:lastModifiedBy>
  <cp:lastPrinted>2024-03-05T05:59:01Z</cp:lastPrinted>
  <dcterms:created xsi:type="dcterms:W3CDTF">2009-05-28T09:24:07Z</dcterms:created>
  <dcterms:modified xsi:type="dcterms:W3CDTF">2024-03-05T06:00:40Z</dcterms:modified>
  <cp:category/>
  <cp:version/>
  <cp:contentType/>
  <cp:contentStatus/>
</cp:coreProperties>
</file>