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3645" windowWidth="9435" windowHeight="4545" activeTab="0"/>
  </bookViews>
  <sheets>
    <sheet name="zał. nr 1" sheetId="1" r:id="rId1"/>
  </sheets>
  <definedNames>
    <definedName name="_xlnm.Print_Area" localSheetId="0">'zał. nr 1'!$A$1:$K$60</definedName>
    <definedName name="_xlnm.Print_Titles" localSheetId="0">'zał. nr 1'!$3:$3</definedName>
  </definedNames>
  <calcPr fullCalcOnLoad="1"/>
</workbook>
</file>

<file path=xl/sharedStrings.xml><?xml version="1.0" encoding="utf-8"?>
<sst xmlns="http://schemas.openxmlformats.org/spreadsheetml/2006/main" count="143" uniqueCount="97">
  <si>
    <t>Lp.</t>
  </si>
  <si>
    <t>j.m.</t>
  </si>
  <si>
    <t>wartość netto</t>
  </si>
  <si>
    <t>op.</t>
  </si>
  <si>
    <t>szt.</t>
  </si>
  <si>
    <t>wartość brutto</t>
  </si>
  <si>
    <t>cena jedn. netto wg j.m..</t>
  </si>
  <si>
    <t>rolka</t>
  </si>
  <si>
    <t>op</t>
  </si>
  <si>
    <t>xxx</t>
  </si>
  <si>
    <t>op. 5l</t>
  </si>
  <si>
    <t>wymagana wielkość/ gramatura</t>
  </si>
  <si>
    <t>op. 1 litr</t>
  </si>
  <si>
    <t>op. 5 litrów</t>
  </si>
  <si>
    <t>wartość pakietu</t>
  </si>
  <si>
    <t>przedmiot zamówienia</t>
  </si>
  <si>
    <t>szacowane zapotrzebowanie</t>
  </si>
  <si>
    <t>producent</t>
  </si>
  <si>
    <t>op. 450ml (+/-50ml)</t>
  </si>
  <si>
    <t xml:space="preserve">Płyn do naczyń, pH neutralne, przebadany dermatologicznie, antyalergiczny, nie wysuszający skóry, skutecznie usuwający tłuszcze i inne zabrudzenia, skutecznie działający przy dozowaniu nie więcej niż 5ml/5l wody, </t>
  </si>
  <si>
    <t>Płyn do naczyń, pH neutralne, przebadany dermatologicznie, antyalergiczny, nie wysuszający skóry, skutecznie usuwający tłuszcze i inne zabrudzenia, skutecznie działający przy dozowaniu nie więcej niż 5ml/5l wody</t>
  </si>
  <si>
    <t xml:space="preserve">Pakiet 1 </t>
  </si>
  <si>
    <t>op.1l</t>
  </si>
  <si>
    <t xml:space="preserve">Pakiet 2 </t>
  </si>
  <si>
    <t>op.0,5l</t>
  </si>
  <si>
    <t>nie mniej niż 40g</t>
  </si>
  <si>
    <t>oferowana nazwa handlowa/ nr katalogowy/wielkosć/ objętość</t>
  </si>
  <si>
    <t>Mydło i szampon w jednym dla noworodków i niemowląt w płynie, zawierajace substancje nawilżające skórę, przebadane dermatologicznie, antyalergiczne, nie powodujący pieczenia oczu podczas stosowania, pozytywnie zaopiniowany przez IMID lub CZD</t>
  </si>
  <si>
    <t>szer.50cm
(+/-5cm), dł.rolki 50m</t>
  </si>
  <si>
    <t>l</t>
  </si>
  <si>
    <t>Mydło toaletowe w płynie, antyalergiczne, zawierające środek nawilżający skórę oraz glicerynę, pH 5.5-6.0, przebadane dermatologicznie</t>
  </si>
  <si>
    <t>Pakiet 7</t>
  </si>
  <si>
    <t>op. 100szt</t>
  </si>
  <si>
    <t>op.  5szt.</t>
  </si>
  <si>
    <t>op. 700-1000ml</t>
  </si>
  <si>
    <t>Myjka -rękawica jednorazowego użytku, nasączona środkiem myjącym, do toalety ciała, włóknina o gramturze minimum 100g/m2</t>
  </si>
  <si>
    <t>Pakiet 8</t>
  </si>
  <si>
    <t>op.10l</t>
  </si>
  <si>
    <t>Pakiet 4 Dołączyć do oferty 1szt. oferowanej myjki</t>
  </si>
  <si>
    <t>kubek jednorazowy do zimnych i gorących napojów, plastikowy, poj. 200ml</t>
  </si>
  <si>
    <t>1 rolka 200 szt.</t>
  </si>
  <si>
    <r>
      <t xml:space="preserve">Płyn do mycia szyb z rozpylaczem, na bazie alkoholu
</t>
    </r>
    <r>
      <rPr>
        <b/>
        <sz val="8"/>
        <color indexed="12"/>
        <rFont val="Garamond"/>
        <family val="1"/>
      </rPr>
      <t>dopuszcza się zaoferowanie pojemności w zakresie 500-750ml pod warunkiem przeliczenia ilości</t>
    </r>
  </si>
  <si>
    <t>op. 500 ml</t>
  </si>
  <si>
    <t>op. 1l</t>
  </si>
  <si>
    <t>op.5l</t>
  </si>
  <si>
    <t>Wykonawca zobowiązany jest wypełnić wszystkie kolumny załącznika nr 1, tj: cena jednostkowa netto, stawka VAT, wartość netto, wartość brutto, oferowana nazwa handlowa/ nr katalogowy/wielkość/ objętość, producent.</t>
  </si>
  <si>
    <r>
      <t>Pakiet 3 Profesjonalne środki do utrzymania czystości</t>
    </r>
    <r>
      <rPr>
        <b/>
        <sz val="9"/>
        <rFont val="Garamond"/>
        <family val="1"/>
      </rPr>
      <t xml:space="preserve">
 Wykonawca zobowiązany będzie w terminie do 14 dni od daty zawarcia umowy do udostępnienia, podłączenia i kalibracji dozowników umożliwiających dozowanie gotowych roztworów roboczych dla wskazanych płynów w 12 punktach przyłączeniowych, wyznaczonych przez Zamawiającego. </t>
    </r>
    <r>
      <rPr>
        <b/>
        <sz val="9"/>
        <color indexed="12"/>
        <rFont val="Garamond"/>
        <family val="1"/>
      </rPr>
      <t>Jeżeli przyłączenie dozowników będzie wymagało ze strony Zamawiającego wprowadzenia zmian w istniejących przyłączach termin ich podłączenia Strony ustalą odrębnie.</t>
    </r>
  </si>
  <si>
    <t>op.  10szt.</t>
  </si>
  <si>
    <t>listek/ odcinek</t>
  </si>
  <si>
    <t xml:space="preserve">op. 150ml </t>
  </si>
  <si>
    <t>op. 1250ml</t>
  </si>
  <si>
    <t>op. a 50szt</t>
  </si>
  <si>
    <t>Pakiet 9</t>
  </si>
  <si>
    <t>płyn do czyszcenia i polerowania oraz konserwacji powierzchni ze stali nierdzewnej, aluminium, nadający powierzchni wysoki połysk zapewniajacy ochrone powierzchni (do wind)</t>
  </si>
  <si>
    <t>Pakiet 12</t>
  </si>
  <si>
    <t>Pakiet 13</t>
  </si>
  <si>
    <t>Pakiet 14</t>
  </si>
  <si>
    <t>Pakiet 5 Przedstawić wraz z ofertą 1 szt. mopa. Materiału do testowania może nie przedstawiać Wykonawca, który w okresie ostatnich trzech lat dostarczał do Zamawiającego oferowany model mopa lub oferuje mop Clean pro 04</t>
  </si>
  <si>
    <t>dodatek nr 2 do Zapytania ofertowego
Załącznik nr 1 do oferty na dostawę środków czystości, nr sprawy PCZSzp/ZP/ZO/130/17/2023</t>
  </si>
  <si>
    <t xml:space="preserve">Koncentrat (antybakteryjny) do gruntownego czyszczenia urządzeń sanitarnych, usuwający kamień, osady wapienne i rdzę, </t>
  </si>
  <si>
    <t>op. 500 g</t>
  </si>
  <si>
    <t>Preparat do samoczynnego usuwania zatorow w odpływach zlewów, umywalek, wanien i brodzików. Rozpuszczający osady tłuszczowe, wlosy i inne zanieczyszczenia. Konsystencja: granulat</t>
  </si>
  <si>
    <t>Kostka wc twarda w koszyczku do zawieszania w muszli, zapobiegająca osadzaniu kamienia, działanie antybakteryjne, waga nie mniej niż 40g</t>
  </si>
  <si>
    <r>
      <t xml:space="preserve">Zmywak kuchenny gąbczasty, z jednej strony posiadający powierzchnię szorstką, rozmiar 9x7x nie mniej niż </t>
    </r>
    <r>
      <rPr>
        <sz val="8"/>
        <rFont val="Garamond"/>
        <family val="1"/>
      </rPr>
      <t>3cm</t>
    </r>
    <r>
      <rPr>
        <sz val="8"/>
        <rFont val="Garamond"/>
        <family val="1"/>
      </rPr>
      <t xml:space="preserve"> (+0.5cm)  5szt. w opakowawniu
</t>
    </r>
    <r>
      <rPr>
        <b/>
        <sz val="8"/>
        <color indexed="12"/>
        <rFont val="Garamond"/>
        <family val="1"/>
      </rPr>
      <t>dopuszcza się inny sposób konfekcjoowania pod warunkiem przeliczenia ilości</t>
    </r>
  </si>
  <si>
    <r>
      <t>Zmywak kuchenny gąbczasty, z jednej strony posiadający powierzchnię szorstką, rozmiar 5x8x nie mniej niż 2.5</t>
    </r>
    <r>
      <rPr>
        <sz val="8"/>
        <rFont val="Garamond"/>
        <family val="1"/>
      </rPr>
      <t>cm</t>
    </r>
    <r>
      <rPr>
        <sz val="8"/>
        <rFont val="Garamond"/>
        <family val="1"/>
      </rPr>
      <t xml:space="preserve"> (+0.5cm)  10szt. w opakowawniu
</t>
    </r>
    <r>
      <rPr>
        <b/>
        <sz val="8"/>
        <color indexed="12"/>
        <rFont val="Garamond"/>
        <family val="1"/>
      </rPr>
      <t>dopuszcza się inny sposób konfekcjoowania pod warunkiem przeliczenia ilości</t>
    </r>
  </si>
  <si>
    <r>
      <t xml:space="preserve">Żel do mycia WC, myjąco-dezynfekujący, co najmniej bakteriobójczy i grzybobójczy, pozostawiający przyjemny zapach, do mycia urządzeń sanitarnych, </t>
    </r>
    <r>
      <rPr>
        <b/>
        <sz val="8"/>
        <rFont val="Garamond"/>
        <family val="1"/>
      </rPr>
      <t>bez zawartości chloru</t>
    </r>
  </si>
  <si>
    <r>
      <t xml:space="preserve">Proszek do czyszczenia armatury sanitatnej, zawierający nie wiecej niż 5% niejonowych składników powierzchniowo czynnych, właściwości wybielające w oparciu o aktywny tlen, bez zawartości chloru np. Izo, Ajax                                                                                                 </t>
    </r>
    <r>
      <rPr>
        <sz val="8"/>
        <color indexed="12"/>
        <rFont val="Garamond"/>
        <family val="1"/>
      </rPr>
      <t>dopuszcza się zaoferowanie pojemności w zakresie 500-1000g  pod warunkiem przeliczenia ilości</t>
    </r>
  </si>
  <si>
    <r>
      <t xml:space="preserve">Płyn do mycia WC, myjąco-dezynfekujący, co najmniej bakteriobójczy, pozostawiający przyjemny zapach, usuwający substancje organiczne, kamień i rdzę, wybielający, </t>
    </r>
    <r>
      <rPr>
        <b/>
        <sz val="8"/>
        <rFont val="Garamond"/>
        <family val="1"/>
      </rPr>
      <t xml:space="preserve">z zawartością chloru                                                                                                                     </t>
    </r>
    <r>
      <rPr>
        <b/>
        <sz val="8"/>
        <color indexed="12"/>
        <rFont val="Garamond"/>
        <family val="1"/>
      </rPr>
      <t>dopuszcza się zaoferowanie pojemności w zakresie 750-1250ml pod warunkiem przeliczenia ilości</t>
    </r>
  </si>
  <si>
    <t>Koncentrat (antybakteryjny) do gruntownego czyszczenia urządzeń sanitarnych, fug, usuwający kamień, osady wapienne i rdzę, np..: Pikasat</t>
  </si>
  <si>
    <t>Mop kieszeniowy, splot pętelkowy płaski, 40cm, temp.prania max. 95`C lub możliwość dezynfekcji termicznej, nie pozostawiający smug i kłaczków, trwałość materiałów - minimum 250 cykli prania, minimum 12 rzędów splotów pętelkowych na podstawie i jeden rząd splotów na obrzeżu, wysokość pętelki 2,5cm (+/-2mm), kurczliwość materiału nie wiecej niż 2,5%, pętelki umieszczone wewnątrz i na zewnątrz mopa, pętelki z przędzy zawierajace nie mniej niż 60% bawełny,  mopy szyte lub tkane, mop obszyty lamówką z dostępem do co najmniej 4 kolorów lamówki lub inny system pozwalający na różnicowanie mopów (np.: dla różnych oddziałów).  Typu Clean Pro 04 lub równoważny</t>
  </si>
  <si>
    <t>długość rolki minimum 120m</t>
  </si>
  <si>
    <t>280-300 listków w rolce</t>
  </si>
  <si>
    <t>Ręcznik papierowy w rolkach, wysokość rolki 20-25 cm, łatwo wchłaniający wodę, perforowany, białe</t>
  </si>
  <si>
    <t>Prześcieradło jednorazowego użytku na rolce, perforacja co 35-40cm, ułatwiająca oddzielanie kolejnych listków</t>
  </si>
  <si>
    <r>
      <t xml:space="preserve">Odświerzacz powietrza w butelce ze spryskiwaczem 0,5l, eliminujący nieprzyjemne zapachy, do rozpylania na wodoodporne powierzchnie z przeznaczeniem do pomieszczeń użyteczności publicznej, 
</t>
    </r>
    <r>
      <rPr>
        <b/>
        <sz val="8"/>
        <color indexed="14"/>
        <rFont val="Garamond"/>
        <family val="1"/>
      </rPr>
      <t>podać oferowane tonacje zapachowe</t>
    </r>
  </si>
  <si>
    <r>
      <t xml:space="preserve">Oliwka dla dzieci, antyalergiczna, łatwo wchłanialna, nie pozostawiająca tłustych plam na odzieży, pozytywnie zaopiniowana przez IMID lub CZD
</t>
    </r>
    <r>
      <rPr>
        <b/>
        <sz val="8"/>
        <color indexed="12"/>
        <rFont val="Garamond"/>
        <family val="1"/>
      </rPr>
      <t xml:space="preserve">dopuszcza się zaoferowanie pojemności 250, 300, 350ml pod warunkiem przeliczenia ilości, zaokrąglając w górę do pełnego opakowania </t>
    </r>
  </si>
  <si>
    <r>
      <t xml:space="preserve">pojedyncze opakowanie </t>
    </r>
    <r>
      <rPr>
        <sz val="8"/>
        <color indexed="12"/>
        <rFont val="Garamond"/>
        <family val="1"/>
      </rPr>
      <t xml:space="preserve"> 200 listków/ składek</t>
    </r>
  </si>
  <si>
    <r>
      <t xml:space="preserve">pojedyncze opakowanie </t>
    </r>
    <r>
      <rPr>
        <sz val="8"/>
        <color indexed="12"/>
        <rFont val="Garamond"/>
        <family val="1"/>
      </rPr>
      <t>200 listków/ składek</t>
    </r>
  </si>
  <si>
    <t>Środek myjąco-zmiękczający do myjni dezynfektor Erlen 1.45 typu Erlen Steckuron BDK lub równoważny</t>
  </si>
  <si>
    <t>stawka VAT</t>
  </si>
  <si>
    <r>
      <t>Czyściowo przemysłowe włókninowe  - uniwersalna  dobrze wchłaniająca płyny, odporna na uszkodzenia, do wielokrotnego używania na sucho i mokro, dostęp do co najmniej trzech kolorów, rozmiar odcinka 43x33cm (+/-5cm).</t>
    </r>
    <r>
      <rPr>
        <sz val="8"/>
        <rFont val="Garamond"/>
        <family val="1"/>
      </rPr>
      <t xml:space="preserve"> 
</t>
    </r>
    <r>
      <rPr>
        <b/>
        <sz val="8"/>
        <color indexed="12"/>
        <rFont val="Garamond"/>
        <family val="1"/>
      </rPr>
      <t>dopuszcza się inny sposób konfekcjonowania pod warunkiem przeliczenia ilości</t>
    </r>
    <r>
      <rPr>
        <sz val="8"/>
        <rFont val="Garamond"/>
        <family val="1"/>
      </rPr>
      <t xml:space="preserve">
</t>
    </r>
    <r>
      <rPr>
        <b/>
        <sz val="8"/>
        <color indexed="14"/>
        <rFont val="Garamond"/>
        <family val="1"/>
      </rPr>
      <t xml:space="preserve">podać oferowane kolory: </t>
    </r>
  </si>
  <si>
    <r>
      <t xml:space="preserve">ocet spirytusowy 10%
</t>
    </r>
    <r>
      <rPr>
        <sz val="8"/>
        <color indexed="12"/>
        <rFont val="Garamond"/>
        <family val="1"/>
      </rPr>
      <t>dopuszcza się opakowanie 0,5l pod warunkiem przeliczenia ilości</t>
    </r>
  </si>
  <si>
    <t>Środek nabłyszczająco-odkamieniający przeznaczony do stosowania w myjniach dezynfektorach Topline10 (np..: Doyen Sk 22E lub równoważny)</t>
  </si>
  <si>
    <t>wiaderko z uchwytem do ww. czyściwa, z pokrywą posiadającą szczelnie zamykany otwór przez który wyciągane będzie czyściwo - zastosowanie do dezynfekcji w systemie zanurzania suchych chusteczek np.: system unitex combo, SH opti itp.</t>
  </si>
  <si>
    <r>
      <t xml:space="preserve">Antybakteryjny i antystatyczny środek do bieżącego mycia </t>
    </r>
    <r>
      <rPr>
        <b/>
        <sz val="8"/>
        <rFont val="Garamond"/>
        <family val="1"/>
      </rPr>
      <t>pomieszczeń i urządzeń sanitarnych.</t>
    </r>
    <r>
      <rPr>
        <sz val="8"/>
        <rFont val="Garamond"/>
        <family val="1"/>
      </rPr>
      <t xml:space="preserve"> Posiadający i pozostawiający po umyciu przyjemny zapach. Zawiera technologię Anti-Stone lub równoważną opóźniającą osadzanie się kamienia wodnego na mytych powierzchniach. Stężenie roztworu roboczego 1-10%. Typu nano sanitin plus lub równoważny w zakresie co najmniej wydajności (porównawczo dla roztworu 1%), zakresu stosowania.</t>
    </r>
    <r>
      <rPr>
        <sz val="8"/>
        <rFont val="Garamond"/>
        <family val="1"/>
      </rPr>
      <t xml:space="preserve"> Do podłączenia do systemu dozowania.</t>
    </r>
    <r>
      <rPr>
        <sz val="8"/>
        <color indexed="12"/>
        <rFont val="Garamond"/>
        <family val="1"/>
      </rPr>
      <t xml:space="preserve"> 
Dopuszcza się op. 5l z przeliczeniem ilości</t>
    </r>
  </si>
  <si>
    <r>
      <t xml:space="preserve">Antystatyczny środek o </t>
    </r>
    <r>
      <rPr>
        <b/>
        <sz val="8"/>
        <rFont val="Garamond"/>
        <family val="1"/>
      </rPr>
      <t>uniwersalnym zastosowaniu</t>
    </r>
    <r>
      <rPr>
        <sz val="8"/>
        <rFont val="Garamond"/>
        <family val="1"/>
      </rPr>
      <t xml:space="preserve"> do mycia wodoodpornych powierzchni min.: podłóg, mebli, płytek, szkła. Z zawartością aktywnego tlenu, pH koncentratu 6. Dopuszczony do stosowania na powierzchniach mających kontakt z żywnością. Na mytych powierzchniach nie pozostawia osadów, smóg i zacieków (technologia Anti-Stone lub równoważna). Zabezpiecza powierzchnię przed odciskami palców i dłoni. Podstawowe stężenie roztworu roboczego 0.25%. Typu uniwersalin plus  lub równoważny w zakresie co najmniej wydajności (porównawczo dla roztworu 0.25%), zakresu stosowania. </t>
    </r>
    <r>
      <rPr>
        <sz val="8"/>
        <rFont val="Garamond"/>
        <family val="1"/>
      </rPr>
      <t xml:space="preserve">Do podłączenia do systemu dozowania.  </t>
    </r>
    <r>
      <rPr>
        <sz val="8"/>
        <color indexed="12"/>
        <rFont val="Garamond"/>
        <family val="1"/>
      </rPr>
      <t>Dopuszcza się op. 5l z przeliczeniem ilości</t>
    </r>
  </si>
  <si>
    <t>Papier toaletowy Jumbo jednowarstwowy, średnica rolki 19cm, szerokość rolki 9cm, do pojemników JUMBO-P1 firmy Masterline, waga jednej rolki nie mniejsza niż 380g (+/- 50g)</t>
  </si>
  <si>
    <t>Pakiet 6 Do oferty dołączyć  10 listków oferowanego ręcznika ZZ (biały i szary) i rolkę papieru toaletowego</t>
  </si>
  <si>
    <t>jednorazowe ostrza do strzygarki chirurgicznej model 96B1, producent 3M</t>
  </si>
  <si>
    <t xml:space="preserve">Pakiet 11 Do oferty dołączyć minimum 10 listków oferowanego czyściwa </t>
  </si>
  <si>
    <t xml:space="preserve">Pakiet 10 Do oferty dołączyć minimum 10 listków oferowanego czyściwa </t>
  </si>
  <si>
    <r>
      <t xml:space="preserve">Antypoślizgowy płyn do posadzek wodoodpornych. Skutecznie usuwający mocne zabrudzenia szczególnie z porowatych posadzek. Roztwór roboczy do gruntownego czyszczenia 1-3%, czas działania (szorowania lub pozostawienia na powierzchni) max do 10 minut. Koncentrat o pH 12-14. Typu maxal vc 970, 479 lub równoważny w zakresie co najmniej wydajności (porównawczo dla roztworu 1%), zakresu stosowania, czasu działania. 
</t>
    </r>
    <r>
      <rPr>
        <sz val="8"/>
        <color indexed="12"/>
        <rFont val="Garamond"/>
        <family val="1"/>
      </rPr>
      <t>Dopuszcza się op. 5l z przeliczeniem ilości</t>
    </r>
  </si>
  <si>
    <r>
      <t>Papier ręcznikowy ZZ-pakowany w listki, gramatura 35-45g/m2, wysoka wodotrwałość, żywicowany, jednowarstwowy, papier winien być odporny na rozmiękanie/ rozrywanie w trakcie wycierania rąk, nie może pozostawiać pyłu i włókien na osuszanych dłoniach, kolor</t>
    </r>
    <r>
      <rPr>
        <b/>
        <sz val="8"/>
        <rFont val="Garamond"/>
        <family val="1"/>
      </rPr>
      <t xml:space="preserve"> szary </t>
    </r>
    <r>
      <rPr>
        <sz val="8"/>
        <rFont val="Garamond"/>
        <family val="1"/>
      </rPr>
      <t xml:space="preserve">
</t>
    </r>
    <r>
      <rPr>
        <sz val="8"/>
        <color indexed="12"/>
        <rFont val="Garamond"/>
        <family val="1"/>
      </rPr>
      <t>dopuszcza się inny sposób konfekcjoowania pod warunkiem przeliczenia ilości</t>
    </r>
    <r>
      <rPr>
        <b/>
        <sz val="8"/>
        <color indexed="12"/>
        <rFont val="Garamond"/>
        <family val="1"/>
      </rPr>
      <t xml:space="preserve">
</t>
    </r>
    <r>
      <rPr>
        <b/>
        <sz val="8"/>
        <color indexed="14"/>
        <rFont val="Garamond"/>
        <family val="1"/>
      </rPr>
      <t>podać wielkość pojedynczego opakowania</t>
    </r>
  </si>
  <si>
    <r>
      <t xml:space="preserve">Papier ręcznikowy ZZ-pakowany w listki, gramatura 35-45g/m2, wysoka wodotrwałość, żywicowany, jednowarstwowy, </t>
    </r>
    <r>
      <rPr>
        <b/>
        <sz val="8"/>
        <rFont val="Garamond"/>
        <family val="1"/>
      </rPr>
      <t>biały</t>
    </r>
    <r>
      <rPr>
        <sz val="8"/>
        <rFont val="Garamond"/>
        <family val="1"/>
      </rPr>
      <t xml:space="preserve">, papier winien być odporny na rozmiękanie/ rozrywanie w trakcie wycierania rąk, nie może pozostawiać pyłu i włókien na osuszanych dłoniach
</t>
    </r>
    <r>
      <rPr>
        <sz val="8"/>
        <color indexed="12"/>
        <rFont val="Garamond"/>
        <family val="1"/>
      </rPr>
      <t>dopuszcza się inny sposób konfekcjoowania pod warunkiem przeliczenia ilości</t>
    </r>
    <r>
      <rPr>
        <b/>
        <sz val="8"/>
        <color indexed="12"/>
        <rFont val="Garamond"/>
        <family val="1"/>
      </rPr>
      <t xml:space="preserve">
</t>
    </r>
    <r>
      <rPr>
        <b/>
        <sz val="8"/>
        <color indexed="14"/>
        <rFont val="Garamond"/>
        <family val="1"/>
      </rPr>
      <t>podać wielkość pojedynczego opakowania</t>
    </r>
  </si>
  <si>
    <r>
      <t xml:space="preserve">Czyściowo przemysłowe włókninowe  - uniwersalne  dobrze wchłaniające płyny, odporne na uszkodzenia, do jednokrotnego lub wielokrotnego używania na sucho i mokro, białe lub niebieskie, nie pozostawiające włókien na czyszczonych powierzchniach, nie pylące, rozmiar odcinka nie mniejszy niż 20x30cm, gramatura minimum 60g/m2, rolka 200 listków (np.: Unitex - Novita S.A.)
</t>
    </r>
    <r>
      <rPr>
        <sz val="8"/>
        <color indexed="12"/>
        <rFont val="Garamond"/>
        <family val="1"/>
      </rPr>
      <t>dopuszcza się inny sposób konfekcjonowania pod warunkiem przeliczenia ilości</t>
    </r>
    <r>
      <rPr>
        <sz val="8"/>
        <rFont val="Garamond"/>
        <family val="1"/>
      </rPr>
      <t xml:space="preserve">
</t>
    </r>
    <r>
      <rPr>
        <b/>
        <sz val="8"/>
        <color indexed="14"/>
        <rFont val="Garamond"/>
        <family val="1"/>
      </rPr>
      <t>podać oferowany kolory:</t>
    </r>
  </si>
  <si>
    <r>
      <t xml:space="preserve">Czyściowo przemysłowe włókninowe do nasączania, dobrze wchłaniające płyny, odporne na uszkodzenia, nie ulegające rozmiękaniu pod wpływem środków dezynekcyjnych, białe, nie pozostawiające włókien na czyszczonych powierzchniach, nie pylący, rozmiar odcinka nie mniejszy niż 18-25x 30-39cm, gramatura minimum 50g/m2, rolka bez gilzy, wyciąganie listków od środka
</t>
    </r>
    <r>
      <rPr>
        <b/>
        <sz val="8"/>
        <color indexed="14"/>
        <rFont val="Garamond"/>
        <family val="1"/>
      </rPr>
      <t>podać oferowane wielkości rolek (rozmiar listków i ilość w rolce)</t>
    </r>
  </si>
  <si>
    <r>
      <t xml:space="preserve">Specjalistyczen golarki do golenia pola operacyjnego, jednorazowego użytku, pozwalające na bezpieczne odłączenie ostrza od rękojeści po użyciu;
</t>
    </r>
    <r>
      <rPr>
        <sz val="8"/>
        <color indexed="12"/>
        <rFont val="Garamond"/>
        <family val="1"/>
      </rPr>
      <t>dopuszczono golarki medyczne- każda zapakowana indywidualnie w tekturową osłonkę, z pojedynczym ostrzem wykonanym ze stali nierdzewnej pokrytym platyną oraz teflonem, o wymiarach ostrza: długość 1,0 x szerokość 4,3 x głębokość 0,01cm, z ostrzem, które można odłamać od rączki poprzez lekki pionowy nacisk, opakowanie 50 sztuk;</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</si>
</sst>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00\-000"/>
    <numFmt numFmtId="168" formatCode="0.0000000000000000000000%"/>
    <numFmt numFmtId="169" formatCode="[$€-2]\ #,##0.00_);[Red]\([$€-2]\ #,##0.00\)"/>
    <numFmt numFmtId="170" formatCode="#,##0.00\ &quot;zł&quot;"/>
    <numFmt numFmtId="171" formatCode="#,##0.000"/>
    <numFmt numFmtId="172" formatCode="#,##0.0000"/>
  </numFmts>
  <fonts count="19">
    <font>
      <sz val="10"/>
      <name val="Arial CE"/>
      <family val="0"/>
    </font>
    <font>
      <u val="single"/>
      <sz val="10"/>
      <color indexed="12"/>
      <name val="Arial CE"/>
      <family val="0"/>
    </font>
    <font>
      <u val="single"/>
      <sz val="10"/>
      <color indexed="36"/>
      <name val="Arial CE"/>
      <family val="0"/>
    </font>
    <font>
      <b/>
      <sz val="9"/>
      <name val="Garamond"/>
      <family val="1"/>
    </font>
    <font>
      <sz val="8"/>
      <name val="Garamond"/>
      <family val="1"/>
    </font>
    <font>
      <sz val="7"/>
      <name val="Garamond"/>
      <family val="1"/>
    </font>
    <font>
      <sz val="9"/>
      <name val="Garamond"/>
      <family val="1"/>
    </font>
    <font>
      <sz val="10"/>
      <name val="Garamond"/>
      <family val="1"/>
    </font>
    <font>
      <sz val="9"/>
      <color indexed="8"/>
      <name val="Garamond"/>
      <family val="1"/>
    </font>
    <font>
      <sz val="9"/>
      <color indexed="10"/>
      <name val="Garamond"/>
      <family val="1"/>
    </font>
    <font>
      <b/>
      <sz val="9"/>
      <color indexed="8"/>
      <name val="Garamond"/>
      <family val="1"/>
    </font>
    <font>
      <b/>
      <sz val="10"/>
      <name val="Garamond"/>
      <family val="1"/>
    </font>
    <font>
      <b/>
      <sz val="8"/>
      <name val="Garamond"/>
      <family val="1"/>
    </font>
    <font>
      <sz val="8"/>
      <color indexed="12"/>
      <name val="Garamond"/>
      <family val="1"/>
    </font>
    <font>
      <b/>
      <sz val="9"/>
      <color indexed="12"/>
      <name val="Garamond"/>
      <family val="1"/>
    </font>
    <font>
      <b/>
      <sz val="8"/>
      <color indexed="12"/>
      <name val="Garamond"/>
      <family val="1"/>
    </font>
    <font>
      <sz val="8"/>
      <color indexed="10"/>
      <name val="Garamond"/>
      <family val="1"/>
    </font>
    <font>
      <b/>
      <sz val="8"/>
      <color indexed="14"/>
      <name val="Garamond"/>
      <family val="1"/>
    </font>
    <font>
      <b/>
      <sz val="9"/>
      <color indexed="10"/>
      <name val="Garamond"/>
      <family val="1"/>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Alignment="1">
      <alignment/>
    </xf>
    <xf numFmtId="0" fontId="4" fillId="0" borderId="1" xfId="0" applyFont="1" applyBorder="1" applyAlignment="1">
      <alignment/>
    </xf>
    <xf numFmtId="0" fontId="6" fillId="0" borderId="1" xfId="0" applyNumberFormat="1" applyFont="1" applyBorder="1" applyAlignment="1" applyProtection="1">
      <alignment horizontal="center" vertical="center" wrapText="1"/>
      <protection/>
    </xf>
    <xf numFmtId="0" fontId="6" fillId="0" borderId="1" xfId="0" applyFont="1" applyFill="1" applyBorder="1" applyAlignment="1" applyProtection="1">
      <alignment horizontal="center" vertical="center" wrapText="1"/>
      <protection/>
    </xf>
    <xf numFmtId="0" fontId="4" fillId="0" borderId="1" xfId="0" applyFont="1" applyBorder="1" applyAlignment="1" applyProtection="1">
      <alignment horizontal="center"/>
      <protection/>
    </xf>
    <xf numFmtId="44" fontId="5" fillId="2" borderId="1" xfId="0" applyNumberFormat="1" applyFont="1" applyFill="1" applyBorder="1" applyAlignment="1" applyProtection="1">
      <alignment horizontal="center" vertical="center" wrapText="1"/>
      <protection/>
    </xf>
    <xf numFmtId="0" fontId="6" fillId="2" borderId="1" xfId="0" applyNumberFormat="1" applyFont="1" applyFill="1" applyBorder="1" applyAlignment="1" applyProtection="1">
      <alignment horizontal="center" vertical="center" wrapText="1"/>
      <protection/>
    </xf>
    <xf numFmtId="0" fontId="4" fillId="2" borderId="1" xfId="0" applyFont="1" applyFill="1" applyBorder="1" applyAlignment="1">
      <alignment/>
    </xf>
    <xf numFmtId="0" fontId="7" fillId="2" borderId="1" xfId="0" applyNumberFormat="1" applyFont="1" applyFill="1" applyBorder="1" applyAlignment="1" applyProtection="1">
      <alignment horizontal="center" vertical="center" wrapText="1"/>
      <protection/>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pplyProtection="1">
      <alignment vertical="center" wrapText="1"/>
      <protection/>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pplyProtection="1">
      <alignment horizontal="center" vertical="center"/>
      <protection/>
    </xf>
    <xf numFmtId="0" fontId="4" fillId="0" borderId="1" xfId="0" applyFont="1" applyFill="1" applyBorder="1" applyAlignment="1" applyProtection="1">
      <alignment horizontal="left" vertical="center" wrapText="1"/>
      <protection/>
    </xf>
    <xf numFmtId="3" fontId="6" fillId="0" borderId="1" xfId="0" applyNumberFormat="1" applyFont="1" applyBorder="1" applyAlignment="1" applyProtection="1">
      <alignment horizontal="center" vertical="center"/>
      <protection/>
    </xf>
    <xf numFmtId="4" fontId="6" fillId="0" borderId="1" xfId="0" applyNumberFormat="1"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locked="0"/>
    </xf>
    <xf numFmtId="44" fontId="8" fillId="0" borderId="1" xfId="20" applyNumberFormat="1" applyFont="1" applyBorder="1" applyAlignment="1" applyProtection="1">
      <alignment horizontal="center" vertical="center" wrapText="1"/>
      <protection locked="0"/>
    </xf>
    <xf numFmtId="44" fontId="6" fillId="0" borderId="1" xfId="20" applyNumberFormat="1" applyFont="1" applyBorder="1" applyAlignment="1" applyProtection="1">
      <alignment horizontal="center" vertical="center" wrapText="1"/>
      <protection locked="0"/>
    </xf>
    <xf numFmtId="44" fontId="10" fillId="0" borderId="1" xfId="20"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8" fillId="0" borderId="1" xfId="0" applyFont="1" applyBorder="1" applyAlignment="1" applyProtection="1">
      <alignment horizontal="center" vertical="center" wrapText="1"/>
      <protection locked="0"/>
    </xf>
    <xf numFmtId="0" fontId="5" fillId="2" borderId="1" xfId="0" applyNumberFormat="1" applyFont="1" applyFill="1" applyBorder="1" applyAlignment="1" applyProtection="1">
      <alignment horizontal="left" vertical="center" wrapText="1"/>
      <protection/>
    </xf>
    <xf numFmtId="44" fontId="6" fillId="2" borderId="1" xfId="0" applyNumberFormat="1" applyFont="1" applyFill="1" applyBorder="1" applyAlignment="1" applyProtection="1">
      <alignment horizontal="center" vertical="center" wrapText="1"/>
      <protection/>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xf>
    <xf numFmtId="0" fontId="6" fillId="2" borderId="1" xfId="0" applyFont="1" applyFill="1" applyBorder="1" applyAlignment="1">
      <alignment horizontal="center" vertical="center"/>
    </xf>
    <xf numFmtId="0" fontId="9" fillId="0" borderId="1" xfId="0" applyFont="1" applyBorder="1" applyAlignment="1">
      <alignment horizontal="center" vertical="center"/>
    </xf>
    <xf numFmtId="44"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Font="1" applyBorder="1" applyAlignment="1" applyProtection="1">
      <alignment horizontal="center" vertical="center" wrapText="1"/>
      <protection locked="0"/>
    </xf>
    <xf numFmtId="44" fontId="10" fillId="0" borderId="1" xfId="20" applyNumberFormat="1" applyFont="1" applyBorder="1" applyAlignment="1" applyProtection="1">
      <alignment horizontal="center" vertical="center" wrapText="1"/>
      <protection locked="0"/>
    </xf>
    <xf numFmtId="0" fontId="3" fillId="0" borderId="1" xfId="0" applyFont="1" applyBorder="1" applyAlignment="1">
      <alignment horizontal="center" vertical="center"/>
    </xf>
    <xf numFmtId="3" fontId="6" fillId="0" borderId="1" xfId="0" applyNumberFormat="1" applyFont="1" applyBorder="1" applyAlignment="1" applyProtection="1">
      <alignment horizontal="center" vertical="center"/>
      <protection/>
    </xf>
    <xf numFmtId="4" fontId="6" fillId="0" borderId="1" xfId="0" applyNumberFormat="1" applyFont="1" applyBorder="1" applyAlignment="1" applyProtection="1">
      <alignment horizontal="center" vertical="center" wrapText="1"/>
      <protection/>
    </xf>
    <xf numFmtId="44" fontId="8" fillId="0" borderId="1" xfId="20" applyNumberFormat="1" applyFont="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xf>
    <xf numFmtId="0" fontId="6" fillId="0" borderId="1" xfId="0" applyFont="1" applyBorder="1" applyAlignment="1">
      <alignment horizontal="left" vertical="center"/>
    </xf>
    <xf numFmtId="0" fontId="6" fillId="0" borderId="1" xfId="0" applyFont="1" applyBorder="1" applyAlignment="1" applyProtection="1">
      <alignment horizontal="center" vertical="center"/>
      <protection/>
    </xf>
    <xf numFmtId="0" fontId="4" fillId="3" borderId="1" xfId="0" applyNumberFormat="1" applyFont="1" applyFill="1" applyBorder="1" applyAlignment="1" applyProtection="1">
      <alignment horizontal="center" vertical="center" wrapText="1"/>
      <protection/>
    </xf>
    <xf numFmtId="0" fontId="5" fillId="3" borderId="1" xfId="0" applyNumberFormat="1" applyFont="1" applyFill="1" applyBorder="1" applyAlignment="1" applyProtection="1">
      <alignment horizontal="center" vertical="center" wrapText="1"/>
      <protection/>
    </xf>
    <xf numFmtId="0" fontId="5" fillId="3" borderId="1" xfId="0" applyNumberFormat="1" applyFont="1" applyFill="1" applyBorder="1" applyAlignment="1" applyProtection="1">
      <alignment horizontal="center" vertical="center" wrapText="1"/>
      <protection/>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44" fontId="5" fillId="3" borderId="1" xfId="0" applyNumberFormat="1" applyFont="1" applyFill="1" applyBorder="1" applyAlignment="1" applyProtection="1">
      <alignment horizontal="center" vertical="center" wrapText="1"/>
      <protection/>
    </xf>
    <xf numFmtId="0" fontId="6" fillId="3" borderId="1" xfId="0" applyNumberFormat="1" applyFont="1" applyFill="1" applyBorder="1" applyAlignment="1" applyProtection="1">
      <alignment horizontal="center" vertical="center" wrapText="1"/>
      <protection/>
    </xf>
    <xf numFmtId="0" fontId="4" fillId="3" borderId="1" xfId="0" applyFont="1" applyFill="1" applyBorder="1" applyAlignment="1">
      <alignment horizontal="center" vertical="center"/>
    </xf>
    <xf numFmtId="44" fontId="6" fillId="0" borderId="1" xfId="0" applyNumberFormat="1" applyFont="1" applyBorder="1" applyAlignment="1" applyProtection="1">
      <alignment horizontal="center" vertical="center" wrapText="1"/>
      <protection/>
    </xf>
    <xf numFmtId="44" fontId="16" fillId="2" borderId="1" xfId="0" applyNumberFormat="1" applyFont="1" applyFill="1" applyBorder="1" applyAlignment="1">
      <alignment horizontal="center" vertical="center"/>
    </xf>
    <xf numFmtId="0" fontId="4" fillId="0" borderId="1" xfId="0" applyFont="1" applyFill="1" applyBorder="1" applyAlignment="1" applyProtection="1">
      <alignment vertical="center" wrapText="1"/>
      <protection/>
    </xf>
    <xf numFmtId="0" fontId="12" fillId="0" borderId="1" xfId="0" applyFont="1" applyBorder="1" applyAlignment="1" applyProtection="1">
      <alignment horizontal="center"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horizontal="center" vertical="center" wrapText="1"/>
      <protection/>
    </xf>
    <xf numFmtId="0" fontId="3" fillId="0" borderId="1" xfId="0" applyNumberFormat="1" applyFont="1" applyBorder="1" applyAlignment="1" applyProtection="1">
      <alignment horizontal="center" vertical="center" wrapText="1"/>
      <protection/>
    </xf>
    <xf numFmtId="3" fontId="3" fillId="0" borderId="1" xfId="0" applyNumberFormat="1" applyFont="1" applyBorder="1" applyAlignment="1" applyProtection="1">
      <alignment horizontal="center" vertical="center"/>
      <protection/>
    </xf>
    <xf numFmtId="4" fontId="3" fillId="0" borderId="1" xfId="0" applyNumberFormat="1" applyFont="1" applyBorder="1" applyAlignment="1" applyProtection="1">
      <alignment horizontal="center" vertical="center" wrapText="1"/>
      <protection/>
    </xf>
    <xf numFmtId="0" fontId="3" fillId="0" borderId="1" xfId="0" applyFont="1" applyBorder="1" applyAlignment="1" applyProtection="1">
      <alignment horizontal="center" vertical="center" wrapText="1"/>
      <protection locked="0"/>
    </xf>
    <xf numFmtId="44" fontId="3" fillId="0" borderId="1" xfId="20" applyNumberFormat="1" applyFont="1" applyBorder="1" applyAlignment="1" applyProtection="1">
      <alignment horizontal="center" vertical="center" wrapText="1"/>
      <protection locked="0"/>
    </xf>
    <xf numFmtId="0" fontId="18"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1" xfId="18" applyFont="1" applyFill="1" applyBorder="1" applyAlignment="1" applyProtection="1">
      <alignment horizontal="left" vertical="center" wrapText="1"/>
      <protection/>
    </xf>
    <xf numFmtId="0" fontId="6" fillId="0" borderId="1" xfId="18" applyFont="1" applyFill="1" applyBorder="1" applyAlignment="1" applyProtection="1">
      <alignment horizontal="center" vertical="center" wrapText="1"/>
      <protection/>
    </xf>
    <xf numFmtId="0" fontId="6" fillId="0" borderId="1" xfId="18" applyNumberFormat="1" applyFont="1" applyBorder="1" applyAlignment="1" applyProtection="1">
      <alignment horizontal="center" vertical="center" wrapText="1"/>
      <protection/>
    </xf>
    <xf numFmtId="3" fontId="6" fillId="0" borderId="1" xfId="18" applyNumberFormat="1" applyFont="1" applyBorder="1" applyAlignment="1" applyProtection="1">
      <alignment horizontal="center" vertical="center"/>
      <protection/>
    </xf>
    <xf numFmtId="172" fontId="6" fillId="0" borderId="1" xfId="0" applyNumberFormat="1" applyFont="1" applyBorder="1" applyAlignment="1" applyProtection="1">
      <alignment horizontal="center" vertical="center" wrapText="1"/>
      <protection/>
    </xf>
    <xf numFmtId="0" fontId="4" fillId="0" borderId="1" xfId="18" applyNumberFormat="1" applyFont="1" applyBorder="1" applyAlignment="1" applyProtection="1">
      <alignment horizontal="center" vertical="center" wrapText="1"/>
      <protection/>
    </xf>
    <xf numFmtId="0" fontId="4" fillId="4" borderId="1" xfId="18" applyFont="1" applyFill="1" applyBorder="1" applyAlignment="1" applyProtection="1">
      <alignment horizontal="left" vertical="center" wrapText="1"/>
      <protection/>
    </xf>
    <xf numFmtId="0" fontId="6" fillId="4" borderId="1" xfId="18" applyFont="1" applyFill="1" applyBorder="1" applyAlignment="1" applyProtection="1">
      <alignment horizontal="center" vertical="center" wrapText="1"/>
      <protection/>
    </xf>
    <xf numFmtId="3" fontId="6" fillId="0" borderId="1" xfId="18" applyNumberFormat="1" applyFont="1" applyFill="1" applyBorder="1" applyAlignment="1" applyProtection="1">
      <alignment horizontal="center" vertical="center"/>
      <protection/>
    </xf>
    <xf numFmtId="0" fontId="4" fillId="4"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left" vertical="center" wrapText="1"/>
      <protection/>
    </xf>
    <xf numFmtId="0" fontId="4" fillId="4" borderId="1" xfId="18" applyFont="1" applyFill="1" applyBorder="1" applyAlignment="1" applyProtection="1">
      <alignment vertical="center" wrapText="1"/>
      <protection/>
    </xf>
    <xf numFmtId="0" fontId="6" fillId="4" borderId="1" xfId="18" applyFont="1" applyFill="1" applyBorder="1" applyAlignment="1">
      <alignment horizontal="center" vertical="center"/>
      <protection/>
    </xf>
    <xf numFmtId="0" fontId="11" fillId="0" borderId="0" xfId="0" applyFont="1" applyBorder="1" applyAlignment="1" applyProtection="1">
      <alignment horizontal="center" vertical="center" wrapText="1"/>
      <protection locked="0"/>
    </xf>
    <xf numFmtId="0" fontId="3" fillId="2" borderId="1" xfId="0" applyNumberFormat="1" applyFont="1" applyFill="1" applyBorder="1" applyAlignment="1" applyProtection="1">
      <alignment horizontal="left" vertical="center" wrapText="1"/>
      <protection/>
    </xf>
    <xf numFmtId="0" fontId="3" fillId="0" borderId="4"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6" xfId="0" applyFont="1" applyFill="1" applyBorder="1" applyAlignment="1" applyProtection="1">
      <alignment horizontal="center" vertical="center" wrapText="1"/>
      <protection/>
    </xf>
    <xf numFmtId="0" fontId="14" fillId="2" borderId="4" xfId="0" applyNumberFormat="1" applyFont="1" applyFill="1" applyBorder="1" applyAlignment="1" applyProtection="1">
      <alignment horizontal="left" vertical="center" wrapText="1"/>
      <protection/>
    </xf>
    <xf numFmtId="0" fontId="14" fillId="2" borderId="5" xfId="0" applyNumberFormat="1" applyFont="1" applyFill="1" applyBorder="1" applyAlignment="1" applyProtection="1">
      <alignment horizontal="left" vertical="center" wrapText="1"/>
      <protection/>
    </xf>
    <xf numFmtId="0" fontId="14" fillId="2" borderId="6" xfId="0" applyNumberFormat="1" applyFont="1" applyFill="1" applyBorder="1" applyAlignment="1" applyProtection="1">
      <alignment horizontal="left" vertical="center" wrapText="1"/>
      <protection/>
    </xf>
    <xf numFmtId="0" fontId="3" fillId="2" borderId="4" xfId="0" applyNumberFormat="1" applyFont="1" applyFill="1" applyBorder="1" applyAlignment="1" applyProtection="1">
      <alignment horizontal="left" vertical="center" wrapText="1"/>
      <protection/>
    </xf>
    <xf numFmtId="0" fontId="3" fillId="2" borderId="5" xfId="0" applyNumberFormat="1" applyFont="1" applyFill="1" applyBorder="1" applyAlignment="1" applyProtection="1">
      <alignment horizontal="left" vertical="center" wrapText="1"/>
      <protection/>
    </xf>
    <xf numFmtId="0" fontId="3" fillId="2" borderId="6" xfId="0" applyNumberFormat="1" applyFont="1" applyFill="1" applyBorder="1" applyAlignment="1" applyProtection="1">
      <alignment horizontal="left" vertical="center" wrapText="1"/>
      <protection/>
    </xf>
    <xf numFmtId="0" fontId="12" fillId="0" borderId="4"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wrapText="1"/>
      <protection/>
    </xf>
    <xf numFmtId="0" fontId="12" fillId="0" borderId="6" xfId="0" applyFont="1" applyFill="1" applyBorder="1" applyAlignment="1" applyProtection="1">
      <alignment horizontal="center" vertical="center" wrapText="1"/>
      <protection/>
    </xf>
    <xf numFmtId="0" fontId="3" fillId="0" borderId="4"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14" fillId="0" borderId="4" xfId="0" applyFont="1" applyBorder="1" applyAlignment="1">
      <alignment horizontal="left" vertical="center" wrapText="1"/>
    </xf>
    <xf numFmtId="0" fontId="14" fillId="0" borderId="5" xfId="0" applyFont="1" applyBorder="1" applyAlignment="1">
      <alignment horizontal="left" vertical="center"/>
    </xf>
    <xf numFmtId="0" fontId="14" fillId="0" borderId="6" xfId="0" applyFont="1" applyBorder="1" applyAlignment="1">
      <alignment horizontal="left" vertical="center"/>
    </xf>
  </cellXfs>
  <cellStyles count="9">
    <cellStyle name="Normal" xfId="0"/>
    <cellStyle name="Comma" xfId="15"/>
    <cellStyle name="Comma [0]" xfId="16"/>
    <cellStyle name="Hyperlink" xfId="17"/>
    <cellStyle name="Normalny 2" xfId="18"/>
    <cellStyle name="Followed Hyperlink" xfId="19"/>
    <cellStyle name="Percent" xfId="20"/>
    <cellStyle name="Currency" xfId="21"/>
    <cellStyle name="Currency [0]" xfId="22"/>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
  <sheetViews>
    <sheetView tabSelected="1" workbookViewId="0" topLeftCell="A25">
      <selection activeCell="J34" sqref="J34"/>
    </sheetView>
  </sheetViews>
  <sheetFormatPr defaultColWidth="8.75390625" defaultRowHeight="12.75"/>
  <cols>
    <col min="1" max="1" width="3.00390625" style="13" customWidth="1"/>
    <col min="2" max="2" width="50.75390625" style="39" customWidth="1"/>
    <col min="3" max="3" width="8.75390625" style="22" customWidth="1"/>
    <col min="4" max="4" width="5.875" style="31" customWidth="1"/>
    <col min="5" max="5" width="9.75390625" style="22" customWidth="1"/>
    <col min="6" max="6" width="8.875" style="22" customWidth="1"/>
    <col min="7" max="7" width="5.375" style="22" customWidth="1"/>
    <col min="8" max="8" width="13.00390625" style="30" customWidth="1"/>
    <col min="9" max="9" width="11.25390625" style="30" customWidth="1"/>
    <col min="10" max="10" width="12.625" style="22" customWidth="1"/>
    <col min="11" max="16384" width="8.75390625" style="22" customWidth="1"/>
  </cols>
  <sheetData>
    <row r="1" spans="1:12" s="27" customFormat="1" ht="23.25" customHeight="1">
      <c r="A1" s="76" t="s">
        <v>58</v>
      </c>
      <c r="B1" s="76"/>
      <c r="C1" s="76"/>
      <c r="D1" s="76"/>
      <c r="E1" s="76"/>
      <c r="F1" s="76"/>
      <c r="G1" s="76"/>
      <c r="H1" s="76"/>
      <c r="I1" s="76"/>
      <c r="J1" s="76"/>
      <c r="K1" s="76"/>
      <c r="L1" s="62"/>
    </row>
    <row r="2" spans="1:9" s="28" customFormat="1" ht="12">
      <c r="A2" s="77" t="s">
        <v>21</v>
      </c>
      <c r="B2" s="77"/>
      <c r="C2" s="77"/>
      <c r="D2" s="77"/>
      <c r="E2" s="77"/>
      <c r="F2" s="77"/>
      <c r="G2" s="77"/>
      <c r="H2" s="77"/>
      <c r="I2" s="77"/>
    </row>
    <row r="3" spans="1:12" s="48" customFormat="1" ht="36">
      <c r="A3" s="41" t="s">
        <v>0</v>
      </c>
      <c r="B3" s="42" t="s">
        <v>15</v>
      </c>
      <c r="C3" s="42" t="s">
        <v>11</v>
      </c>
      <c r="D3" s="43" t="s">
        <v>1</v>
      </c>
      <c r="E3" s="44" t="s">
        <v>16</v>
      </c>
      <c r="F3" s="42" t="s">
        <v>6</v>
      </c>
      <c r="G3" s="45" t="s">
        <v>79</v>
      </c>
      <c r="H3" s="46" t="s">
        <v>2</v>
      </c>
      <c r="I3" s="46" t="s">
        <v>5</v>
      </c>
      <c r="J3" s="46" t="s">
        <v>26</v>
      </c>
      <c r="K3" s="46" t="s">
        <v>17</v>
      </c>
      <c r="L3" s="47"/>
    </row>
    <row r="4" spans="1:9" ht="50.25" customHeight="1">
      <c r="A4" s="14">
        <v>1</v>
      </c>
      <c r="B4" s="69" t="s">
        <v>27</v>
      </c>
      <c r="C4" s="70" t="s">
        <v>18</v>
      </c>
      <c r="D4" s="2" t="s">
        <v>3</v>
      </c>
      <c r="E4" s="71">
        <v>8</v>
      </c>
      <c r="F4" s="17"/>
      <c r="G4" s="18"/>
      <c r="H4" s="19">
        <f>E4*F4</f>
        <v>0</v>
      </c>
      <c r="I4" s="19">
        <f>H4+(H4*G4/100)</f>
        <v>0</v>
      </c>
    </row>
    <row r="5" spans="1:9" ht="22.5" customHeight="1">
      <c r="A5" s="14">
        <v>2</v>
      </c>
      <c r="B5" s="69" t="s">
        <v>30</v>
      </c>
      <c r="C5" s="70" t="s">
        <v>10</v>
      </c>
      <c r="D5" s="2" t="s">
        <v>3</v>
      </c>
      <c r="E5" s="71">
        <v>95</v>
      </c>
      <c r="F5" s="17"/>
      <c r="G5" s="18"/>
      <c r="H5" s="19">
        <f>E5*F5</f>
        <v>0</v>
      </c>
      <c r="I5" s="19">
        <f>H5+(H5*G5/100)</f>
        <v>0</v>
      </c>
    </row>
    <row r="6" spans="1:9" ht="50.25" customHeight="1">
      <c r="A6" s="14">
        <v>3</v>
      </c>
      <c r="B6" s="69" t="s">
        <v>75</v>
      </c>
      <c r="C6" s="70" t="s">
        <v>49</v>
      </c>
      <c r="D6" s="2" t="s">
        <v>4</v>
      </c>
      <c r="E6" s="71">
        <v>90</v>
      </c>
      <c r="F6" s="17"/>
      <c r="G6" s="18"/>
      <c r="H6" s="19">
        <f>E6*F6</f>
        <v>0</v>
      </c>
      <c r="I6" s="19">
        <f>H6+(H6*G6/100)</f>
        <v>0</v>
      </c>
    </row>
    <row r="7" spans="1:9" ht="12">
      <c r="A7" s="78" t="s">
        <v>14</v>
      </c>
      <c r="B7" s="79"/>
      <c r="C7" s="79"/>
      <c r="D7" s="79"/>
      <c r="E7" s="79"/>
      <c r="F7" s="79"/>
      <c r="G7" s="80"/>
      <c r="H7" s="21">
        <f>SUM(H4:H6)</f>
        <v>0</v>
      </c>
      <c r="I7" s="21">
        <f>SUM(I4:I6)</f>
        <v>0</v>
      </c>
    </row>
    <row r="8" spans="1:9" s="28" customFormat="1" ht="12">
      <c r="A8" s="84" t="s">
        <v>23</v>
      </c>
      <c r="B8" s="86"/>
      <c r="C8" s="6"/>
      <c r="D8" s="6"/>
      <c r="E8" s="26"/>
      <c r="F8" s="6"/>
      <c r="G8" s="26"/>
      <c r="H8" s="25"/>
      <c r="I8" s="25"/>
    </row>
    <row r="9" spans="1:9" ht="22.5">
      <c r="A9" s="14">
        <v>1</v>
      </c>
      <c r="B9" s="69" t="s">
        <v>59</v>
      </c>
      <c r="C9" s="70" t="s">
        <v>22</v>
      </c>
      <c r="D9" s="2" t="s">
        <v>8</v>
      </c>
      <c r="E9" s="71">
        <v>60</v>
      </c>
      <c r="F9" s="17"/>
      <c r="G9" s="18"/>
      <c r="H9" s="19">
        <f aca="true" t="shared" si="0" ref="H9:H21">E9*F9</f>
        <v>0</v>
      </c>
      <c r="I9" s="19">
        <f aca="true" t="shared" si="1" ref="I9:I21">H9+(H9*G9/100)</f>
        <v>0</v>
      </c>
    </row>
    <row r="10" spans="1:9" ht="34.5" customHeight="1">
      <c r="A10" s="14">
        <v>2</v>
      </c>
      <c r="B10" s="63" t="s">
        <v>20</v>
      </c>
      <c r="C10" s="64" t="s">
        <v>12</v>
      </c>
      <c r="D10" s="2" t="s">
        <v>3</v>
      </c>
      <c r="E10" s="71">
        <v>30</v>
      </c>
      <c r="F10" s="17"/>
      <c r="G10" s="18"/>
      <c r="H10" s="19">
        <f t="shared" si="0"/>
        <v>0</v>
      </c>
      <c r="I10" s="19">
        <f t="shared" si="1"/>
        <v>0</v>
      </c>
    </row>
    <row r="11" spans="1:9" ht="42" customHeight="1">
      <c r="A11" s="14">
        <v>3</v>
      </c>
      <c r="B11" s="69" t="s">
        <v>19</v>
      </c>
      <c r="C11" s="70" t="s">
        <v>13</v>
      </c>
      <c r="D11" s="2" t="s">
        <v>3</v>
      </c>
      <c r="E11" s="71">
        <v>110</v>
      </c>
      <c r="F11" s="17"/>
      <c r="G11" s="18"/>
      <c r="H11" s="19">
        <f t="shared" si="0"/>
        <v>0</v>
      </c>
      <c r="I11" s="19">
        <f t="shared" si="1"/>
        <v>0</v>
      </c>
    </row>
    <row r="12" spans="1:9" s="29" customFormat="1" ht="78" customHeight="1">
      <c r="A12" s="14">
        <v>4</v>
      </c>
      <c r="B12" s="63" t="s">
        <v>80</v>
      </c>
      <c r="C12" s="64" t="s">
        <v>32</v>
      </c>
      <c r="D12" s="2" t="s">
        <v>8</v>
      </c>
      <c r="E12" s="71">
        <v>1600</v>
      </c>
      <c r="F12" s="17"/>
      <c r="G12" s="18"/>
      <c r="H12" s="19">
        <f t="shared" si="0"/>
        <v>0</v>
      </c>
      <c r="I12" s="19">
        <f t="shared" si="1"/>
        <v>0</v>
      </c>
    </row>
    <row r="13" spans="1:9" ht="56.25">
      <c r="A13" s="14">
        <v>5</v>
      </c>
      <c r="B13" s="63" t="s">
        <v>66</v>
      </c>
      <c r="C13" s="64" t="s">
        <v>60</v>
      </c>
      <c r="D13" s="2" t="s">
        <v>29</v>
      </c>
      <c r="E13" s="71">
        <v>210</v>
      </c>
      <c r="F13" s="17"/>
      <c r="G13" s="18"/>
      <c r="H13" s="19">
        <f t="shared" si="0"/>
        <v>0</v>
      </c>
      <c r="I13" s="19">
        <f t="shared" si="1"/>
        <v>0</v>
      </c>
    </row>
    <row r="14" spans="1:9" ht="33.75">
      <c r="A14" s="14">
        <v>6</v>
      </c>
      <c r="B14" s="69" t="s">
        <v>61</v>
      </c>
      <c r="C14" s="70" t="s">
        <v>34</v>
      </c>
      <c r="D14" s="2" t="s">
        <v>3</v>
      </c>
      <c r="E14" s="71">
        <v>10</v>
      </c>
      <c r="F14" s="17"/>
      <c r="G14" s="18"/>
      <c r="H14" s="19">
        <f t="shared" si="0"/>
        <v>0</v>
      </c>
      <c r="I14" s="19">
        <f t="shared" si="1"/>
        <v>0</v>
      </c>
    </row>
    <row r="15" spans="1:9" ht="49.5" customHeight="1">
      <c r="A15" s="14">
        <v>7</v>
      </c>
      <c r="B15" s="69" t="s">
        <v>74</v>
      </c>
      <c r="C15" s="70" t="s">
        <v>24</v>
      </c>
      <c r="D15" s="2" t="s">
        <v>8</v>
      </c>
      <c r="E15" s="71">
        <v>24</v>
      </c>
      <c r="F15" s="17"/>
      <c r="G15" s="18"/>
      <c r="H15" s="19">
        <f t="shared" si="0"/>
        <v>0</v>
      </c>
      <c r="I15" s="19">
        <f t="shared" si="1"/>
        <v>0</v>
      </c>
    </row>
    <row r="16" spans="1:9" ht="24">
      <c r="A16" s="14">
        <v>8</v>
      </c>
      <c r="B16" s="69" t="s">
        <v>62</v>
      </c>
      <c r="C16" s="70" t="s">
        <v>25</v>
      </c>
      <c r="D16" s="2" t="s">
        <v>3</v>
      </c>
      <c r="E16" s="71">
        <v>100</v>
      </c>
      <c r="F16" s="17"/>
      <c r="G16" s="18"/>
      <c r="H16" s="19">
        <f t="shared" si="0"/>
        <v>0</v>
      </c>
      <c r="I16" s="19">
        <f t="shared" si="1"/>
        <v>0</v>
      </c>
    </row>
    <row r="17" spans="1:9" ht="45">
      <c r="A17" s="14">
        <v>9</v>
      </c>
      <c r="B17" s="69" t="s">
        <v>63</v>
      </c>
      <c r="C17" s="70" t="s">
        <v>33</v>
      </c>
      <c r="D17" s="2" t="s">
        <v>4</v>
      </c>
      <c r="E17" s="71">
        <v>200</v>
      </c>
      <c r="F17" s="17"/>
      <c r="G17" s="18"/>
      <c r="H17" s="19">
        <f t="shared" si="0"/>
        <v>0</v>
      </c>
      <c r="I17" s="19">
        <f t="shared" si="1"/>
        <v>0</v>
      </c>
    </row>
    <row r="18" spans="1:9" ht="44.25" customHeight="1">
      <c r="A18" s="14">
        <v>10</v>
      </c>
      <c r="B18" s="69" t="s">
        <v>64</v>
      </c>
      <c r="C18" s="70" t="s">
        <v>47</v>
      </c>
      <c r="D18" s="2" t="s">
        <v>3</v>
      </c>
      <c r="E18" s="71">
        <v>200</v>
      </c>
      <c r="F18" s="17"/>
      <c r="G18" s="18"/>
      <c r="H18" s="19">
        <f>E18*F18</f>
        <v>0</v>
      </c>
      <c r="I18" s="19">
        <f>H18+(H18*G18/100)</f>
        <v>0</v>
      </c>
    </row>
    <row r="19" spans="1:9" ht="33.75">
      <c r="A19" s="14">
        <v>11</v>
      </c>
      <c r="B19" s="69" t="s">
        <v>41</v>
      </c>
      <c r="C19" s="70" t="s">
        <v>42</v>
      </c>
      <c r="D19" s="2" t="s">
        <v>3</v>
      </c>
      <c r="E19" s="71">
        <v>35</v>
      </c>
      <c r="F19" s="17"/>
      <c r="G19" s="18"/>
      <c r="H19" s="19">
        <f t="shared" si="0"/>
        <v>0</v>
      </c>
      <c r="I19" s="19">
        <f t="shared" si="1"/>
        <v>0</v>
      </c>
    </row>
    <row r="20" spans="1:9" ht="56.25">
      <c r="A20" s="14">
        <v>12</v>
      </c>
      <c r="B20" s="69" t="s">
        <v>67</v>
      </c>
      <c r="C20" s="70" t="s">
        <v>50</v>
      </c>
      <c r="D20" s="2" t="s">
        <v>3</v>
      </c>
      <c r="E20" s="71">
        <v>450</v>
      </c>
      <c r="F20" s="17"/>
      <c r="G20" s="18"/>
      <c r="H20" s="19">
        <f t="shared" si="0"/>
        <v>0</v>
      </c>
      <c r="I20" s="19">
        <f t="shared" si="1"/>
        <v>0</v>
      </c>
    </row>
    <row r="21" spans="1:9" ht="33.75">
      <c r="A21" s="14">
        <v>13</v>
      </c>
      <c r="B21" s="63" t="s">
        <v>65</v>
      </c>
      <c r="C21" s="64" t="s">
        <v>43</v>
      </c>
      <c r="D21" s="2" t="s">
        <v>3</v>
      </c>
      <c r="E21" s="71">
        <v>70</v>
      </c>
      <c r="F21" s="17"/>
      <c r="G21" s="18"/>
      <c r="H21" s="19">
        <f t="shared" si="0"/>
        <v>0</v>
      </c>
      <c r="I21" s="19">
        <f t="shared" si="1"/>
        <v>0</v>
      </c>
    </row>
    <row r="22" spans="1:9" ht="12">
      <c r="A22" s="78" t="s">
        <v>14</v>
      </c>
      <c r="B22" s="79"/>
      <c r="C22" s="79"/>
      <c r="D22" s="79"/>
      <c r="E22" s="79"/>
      <c r="F22" s="79"/>
      <c r="G22" s="80"/>
      <c r="H22" s="21">
        <f>SUM(H9:H21)</f>
        <v>0</v>
      </c>
      <c r="I22" s="21">
        <f>SUM(I9:I21)</f>
        <v>0</v>
      </c>
    </row>
    <row r="23" spans="1:10" s="28" customFormat="1" ht="51" customHeight="1">
      <c r="A23" s="81" t="s">
        <v>46</v>
      </c>
      <c r="B23" s="82"/>
      <c r="C23" s="82"/>
      <c r="D23" s="82"/>
      <c r="E23" s="82"/>
      <c r="F23" s="82"/>
      <c r="G23" s="82"/>
      <c r="H23" s="82"/>
      <c r="I23" s="82"/>
      <c r="J23" s="83"/>
    </row>
    <row r="24" spans="1:9" ht="96.75" customHeight="1">
      <c r="A24" s="14">
        <v>1</v>
      </c>
      <c r="B24" s="72" t="s">
        <v>84</v>
      </c>
      <c r="C24" s="70" t="s">
        <v>37</v>
      </c>
      <c r="D24" s="2" t="s">
        <v>8</v>
      </c>
      <c r="E24" s="71">
        <v>20</v>
      </c>
      <c r="F24" s="17"/>
      <c r="G24" s="18"/>
      <c r="H24" s="19">
        <f>E24*F24</f>
        <v>0</v>
      </c>
      <c r="I24" s="19">
        <f>H24+(H24*G24/100)</f>
        <v>0</v>
      </c>
    </row>
    <row r="25" spans="1:9" ht="115.5" customHeight="1">
      <c r="A25" s="14">
        <v>2</v>
      </c>
      <c r="B25" s="73" t="s">
        <v>85</v>
      </c>
      <c r="C25" s="64" t="s">
        <v>37</v>
      </c>
      <c r="D25" s="2" t="s">
        <v>8</v>
      </c>
      <c r="E25" s="71">
        <v>15</v>
      </c>
      <c r="F25" s="17"/>
      <c r="G25" s="18"/>
      <c r="H25" s="19">
        <f>E25*F25</f>
        <v>0</v>
      </c>
      <c r="I25" s="19">
        <f>H25+(H25*G25/100)</f>
        <v>0</v>
      </c>
    </row>
    <row r="26" spans="1:9" ht="84.75" customHeight="1">
      <c r="A26" s="14">
        <v>3</v>
      </c>
      <c r="B26" s="69" t="s">
        <v>91</v>
      </c>
      <c r="C26" s="70" t="s">
        <v>37</v>
      </c>
      <c r="D26" s="2" t="s">
        <v>3</v>
      </c>
      <c r="E26" s="71">
        <v>6</v>
      </c>
      <c r="F26" s="17"/>
      <c r="G26" s="18"/>
      <c r="H26" s="19">
        <f>E26*F26</f>
        <v>0</v>
      </c>
      <c r="I26" s="19">
        <f>H26+(H26*G26/100)</f>
        <v>0</v>
      </c>
    </row>
    <row r="27" spans="1:9" ht="24.75" customHeight="1">
      <c r="A27" s="14">
        <v>4</v>
      </c>
      <c r="B27" s="69" t="s">
        <v>68</v>
      </c>
      <c r="C27" s="70" t="s">
        <v>22</v>
      </c>
      <c r="D27" s="2" t="s">
        <v>3</v>
      </c>
      <c r="E27" s="71">
        <v>20</v>
      </c>
      <c r="F27" s="17"/>
      <c r="G27" s="18"/>
      <c r="H27" s="19">
        <f>E27*F27</f>
        <v>0</v>
      </c>
      <c r="I27" s="19">
        <f>H27+(H27*G27/100)</f>
        <v>0</v>
      </c>
    </row>
    <row r="28" spans="1:9" s="34" customFormat="1" ht="15" customHeight="1">
      <c r="A28" s="90" t="s">
        <v>14</v>
      </c>
      <c r="B28" s="91"/>
      <c r="C28" s="91"/>
      <c r="D28" s="91"/>
      <c r="E28" s="91"/>
      <c r="F28" s="91"/>
      <c r="G28" s="92"/>
      <c r="H28" s="33">
        <f>SUM(H24:H27)</f>
        <v>0</v>
      </c>
      <c r="I28" s="33">
        <f>SUM(I24:I27)</f>
        <v>0</v>
      </c>
    </row>
    <row r="29" spans="1:9" s="7" customFormat="1" ht="17.25" customHeight="1">
      <c r="A29" s="77" t="s">
        <v>38</v>
      </c>
      <c r="B29" s="77"/>
      <c r="C29" s="24"/>
      <c r="D29" s="8"/>
      <c r="E29" s="9"/>
      <c r="F29" s="12"/>
      <c r="G29" s="6"/>
      <c r="H29" s="10"/>
      <c r="I29" s="5"/>
    </row>
    <row r="30" spans="1:9" ht="28.5" customHeight="1">
      <c r="A30" s="14">
        <v>1</v>
      </c>
      <c r="B30" s="38" t="s">
        <v>35</v>
      </c>
      <c r="C30" s="3" t="s">
        <v>9</v>
      </c>
      <c r="D30" s="2" t="s">
        <v>4</v>
      </c>
      <c r="E30" s="16">
        <v>20000</v>
      </c>
      <c r="F30" s="17"/>
      <c r="G30" s="32"/>
      <c r="H30" s="20">
        <f>E30*F30</f>
        <v>0</v>
      </c>
      <c r="I30" s="20">
        <f>H30+(H30*G30/100)</f>
        <v>0</v>
      </c>
    </row>
    <row r="31" spans="1:9" s="29" customFormat="1" ht="90">
      <c r="A31" s="40">
        <v>2</v>
      </c>
      <c r="B31" s="15" t="s">
        <v>96</v>
      </c>
      <c r="C31" s="3" t="s">
        <v>9</v>
      </c>
      <c r="D31" s="2" t="s">
        <v>4</v>
      </c>
      <c r="E31" s="16">
        <v>3000</v>
      </c>
      <c r="F31" s="17"/>
      <c r="G31" s="32"/>
      <c r="H31" s="20">
        <f>E31*F31</f>
        <v>0</v>
      </c>
      <c r="I31" s="20">
        <f>H31+(H31*G31/100)</f>
        <v>0</v>
      </c>
    </row>
    <row r="32" spans="1:9" s="60" customFormat="1" ht="12">
      <c r="A32" s="52"/>
      <c r="B32" s="53"/>
      <c r="C32" s="54"/>
      <c r="D32" s="55"/>
      <c r="E32" s="56"/>
      <c r="F32" s="57"/>
      <c r="G32" s="58"/>
      <c r="H32" s="59">
        <f>SUM(H30:H31)</f>
        <v>0</v>
      </c>
      <c r="I32" s="59">
        <f>SUM(I30:I31)</f>
        <v>0</v>
      </c>
    </row>
    <row r="33" spans="1:9" s="7" customFormat="1" ht="29.25" customHeight="1">
      <c r="A33" s="84" t="s">
        <v>57</v>
      </c>
      <c r="B33" s="85"/>
      <c r="C33" s="85"/>
      <c r="D33" s="85"/>
      <c r="E33" s="85"/>
      <c r="F33" s="85"/>
      <c r="G33" s="86"/>
      <c r="H33" s="10"/>
      <c r="I33" s="5"/>
    </row>
    <row r="34" spans="1:9" s="1" customFormat="1" ht="120" customHeight="1">
      <c r="A34" s="4">
        <v>1</v>
      </c>
      <c r="B34" s="74" t="s">
        <v>69</v>
      </c>
      <c r="C34" s="15" t="s">
        <v>9</v>
      </c>
      <c r="D34" s="13" t="s">
        <v>4</v>
      </c>
      <c r="E34" s="35">
        <v>900</v>
      </c>
      <c r="F34" s="36"/>
      <c r="G34" s="23"/>
      <c r="H34" s="37">
        <f>E34*F34</f>
        <v>0</v>
      </c>
      <c r="I34" s="37">
        <f>H34+(H34*G34/100)</f>
        <v>0</v>
      </c>
    </row>
    <row r="35" spans="1:9" s="7" customFormat="1" ht="15" customHeight="1">
      <c r="A35" s="84" t="s">
        <v>87</v>
      </c>
      <c r="B35" s="85"/>
      <c r="C35" s="85"/>
      <c r="D35" s="85"/>
      <c r="E35" s="85"/>
      <c r="F35" s="85"/>
      <c r="G35" s="86"/>
      <c r="H35" s="10"/>
      <c r="I35" s="5"/>
    </row>
    <row r="36" spans="1:9" s="1" customFormat="1" ht="33.75">
      <c r="A36" s="4">
        <v>1</v>
      </c>
      <c r="B36" s="74" t="s">
        <v>72</v>
      </c>
      <c r="C36" s="69" t="s">
        <v>71</v>
      </c>
      <c r="D36" s="75" t="s">
        <v>7</v>
      </c>
      <c r="E36" s="71">
        <v>800</v>
      </c>
      <c r="F36" s="17"/>
      <c r="G36" s="18"/>
      <c r="H36" s="19">
        <f>E36*F36</f>
        <v>0</v>
      </c>
      <c r="I36" s="19">
        <f>H36+(H36*G36/100)</f>
        <v>0</v>
      </c>
    </row>
    <row r="37" spans="1:9" s="1" customFormat="1" ht="78.75">
      <c r="A37" s="4">
        <v>2</v>
      </c>
      <c r="B37" s="74" t="s">
        <v>92</v>
      </c>
      <c r="C37" s="69" t="s">
        <v>77</v>
      </c>
      <c r="D37" s="70" t="s">
        <v>3</v>
      </c>
      <c r="E37" s="71">
        <v>12000</v>
      </c>
      <c r="F37" s="17"/>
      <c r="G37" s="18"/>
      <c r="H37" s="19">
        <f>E37*F37</f>
        <v>0</v>
      </c>
      <c r="I37" s="19">
        <f>H37+(H37*G37/100)</f>
        <v>0</v>
      </c>
    </row>
    <row r="38" spans="1:9" s="1" customFormat="1" ht="78.75">
      <c r="A38" s="4">
        <v>3</v>
      </c>
      <c r="B38" s="74" t="s">
        <v>93</v>
      </c>
      <c r="C38" s="69" t="s">
        <v>76</v>
      </c>
      <c r="D38" s="70" t="s">
        <v>3</v>
      </c>
      <c r="E38" s="71">
        <v>800</v>
      </c>
      <c r="F38" s="17"/>
      <c r="G38" s="18"/>
      <c r="H38" s="19">
        <f>E38*F38</f>
        <v>0</v>
      </c>
      <c r="I38" s="19">
        <f>H38+(H38*G38/100)</f>
        <v>0</v>
      </c>
    </row>
    <row r="39" spans="1:9" s="1" customFormat="1" ht="45">
      <c r="A39" s="4">
        <v>4</v>
      </c>
      <c r="B39" s="74" t="s">
        <v>86</v>
      </c>
      <c r="C39" s="69" t="s">
        <v>70</v>
      </c>
      <c r="D39" s="75" t="s">
        <v>7</v>
      </c>
      <c r="E39" s="71">
        <v>4500</v>
      </c>
      <c r="F39" s="17"/>
      <c r="G39" s="18"/>
      <c r="H39" s="19">
        <f>E39*F39</f>
        <v>0</v>
      </c>
      <c r="I39" s="19">
        <f>H39+(H39*G39/100)</f>
        <v>0</v>
      </c>
    </row>
    <row r="40" spans="1:9" s="1" customFormat="1" ht="33" customHeight="1">
      <c r="A40" s="4">
        <v>5</v>
      </c>
      <c r="B40" s="69" t="s">
        <v>73</v>
      </c>
      <c r="C40" s="69" t="s">
        <v>28</v>
      </c>
      <c r="D40" s="75" t="s">
        <v>7</v>
      </c>
      <c r="E40" s="71">
        <v>800</v>
      </c>
      <c r="F40" s="17"/>
      <c r="G40" s="18"/>
      <c r="H40" s="19">
        <f>E40*F40</f>
        <v>0</v>
      </c>
      <c r="I40" s="19">
        <f>H40+(H40*G40/100)</f>
        <v>0</v>
      </c>
    </row>
    <row r="41" spans="1:9" s="1" customFormat="1" ht="12">
      <c r="A41" s="87" t="s">
        <v>14</v>
      </c>
      <c r="B41" s="88"/>
      <c r="C41" s="88"/>
      <c r="D41" s="88"/>
      <c r="E41" s="88"/>
      <c r="F41" s="88"/>
      <c r="G41" s="89"/>
      <c r="H41" s="21">
        <f>SUM(H36:H40)</f>
        <v>0</v>
      </c>
      <c r="I41" s="21">
        <f>SUM(I36:I40)</f>
        <v>0</v>
      </c>
    </row>
    <row r="42" spans="1:9" s="7" customFormat="1" ht="15" customHeight="1">
      <c r="A42" s="77" t="s">
        <v>31</v>
      </c>
      <c r="B42" s="77"/>
      <c r="C42" s="24"/>
      <c r="D42" s="8"/>
      <c r="E42" s="9"/>
      <c r="F42" s="50"/>
      <c r="G42" s="6"/>
      <c r="H42" s="10"/>
      <c r="I42" s="5"/>
    </row>
    <row r="43" spans="1:9" s="1" customFormat="1" ht="24">
      <c r="A43" s="4">
        <v>1</v>
      </c>
      <c r="B43" s="11" t="s">
        <v>39</v>
      </c>
      <c r="C43" s="15" t="s">
        <v>32</v>
      </c>
      <c r="D43" s="13" t="s">
        <v>8</v>
      </c>
      <c r="E43" s="35">
        <v>20</v>
      </c>
      <c r="F43" s="49"/>
      <c r="G43" s="23"/>
      <c r="H43" s="37">
        <f>E43*F43</f>
        <v>0</v>
      </c>
      <c r="I43" s="37">
        <f>H43+(H43*G43/100)</f>
        <v>0</v>
      </c>
    </row>
    <row r="44" spans="1:9" s="7" customFormat="1" ht="15" customHeight="1">
      <c r="A44" s="77" t="s">
        <v>36</v>
      </c>
      <c r="B44" s="77"/>
      <c r="C44" s="24"/>
      <c r="D44" s="8"/>
      <c r="E44" s="9"/>
      <c r="F44" s="50"/>
      <c r="G44" s="6"/>
      <c r="H44" s="10"/>
      <c r="I44" s="5"/>
    </row>
    <row r="45" spans="1:9" s="1" customFormat="1" ht="24">
      <c r="A45" s="4">
        <v>1</v>
      </c>
      <c r="B45" s="11" t="s">
        <v>88</v>
      </c>
      <c r="C45" s="15" t="s">
        <v>51</v>
      </c>
      <c r="D45" s="13" t="s">
        <v>4</v>
      </c>
      <c r="E45" s="35">
        <v>400</v>
      </c>
      <c r="F45" s="49"/>
      <c r="G45" s="23"/>
      <c r="H45" s="37">
        <f>E45*F45</f>
        <v>0</v>
      </c>
      <c r="I45" s="37">
        <f>H45+(H45*G45/100)</f>
        <v>0</v>
      </c>
    </row>
    <row r="46" spans="1:9" s="7" customFormat="1" ht="15" customHeight="1">
      <c r="A46" s="77" t="s">
        <v>52</v>
      </c>
      <c r="B46" s="77"/>
      <c r="C46" s="24"/>
      <c r="D46" s="8"/>
      <c r="E46" s="9"/>
      <c r="F46" s="50"/>
      <c r="G46" s="6"/>
      <c r="H46" s="10"/>
      <c r="I46" s="5"/>
    </row>
    <row r="47" spans="1:9" s="1" customFormat="1" ht="39.75" customHeight="1">
      <c r="A47" s="4">
        <v>1</v>
      </c>
      <c r="B47" s="11" t="s">
        <v>53</v>
      </c>
      <c r="C47" s="15" t="s">
        <v>43</v>
      </c>
      <c r="D47" s="13" t="s">
        <v>8</v>
      </c>
      <c r="E47" s="35">
        <v>4</v>
      </c>
      <c r="F47" s="49"/>
      <c r="G47" s="23"/>
      <c r="H47" s="37">
        <f>E47*F47</f>
        <v>0</v>
      </c>
      <c r="I47" s="37">
        <f>H47+(H47*G47/100)</f>
        <v>0</v>
      </c>
    </row>
    <row r="48" spans="1:9" s="28" customFormat="1" ht="12" customHeight="1">
      <c r="A48" s="84" t="s">
        <v>90</v>
      </c>
      <c r="B48" s="85"/>
      <c r="C48" s="85"/>
      <c r="D48" s="85"/>
      <c r="E48" s="85"/>
      <c r="F48" s="86"/>
      <c r="G48" s="26"/>
      <c r="H48" s="25"/>
      <c r="I48" s="25"/>
    </row>
    <row r="49" spans="1:11" ht="102.75" customHeight="1">
      <c r="A49" s="14">
        <v>1</v>
      </c>
      <c r="B49" s="15" t="s">
        <v>94</v>
      </c>
      <c r="C49" s="3" t="s">
        <v>40</v>
      </c>
      <c r="D49" s="2" t="s">
        <v>7</v>
      </c>
      <c r="E49" s="16">
        <v>120</v>
      </c>
      <c r="F49" s="17"/>
      <c r="G49" s="18"/>
      <c r="H49" s="19">
        <f>E49*F49</f>
        <v>0</v>
      </c>
      <c r="I49" s="19">
        <f>H49+(H49*G49/100)</f>
        <v>0</v>
      </c>
      <c r="J49" s="61"/>
      <c r="K49" s="61"/>
    </row>
    <row r="50" spans="1:9" s="7" customFormat="1" ht="15" customHeight="1">
      <c r="A50" s="84" t="s">
        <v>89</v>
      </c>
      <c r="B50" s="85"/>
      <c r="C50" s="85"/>
      <c r="D50" s="85"/>
      <c r="E50" s="85"/>
      <c r="F50" s="85"/>
      <c r="G50" s="86"/>
      <c r="H50" s="10"/>
      <c r="I50" s="5"/>
    </row>
    <row r="51" spans="1:9" s="1" customFormat="1" ht="78.75">
      <c r="A51" s="4">
        <v>1</v>
      </c>
      <c r="B51" s="63" t="s">
        <v>95</v>
      </c>
      <c r="C51" s="64" t="s">
        <v>9</v>
      </c>
      <c r="D51" s="68" t="s">
        <v>48</v>
      </c>
      <c r="E51" s="66">
        <v>120000</v>
      </c>
      <c r="F51" s="67"/>
      <c r="G51" s="18"/>
      <c r="H51" s="19">
        <f>E51*F51</f>
        <v>0</v>
      </c>
      <c r="I51" s="19">
        <f>H51+(H51*G51/100)</f>
        <v>0</v>
      </c>
    </row>
    <row r="52" spans="1:9" s="1" customFormat="1" ht="44.25" customHeight="1">
      <c r="A52" s="4">
        <v>2</v>
      </c>
      <c r="B52" s="63" t="s">
        <v>83</v>
      </c>
      <c r="C52" s="64" t="s">
        <v>9</v>
      </c>
      <c r="D52" s="65" t="s">
        <v>4</v>
      </c>
      <c r="E52" s="66">
        <v>15</v>
      </c>
      <c r="F52" s="17"/>
      <c r="G52" s="18"/>
      <c r="H52" s="19">
        <f>E52*F52</f>
        <v>0</v>
      </c>
      <c r="I52" s="19">
        <f>H52+(H52*G52/100)</f>
        <v>0</v>
      </c>
    </row>
    <row r="53" spans="1:9" s="1" customFormat="1" ht="12">
      <c r="A53" s="87" t="s">
        <v>14</v>
      </c>
      <c r="B53" s="88"/>
      <c r="C53" s="88"/>
      <c r="D53" s="88"/>
      <c r="E53" s="88"/>
      <c r="F53" s="88"/>
      <c r="G53" s="89"/>
      <c r="H53" s="21">
        <f>SUM(H51:H52)</f>
        <v>0</v>
      </c>
      <c r="I53" s="21">
        <f>SUM(I51:I52)</f>
        <v>0</v>
      </c>
    </row>
    <row r="54" spans="1:9" s="7" customFormat="1" ht="15" customHeight="1">
      <c r="A54" s="84" t="s">
        <v>54</v>
      </c>
      <c r="B54" s="85"/>
      <c r="C54" s="85"/>
      <c r="D54" s="85"/>
      <c r="E54" s="85"/>
      <c r="F54" s="85"/>
      <c r="G54" s="86"/>
      <c r="H54" s="10"/>
      <c r="I54" s="5"/>
    </row>
    <row r="55" spans="1:9" s="1" customFormat="1" ht="22.5">
      <c r="A55" s="4">
        <v>1</v>
      </c>
      <c r="B55" s="51" t="s">
        <v>82</v>
      </c>
      <c r="C55" s="15" t="s">
        <v>44</v>
      </c>
      <c r="D55" s="22" t="s">
        <v>8</v>
      </c>
      <c r="E55" s="35">
        <v>15</v>
      </c>
      <c r="F55" s="17"/>
      <c r="G55" s="18"/>
      <c r="H55" s="19">
        <f>E55*F55</f>
        <v>0</v>
      </c>
      <c r="I55" s="19">
        <f>H55+(H55*G55/100)</f>
        <v>0</v>
      </c>
    </row>
    <row r="56" spans="1:9" s="7" customFormat="1" ht="15" customHeight="1">
      <c r="A56" s="84" t="s">
        <v>55</v>
      </c>
      <c r="B56" s="85"/>
      <c r="C56" s="85"/>
      <c r="D56" s="85"/>
      <c r="E56" s="85"/>
      <c r="F56" s="85"/>
      <c r="G56" s="86"/>
      <c r="H56" s="10"/>
      <c r="I56" s="5"/>
    </row>
    <row r="57" spans="1:9" s="1" customFormat="1" ht="22.5">
      <c r="A57" s="4">
        <v>1</v>
      </c>
      <c r="B57" s="51" t="s">
        <v>78</v>
      </c>
      <c r="C57" s="15" t="s">
        <v>44</v>
      </c>
      <c r="D57" s="22" t="s">
        <v>8</v>
      </c>
      <c r="E57" s="35">
        <v>3</v>
      </c>
      <c r="F57" s="17"/>
      <c r="G57" s="18"/>
      <c r="H57" s="19">
        <f>E57*F57</f>
        <v>0</v>
      </c>
      <c r="I57" s="19">
        <f>H57+(H57*G57/100)</f>
        <v>0</v>
      </c>
    </row>
    <row r="58" spans="1:9" s="7" customFormat="1" ht="15" customHeight="1">
      <c r="A58" s="84" t="s">
        <v>56</v>
      </c>
      <c r="B58" s="86"/>
      <c r="C58" s="24"/>
      <c r="D58" s="8"/>
      <c r="E58" s="9"/>
      <c r="F58" s="50"/>
      <c r="G58" s="6"/>
      <c r="H58" s="10"/>
      <c r="I58" s="5"/>
    </row>
    <row r="59" spans="1:9" s="1" customFormat="1" ht="24.75" customHeight="1">
      <c r="A59" s="4">
        <v>1</v>
      </c>
      <c r="B59" s="51" t="s">
        <v>81</v>
      </c>
      <c r="C59" s="15" t="s">
        <v>43</v>
      </c>
      <c r="D59" s="13" t="s">
        <v>4</v>
      </c>
      <c r="E59" s="35">
        <v>408</v>
      </c>
      <c r="F59" s="49"/>
      <c r="G59" s="23"/>
      <c r="H59" s="37">
        <f>E59*F59</f>
        <v>0</v>
      </c>
      <c r="I59" s="37">
        <f>H59+(H59*G59/100)</f>
        <v>0</v>
      </c>
    </row>
    <row r="60" spans="1:11" ht="31.5" customHeight="1">
      <c r="A60" s="93" t="s">
        <v>45</v>
      </c>
      <c r="B60" s="94"/>
      <c r="C60" s="94"/>
      <c r="D60" s="94"/>
      <c r="E60" s="94"/>
      <c r="F60" s="94"/>
      <c r="G60" s="94"/>
      <c r="H60" s="94"/>
      <c r="I60" s="94"/>
      <c r="J60" s="94"/>
      <c r="K60" s="95"/>
    </row>
  </sheetData>
  <mergeCells count="21">
    <mergeCell ref="A53:G53"/>
    <mergeCell ref="A60:K60"/>
    <mergeCell ref="A54:G54"/>
    <mergeCell ref="A58:B58"/>
    <mergeCell ref="A56:G56"/>
    <mergeCell ref="A48:F48"/>
    <mergeCell ref="A50:G50"/>
    <mergeCell ref="A8:B8"/>
    <mergeCell ref="A22:G22"/>
    <mergeCell ref="A28:G28"/>
    <mergeCell ref="A33:G33"/>
    <mergeCell ref="A44:B44"/>
    <mergeCell ref="A46:B46"/>
    <mergeCell ref="A42:B42"/>
    <mergeCell ref="A35:G35"/>
    <mergeCell ref="A41:G41"/>
    <mergeCell ref="A29:B29"/>
    <mergeCell ref="A1:K1"/>
    <mergeCell ref="A2:I2"/>
    <mergeCell ref="A7:G7"/>
    <mergeCell ref="A23:J23"/>
  </mergeCells>
  <conditionalFormatting sqref="D49 D24:D27 D30:D32 D9:D19 D4:D6">
    <cfRule type="cellIs" priority="1" dxfId="0" operator="notEqual" stopIfTrue="1">
      <formula>#REF!</formula>
    </cfRule>
  </conditionalFormatting>
  <conditionalFormatting sqref="D51:D52">
    <cfRule type="cellIs" priority="2" dxfId="0" operator="notEqual" stopIfTrue="1">
      <formula>#REF!</formula>
    </cfRule>
  </conditionalFormatting>
  <conditionalFormatting sqref="D20:D21">
    <cfRule type="cellIs" priority="3" dxfId="0" operator="notEqual" stopIfTrue="1">
      <formula>#REF!</formula>
    </cfRule>
  </conditionalFormatting>
  <printOptions/>
  <pageMargins left="0.38" right="0.56" top="0.45" bottom="0.61" header="0.43" footer="0.41"/>
  <pageSetup horizontalDpi="600" verticalDpi="600" orientation="landscape" paperSize="9" r:id="rId1"/>
  <headerFooter alignWithMargins="0">
    <oddFooter>&amp;L&amp;P&amp;R&amp;"Garamond,Normalny"&amp;8.....................................
podpis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2023-07-25T08:23:25Z</cp:lastPrinted>
  <dcterms:created xsi:type="dcterms:W3CDTF">1997-02-26T13:46:56Z</dcterms:created>
  <dcterms:modified xsi:type="dcterms:W3CDTF">2023-07-25T08:23:28Z</dcterms:modified>
  <cp:category/>
  <cp:version/>
  <cp:contentType/>
  <cp:contentStatus/>
</cp:coreProperties>
</file>