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6" activeTab="0"/>
  </bookViews>
  <sheets>
    <sheet name="Zadanie nr 1" sheetId="1" r:id="rId1"/>
    <sheet name="Arkusz1" sheetId="2" state="hidden" r:id="rId2"/>
  </sheets>
  <definedNames/>
  <calcPr fullCalcOnLoad="1"/>
</workbook>
</file>

<file path=xl/sharedStrings.xml><?xml version="1.0" encoding="utf-8"?>
<sst xmlns="http://schemas.openxmlformats.org/spreadsheetml/2006/main" count="121" uniqueCount="74">
  <si>
    <t>% VAT</t>
  </si>
  <si>
    <t>j.m.</t>
  </si>
  <si>
    <t>RAZEM WARTOŚĆ:</t>
  </si>
  <si>
    <t>NETTO:</t>
  </si>
  <si>
    <t>BRUTTO:</t>
  </si>
  <si>
    <t>Opis przedmiotu zamówienia</t>
  </si>
  <si>
    <t xml:space="preserve">Ilość </t>
  </si>
  <si>
    <t>Cena jednostkowa netto</t>
  </si>
  <si>
    <t>Lp.</t>
  </si>
  <si>
    <t>Załącznik nr 1</t>
  </si>
  <si>
    <t xml:space="preserve">
</t>
  </si>
  <si>
    <t>ZADANIE NR 1</t>
  </si>
  <si>
    <t>Plaster na włókninie z opatrunkiem (pokryty klejem z syntetycznego kauczuku) niejałowy w dozowniku z kartonu 6cm x 5m, 1 szt. w opakowaniu.</t>
  </si>
  <si>
    <t>Przylepiec na białej włókninie, pakowany pojedynczo 2,5cm x 5m</t>
  </si>
  <si>
    <t>Przylepiec na białej 100% tkaninie wiskozowej, klej z syntetycznego kauczuku, pakowany pojedynczo a 1,25cm x 5m</t>
  </si>
  <si>
    <t>Przylepiec na białej 100% tkaninie wiskozowej, klej z syntetycznego kauczuku, pakowany pojedynczo a 2,5cm x 5m</t>
  </si>
  <si>
    <t>Przylepiec na białej włókninie, a 1,25cm x 5m (pakowany pojedynczo)</t>
  </si>
  <si>
    <t>Przylepiec na sztucznym jedwabiu, pokryty klejem ze sztucznego kauczuku naniesionym paskami, 5m x 1,25cm</t>
  </si>
  <si>
    <t>op.</t>
  </si>
  <si>
    <t>szt.</t>
  </si>
  <si>
    <t xml:space="preserve">Wata opatrunkowa (bawełniano-wiskozowa) a 500g  </t>
  </si>
  <si>
    <t xml:space="preserve">Opatrunek piankowy z pianki poliuretanowej  o wymiarach 10cm x 10cm, opakowanie  max po 10 szt. </t>
  </si>
  <si>
    <t>Kompresy włókninowe niejałowe 4-warstwowe 30g 10cm x 10cm Opakowanie max po 100 szt.</t>
  </si>
  <si>
    <t>Łącznie wartość netto</t>
  </si>
  <si>
    <t>Łącznie wartość brutto</t>
  </si>
  <si>
    <t>Opaska elastyczna, podtrzymująca przy uszkodzeniach układu kostno-stawowego (zwichnięciach i skręceniach) rozmiar 6cm x 5m. 1 op max po 10 szt.</t>
  </si>
  <si>
    <t>Jałowy, kombinowany kompres chłonny z superabsorbentem, czterowarstwowy. Opakowanie po 10 sztuk. Rozmiar 10 x 10 cm.</t>
  </si>
  <si>
    <t>Jałowy, kombinowany kompres chłonny z superabsorbentem, czterowarstwowy. Opakowanie po 10 sztuk. Rozmiar 10 x 20 cm.</t>
  </si>
  <si>
    <t>Klasa wyrobu medycznego</t>
  </si>
  <si>
    <t xml:space="preserve">Opaska podtrzymująca elastyczna z krepowanej tkaniny. Służy do mocowania kompresów, opatrunków i podtrzymywania kaniul, cewników. Opaska przywiera do samej siebie. Nie zawiera lateksu. Rozmiar 10 cmx20 m. </t>
  </si>
  <si>
    <t xml:space="preserve"> Numer katalogowy</t>
  </si>
  <si>
    <t>Ilość sztuk w opakowaniu</t>
  </si>
  <si>
    <t>Amorficzny, przezroczysty hydrożel, który natychmiast po wprowadzeniu do rany tworzy w niej wilgotne środowisko. Jałowy dozownik w formie tubki a 15 g</t>
  </si>
  <si>
    <t>Pięciowarstwowy superchłonny opatrunek z silikonową warstwą kontaktową na całej powierzchni. Rdzeń opatrunku wykonany z kombinacji poliakrylanu sodu oraz celulozy owiniętej warstwą dyfuzyjną. Zewnętrzna strona opatrunku składa się z hydrofobowej włókniny pokrytej półprzepuszczalną membraną. Warstwa kontaktowa wykonana z silikonu. Opakowanie po 10 sztuk. Rozmiar 20x25cm.</t>
  </si>
  <si>
    <r>
      <t xml:space="preserve">Kompresy gazowe </t>
    </r>
    <r>
      <rPr>
        <sz val="11"/>
        <rFont val="Calibri"/>
        <family val="2"/>
      </rPr>
      <t xml:space="preserve">niejałowe 13 nitek 8 warstw, z podwijanymi brzegami (wszystkie 4 brzegi) 10 cm x 10 cm. Opakowanie max po 100szt. </t>
    </r>
  </si>
  <si>
    <r>
      <t xml:space="preserve">Niejałowy przylepiec z włókniny do mocowania całej powierzchni opatrunku. Opatrunek musi przepuszczać powietrze i parę wodną. Opatrunek pokryty klejem z syntetycznego kauczuku. Pakowany pojedynczo w kartoniki. Rozmiar </t>
    </r>
    <r>
      <rPr>
        <sz val="11"/>
        <rFont val="Calibri"/>
        <family val="2"/>
      </rPr>
      <t>15cm x 10m, 1 szt. w opakowaniu.</t>
    </r>
  </si>
  <si>
    <r>
      <t xml:space="preserve">Elastyczny rękaw o dużej elastyczności, dużych oczkach do mocowania opatrunków na rękę dorosłego </t>
    </r>
    <r>
      <rPr>
        <sz val="11"/>
        <rFont val="Calibri"/>
        <family val="2"/>
      </rPr>
      <t>o składzie minimum 50% bawełny. Opakowanie a 11-12 mb w stanie swobodnym</t>
    </r>
  </si>
  <si>
    <r>
      <t>Elastyczny rękaw o dużej elastyczności, dużych oczkach do mocowania opatrunków na bardzo duży tułów dorosłego</t>
    </r>
    <r>
      <rPr>
        <sz val="11"/>
        <rFont val="Calibri"/>
        <family val="2"/>
      </rPr>
      <t xml:space="preserve"> o składzie minimum 50% bawełny. Opakowanie a 11-12 mb w stanie swobodnym </t>
    </r>
  </si>
  <si>
    <r>
      <t>Kompresy gazowe</t>
    </r>
    <r>
      <rPr>
        <sz val="11"/>
        <rFont val="Calibri"/>
        <family val="2"/>
      </rPr>
      <t xml:space="preserve"> jałowe 17 nitek 8 warstw 10cm x 10cm pakowane pojedynczo klasa IIa, reguła 7. Wszystkie metody sterylizacji. Opakowanie zawiera 3 szt.</t>
    </r>
  </si>
  <si>
    <t xml:space="preserve">Zakup i dostawa środków opatrunkowych - Pakiet A </t>
  </si>
  <si>
    <t xml:space="preserve">             do umowy nr ……………….………………….</t>
  </si>
  <si>
    <t xml:space="preserve">                                                          z dnia …………..…………………….</t>
  </si>
  <si>
    <t>Tampony z gazy w kształcie kuli z nitką RTG, 34 cmx34 cm a 10 szt, zapakowany podwójnie w opakowanie typ blister. 1 op max po 10 szt.</t>
  </si>
  <si>
    <t>Przylepiec na białej 100% tkaninie wiskozowej, klej z syntetycznego kauczuku, pakowany pojedynczo 5cm x 5m</t>
  </si>
  <si>
    <t>Samoprzylepny, jałowy włókninowy opatrunek o zaokrąglonych rogach z warstwą chłonną do ran pooperacyjnych i niewielkich ran urazowych (klej z syntetycznego kauczuku) 10cm x 20cm Opakowanie max po 25 szt.</t>
  </si>
  <si>
    <r>
      <t xml:space="preserve">Kompresy gazowe </t>
    </r>
    <r>
      <rPr>
        <sz val="11"/>
        <rFont val="Calibri"/>
        <family val="2"/>
      </rPr>
      <t>niejałowe 13 nitek 8 warstw, z podwijanymi brzegami (wszystkie 4 brzegi), 5cm x 5cm. Opakowanie max po 100 szt.</t>
    </r>
  </si>
  <si>
    <r>
      <t xml:space="preserve">Serweta operacyjna, </t>
    </r>
    <r>
      <rPr>
        <sz val="11"/>
        <rFont val="Calibri"/>
        <family val="2"/>
      </rPr>
      <t>jałowa 4 warstwowa 20 nitkowa kolor zielony, po wstępnym praniu rozmiar 50 cm x 60 cm a 2 szt. Pakowana w podwójny blister (papier folia, papier folia)</t>
    </r>
  </si>
  <si>
    <t>Opaska elastyczna, tkana wielokrotnego użytku z dwiema zapinkami wewnątrz opakowania, pakowana pojedynczo 5m x 15cm</t>
  </si>
  <si>
    <t>Samoprzylepny, jałowy włókninowy opatrunek o zaokrąglonych rogach z warstwą chłonną do ran pooperacyjnych i niewielkich ran urazowych (klej z syntetycznego kauczuku) 7,2cm x 5cm. Opakowanie max po 50 szt.</t>
  </si>
  <si>
    <r>
      <t>Tampony z gazy minimum 20 nitkowej niejałowe, wykonane z jednego kawałka gazy w kształcie kuli 24cm x 48cm</t>
    </r>
    <r>
      <rPr>
        <sz val="11"/>
        <rFont val="Calibri"/>
        <family val="2"/>
      </rPr>
      <t xml:space="preserve"> (klasa I, reguła 4)</t>
    </r>
    <r>
      <rPr>
        <sz val="11"/>
        <color indexed="10"/>
        <rFont val="Calibri"/>
        <family val="2"/>
      </rPr>
      <t xml:space="preserve"> </t>
    </r>
    <r>
      <rPr>
        <sz val="11"/>
        <rFont val="Calibri"/>
        <family val="2"/>
      </rPr>
      <t>Opakowanie max po 1000 szt.</t>
    </r>
  </si>
  <si>
    <t>Samoprzylepny, jałowy włókninowy opatrunek o zaokrąglonych rogach z warstwą chłonną do ran pooperacyjnych i niewielkich ran urazowych (klej z syntetycznego kauczuku) 25cm x 10cm. Opakowanie max po 25 szt.</t>
  </si>
  <si>
    <r>
      <t xml:space="preserve">Jałowy opatrunek chłonny, zbudowany z 4 warstw materiałów o różnych właściwościach do zabezpieczania ran z silnym wysiękiem. Na stronie przeciwległej do rany, umieszczona jest warstwa włókniny przepuszczalna dla powietrza, lecz nieprzepuszczająca płynów, która przeciwdziała przenikaniu wydzieliny na zewnątrz oraz chroni ranę przed zabrudzeniem. Każdy opatrunek pakowany pojedynczo. Rozmiar </t>
    </r>
    <r>
      <rPr>
        <sz val="11"/>
        <rFont val="Calibri"/>
        <family val="2"/>
      </rPr>
      <t>10cm x 20cm. Opakowanie max po 25 szt.</t>
    </r>
  </si>
  <si>
    <t>Wodoodporne plastry z folii polietylenowej odpornej na brud, do opatrywania drobnych ran, przepuszczające powietrze, nie przyklejają się do rany, klej hypoalergiczny, zrywa się bezboleśnie, 1 opakowanie zawiera: 8 szt. wymiary 25mm x 72mm, 6 szt 30mm x 40mm, 6 szt. 40mm x 60mm</t>
  </si>
  <si>
    <r>
      <t xml:space="preserve">Jałowy opatrunek chłonny, zbudowany z 4 warstw materiałów o różnych właściwościach do zabezpieczania ran z silnym wysiękiem. Na stronie przeciwległej do rany umieszczona jest warstwa włókniny przepuszczalna dla powietrza, lecz nieprzepuszczająca płynów, która przeciwdziała przenikaniu wydzieliny na zewnątrz oraz chroni ranę przed zabrudzeniem. Każdy opatrunek pakowany pojedynczo. Rozmiar </t>
    </r>
    <r>
      <rPr>
        <sz val="11"/>
        <rFont val="Calibri"/>
        <family val="2"/>
      </rPr>
      <t>10cm x 10cm. Opakowanie max po 25 szt.</t>
    </r>
  </si>
  <si>
    <r>
      <t xml:space="preserve">Serweta gazowa chirurgiczna </t>
    </r>
    <r>
      <rPr>
        <sz val="11"/>
        <rFont val="Calibri"/>
        <family val="2"/>
      </rPr>
      <t>jałowa, po praniu technologicznym i po wstępnym praniu produktu finalnego (karta techniczna produktu finalnego potwierdzająca ten wymóg) z  elementem RTG i tasiemką minimum z gazy 17 nitkowej 4-warstwowa rozmiar 45cm x 70cm (+/- 5cm) (klasa II a, reguła 7), po 5 szt. Opakowanie = 12x5szt.</t>
    </r>
  </si>
  <si>
    <r>
      <t xml:space="preserve">Tampony wykonane z 20-nitkowej gazy bawełnianej, </t>
    </r>
    <r>
      <rPr>
        <sz val="11"/>
        <rFont val="Calibri"/>
        <family val="2"/>
      </rPr>
      <t>jałowe mocno zwijane z 1 kawałka gazy (wszystkie brzegi znajdują się wewnątrz tamponu) wymiary 48cm x 24cm a 10 szt., klasa II, reguła 7, opakowanie max po 10 szt.</t>
    </r>
  </si>
  <si>
    <r>
      <t xml:space="preserve">Opatrunek nasączony płynem (płucząco-adsorbcyjny) Ringera działający 72 godziny. </t>
    </r>
    <r>
      <rPr>
        <sz val="11"/>
        <rFont val="Calibri"/>
        <family val="2"/>
      </rPr>
      <t>Jednostronny. 7,5 x 7,5 cm. 10 sztuk w op.</t>
    </r>
  </si>
  <si>
    <r>
      <t xml:space="preserve">Opatrunek nasączony płynem (płucząco-adsorbcyjny) Ringera działający 72 godziny. </t>
    </r>
    <r>
      <rPr>
        <sz val="11"/>
        <rFont val="Calibri"/>
        <family val="2"/>
      </rPr>
      <t>Dwustronny. 7,5 x 7,5 cm. 10 sztuk w op.</t>
    </r>
  </si>
  <si>
    <t>Jałowy kompres z sześciowarstwowej włókniny 
z nacięciem Y, o rozmiarze 10cm x 10cm, po 25 a 2 szt.</t>
  </si>
  <si>
    <t>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opakowaniach jałowych po 1 szt. Wymaiary 10x20cm. 1 op.=30 szt.</t>
  </si>
  <si>
    <t>Seton gazowy, 4w 20n jałowy, a 2 szt, biały, pakowany w podwójny blister, rozmiar 90 x 8cm, 1 op.-=24x2 szt.</t>
  </si>
  <si>
    <r>
      <t>Kompresy chłonne, wykonane z włókniny wiskozowo-poliestrowej, rozmiar 10x20cm, 4 warstwowe, o gramaturze 30g,</t>
    </r>
    <r>
      <rPr>
        <sz val="11"/>
        <rFont val="Calibri"/>
        <family val="2"/>
      </rPr>
      <t xml:space="preserve"> jałowe, opakowanie=25x2 szt.</t>
    </r>
  </si>
  <si>
    <t>Tampony z gazy w kształcie kuli z nitką RTG, 13 cmx13 cm a 10 szt. 1 opakowanie 30 blistrów po 10 szt. = 300 szt.</t>
  </si>
  <si>
    <t>Opatrunek z włókien alginianów wapnia wykonany z naturalnych włókien makroglonów. Alginian absorbuje wysięk i tworzy żelową powłokę, utrzymując wilgotne środowisko gojenia się rany i pomaga zatrzymać krwawienie. Rozmiar 10x10 cm. 1 opakowanie=3 szt.</t>
  </si>
  <si>
    <t>Opatrunek piankowy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10x10cm. 1 op=10 szt.</t>
  </si>
  <si>
    <t xml:space="preserve">2. Oświadczam, że oferowane wyroby medyczne będą posiadały aktualne i ważne przez cały okres trwania umowy dopuszczenia do obrotu na rynku polskim, zgodnie z ustawą z dnia 7 kwietnia 2022 r. o wyrobach medycznych (Dz. U. z 2022 r. poz. 974 z późn. zm.), w postaci Deklaracji Zgodności wydanej przez producenta oraz/lub Certyfikatu CE wydanego przez jednostkę notyfikacyjną.
W trakcie trwania umowy zobowiązuję się przedstawić niezwłocznie, na każde żądanie Zamawiającego, kopie lub oryginały dokumentów.      </t>
  </si>
  <si>
    <r>
      <t>Elastyczny rękaw o dużej elastyczności, dużych oczkach do mocowania opatrunków na tułów  dorosłego</t>
    </r>
    <r>
      <rPr>
        <sz val="11"/>
        <rFont val="Calibri"/>
        <family val="2"/>
      </rPr>
      <t xml:space="preserve"> o  składzie  minimum 50% bawełny. Opakowanie a 11-12 mb w stanie swobodnym</t>
    </r>
  </si>
  <si>
    <r>
      <t>Kompresy bawełniane, gazowe,</t>
    </r>
    <r>
      <rPr>
        <sz val="11"/>
        <rFont val="Calibri"/>
        <family val="2"/>
      </rPr>
      <t xml:space="preserve"> jałowe
(sterylizacja parą wodną) 12-warstwowe 17- nitkowe z podwiniętymi brzegami. Wymiary 10cm x 10cm a 3 szt. (nie pakowane pojedynczo) 
klasa II a, reguła 7</t>
    </r>
  </si>
  <si>
    <t>Jałowy zestaw do dezynfekcji pola operacyjnego zapakowany w opakowaniu typ blister w kształcie tacki z trzema wgłębieniami (o przybliżonej  pojemności) 90ml, 90ml, 200ml.
W  składzie zestawu wchodzi: 
- 6 x tupfer włókninowy wielkości jaja 30 gr/ m2, rozmiar po rozwinięciu 30x20cm.
- 1 x kleszczyki plastikowe typ kocher dł.14 cm</t>
  </si>
  <si>
    <r>
      <t xml:space="preserve">Pakiet jałowych kompresów gazowych min. 17nitkowa 12 warst, rozmiar 10 x 10 z nitka RTG, przewijane paskiem papierowym </t>
    </r>
    <r>
      <rPr>
        <sz val="11"/>
        <rFont val="Calibri"/>
        <family val="2"/>
      </rPr>
      <t>po 10 szt .Kompresy zgodne z normą PN- EN14079. Opakowanie transportowe podwójny karton. 1 op. po 10 sztuk</t>
    </r>
  </si>
  <si>
    <t>Kompresy gazowe jałowe, z podwijanymi do środka brzegami (nie strzępiące), 17 nitek 12 warstw 5 cm x 5 cm klasa IIa, reguła 7. Sterlizacja parą wodną. 1 op. po 3 sztuki.</t>
  </si>
  <si>
    <t>Nazwa handlowa/ Producent</t>
  </si>
  <si>
    <t xml:space="preserve">1. Wykonawca zobowiązany jest dostarczyć 1 próbkę (minimalne opakowanie jednostkowe) każdej z pozycji w celu sprawdzenia zgodności oferowanego towaru z opisem przedmiotu zamówienia oraz w celu dokonania oceny jakościowej.          </t>
  </si>
  <si>
    <r>
      <t>Kompresy włókninowe</t>
    </r>
    <r>
      <rPr>
        <sz val="11"/>
        <rFont val="Calibri"/>
        <family val="2"/>
      </rPr>
      <t xml:space="preserve"> jałowe, sterylizowany, 4-warstwowe 30g 7,5cm x 7,5cm, opakowanie 25 a 2 szt.  (klasa II, reguła 7).</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</si>
</sst>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0"/>
    <numFmt numFmtId="168" formatCode="0.000"/>
    <numFmt numFmtId="169" formatCode="#,##0.000"/>
    <numFmt numFmtId="170" formatCode="#,##0.0000"/>
    <numFmt numFmtId="171" formatCode="#,##0.00000"/>
    <numFmt numFmtId="172" formatCode="#,##0.000000"/>
    <numFmt numFmtId="173" formatCode="#,##0.0000000"/>
    <numFmt numFmtId="174" formatCode="#,##0.00000000"/>
    <numFmt numFmtId="175" formatCode="#,##0.000000000"/>
    <numFmt numFmtId="176" formatCode="#,##0.00000000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 _z_ł"/>
    <numFmt numFmtId="182" formatCode="[$-415]d\ mmmm\ yyyy"/>
  </numFmts>
  <fonts count="50">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6"/>
      <name val="Arial CE"/>
      <family val="2"/>
    </font>
    <font>
      <sz val="12"/>
      <name val="Times New Roman"/>
      <family val="1"/>
    </font>
    <font>
      <b/>
      <sz val="16"/>
      <name val="Times New Roman"/>
      <family val="1"/>
    </font>
    <font>
      <b/>
      <sz val="14"/>
      <name val="Times New Roman"/>
      <family val="1"/>
    </font>
    <font>
      <sz val="14"/>
      <name val="Times New Roman"/>
      <family val="1"/>
    </font>
    <font>
      <sz val="11"/>
      <name val="Calibri"/>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b/>
      <sz val="11"/>
      <name val="Calibri"/>
      <family val="2"/>
    </font>
    <font>
      <i/>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65">
    <xf numFmtId="0" fontId="0" fillId="0" borderId="0" xfId="0" applyAlignment="1">
      <alignment/>
    </xf>
    <xf numFmtId="0" fontId="0" fillId="0" borderId="0" xfId="0" applyAlignment="1">
      <alignment vertical="center" wrapText="1"/>
    </xf>
    <xf numFmtId="0" fontId="4" fillId="0" borderId="0" xfId="0" applyFont="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Fill="1" applyBorder="1" applyAlignment="1">
      <alignment vertical="center" wrapText="1"/>
    </xf>
    <xf numFmtId="0" fontId="13" fillId="0" borderId="0" xfId="0" applyFont="1" applyAlignment="1">
      <alignment vertical="center" wrapText="1"/>
    </xf>
    <xf numFmtId="0" fontId="31" fillId="0" borderId="0" xfId="0" applyFont="1" applyAlignment="1">
      <alignment horizontal="right"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3" fontId="13" fillId="0" borderId="10"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31" fillId="0" borderId="10" xfId="0" applyNumberFormat="1" applyFont="1" applyBorder="1" applyAlignment="1">
      <alignment horizontal="center" vertical="center" wrapText="1"/>
    </xf>
    <xf numFmtId="0" fontId="31" fillId="0" borderId="10" xfId="0" applyFont="1" applyFill="1" applyBorder="1" applyAlignment="1">
      <alignment horizontal="center" vertical="center" wrapText="1"/>
    </xf>
    <xf numFmtId="181" fontId="31" fillId="33" borderId="10" xfId="0" applyNumberFormat="1" applyFont="1" applyFill="1" applyBorder="1" applyAlignment="1">
      <alignment horizontal="center" vertical="center" wrapText="1"/>
    </xf>
    <xf numFmtId="181"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3" fontId="0" fillId="0" borderId="0" xfId="0" applyNumberFormat="1" applyAlignment="1">
      <alignment horizontal="center" vertical="center" wrapText="1"/>
    </xf>
    <xf numFmtId="3" fontId="10" fillId="0" borderId="0" xfId="0" applyNumberFormat="1" applyFont="1" applyAlignment="1">
      <alignment horizontal="center" vertical="center" wrapText="1"/>
    </xf>
    <xf numFmtId="3" fontId="11" fillId="0" borderId="0" xfId="0" applyNumberFormat="1" applyFont="1" applyAlignment="1">
      <alignment horizontal="center" vertical="center" wrapText="1"/>
    </xf>
    <xf numFmtId="3" fontId="11" fillId="0" borderId="0"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3" fontId="0" fillId="0" borderId="0" xfId="0" applyNumberFormat="1" applyAlignment="1">
      <alignment horizontal="center" vertic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wrapText="1"/>
    </xf>
    <xf numFmtId="0" fontId="31" fillId="0" borderId="10" xfId="0" applyFont="1" applyBorder="1" applyAlignment="1">
      <alignment horizontal="center" vertical="center" wrapText="1"/>
    </xf>
    <xf numFmtId="0" fontId="31" fillId="34" borderId="10" xfId="0" applyNumberFormat="1" applyFont="1" applyFill="1" applyBorder="1" applyAlignment="1">
      <alignment horizontal="center" vertical="center" wrapText="1"/>
    </xf>
    <xf numFmtId="0" fontId="13" fillId="0" borderId="0" xfId="0" applyFont="1" applyAlignment="1">
      <alignment vertical="top" wrapText="1"/>
    </xf>
    <xf numFmtId="0" fontId="13" fillId="0" borderId="10" xfId="0" applyFont="1" applyBorder="1" applyAlignment="1">
      <alignment horizontal="left" vertical="center" wrapText="1"/>
    </xf>
    <xf numFmtId="0" fontId="13" fillId="0" borderId="10" xfId="0" applyFont="1" applyBorder="1" applyAlignment="1">
      <alignment horizontal="left" vertical="center" wrapText="1"/>
    </xf>
    <xf numFmtId="181" fontId="13"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13" fillId="0" borderId="0" xfId="0" applyFont="1" applyAlignment="1">
      <alignment horizontal="left" vertical="center" wrapText="1"/>
    </xf>
    <xf numFmtId="0" fontId="31" fillId="0" borderId="0" xfId="0" applyFont="1" applyAlignment="1">
      <alignment horizontal="right" vertical="center" wrapText="1"/>
    </xf>
    <xf numFmtId="49" fontId="31"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49" fontId="13" fillId="0" borderId="14" xfId="0" applyNumberFormat="1" applyFont="1" applyBorder="1" applyAlignment="1">
      <alignment horizontal="center" vertical="center" wrapText="1"/>
    </xf>
    <xf numFmtId="0" fontId="13" fillId="0" borderId="0" xfId="0" applyFont="1" applyAlignment="1">
      <alignment vertical="center" wrapText="1"/>
    </xf>
    <xf numFmtId="0" fontId="32" fillId="0" borderId="15" xfId="0" applyFont="1" applyBorder="1" applyAlignment="1">
      <alignment horizontal="left" vertical="center" wrapText="1"/>
    </xf>
    <xf numFmtId="0" fontId="31" fillId="0" borderId="10" xfId="0" applyFont="1" applyBorder="1" applyAlignment="1">
      <alignment horizontal="right" vertical="center" wrapText="1"/>
    </xf>
    <xf numFmtId="0" fontId="31" fillId="0" borderId="10" xfId="0" applyFont="1" applyBorder="1" applyAlignment="1">
      <alignmen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2"/>
  <sheetViews>
    <sheetView tabSelected="1" view="pageBreakPreview" zoomScale="80" zoomScaleNormal="75" zoomScaleSheetLayoutView="80" workbookViewId="0" topLeftCell="A37">
      <selection activeCell="B40" sqref="B40"/>
    </sheetView>
  </sheetViews>
  <sheetFormatPr defaultColWidth="9.125" defaultRowHeight="12.75"/>
  <cols>
    <col min="1" max="1" width="8.125" style="1" customWidth="1"/>
    <col min="2" max="2" width="79.00390625" style="1" customWidth="1"/>
    <col min="3" max="3" width="9.50390625" style="1" customWidth="1"/>
    <col min="4" max="4" width="14.375" style="1" customWidth="1"/>
    <col min="5" max="5" width="17.50390625" style="1" customWidth="1"/>
    <col min="6" max="6" width="21.00390625" style="1" customWidth="1"/>
    <col min="7" max="7" width="12.625" style="1" customWidth="1"/>
    <col min="8" max="8" width="22.50390625" style="1" customWidth="1"/>
    <col min="9" max="9" width="15.375" style="1" customWidth="1"/>
    <col min="10" max="10" width="16.00390625" style="1" customWidth="1"/>
    <col min="11" max="11" width="21.375" style="1" customWidth="1"/>
    <col min="12" max="12" width="17.375" style="1" customWidth="1"/>
    <col min="13" max="13" width="20.875" style="32" customWidth="1"/>
    <col min="14" max="16384" width="9.125" style="1" customWidth="1"/>
  </cols>
  <sheetData>
    <row r="1" spans="1:13" s="9" customFormat="1" ht="25.5" customHeight="1">
      <c r="A1" s="19"/>
      <c r="B1" s="19"/>
      <c r="C1" s="18"/>
      <c r="D1" s="18"/>
      <c r="E1" s="18"/>
      <c r="F1" s="57" t="s">
        <v>9</v>
      </c>
      <c r="G1" s="57"/>
      <c r="H1" s="57"/>
      <c r="I1" s="57"/>
      <c r="J1" s="57"/>
      <c r="K1" s="57"/>
      <c r="L1" s="57"/>
      <c r="M1" s="33"/>
    </row>
    <row r="2" spans="1:13" s="9" customFormat="1" ht="25.5" customHeight="1">
      <c r="A2" s="19"/>
      <c r="B2" s="19"/>
      <c r="C2" s="18"/>
      <c r="D2" s="18"/>
      <c r="E2" s="18"/>
      <c r="F2" s="57" t="s">
        <v>40</v>
      </c>
      <c r="G2" s="57"/>
      <c r="H2" s="57"/>
      <c r="I2" s="57"/>
      <c r="J2" s="57"/>
      <c r="K2" s="57"/>
      <c r="L2" s="57"/>
      <c r="M2" s="33"/>
    </row>
    <row r="3" spans="1:13" s="9" customFormat="1" ht="25.5" customHeight="1">
      <c r="A3" s="19"/>
      <c r="B3" s="19"/>
      <c r="C3" s="18"/>
      <c r="D3" s="18"/>
      <c r="E3" s="18"/>
      <c r="F3" s="57" t="s">
        <v>41</v>
      </c>
      <c r="G3" s="57"/>
      <c r="H3" s="57"/>
      <c r="I3" s="57"/>
      <c r="J3" s="57"/>
      <c r="K3" s="57"/>
      <c r="L3" s="57"/>
      <c r="M3" s="33"/>
    </row>
    <row r="4" spans="1:13" s="9" customFormat="1" ht="27" customHeight="1">
      <c r="A4" s="19"/>
      <c r="B4" s="19"/>
      <c r="C4" s="18"/>
      <c r="D4" s="18"/>
      <c r="E4" s="18"/>
      <c r="F4" s="57" t="s">
        <v>11</v>
      </c>
      <c r="G4" s="57"/>
      <c r="H4" s="57"/>
      <c r="I4" s="57"/>
      <c r="J4" s="57"/>
      <c r="K4" s="57"/>
      <c r="L4" s="57"/>
      <c r="M4" s="33"/>
    </row>
    <row r="5" spans="1:13" s="10" customFormat="1" ht="21" customHeight="1">
      <c r="A5" s="58" t="s">
        <v>39</v>
      </c>
      <c r="B5" s="59"/>
      <c r="C5" s="59"/>
      <c r="D5" s="59"/>
      <c r="E5" s="59"/>
      <c r="F5" s="59"/>
      <c r="G5" s="59"/>
      <c r="H5" s="59"/>
      <c r="I5" s="59"/>
      <c r="J5" s="59"/>
      <c r="K5" s="59"/>
      <c r="L5" s="59"/>
      <c r="M5" s="34"/>
    </row>
    <row r="6" spans="1:13" s="11" customFormat="1" ht="28.5" customHeight="1" thickBot="1">
      <c r="A6" s="60"/>
      <c r="B6" s="60"/>
      <c r="C6" s="60"/>
      <c r="D6" s="60"/>
      <c r="E6" s="60"/>
      <c r="F6" s="60"/>
      <c r="G6" s="60"/>
      <c r="H6" s="60"/>
      <c r="I6" s="60"/>
      <c r="J6" s="60"/>
      <c r="K6" s="60"/>
      <c r="L6" s="60"/>
      <c r="M6" s="34"/>
    </row>
    <row r="7" spans="1:13" s="11" customFormat="1" ht="28.5" customHeight="1" thickBot="1">
      <c r="A7" s="52" t="s">
        <v>8</v>
      </c>
      <c r="B7" s="52" t="s">
        <v>5</v>
      </c>
      <c r="C7" s="52" t="s">
        <v>1</v>
      </c>
      <c r="D7" s="52" t="s">
        <v>6</v>
      </c>
      <c r="E7" s="52" t="s">
        <v>7</v>
      </c>
      <c r="F7" s="52" t="s">
        <v>23</v>
      </c>
      <c r="G7" s="52" t="s">
        <v>0</v>
      </c>
      <c r="H7" s="52" t="s">
        <v>24</v>
      </c>
      <c r="I7" s="53" t="s">
        <v>28</v>
      </c>
      <c r="J7" s="53" t="s">
        <v>30</v>
      </c>
      <c r="K7" s="53" t="s">
        <v>71</v>
      </c>
      <c r="L7" s="52" t="s">
        <v>31</v>
      </c>
      <c r="M7" s="35"/>
    </row>
    <row r="8" spans="1:13" s="11" customFormat="1" ht="28.5" customHeight="1" thickBot="1">
      <c r="A8" s="52"/>
      <c r="B8" s="52"/>
      <c r="C8" s="52"/>
      <c r="D8" s="52"/>
      <c r="E8" s="52"/>
      <c r="F8" s="52"/>
      <c r="G8" s="52"/>
      <c r="H8" s="52"/>
      <c r="I8" s="54"/>
      <c r="J8" s="54"/>
      <c r="K8" s="54"/>
      <c r="L8" s="52"/>
      <c r="M8" s="35"/>
    </row>
    <row r="9" spans="1:13" s="11" customFormat="1" ht="49.5" customHeight="1" thickBot="1">
      <c r="A9" s="52"/>
      <c r="B9" s="52"/>
      <c r="C9" s="52"/>
      <c r="D9" s="52"/>
      <c r="E9" s="52"/>
      <c r="F9" s="52"/>
      <c r="G9" s="52"/>
      <c r="H9" s="52"/>
      <c r="I9" s="55"/>
      <c r="J9" s="55"/>
      <c r="K9" s="55"/>
      <c r="L9" s="52"/>
      <c r="M9" s="35"/>
    </row>
    <row r="10" spans="1:13" s="8" customFormat="1" ht="15.75" customHeight="1" thickBot="1">
      <c r="A10" s="28">
        <v>1</v>
      </c>
      <c r="B10" s="28">
        <v>2</v>
      </c>
      <c r="C10" s="28">
        <v>3</v>
      </c>
      <c r="D10" s="28">
        <v>4</v>
      </c>
      <c r="E10" s="28">
        <v>5</v>
      </c>
      <c r="F10" s="28">
        <v>6</v>
      </c>
      <c r="G10" s="28">
        <v>7</v>
      </c>
      <c r="H10" s="28">
        <v>8</v>
      </c>
      <c r="I10" s="29">
        <v>9</v>
      </c>
      <c r="J10" s="43">
        <v>10</v>
      </c>
      <c r="K10" s="46">
        <v>11</v>
      </c>
      <c r="L10" s="28">
        <v>12</v>
      </c>
      <c r="M10" s="36"/>
    </row>
    <row r="11" spans="1:13" s="8" customFormat="1" ht="45" customHeight="1" thickBot="1">
      <c r="A11" s="20">
        <v>1</v>
      </c>
      <c r="B11" s="49" t="s">
        <v>45</v>
      </c>
      <c r="C11" s="20" t="s">
        <v>19</v>
      </c>
      <c r="D11" s="21">
        <v>100000</v>
      </c>
      <c r="E11" s="51"/>
      <c r="F11" s="51">
        <f aca="true" t="shared" si="0" ref="F11:F59">ROUND(D11*E11,2)</f>
        <v>0</v>
      </c>
      <c r="G11" s="22"/>
      <c r="H11" s="51">
        <f aca="true" t="shared" si="1" ref="H11:H59">ROUND(F11*G11+F11,2)</f>
        <v>0</v>
      </c>
      <c r="I11" s="20"/>
      <c r="J11" s="20"/>
      <c r="K11" s="20"/>
      <c r="L11" s="28"/>
      <c r="M11" s="36"/>
    </row>
    <row r="12" spans="1:13" s="8" customFormat="1" ht="48" customHeight="1" thickBot="1">
      <c r="A12" s="20">
        <v>2</v>
      </c>
      <c r="B12" s="49" t="s">
        <v>34</v>
      </c>
      <c r="C12" s="20" t="s">
        <v>19</v>
      </c>
      <c r="D12" s="21">
        <v>220000</v>
      </c>
      <c r="E12" s="51"/>
      <c r="F12" s="51">
        <f t="shared" si="0"/>
        <v>0</v>
      </c>
      <c r="G12" s="22"/>
      <c r="H12" s="51">
        <f t="shared" si="1"/>
        <v>0</v>
      </c>
      <c r="I12" s="20"/>
      <c r="J12" s="20"/>
      <c r="K12" s="20"/>
      <c r="L12" s="28"/>
      <c r="M12" s="36"/>
    </row>
    <row r="13" spans="1:13" s="8" customFormat="1" ht="53.25" customHeight="1" thickBot="1">
      <c r="A13" s="20">
        <v>3</v>
      </c>
      <c r="B13" s="49" t="s">
        <v>46</v>
      </c>
      <c r="C13" s="20" t="s">
        <v>18</v>
      </c>
      <c r="D13" s="21">
        <v>450</v>
      </c>
      <c r="E13" s="51"/>
      <c r="F13" s="51">
        <f t="shared" si="0"/>
        <v>0</v>
      </c>
      <c r="G13" s="22"/>
      <c r="H13" s="51">
        <f t="shared" si="1"/>
        <v>0</v>
      </c>
      <c r="I13" s="20"/>
      <c r="J13" s="20"/>
      <c r="K13" s="20"/>
      <c r="L13" s="28"/>
      <c r="M13" s="36"/>
    </row>
    <row r="14" spans="1:13" s="8" customFormat="1" ht="41.25" customHeight="1" thickBot="1">
      <c r="A14" s="20">
        <v>4</v>
      </c>
      <c r="B14" s="49" t="s">
        <v>47</v>
      </c>
      <c r="C14" s="20" t="s">
        <v>19</v>
      </c>
      <c r="D14" s="21">
        <v>300</v>
      </c>
      <c r="E14" s="51"/>
      <c r="F14" s="51">
        <f t="shared" si="0"/>
        <v>0</v>
      </c>
      <c r="G14" s="22"/>
      <c r="H14" s="51">
        <f t="shared" si="1"/>
        <v>0</v>
      </c>
      <c r="I14" s="20"/>
      <c r="J14" s="20"/>
      <c r="K14" s="20"/>
      <c r="L14" s="28"/>
      <c r="M14" s="36"/>
    </row>
    <row r="15" spans="1:13" s="8" customFormat="1" ht="46.5" customHeight="1" thickBot="1">
      <c r="A15" s="20">
        <v>5</v>
      </c>
      <c r="B15" s="49" t="s">
        <v>12</v>
      </c>
      <c r="C15" s="20" t="s">
        <v>19</v>
      </c>
      <c r="D15" s="21">
        <v>3</v>
      </c>
      <c r="E15" s="51"/>
      <c r="F15" s="51">
        <f t="shared" si="0"/>
        <v>0</v>
      </c>
      <c r="G15" s="22"/>
      <c r="H15" s="51">
        <f t="shared" si="1"/>
        <v>0</v>
      </c>
      <c r="I15" s="20"/>
      <c r="J15" s="20"/>
      <c r="K15" s="20"/>
      <c r="L15" s="28"/>
      <c r="M15" s="36"/>
    </row>
    <row r="16" spans="1:13" s="8" customFormat="1" ht="43.5" customHeight="1" thickBot="1">
      <c r="A16" s="20">
        <v>6</v>
      </c>
      <c r="B16" s="49" t="s">
        <v>43</v>
      </c>
      <c r="C16" s="20" t="s">
        <v>19</v>
      </c>
      <c r="D16" s="21">
        <v>100</v>
      </c>
      <c r="E16" s="51"/>
      <c r="F16" s="51">
        <f t="shared" si="0"/>
        <v>0</v>
      </c>
      <c r="G16" s="22"/>
      <c r="H16" s="51">
        <f t="shared" si="1"/>
        <v>0</v>
      </c>
      <c r="I16" s="20"/>
      <c r="J16" s="20"/>
      <c r="K16" s="20"/>
      <c r="L16" s="28"/>
      <c r="M16" s="36"/>
    </row>
    <row r="17" spans="1:13" s="8" customFormat="1" ht="40.5" customHeight="1" thickBot="1">
      <c r="A17" s="20">
        <v>7</v>
      </c>
      <c r="B17" s="49" t="s">
        <v>13</v>
      </c>
      <c r="C17" s="20" t="s">
        <v>19</v>
      </c>
      <c r="D17" s="21">
        <v>1000</v>
      </c>
      <c r="E17" s="51"/>
      <c r="F17" s="51">
        <f t="shared" si="0"/>
        <v>0</v>
      </c>
      <c r="G17" s="22"/>
      <c r="H17" s="51">
        <f t="shared" si="1"/>
        <v>0</v>
      </c>
      <c r="I17" s="20"/>
      <c r="J17" s="20"/>
      <c r="K17" s="20"/>
      <c r="L17" s="28"/>
      <c r="M17" s="36"/>
    </row>
    <row r="18" spans="1:13" s="8" customFormat="1" ht="58.5" customHeight="1" thickBot="1">
      <c r="A18" s="20">
        <v>8</v>
      </c>
      <c r="B18" s="49" t="s">
        <v>44</v>
      </c>
      <c r="C18" s="20" t="s">
        <v>19</v>
      </c>
      <c r="D18" s="21">
        <v>250</v>
      </c>
      <c r="E18" s="51"/>
      <c r="F18" s="51">
        <f t="shared" si="0"/>
        <v>0</v>
      </c>
      <c r="G18" s="22"/>
      <c r="H18" s="51">
        <f t="shared" si="1"/>
        <v>0</v>
      </c>
      <c r="I18" s="20"/>
      <c r="J18" s="20"/>
      <c r="K18" s="20"/>
      <c r="L18" s="28"/>
      <c r="M18" s="36"/>
    </row>
    <row r="19" spans="1:13" s="8" customFormat="1" ht="63.75" customHeight="1" thickBot="1">
      <c r="A19" s="20">
        <v>9</v>
      </c>
      <c r="B19" s="49" t="s">
        <v>48</v>
      </c>
      <c r="C19" s="20" t="s">
        <v>19</v>
      </c>
      <c r="D19" s="21">
        <v>10000</v>
      </c>
      <c r="E19" s="51"/>
      <c r="F19" s="51">
        <f t="shared" si="0"/>
        <v>0</v>
      </c>
      <c r="G19" s="22"/>
      <c r="H19" s="51">
        <f t="shared" si="1"/>
        <v>0</v>
      </c>
      <c r="I19" s="20"/>
      <c r="J19" s="20"/>
      <c r="K19" s="20"/>
      <c r="L19" s="28"/>
      <c r="M19" s="36"/>
    </row>
    <row r="20" spans="1:13" s="8" customFormat="1" ht="62.25" customHeight="1" thickBot="1">
      <c r="A20" s="20">
        <v>10</v>
      </c>
      <c r="B20" s="49" t="s">
        <v>50</v>
      </c>
      <c r="C20" s="20" t="s">
        <v>19</v>
      </c>
      <c r="D20" s="21">
        <v>250</v>
      </c>
      <c r="E20" s="51"/>
      <c r="F20" s="51">
        <f t="shared" si="0"/>
        <v>0</v>
      </c>
      <c r="G20" s="22"/>
      <c r="H20" s="51">
        <f t="shared" si="1"/>
        <v>0</v>
      </c>
      <c r="I20" s="20"/>
      <c r="J20" s="20"/>
      <c r="K20" s="20"/>
      <c r="L20" s="28"/>
      <c r="M20" s="36"/>
    </row>
    <row r="21" spans="1:13" s="8" customFormat="1" ht="48" customHeight="1" thickBot="1">
      <c r="A21" s="20">
        <v>11</v>
      </c>
      <c r="B21" s="49" t="s">
        <v>49</v>
      </c>
      <c r="C21" s="20" t="s">
        <v>19</v>
      </c>
      <c r="D21" s="21">
        <v>15000</v>
      </c>
      <c r="E21" s="51"/>
      <c r="F21" s="51">
        <f t="shared" si="0"/>
        <v>0</v>
      </c>
      <c r="G21" s="22"/>
      <c r="H21" s="51">
        <f t="shared" si="1"/>
        <v>0</v>
      </c>
      <c r="I21" s="20"/>
      <c r="J21" s="20"/>
      <c r="K21" s="20"/>
      <c r="L21" s="28"/>
      <c r="M21" s="36"/>
    </row>
    <row r="22" spans="1:13" s="8" customFormat="1" ht="37.5" customHeight="1" thickBot="1">
      <c r="A22" s="20">
        <v>12</v>
      </c>
      <c r="B22" s="49" t="s">
        <v>20</v>
      </c>
      <c r="C22" s="20" t="s">
        <v>18</v>
      </c>
      <c r="D22" s="21">
        <v>4</v>
      </c>
      <c r="E22" s="51"/>
      <c r="F22" s="51">
        <f t="shared" si="0"/>
        <v>0</v>
      </c>
      <c r="G22" s="22"/>
      <c r="H22" s="51">
        <f t="shared" si="1"/>
        <v>0</v>
      </c>
      <c r="I22" s="20"/>
      <c r="J22" s="20"/>
      <c r="K22" s="20"/>
      <c r="L22" s="28"/>
      <c r="M22" s="36"/>
    </row>
    <row r="23" spans="1:13" s="8" customFormat="1" ht="47.25" customHeight="1" thickBot="1">
      <c r="A23" s="20">
        <v>13</v>
      </c>
      <c r="B23" s="49" t="s">
        <v>14</v>
      </c>
      <c r="C23" s="20" t="s">
        <v>19</v>
      </c>
      <c r="D23" s="21">
        <v>150</v>
      </c>
      <c r="E23" s="51"/>
      <c r="F23" s="51">
        <f t="shared" si="0"/>
        <v>0</v>
      </c>
      <c r="G23" s="22"/>
      <c r="H23" s="51">
        <f t="shared" si="1"/>
        <v>0</v>
      </c>
      <c r="I23" s="20"/>
      <c r="J23" s="20"/>
      <c r="K23" s="20"/>
      <c r="L23" s="28"/>
      <c r="M23" s="36"/>
    </row>
    <row r="24" spans="1:13" s="8" customFormat="1" ht="47.25" customHeight="1" thickBot="1">
      <c r="A24" s="20">
        <v>14</v>
      </c>
      <c r="B24" s="49" t="s">
        <v>15</v>
      </c>
      <c r="C24" s="20" t="s">
        <v>19</v>
      </c>
      <c r="D24" s="21">
        <v>200</v>
      </c>
      <c r="E24" s="51"/>
      <c r="F24" s="51">
        <f t="shared" si="0"/>
        <v>0</v>
      </c>
      <c r="G24" s="22"/>
      <c r="H24" s="51">
        <f t="shared" si="1"/>
        <v>0</v>
      </c>
      <c r="I24" s="20"/>
      <c r="J24" s="20"/>
      <c r="K24" s="20"/>
      <c r="L24" s="28"/>
      <c r="M24" s="36"/>
    </row>
    <row r="25" spans="1:13" s="8" customFormat="1" ht="38.25" customHeight="1" thickBot="1">
      <c r="A25" s="20">
        <v>15</v>
      </c>
      <c r="B25" s="49" t="s">
        <v>16</v>
      </c>
      <c r="C25" s="20" t="s">
        <v>19</v>
      </c>
      <c r="D25" s="21">
        <v>200</v>
      </c>
      <c r="E25" s="51"/>
      <c r="F25" s="51">
        <f t="shared" si="0"/>
        <v>0</v>
      </c>
      <c r="G25" s="22"/>
      <c r="H25" s="51">
        <f t="shared" si="1"/>
        <v>0</v>
      </c>
      <c r="I25" s="20"/>
      <c r="J25" s="20"/>
      <c r="K25" s="20"/>
      <c r="L25" s="28"/>
      <c r="M25" s="36"/>
    </row>
    <row r="26" spans="1:13" s="8" customFormat="1" ht="48" customHeight="1" thickBot="1">
      <c r="A26" s="20">
        <v>16</v>
      </c>
      <c r="B26" s="49" t="s">
        <v>17</v>
      </c>
      <c r="C26" s="20" t="s">
        <v>19</v>
      </c>
      <c r="D26" s="21">
        <v>300</v>
      </c>
      <c r="E26" s="51"/>
      <c r="F26" s="51">
        <f t="shared" si="0"/>
        <v>0</v>
      </c>
      <c r="G26" s="22"/>
      <c r="H26" s="51">
        <f t="shared" si="1"/>
        <v>0</v>
      </c>
      <c r="I26" s="20"/>
      <c r="J26" s="20"/>
      <c r="K26" s="20"/>
      <c r="L26" s="28"/>
      <c r="M26" s="36"/>
    </row>
    <row r="27" spans="1:13" s="8" customFormat="1" ht="68.25" customHeight="1" thickBot="1">
      <c r="A27" s="20">
        <v>17</v>
      </c>
      <c r="B27" s="49" t="s">
        <v>35</v>
      </c>
      <c r="C27" s="20" t="s">
        <v>19</v>
      </c>
      <c r="D27" s="21">
        <v>2</v>
      </c>
      <c r="E27" s="51"/>
      <c r="F27" s="51">
        <f t="shared" si="0"/>
        <v>0</v>
      </c>
      <c r="G27" s="22"/>
      <c r="H27" s="51">
        <f t="shared" si="1"/>
        <v>0</v>
      </c>
      <c r="I27" s="20"/>
      <c r="J27" s="20"/>
      <c r="K27" s="20"/>
      <c r="L27" s="28"/>
      <c r="M27" s="36"/>
    </row>
    <row r="28" spans="1:13" s="8" customFormat="1" ht="107.25" customHeight="1" thickBot="1">
      <c r="A28" s="20">
        <v>18</v>
      </c>
      <c r="B28" s="49" t="s">
        <v>51</v>
      </c>
      <c r="C28" s="20" t="s">
        <v>19</v>
      </c>
      <c r="D28" s="21">
        <v>2000</v>
      </c>
      <c r="E28" s="51"/>
      <c r="F28" s="51">
        <f t="shared" si="0"/>
        <v>0</v>
      </c>
      <c r="G28" s="22"/>
      <c r="H28" s="51">
        <f t="shared" si="1"/>
        <v>0</v>
      </c>
      <c r="I28" s="20"/>
      <c r="J28" s="20"/>
      <c r="K28" s="20"/>
      <c r="L28" s="28"/>
      <c r="M28" s="36"/>
    </row>
    <row r="29" spans="1:13" s="8" customFormat="1" ht="73.5" customHeight="1" thickBot="1">
      <c r="A29" s="20">
        <v>19</v>
      </c>
      <c r="B29" s="50" t="s">
        <v>52</v>
      </c>
      <c r="C29" s="20" t="s">
        <v>18</v>
      </c>
      <c r="D29" s="21">
        <v>15</v>
      </c>
      <c r="E29" s="51"/>
      <c r="F29" s="51">
        <f t="shared" si="0"/>
        <v>0</v>
      </c>
      <c r="G29" s="22"/>
      <c r="H29" s="51">
        <f t="shared" si="1"/>
        <v>0</v>
      </c>
      <c r="I29" s="20"/>
      <c r="J29" s="20"/>
      <c r="K29" s="20"/>
      <c r="L29" s="28"/>
      <c r="M29" s="36"/>
    </row>
    <row r="30" spans="1:13" s="8" customFormat="1" ht="49.5" customHeight="1" thickBot="1">
      <c r="A30" s="20">
        <v>20</v>
      </c>
      <c r="B30" s="49" t="s">
        <v>32</v>
      </c>
      <c r="C30" s="20" t="s">
        <v>19</v>
      </c>
      <c r="D30" s="21">
        <v>10</v>
      </c>
      <c r="E30" s="51"/>
      <c r="F30" s="51">
        <f t="shared" si="0"/>
        <v>0</v>
      </c>
      <c r="G30" s="22"/>
      <c r="H30" s="51">
        <f t="shared" si="1"/>
        <v>0</v>
      </c>
      <c r="I30" s="20"/>
      <c r="J30" s="20"/>
      <c r="K30" s="20"/>
      <c r="L30" s="28"/>
      <c r="M30" s="36"/>
    </row>
    <row r="31" spans="1:13" s="8" customFormat="1" ht="109.5" customHeight="1" thickBot="1">
      <c r="A31" s="20">
        <v>21</v>
      </c>
      <c r="B31" s="49" t="s">
        <v>53</v>
      </c>
      <c r="C31" s="20" t="s">
        <v>19</v>
      </c>
      <c r="D31" s="21">
        <v>250</v>
      </c>
      <c r="E31" s="51"/>
      <c r="F31" s="51">
        <f t="shared" si="0"/>
        <v>0</v>
      </c>
      <c r="G31" s="22"/>
      <c r="H31" s="51">
        <f t="shared" si="1"/>
        <v>0</v>
      </c>
      <c r="I31" s="20"/>
      <c r="J31" s="20"/>
      <c r="K31" s="20"/>
      <c r="L31" s="28"/>
      <c r="M31" s="36"/>
    </row>
    <row r="32" spans="1:13" s="8" customFormat="1" ht="55.5" customHeight="1" thickBot="1">
      <c r="A32" s="20">
        <v>22</v>
      </c>
      <c r="B32" s="49" t="s">
        <v>21</v>
      </c>
      <c r="C32" s="20" t="s">
        <v>19</v>
      </c>
      <c r="D32" s="21">
        <v>60</v>
      </c>
      <c r="E32" s="51"/>
      <c r="F32" s="51">
        <f t="shared" si="0"/>
        <v>0</v>
      </c>
      <c r="G32" s="22"/>
      <c r="H32" s="51">
        <f t="shared" si="1"/>
        <v>0</v>
      </c>
      <c r="I32" s="20"/>
      <c r="J32" s="20"/>
      <c r="K32" s="20"/>
      <c r="L32" s="28"/>
      <c r="M32" s="36"/>
    </row>
    <row r="33" spans="1:13" s="8" customFormat="1" ht="60" customHeight="1" thickBot="1">
      <c r="A33" s="20">
        <v>23</v>
      </c>
      <c r="B33" s="49" t="s">
        <v>36</v>
      </c>
      <c r="C33" s="20" t="s">
        <v>18</v>
      </c>
      <c r="D33" s="21">
        <v>40</v>
      </c>
      <c r="E33" s="51"/>
      <c r="F33" s="51">
        <f t="shared" si="0"/>
        <v>0</v>
      </c>
      <c r="G33" s="22"/>
      <c r="H33" s="51">
        <f t="shared" si="1"/>
        <v>0</v>
      </c>
      <c r="I33" s="20"/>
      <c r="J33" s="20"/>
      <c r="K33" s="20"/>
      <c r="L33" s="28"/>
      <c r="M33" s="36"/>
    </row>
    <row r="34" spans="1:13" s="8" customFormat="1" ht="60" customHeight="1" thickBot="1">
      <c r="A34" s="20">
        <v>24</v>
      </c>
      <c r="B34" s="49" t="s">
        <v>66</v>
      </c>
      <c r="C34" s="20" t="s">
        <v>18</v>
      </c>
      <c r="D34" s="21">
        <v>3</v>
      </c>
      <c r="E34" s="51"/>
      <c r="F34" s="51">
        <f t="shared" si="0"/>
        <v>0</v>
      </c>
      <c r="G34" s="22"/>
      <c r="H34" s="51">
        <f t="shared" si="1"/>
        <v>0</v>
      </c>
      <c r="I34" s="20"/>
      <c r="J34" s="20"/>
      <c r="K34" s="20"/>
      <c r="L34" s="28"/>
      <c r="M34" s="36"/>
    </row>
    <row r="35" spans="1:13" s="8" customFormat="1" ht="56.25" customHeight="1" thickBot="1">
      <c r="A35" s="20">
        <v>25</v>
      </c>
      <c r="B35" s="49" t="s">
        <v>37</v>
      </c>
      <c r="C35" s="20" t="s">
        <v>18</v>
      </c>
      <c r="D35" s="21">
        <v>3</v>
      </c>
      <c r="E35" s="51"/>
      <c r="F35" s="51">
        <f t="shared" si="0"/>
        <v>0</v>
      </c>
      <c r="G35" s="22"/>
      <c r="H35" s="51">
        <f t="shared" si="1"/>
        <v>0</v>
      </c>
      <c r="I35" s="20"/>
      <c r="J35" s="20"/>
      <c r="K35" s="20"/>
      <c r="L35" s="28"/>
      <c r="M35" s="36"/>
    </row>
    <row r="36" spans="1:13" s="8" customFormat="1" ht="46.5" customHeight="1" thickBot="1">
      <c r="A36" s="20">
        <v>26</v>
      </c>
      <c r="B36" s="49" t="s">
        <v>22</v>
      </c>
      <c r="C36" s="20" t="s">
        <v>19</v>
      </c>
      <c r="D36" s="21">
        <v>100000</v>
      </c>
      <c r="E36" s="51"/>
      <c r="F36" s="51">
        <f t="shared" si="0"/>
        <v>0</v>
      </c>
      <c r="G36" s="22"/>
      <c r="H36" s="51">
        <f t="shared" si="1"/>
        <v>0</v>
      </c>
      <c r="I36" s="20"/>
      <c r="J36" s="20"/>
      <c r="K36" s="20"/>
      <c r="L36" s="28"/>
      <c r="M36" s="36"/>
    </row>
    <row r="37" spans="1:13" s="8" customFormat="1" ht="45.75" customHeight="1" thickBot="1">
      <c r="A37" s="20">
        <v>27</v>
      </c>
      <c r="B37" s="49" t="s">
        <v>38</v>
      </c>
      <c r="C37" s="20" t="s">
        <v>18</v>
      </c>
      <c r="D37" s="21">
        <v>1500</v>
      </c>
      <c r="E37" s="51"/>
      <c r="F37" s="51">
        <f t="shared" si="0"/>
        <v>0</v>
      </c>
      <c r="G37" s="22"/>
      <c r="H37" s="51">
        <f t="shared" si="1"/>
        <v>0</v>
      </c>
      <c r="I37" s="20"/>
      <c r="J37" s="20"/>
      <c r="K37" s="20"/>
      <c r="L37" s="28"/>
      <c r="M37" s="36"/>
    </row>
    <row r="38" spans="1:13" s="8" customFormat="1" ht="75" customHeight="1" thickBot="1">
      <c r="A38" s="20">
        <v>28</v>
      </c>
      <c r="B38" s="49" t="s">
        <v>54</v>
      </c>
      <c r="C38" s="20" t="s">
        <v>18</v>
      </c>
      <c r="D38" s="21">
        <v>600</v>
      </c>
      <c r="E38" s="51"/>
      <c r="F38" s="51">
        <f t="shared" si="0"/>
        <v>0</v>
      </c>
      <c r="G38" s="22"/>
      <c r="H38" s="51">
        <f t="shared" si="1"/>
        <v>0</v>
      </c>
      <c r="I38" s="20"/>
      <c r="J38" s="20"/>
      <c r="K38" s="20"/>
      <c r="L38" s="28"/>
      <c r="M38" s="36"/>
    </row>
    <row r="39" spans="1:13" s="8" customFormat="1" ht="53.25" customHeight="1" thickBot="1">
      <c r="A39" s="20">
        <v>29</v>
      </c>
      <c r="B39" s="49" t="s">
        <v>73</v>
      </c>
      <c r="C39" s="20" t="s">
        <v>18</v>
      </c>
      <c r="D39" s="21">
        <v>150</v>
      </c>
      <c r="E39" s="51"/>
      <c r="F39" s="51">
        <f t="shared" si="0"/>
        <v>0</v>
      </c>
      <c r="G39" s="22"/>
      <c r="H39" s="51">
        <f t="shared" si="1"/>
        <v>0</v>
      </c>
      <c r="I39" s="20"/>
      <c r="J39" s="20"/>
      <c r="K39" s="20"/>
      <c r="L39" s="28"/>
      <c r="M39" s="36"/>
    </row>
    <row r="40" spans="1:13" s="8" customFormat="1" ht="77.25" customHeight="1" thickBot="1">
      <c r="A40" s="20">
        <v>30</v>
      </c>
      <c r="B40" s="49" t="s">
        <v>67</v>
      </c>
      <c r="C40" s="20" t="s">
        <v>18</v>
      </c>
      <c r="D40" s="21">
        <v>1440</v>
      </c>
      <c r="E40" s="51"/>
      <c r="F40" s="51">
        <f t="shared" si="0"/>
        <v>0</v>
      </c>
      <c r="G40" s="22"/>
      <c r="H40" s="51">
        <f t="shared" si="1"/>
        <v>0</v>
      </c>
      <c r="I40" s="20"/>
      <c r="J40" s="20"/>
      <c r="K40" s="20"/>
      <c r="L40" s="28"/>
      <c r="M40" s="36"/>
    </row>
    <row r="41" spans="1:13" s="8" customFormat="1" ht="63.75" customHeight="1" thickBot="1">
      <c r="A41" s="20">
        <v>31</v>
      </c>
      <c r="B41" s="49" t="s">
        <v>55</v>
      </c>
      <c r="C41" s="20" t="s">
        <v>19</v>
      </c>
      <c r="D41" s="21">
        <v>14000</v>
      </c>
      <c r="E41" s="51"/>
      <c r="F41" s="51">
        <f t="shared" si="0"/>
        <v>0</v>
      </c>
      <c r="G41" s="22"/>
      <c r="H41" s="51">
        <f t="shared" si="1"/>
        <v>0</v>
      </c>
      <c r="I41" s="20"/>
      <c r="J41" s="20"/>
      <c r="K41" s="20"/>
      <c r="L41" s="28"/>
      <c r="M41" s="36"/>
    </row>
    <row r="42" spans="1:13" s="8" customFormat="1" ht="98.25" customHeight="1" thickBot="1">
      <c r="A42" s="20">
        <v>32</v>
      </c>
      <c r="B42" s="49" t="s">
        <v>68</v>
      </c>
      <c r="C42" s="20" t="s">
        <v>18</v>
      </c>
      <c r="D42" s="21">
        <v>3000</v>
      </c>
      <c r="E42" s="51"/>
      <c r="F42" s="51">
        <f t="shared" si="0"/>
        <v>0</v>
      </c>
      <c r="G42" s="22"/>
      <c r="H42" s="51">
        <f t="shared" si="1"/>
        <v>0</v>
      </c>
      <c r="I42" s="20"/>
      <c r="J42" s="20"/>
      <c r="K42" s="20"/>
      <c r="L42" s="28"/>
      <c r="M42" s="36"/>
    </row>
    <row r="43" spans="1:13" s="8" customFormat="1" ht="69" customHeight="1" thickBot="1">
      <c r="A43" s="20">
        <v>33</v>
      </c>
      <c r="B43" s="49" t="s">
        <v>69</v>
      </c>
      <c r="C43" s="20" t="s">
        <v>18</v>
      </c>
      <c r="D43" s="21">
        <v>1200</v>
      </c>
      <c r="E43" s="51"/>
      <c r="F43" s="51">
        <f t="shared" si="0"/>
        <v>0</v>
      </c>
      <c r="G43" s="22"/>
      <c r="H43" s="51">
        <f t="shared" si="1"/>
        <v>0</v>
      </c>
      <c r="I43" s="20"/>
      <c r="J43" s="20"/>
      <c r="K43" s="20"/>
      <c r="L43" s="28"/>
      <c r="M43" s="36"/>
    </row>
    <row r="44" spans="1:13" s="8" customFormat="1" ht="57" customHeight="1" thickBot="1">
      <c r="A44" s="20">
        <v>34</v>
      </c>
      <c r="B44" s="49" t="s">
        <v>42</v>
      </c>
      <c r="C44" s="20" t="s">
        <v>19</v>
      </c>
      <c r="D44" s="21">
        <v>40000</v>
      </c>
      <c r="E44" s="51"/>
      <c r="F44" s="51">
        <f t="shared" si="0"/>
        <v>0</v>
      </c>
      <c r="G44" s="22"/>
      <c r="H44" s="51">
        <f t="shared" si="1"/>
        <v>0</v>
      </c>
      <c r="I44" s="20"/>
      <c r="J44" s="20"/>
      <c r="K44" s="20"/>
      <c r="L44" s="28"/>
      <c r="M44" s="36"/>
    </row>
    <row r="45" spans="1:13" s="8" customFormat="1" ht="52.5" customHeight="1" thickBot="1">
      <c r="A45" s="20">
        <v>35</v>
      </c>
      <c r="B45" s="49" t="s">
        <v>25</v>
      </c>
      <c r="C45" s="20" t="s">
        <v>19</v>
      </c>
      <c r="D45" s="21">
        <v>30</v>
      </c>
      <c r="E45" s="51"/>
      <c r="F45" s="51">
        <f t="shared" si="0"/>
        <v>0</v>
      </c>
      <c r="G45" s="22"/>
      <c r="H45" s="51">
        <f t="shared" si="1"/>
        <v>0</v>
      </c>
      <c r="I45" s="20"/>
      <c r="J45" s="20"/>
      <c r="K45" s="20"/>
      <c r="L45" s="28"/>
      <c r="M45" s="36"/>
    </row>
    <row r="46" spans="1:13" s="8" customFormat="1" ht="51" customHeight="1" thickBot="1">
      <c r="A46" s="20">
        <v>36</v>
      </c>
      <c r="B46" s="23" t="s">
        <v>56</v>
      </c>
      <c r="C46" s="20" t="s">
        <v>18</v>
      </c>
      <c r="D46" s="21">
        <v>10</v>
      </c>
      <c r="E46" s="51"/>
      <c r="F46" s="51">
        <f t="shared" si="0"/>
        <v>0</v>
      </c>
      <c r="G46" s="22"/>
      <c r="H46" s="51">
        <f t="shared" si="1"/>
        <v>0</v>
      </c>
      <c r="I46" s="20"/>
      <c r="J46" s="20"/>
      <c r="K46" s="20"/>
      <c r="L46" s="28"/>
      <c r="M46" s="36"/>
    </row>
    <row r="47" spans="1:13" s="8" customFormat="1" ht="49.5" customHeight="1" thickBot="1">
      <c r="A47" s="20">
        <v>37</v>
      </c>
      <c r="B47" s="49" t="s">
        <v>57</v>
      </c>
      <c r="C47" s="20" t="s">
        <v>18</v>
      </c>
      <c r="D47" s="21">
        <v>5</v>
      </c>
      <c r="E47" s="51"/>
      <c r="F47" s="51">
        <f t="shared" si="0"/>
        <v>0</v>
      </c>
      <c r="G47" s="22"/>
      <c r="H47" s="51">
        <f t="shared" si="1"/>
        <v>0</v>
      </c>
      <c r="I47" s="20"/>
      <c r="J47" s="20"/>
      <c r="K47" s="20"/>
      <c r="L47" s="28"/>
      <c r="M47" s="36"/>
    </row>
    <row r="48" spans="1:13" s="8" customFormat="1" ht="45.75" customHeight="1" thickBot="1">
      <c r="A48" s="20">
        <v>38</v>
      </c>
      <c r="B48" s="49" t="s">
        <v>26</v>
      </c>
      <c r="C48" s="20" t="s">
        <v>18</v>
      </c>
      <c r="D48" s="21">
        <v>15</v>
      </c>
      <c r="E48" s="51"/>
      <c r="F48" s="51">
        <f t="shared" si="0"/>
        <v>0</v>
      </c>
      <c r="G48" s="22"/>
      <c r="H48" s="51">
        <f t="shared" si="1"/>
        <v>0</v>
      </c>
      <c r="I48" s="20"/>
      <c r="J48" s="20"/>
      <c r="K48" s="20"/>
      <c r="L48" s="31"/>
      <c r="M48" s="36"/>
    </row>
    <row r="49" spans="1:13" s="8" customFormat="1" ht="53.25" customHeight="1" thickBot="1">
      <c r="A49" s="20">
        <v>39</v>
      </c>
      <c r="B49" s="49" t="s">
        <v>70</v>
      </c>
      <c r="C49" s="20" t="s">
        <v>18</v>
      </c>
      <c r="D49" s="21">
        <v>14000</v>
      </c>
      <c r="E49" s="51"/>
      <c r="F49" s="51">
        <f t="shared" si="0"/>
        <v>0</v>
      </c>
      <c r="G49" s="22"/>
      <c r="H49" s="51">
        <f t="shared" si="1"/>
        <v>0</v>
      </c>
      <c r="I49" s="23"/>
      <c r="J49" s="23"/>
      <c r="K49" s="23"/>
      <c r="L49" s="42"/>
      <c r="M49" s="36"/>
    </row>
    <row r="50" spans="1:13" s="8" customFormat="1" ht="84" customHeight="1" thickBot="1">
      <c r="A50" s="20">
        <v>40</v>
      </c>
      <c r="B50" s="49" t="s">
        <v>33</v>
      </c>
      <c r="C50" s="20" t="s">
        <v>18</v>
      </c>
      <c r="D50" s="21">
        <v>20</v>
      </c>
      <c r="E50" s="51"/>
      <c r="F50" s="51">
        <f t="shared" si="0"/>
        <v>0</v>
      </c>
      <c r="G50" s="22"/>
      <c r="H50" s="51">
        <f t="shared" si="1"/>
        <v>0</v>
      </c>
      <c r="I50" s="20"/>
      <c r="J50" s="20"/>
      <c r="K50" s="20"/>
      <c r="L50" s="31"/>
      <c r="M50" s="36"/>
    </row>
    <row r="51" spans="1:13" s="8" customFormat="1" ht="56.25" customHeight="1" thickBot="1">
      <c r="A51" s="20">
        <v>41</v>
      </c>
      <c r="B51" s="49" t="s">
        <v>27</v>
      </c>
      <c r="C51" s="20" t="s">
        <v>18</v>
      </c>
      <c r="D51" s="21">
        <v>25</v>
      </c>
      <c r="E51" s="51"/>
      <c r="F51" s="51">
        <f t="shared" si="0"/>
        <v>0</v>
      </c>
      <c r="G51" s="22"/>
      <c r="H51" s="51">
        <f t="shared" si="1"/>
        <v>0</v>
      </c>
      <c r="I51" s="20"/>
      <c r="J51" s="20"/>
      <c r="K51" s="20"/>
      <c r="L51" s="30"/>
      <c r="M51" s="36"/>
    </row>
    <row r="52" spans="1:13" s="2" customFormat="1" ht="60" customHeight="1" thickBot="1">
      <c r="A52" s="20">
        <v>42</v>
      </c>
      <c r="B52" s="23" t="s">
        <v>58</v>
      </c>
      <c r="C52" s="20" t="s">
        <v>18</v>
      </c>
      <c r="D52" s="21">
        <v>100</v>
      </c>
      <c r="E52" s="51"/>
      <c r="F52" s="51">
        <f t="shared" si="0"/>
        <v>0</v>
      </c>
      <c r="G52" s="22"/>
      <c r="H52" s="51">
        <f t="shared" si="1"/>
        <v>0</v>
      </c>
      <c r="I52" s="20"/>
      <c r="J52" s="20"/>
      <c r="K52" s="20"/>
      <c r="L52" s="24"/>
      <c r="M52" s="37"/>
    </row>
    <row r="53" spans="1:13" s="2" customFormat="1" ht="90" customHeight="1" thickBot="1">
      <c r="A53" s="20">
        <v>43</v>
      </c>
      <c r="B53" s="23" t="s">
        <v>59</v>
      </c>
      <c r="C53" s="20" t="s">
        <v>18</v>
      </c>
      <c r="D53" s="21">
        <v>4</v>
      </c>
      <c r="E53" s="51"/>
      <c r="F53" s="51">
        <f t="shared" si="0"/>
        <v>0</v>
      </c>
      <c r="G53" s="22"/>
      <c r="H53" s="51">
        <f t="shared" si="1"/>
        <v>0</v>
      </c>
      <c r="I53" s="20"/>
      <c r="J53" s="20"/>
      <c r="K53" s="20"/>
      <c r="L53" s="24"/>
      <c r="M53" s="37"/>
    </row>
    <row r="54" spans="1:13" s="2" customFormat="1" ht="53.25" customHeight="1" thickBot="1">
      <c r="A54" s="20">
        <v>44</v>
      </c>
      <c r="B54" s="23" t="s">
        <v>60</v>
      </c>
      <c r="C54" s="20" t="s">
        <v>18</v>
      </c>
      <c r="D54" s="21">
        <v>40</v>
      </c>
      <c r="E54" s="51"/>
      <c r="F54" s="51">
        <f t="shared" si="0"/>
        <v>0</v>
      </c>
      <c r="G54" s="22"/>
      <c r="H54" s="51">
        <f t="shared" si="1"/>
        <v>0</v>
      </c>
      <c r="I54" s="20"/>
      <c r="J54" s="20"/>
      <c r="K54" s="20"/>
      <c r="L54" s="24"/>
      <c r="M54" s="37"/>
    </row>
    <row r="55" spans="1:13" s="2" customFormat="1" ht="60" customHeight="1" thickBot="1">
      <c r="A55" s="20">
        <v>45</v>
      </c>
      <c r="B55" s="23" t="s">
        <v>61</v>
      </c>
      <c r="C55" s="20" t="s">
        <v>18</v>
      </c>
      <c r="D55" s="21">
        <v>12</v>
      </c>
      <c r="E55" s="51"/>
      <c r="F55" s="51">
        <f t="shared" si="0"/>
        <v>0</v>
      </c>
      <c r="G55" s="22"/>
      <c r="H55" s="51">
        <f t="shared" si="1"/>
        <v>0</v>
      </c>
      <c r="I55" s="20"/>
      <c r="J55" s="20"/>
      <c r="K55" s="20"/>
      <c r="L55" s="24"/>
      <c r="M55" s="37"/>
    </row>
    <row r="56" spans="1:13" s="2" customFormat="1" ht="60" customHeight="1" thickBot="1">
      <c r="A56" s="20">
        <v>46</v>
      </c>
      <c r="B56" s="23" t="s">
        <v>62</v>
      </c>
      <c r="C56" s="20" t="s">
        <v>18</v>
      </c>
      <c r="D56" s="21">
        <v>4</v>
      </c>
      <c r="E56" s="51"/>
      <c r="F56" s="51">
        <f t="shared" si="0"/>
        <v>0</v>
      </c>
      <c r="G56" s="22"/>
      <c r="H56" s="51">
        <f t="shared" si="1"/>
        <v>0</v>
      </c>
      <c r="I56" s="20"/>
      <c r="J56" s="20"/>
      <c r="K56" s="20"/>
      <c r="L56" s="47"/>
      <c r="M56" s="37"/>
    </row>
    <row r="57" spans="1:13" s="2" customFormat="1" ht="60" customHeight="1" thickBot="1">
      <c r="A57" s="20">
        <v>47</v>
      </c>
      <c r="B57" s="23" t="s">
        <v>63</v>
      </c>
      <c r="C57" s="20" t="s">
        <v>18</v>
      </c>
      <c r="D57" s="21">
        <v>10</v>
      </c>
      <c r="E57" s="51"/>
      <c r="F57" s="51">
        <f t="shared" si="0"/>
        <v>0</v>
      </c>
      <c r="G57" s="22"/>
      <c r="H57" s="51">
        <f t="shared" si="1"/>
        <v>0</v>
      </c>
      <c r="I57" s="20"/>
      <c r="J57" s="20"/>
      <c r="K57" s="20"/>
      <c r="L57" s="47"/>
      <c r="M57" s="37"/>
    </row>
    <row r="58" spans="1:13" s="2" customFormat="1" ht="60" customHeight="1" thickBot="1">
      <c r="A58" s="20">
        <v>48</v>
      </c>
      <c r="B58" s="23" t="s">
        <v>29</v>
      </c>
      <c r="C58" s="20" t="s">
        <v>18</v>
      </c>
      <c r="D58" s="21">
        <v>10</v>
      </c>
      <c r="E58" s="51"/>
      <c r="F58" s="51">
        <f t="shared" si="0"/>
        <v>0</v>
      </c>
      <c r="G58" s="22"/>
      <c r="H58" s="51">
        <f t="shared" si="1"/>
        <v>0</v>
      </c>
      <c r="I58" s="20"/>
      <c r="J58" s="20"/>
      <c r="K58" s="20"/>
      <c r="L58" s="47"/>
      <c r="M58" s="37"/>
    </row>
    <row r="59" spans="1:13" s="2" customFormat="1" ht="90" customHeight="1" thickBot="1">
      <c r="A59" s="20">
        <v>49</v>
      </c>
      <c r="B59" s="23" t="s">
        <v>64</v>
      </c>
      <c r="C59" s="20" t="s">
        <v>18</v>
      </c>
      <c r="D59" s="21">
        <v>5</v>
      </c>
      <c r="E59" s="51"/>
      <c r="F59" s="51">
        <f t="shared" si="0"/>
        <v>0</v>
      </c>
      <c r="G59" s="22"/>
      <c r="H59" s="51">
        <f t="shared" si="1"/>
        <v>0</v>
      </c>
      <c r="I59" s="20"/>
      <c r="J59" s="20"/>
      <c r="K59" s="20"/>
      <c r="L59" s="24"/>
      <c r="M59" s="37"/>
    </row>
    <row r="60" spans="1:14" s="5" customFormat="1" ht="35.25" customHeight="1" thickBot="1">
      <c r="A60" s="25"/>
      <c r="B60" s="63" t="s">
        <v>2</v>
      </c>
      <c r="C60" s="64"/>
      <c r="D60" s="64"/>
      <c r="E60" s="28" t="s">
        <v>3</v>
      </c>
      <c r="F60" s="26">
        <f>SUM(F11:F59)</f>
        <v>0</v>
      </c>
      <c r="G60" s="28" t="s">
        <v>4</v>
      </c>
      <c r="H60" s="27">
        <f>SUM(H11:H59)</f>
        <v>0</v>
      </c>
      <c r="I60" s="27"/>
      <c r="J60" s="27"/>
      <c r="K60" s="27"/>
      <c r="L60" s="24"/>
      <c r="M60" s="38"/>
      <c r="N60" s="12"/>
    </row>
    <row r="61" spans="1:15" s="3" customFormat="1" ht="18.75" customHeight="1">
      <c r="A61" s="17"/>
      <c r="B61" s="62"/>
      <c r="C61" s="62"/>
      <c r="D61" s="62"/>
      <c r="E61" s="62"/>
      <c r="F61" s="62"/>
      <c r="G61" s="62"/>
      <c r="H61" s="62"/>
      <c r="I61" s="62"/>
      <c r="J61" s="62"/>
      <c r="K61" s="62"/>
      <c r="L61" s="62"/>
      <c r="M61" s="39"/>
      <c r="O61" s="4"/>
    </row>
    <row r="62" spans="1:13" s="7" customFormat="1" ht="36.75" customHeight="1">
      <c r="A62" s="17"/>
      <c r="B62" s="61" t="s">
        <v>72</v>
      </c>
      <c r="C62" s="61"/>
      <c r="D62" s="61"/>
      <c r="E62" s="61"/>
      <c r="F62" s="61"/>
      <c r="G62" s="61"/>
      <c r="H62" s="61"/>
      <c r="I62" s="61"/>
      <c r="J62" s="61"/>
      <c r="K62" s="61"/>
      <c r="L62" s="61"/>
      <c r="M62" s="40"/>
    </row>
    <row r="63" spans="1:13" s="7" customFormat="1" ht="60.75" customHeight="1">
      <c r="A63" s="17"/>
      <c r="B63" s="56" t="s">
        <v>65</v>
      </c>
      <c r="C63" s="56"/>
      <c r="D63" s="56"/>
      <c r="E63" s="56"/>
      <c r="F63" s="56"/>
      <c r="G63" s="56"/>
      <c r="H63" s="56"/>
      <c r="I63" s="56"/>
      <c r="J63" s="56"/>
      <c r="K63" s="56"/>
      <c r="L63" s="56"/>
      <c r="M63" s="48"/>
    </row>
    <row r="64" spans="1:12" ht="20.25" customHeight="1">
      <c r="A64" s="17"/>
      <c r="B64" s="17"/>
      <c r="C64" s="17"/>
      <c r="D64" s="17"/>
      <c r="E64" s="17"/>
      <c r="F64" s="17"/>
      <c r="G64" s="17"/>
      <c r="H64" s="17"/>
      <c r="I64" s="17"/>
      <c r="J64" s="44"/>
      <c r="K64" s="45"/>
      <c r="L64" s="17"/>
    </row>
    <row r="65" spans="1:13" s="6" customFormat="1" ht="111" customHeight="1">
      <c r="A65" s="56" t="s">
        <v>10</v>
      </c>
      <c r="B65" s="56"/>
      <c r="C65" s="56"/>
      <c r="D65" s="56"/>
      <c r="E65" s="56"/>
      <c r="F65" s="56"/>
      <c r="G65" s="56"/>
      <c r="H65" s="56"/>
      <c r="I65" s="56"/>
      <c r="J65" s="56"/>
      <c r="K65" s="56"/>
      <c r="L65" s="56"/>
      <c r="M65" s="41"/>
    </row>
    <row r="66" spans="1:13" s="6" customFormat="1" ht="16.5" customHeight="1">
      <c r="A66" s="13"/>
      <c r="B66" s="14"/>
      <c r="C66" s="15"/>
      <c r="D66" s="15"/>
      <c r="E66" s="15"/>
      <c r="F66" s="15"/>
      <c r="G66" s="15"/>
      <c r="H66" s="15"/>
      <c r="I66" s="15"/>
      <c r="J66" s="15"/>
      <c r="K66" s="15"/>
      <c r="L66" s="15"/>
      <c r="M66" s="41"/>
    </row>
    <row r="102" ht="15">
      <c r="D102" s="16"/>
    </row>
  </sheetData>
  <sheetProtection/>
  <mergeCells count="22">
    <mergeCell ref="A65:L65"/>
    <mergeCell ref="G7:G9"/>
    <mergeCell ref="H7:H9"/>
    <mergeCell ref="L7:L9"/>
    <mergeCell ref="B60:D60"/>
    <mergeCell ref="J7:J9"/>
    <mergeCell ref="F1:L1"/>
    <mergeCell ref="F2:L2"/>
    <mergeCell ref="F4:L4"/>
    <mergeCell ref="F3:L3"/>
    <mergeCell ref="A5:L6"/>
    <mergeCell ref="C7:C9"/>
    <mergeCell ref="I7:I9"/>
    <mergeCell ref="A7:A9"/>
    <mergeCell ref="D7:D9"/>
    <mergeCell ref="E7:E9"/>
    <mergeCell ref="K7:K9"/>
    <mergeCell ref="B63:L63"/>
    <mergeCell ref="B7:B9"/>
    <mergeCell ref="F7:F9"/>
    <mergeCell ref="B62:L62"/>
    <mergeCell ref="B61:L61"/>
  </mergeCells>
  <printOptions horizontalCentered="1"/>
  <pageMargins left="0.1968503937007874" right="0.2755905511811024" top="0.31496062992125984" bottom="0.35433070866141736" header="0.31496062992125984" footer="0.31496062992125984"/>
  <pageSetup fitToHeight="4" fitToWidth="2"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Rożek Ewa</dc:creator>
  <cp:keywords/>
  <dc:description/>
  <cp:lastModifiedBy>Agnieszka Bebech</cp:lastModifiedBy>
  <cp:lastPrinted>2024-04-10T10:23:49Z</cp:lastPrinted>
  <dcterms:created xsi:type="dcterms:W3CDTF">2003-01-19T12:08:21Z</dcterms:created>
  <dcterms:modified xsi:type="dcterms:W3CDTF">2024-07-10T12:36:33Z</dcterms:modified>
  <cp:category/>
  <cp:version/>
  <cp:contentType/>
  <cp:contentStatus/>
</cp:coreProperties>
</file>