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_WA_TP_2024 ryby\SWZ\formularze cenowe\"/>
    </mc:Choice>
  </mc:AlternateContent>
  <xr:revisionPtr revIDLastSave="0" documentId="13_ncr:1_{8F61B4AC-366D-4C5A-AAA5-BC9AB4015E9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iędzyzdroje" sheetId="1" r:id="rId1"/>
    <sheet name="Dziwnów" sheetId="2" r:id="rId2"/>
  </sheets>
  <calcPr calcId="181029" iterateDelta="1E-4"/>
</workbook>
</file>

<file path=xl/calcChain.xml><?xml version="1.0" encoding="utf-8"?>
<calcChain xmlns="http://schemas.openxmlformats.org/spreadsheetml/2006/main">
  <c r="F22" i="2" l="1"/>
  <c r="F23" i="2"/>
  <c r="F24" i="2"/>
  <c r="F25" i="2"/>
  <c r="F26" i="2"/>
  <c r="F27" i="2"/>
  <c r="F28" i="2"/>
  <c r="F29" i="2"/>
  <c r="F30" i="2"/>
  <c r="F31" i="2"/>
  <c r="F32" i="2"/>
  <c r="F21" i="2"/>
  <c r="F20" i="2"/>
  <c r="F18" i="2"/>
  <c r="F19" i="2"/>
  <c r="F17" i="2"/>
  <c r="B22" i="2"/>
  <c r="B23" i="2"/>
  <c r="B24" i="2"/>
  <c r="B25" i="2"/>
  <c r="B26" i="2"/>
  <c r="B27" i="2"/>
  <c r="B28" i="2"/>
  <c r="B29" i="2"/>
  <c r="B30" i="2"/>
  <c r="B31" i="2"/>
  <c r="B32" i="2"/>
  <c r="B21" i="2"/>
  <c r="B18" i="2"/>
  <c r="B19" i="2"/>
  <c r="B20" i="2"/>
  <c r="B17" i="2"/>
  <c r="G32" i="1" l="1"/>
  <c r="I32" i="1" s="1"/>
  <c r="G32" i="2"/>
  <c r="I32" i="2" s="1"/>
  <c r="G31" i="2" l="1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G27" i="1"/>
  <c r="I27" i="1" s="1"/>
  <c r="G28" i="1"/>
  <c r="I28" i="1" s="1"/>
  <c r="G29" i="1"/>
  <c r="I29" i="1" s="1"/>
  <c r="G30" i="1"/>
  <c r="I30" i="1" s="1"/>
  <c r="G31" i="1"/>
  <c r="I31" i="1" s="1"/>
  <c r="G25" i="1"/>
  <c r="I25" i="1" s="1"/>
  <c r="G23" i="1"/>
  <c r="I23" i="1" s="1"/>
  <c r="G24" i="1"/>
  <c r="I24" i="1" s="1"/>
  <c r="I25" i="2" l="1"/>
  <c r="G33" i="2"/>
  <c r="I17" i="2"/>
  <c r="G26" i="1"/>
  <c r="I26" i="1" s="1"/>
  <c r="G20" i="1"/>
  <c r="G17" i="1"/>
  <c r="I17" i="1" s="1"/>
  <c r="G18" i="1"/>
  <c r="I18" i="1" s="1"/>
  <c r="G22" i="1"/>
  <c r="I22" i="1" s="1"/>
  <c r="G21" i="1"/>
  <c r="I21" i="1" s="1"/>
  <c r="G19" i="1"/>
  <c r="I33" i="2" l="1"/>
  <c r="I20" i="1"/>
  <c r="G33" i="1"/>
  <c r="I19" i="1"/>
  <c r="I33" i="1" l="1"/>
</calcChain>
</file>

<file path=xl/sharedStrings.xml><?xml version="1.0" encoding="utf-8"?>
<sst xmlns="http://schemas.openxmlformats.org/spreadsheetml/2006/main" count="83" uniqueCount="40">
  <si>
    <t xml:space="preserve">FORMULARZ OFERTOWY </t>
  </si>
  <si>
    <t xml:space="preserve">
SUKCESYWNA DOSTAWA RYB PRZETWORZONYCH I KONSERWOWYCH DLA JEDNOSTKI CUL
</t>
  </si>
  <si>
    <t>Miejsce dostawy:</t>
  </si>
  <si>
    <t>ul. Krótka 1, 72-500 Międzyzdroje</t>
  </si>
  <si>
    <t>UWAGA! W kolumnie 6 należy podawać cenę jednostkową za odpowiednią jednostkę miarę określoną w kolumnie 3 (np. kg, szt. Itd.)</t>
  </si>
  <si>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</si>
  <si>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</si>
  <si>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</si>
  <si>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</si>
  <si>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</si>
  <si>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</si>
  <si>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</si>
  <si>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</si>
  <si>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RAZEM</t>
  </si>
  <si>
    <t>x</t>
  </si>
  <si>
    <t>filet z miruny</t>
  </si>
  <si>
    <t>kg</t>
  </si>
  <si>
    <t xml:space="preserve">makrela wędzona </t>
  </si>
  <si>
    <t xml:space="preserve">śledzie </t>
  </si>
  <si>
    <t xml:space="preserve">filet z czerniaka </t>
  </si>
  <si>
    <t>filet z mintaja</t>
  </si>
  <si>
    <t xml:space="preserve">karp świeży </t>
  </si>
  <si>
    <t>szt</t>
  </si>
  <si>
    <t>szt.</t>
  </si>
  <si>
    <t xml:space="preserve">Część  -  „DZIWNÓW” </t>
  </si>
  <si>
    <t>Ośrodek Wypoczynkowy w Dziwnowie</t>
  </si>
  <si>
    <t>ul. Kaprala Koniecznego 13, 72-420 Dziwnów</t>
  </si>
  <si>
    <t>szprotki wędzone</t>
  </si>
  <si>
    <t xml:space="preserve">pstrąg łososiowy patroszony </t>
  </si>
  <si>
    <t>łosoś</t>
  </si>
  <si>
    <t>łosoś wędzony</t>
  </si>
  <si>
    <t>filet z makreli w pomidorach min. 170 g</t>
  </si>
  <si>
    <t>filet z makreli w oleju min. 170 g</t>
  </si>
  <si>
    <t>śledź w pomidorach min. 170 g</t>
  </si>
  <si>
    <t>śledź w oleju min. 170 g</t>
  </si>
  <si>
    <t>tuńczyk w puszcze min. 170 g</t>
  </si>
  <si>
    <t>paprykarz min. 200 g</t>
  </si>
  <si>
    <t>Ośrodek Szkoleniowo-Wypoczynkowy w Międzyzdrojach</t>
  </si>
  <si>
    <r>
      <t xml:space="preserve">Opis oferowanego przez Wykonawcę produktu                    </t>
    </r>
    <r>
      <rPr>
        <sz val="14"/>
        <rFont val="Arial"/>
        <family val="2"/>
        <charset val="238"/>
      </rPr>
      <t xml:space="preserve"> (podać nazwę produktu, nazwę producenta, wagę / gramaturę produktu)</t>
    </r>
  </si>
  <si>
    <r>
      <t xml:space="preserve">Opis oferowanego przez Wykonawcę produktu                    </t>
    </r>
    <r>
      <rPr>
        <sz val="14"/>
        <rFont val="Arial"/>
        <family val="2"/>
        <charset val="238"/>
      </rPr>
      <t xml:space="preserve"> (</t>
    </r>
    <r>
      <rPr>
        <sz val="14"/>
        <rFont val="Arial"/>
        <family val="2"/>
        <charset val="238"/>
      </rPr>
      <t xml:space="preserve"> podać nazwę produktu, nazwę prodycenta, wagę/gramaturę opakowania)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</si>
</sst>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u/>
      <sz val="14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Czcionka tekstu podstawowego"/>
      <charset val="238"/>
    </font>
    <font>
      <sz val="16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9" fillId="0" borderId="6" xfId="0" applyFont="1" applyBorder="1"/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right"/>
    </xf>
    <xf numFmtId="8" fontId="9" fillId="0" borderId="6" xfId="0" applyNumberFormat="1" applyFont="1" applyBorder="1" applyAlignment="1">
      <alignment horizontal="right"/>
    </xf>
    <xf numFmtId="2" fontId="9" fillId="0" borderId="6" xfId="1" applyNumberFormat="1" applyFont="1" applyFill="1" applyBorder="1" applyAlignment="1">
      <alignment horizontal="right" vertical="center"/>
    </xf>
    <xf numFmtId="9" fontId="9" fillId="0" borderId="6" xfId="1" applyNumberFormat="1" applyFont="1" applyFill="1" applyBorder="1" applyAlignment="1">
      <alignment horizontal="right"/>
    </xf>
    <xf numFmtId="4" fontId="9" fillId="2" borderId="7" xfId="0" applyNumberFormat="1" applyFont="1" applyFill="1" applyBorder="1" applyAlignment="1">
      <alignment horizontal="right" wrapText="1"/>
    </xf>
    <xf numFmtId="2" fontId="9" fillId="0" borderId="6" xfId="0" applyNumberFormat="1" applyFont="1" applyBorder="1" applyAlignment="1">
      <alignment horizontal="right"/>
    </xf>
    <xf numFmtId="2" fontId="9" fillId="0" borderId="6" xfId="1" applyNumberFormat="1" applyFont="1" applyFill="1" applyBorder="1" applyAlignment="1">
      <alignment horizontal="right"/>
    </xf>
    <xf numFmtId="0" fontId="11" fillId="0" borderId="9" xfId="0" applyFont="1" applyBorder="1" applyAlignment="1">
      <alignment horizontal="center" vertical="center"/>
    </xf>
    <xf numFmtId="8" fontId="11" fillId="0" borderId="4" xfId="0" applyNumberFormat="1" applyFont="1" applyBorder="1"/>
    <xf numFmtId="164" fontId="6" fillId="0" borderId="0" xfId="1" applyFont="1"/>
    <xf numFmtId="164" fontId="5" fillId="0" borderId="0" xfId="1" applyFont="1"/>
    <xf numFmtId="164" fontId="3" fillId="0" borderId="2" xfId="1" applyFont="1" applyFill="1" applyBorder="1" applyAlignment="1">
      <alignment horizontal="center" vertical="center" wrapText="1"/>
    </xf>
    <xf numFmtId="164" fontId="10" fillId="0" borderId="5" xfId="1" applyFont="1" applyFill="1" applyBorder="1" applyAlignment="1">
      <alignment horizontal="center" vertical="center"/>
    </xf>
    <xf numFmtId="164" fontId="9" fillId="0" borderId="6" xfId="1" applyFont="1" applyFill="1" applyBorder="1" applyAlignment="1">
      <alignment horizontal="right"/>
    </xf>
    <xf numFmtId="164" fontId="11" fillId="0" borderId="4" xfId="1" applyFont="1" applyFill="1" applyBorder="1"/>
    <xf numFmtId="4" fontId="9" fillId="2" borderId="11" xfId="0" applyNumberFormat="1" applyFont="1" applyFill="1" applyBorder="1" applyAlignment="1">
      <alignment horizontal="right" wrapText="1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right"/>
    </xf>
    <xf numFmtId="8" fontId="9" fillId="0" borderId="12" xfId="0" applyNumberFormat="1" applyFont="1" applyBorder="1" applyAlignment="1">
      <alignment horizontal="right"/>
    </xf>
    <xf numFmtId="2" fontId="9" fillId="0" borderId="12" xfId="1" applyNumberFormat="1" applyFont="1" applyFill="1" applyBorder="1" applyAlignment="1">
      <alignment horizontal="right"/>
    </xf>
    <xf numFmtId="164" fontId="9" fillId="0" borderId="12" xfId="1" applyFont="1" applyFill="1" applyBorder="1" applyAlignment="1">
      <alignment horizontal="right"/>
    </xf>
    <xf numFmtId="0" fontId="6" fillId="3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9" fillId="3" borderId="6" xfId="0" applyFont="1" applyFill="1" applyBorder="1"/>
    <xf numFmtId="0" fontId="9" fillId="3" borderId="6" xfId="0" applyFont="1" applyFill="1" applyBorder="1" applyAlignment="1">
      <alignment wrapText="1"/>
    </xf>
    <xf numFmtId="0" fontId="9" fillId="3" borderId="12" xfId="0" applyFont="1" applyFill="1" applyBorder="1"/>
    <xf numFmtId="0" fontId="5" fillId="3" borderId="0" xfId="0" applyFont="1" applyFill="1"/>
    <xf numFmtId="0" fontId="9" fillId="3" borderId="13" xfId="0" applyFont="1" applyFill="1" applyBorder="1"/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right"/>
    </xf>
    <xf numFmtId="2" fontId="9" fillId="0" borderId="13" xfId="0" applyNumberFormat="1" applyFont="1" applyBorder="1" applyAlignment="1">
      <alignment horizontal="right"/>
    </xf>
    <xf numFmtId="164" fontId="9" fillId="0" borderId="13" xfId="1" applyFont="1" applyFill="1" applyBorder="1" applyAlignment="1">
      <alignment horizontal="right"/>
    </xf>
    <xf numFmtId="9" fontId="9" fillId="0" borderId="13" xfId="1" applyNumberFormat="1" applyFont="1" applyFill="1" applyBorder="1" applyAlignment="1">
      <alignment horizontal="right"/>
    </xf>
    <xf numFmtId="4" fontId="9" fillId="2" borderId="14" xfId="0" applyNumberFormat="1" applyFont="1" applyFill="1" applyBorder="1" applyAlignment="1">
      <alignment horizontal="right" wrapText="1"/>
    </xf>
    <xf numFmtId="2" fontId="9" fillId="0" borderId="12" xfId="0" applyNumberFormat="1" applyFont="1" applyBorder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right"/>
    </xf>
    <xf numFmtId="164" fontId="9" fillId="0" borderId="15" xfId="1" applyFont="1" applyFill="1" applyBorder="1" applyAlignment="1">
      <alignment horizontal="right"/>
    </xf>
    <xf numFmtId="9" fontId="9" fillId="0" borderId="15" xfId="1" applyNumberFormat="1" applyFont="1" applyFill="1" applyBorder="1" applyAlignment="1">
      <alignment horizontal="right"/>
    </xf>
    <xf numFmtId="4" fontId="9" fillId="2" borderId="16" xfId="0" applyNumberFormat="1" applyFont="1" applyFill="1" applyBorder="1" applyAlignment="1">
      <alignment horizontal="right" wrapText="1"/>
    </xf>
    <xf numFmtId="0" fontId="9" fillId="0" borderId="12" xfId="0" applyFont="1" applyBorder="1"/>
    <xf numFmtId="0" fontId="12" fillId="3" borderId="0" xfId="0" applyFont="1" applyFill="1"/>
    <xf numFmtId="0" fontId="7" fillId="0" borderId="0" xfId="0" applyFont="1" applyAlignment="1">
      <alignment horizontal="justify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33"/>
  <sheetViews>
    <sheetView tabSelected="1" topLeftCell="A10" zoomScaleNormal="100" workbookViewId="0">
      <selection activeCell="M18" sqref="L17:M18"/>
    </sheetView>
  </sheetViews>
  <sheetFormatPr defaultColWidth="9.140625" defaultRowHeight="18.75"/>
  <cols>
    <col min="1" max="1" width="4.28515625" style="1" customWidth="1"/>
    <col min="2" max="2" width="48.7109375" style="48" bestFit="1" customWidth="1"/>
    <col min="3" max="3" width="8.7109375" style="9" customWidth="1"/>
    <col min="4" max="4" width="16.28515625" style="1" customWidth="1"/>
    <col min="5" max="5" width="30.85546875" style="1" customWidth="1"/>
    <col min="6" max="6" width="15.28515625" style="1" customWidth="1"/>
    <col min="7" max="7" width="19.85546875" style="30" customWidth="1"/>
    <col min="8" max="8" width="9" style="1" customWidth="1"/>
    <col min="9" max="9" width="19.42578125" style="1" customWidth="1"/>
    <col min="10" max="16384" width="9.140625" style="1"/>
  </cols>
  <sheetData>
    <row r="1" spans="1:9">
      <c r="A1" s="72"/>
      <c r="B1" s="72"/>
      <c r="C1" s="72"/>
      <c r="D1" s="72"/>
      <c r="E1" s="72"/>
      <c r="F1" s="72"/>
      <c r="G1" s="72"/>
      <c r="H1" s="72"/>
      <c r="I1" s="72"/>
    </row>
    <row r="2" spans="1:9" ht="38.25" customHeight="1">
      <c r="A2" s="73" t="s">
        <v>0</v>
      </c>
      <c r="B2" s="73"/>
      <c r="C2" s="73"/>
      <c r="D2" s="73"/>
      <c r="E2" s="73"/>
      <c r="F2" s="73"/>
      <c r="G2" s="73"/>
      <c r="H2" s="73"/>
      <c r="I2" s="73"/>
    </row>
    <row r="3" spans="1:9" ht="27" customHeight="1">
      <c r="A3" s="74" t="s">
        <v>1</v>
      </c>
      <c r="B3" s="74"/>
      <c r="C3" s="74"/>
      <c r="D3" s="74"/>
      <c r="E3" s="74"/>
      <c r="F3" s="74"/>
      <c r="G3" s="74"/>
      <c r="H3" s="74"/>
      <c r="I3" s="74"/>
    </row>
    <row r="4" spans="1:9" ht="57" customHeight="1">
      <c r="A4" s="74"/>
      <c r="B4" s="74"/>
      <c r="C4" s="74"/>
      <c r="D4" s="74"/>
      <c r="E4" s="74"/>
      <c r="F4" s="74"/>
      <c r="G4" s="74"/>
      <c r="H4" s="74"/>
      <c r="I4" s="74"/>
    </row>
    <row r="5" spans="1:9">
      <c r="A5" s="2"/>
      <c r="B5" s="41"/>
      <c r="C5" s="3"/>
      <c r="D5" s="4"/>
      <c r="E5" s="5"/>
      <c r="F5" s="5"/>
      <c r="G5" s="29"/>
      <c r="H5" s="5"/>
      <c r="I5" s="5"/>
    </row>
    <row r="6" spans="1:9" s="6" customFormat="1">
      <c r="A6" s="75"/>
      <c r="B6" s="75"/>
      <c r="C6" s="3"/>
      <c r="D6" s="4"/>
      <c r="E6" s="5"/>
      <c r="F6" s="5"/>
      <c r="G6" s="71"/>
      <c r="H6" s="71"/>
      <c r="I6" s="71"/>
    </row>
    <row r="7" spans="1:9" s="6" customFormat="1" ht="22.5" customHeight="1">
      <c r="A7" s="7"/>
      <c r="B7" s="41"/>
      <c r="C7" s="3"/>
      <c r="D7" s="4"/>
      <c r="E7" s="5"/>
      <c r="F7" s="5"/>
      <c r="G7" s="71"/>
      <c r="H7" s="71"/>
      <c r="I7" s="71"/>
    </row>
    <row r="8" spans="1:9" s="6" customFormat="1">
      <c r="A8" s="64" t="s">
        <v>2</v>
      </c>
      <c r="B8" s="64"/>
      <c r="C8" s="64"/>
      <c r="D8" s="64"/>
      <c r="E8" s="64"/>
      <c r="F8" s="64"/>
      <c r="G8" s="64"/>
      <c r="H8" s="64"/>
      <c r="I8" s="5"/>
    </row>
    <row r="9" spans="1:9" s="6" customFormat="1" ht="23.25" customHeight="1">
      <c r="A9" s="65" t="s">
        <v>37</v>
      </c>
      <c r="B9" s="65"/>
      <c r="C9" s="65"/>
      <c r="D9" s="65"/>
      <c r="E9" s="65"/>
      <c r="F9" s="65"/>
      <c r="G9" s="65"/>
      <c r="H9" s="65"/>
      <c r="I9" s="65"/>
    </row>
    <row r="10" spans="1:9" s="6" customFormat="1">
      <c r="A10" s="66" t="s">
        <v>3</v>
      </c>
      <c r="B10" s="66"/>
      <c r="C10" s="66"/>
      <c r="D10" s="66"/>
      <c r="E10" s="66"/>
      <c r="F10" s="66"/>
      <c r="G10" s="66"/>
      <c r="H10" s="66"/>
      <c r="I10" s="66"/>
    </row>
    <row r="11" spans="1:9" s="6" customFormat="1">
      <c r="A11" s="8"/>
      <c r="B11" s="41"/>
      <c r="C11" s="3"/>
      <c r="D11" s="4"/>
      <c r="E11" s="5"/>
      <c r="F11" s="5"/>
      <c r="G11" s="29"/>
      <c r="H11" s="5"/>
      <c r="I11" s="5"/>
    </row>
    <row r="12" spans="1:9" s="6" customFormat="1" ht="16.5" customHeight="1">
      <c r="A12" s="67" t="s">
        <v>4</v>
      </c>
      <c r="B12" s="67"/>
      <c r="C12" s="67"/>
      <c r="D12" s="67"/>
      <c r="E12" s="67"/>
      <c r="F12" s="67"/>
      <c r="G12" s="67"/>
      <c r="H12" s="67"/>
      <c r="I12" s="67"/>
    </row>
    <row r="13" spans="1:9" s="6" customFormat="1" ht="17.25" customHeight="1">
      <c r="A13" s="67"/>
      <c r="B13" s="67"/>
      <c r="C13" s="67"/>
      <c r="D13" s="67"/>
      <c r="E13" s="67"/>
      <c r="F13" s="67"/>
      <c r="G13" s="67"/>
      <c r="H13" s="67"/>
      <c r="I13" s="67"/>
    </row>
    <row r="14" spans="1:9" s="6" customFormat="1" ht="28.5" customHeight="1" thickBot="1">
      <c r="A14" s="1"/>
      <c r="B14" s="42"/>
      <c r="C14" s="9"/>
      <c r="D14" s="10"/>
      <c r="E14" s="1"/>
      <c r="F14" s="1"/>
      <c r="G14" s="30"/>
      <c r="H14" s="1"/>
      <c r="I14" s="1"/>
    </row>
    <row r="15" spans="1:9" s="6" customFormat="1" ht="105.6" customHeight="1" thickBot="1">
      <c r="A15" s="11" t="s">
        <v>5</v>
      </c>
      <c r="B15" s="43" t="s">
        <v>6</v>
      </c>
      <c r="C15" s="12" t="s">
        <v>7</v>
      </c>
      <c r="D15" s="12" t="s">
        <v>8</v>
      </c>
      <c r="E15" s="13" t="s">
        <v>38</v>
      </c>
      <c r="F15" s="13" t="s">
        <v>9</v>
      </c>
      <c r="G15" s="31" t="s">
        <v>10</v>
      </c>
      <c r="H15" s="14" t="s">
        <v>11</v>
      </c>
      <c r="I15" s="15" t="s">
        <v>12</v>
      </c>
    </row>
    <row r="16" spans="1:9" s="6" customFormat="1">
      <c r="A16" s="16">
        <v>1</v>
      </c>
      <c r="B16" s="44">
        <v>2</v>
      </c>
      <c r="C16" s="16">
        <v>3</v>
      </c>
      <c r="D16" s="16">
        <v>4</v>
      </c>
      <c r="E16" s="16">
        <v>5</v>
      </c>
      <c r="F16" s="17">
        <v>6</v>
      </c>
      <c r="G16" s="32">
        <v>7</v>
      </c>
      <c r="H16" s="16">
        <v>8</v>
      </c>
      <c r="I16" s="16">
        <v>9</v>
      </c>
    </row>
    <row r="17" spans="1:9" s="6" customFormat="1">
      <c r="A17" s="18">
        <v>1</v>
      </c>
      <c r="B17" s="45" t="s">
        <v>19</v>
      </c>
      <c r="C17" s="19" t="s">
        <v>16</v>
      </c>
      <c r="D17" s="20">
        <v>80</v>
      </c>
      <c r="E17" s="20"/>
      <c r="F17" s="25"/>
      <c r="G17" s="33">
        <f>(D17*F17)</f>
        <v>0</v>
      </c>
      <c r="H17" s="23"/>
      <c r="I17" s="24">
        <f t="shared" ref="I17:I26" si="0">SUM(G17*H17)+G17</f>
        <v>0</v>
      </c>
    </row>
    <row r="18" spans="1:9" s="6" customFormat="1" ht="17.25" customHeight="1">
      <c r="A18" s="18">
        <v>2</v>
      </c>
      <c r="B18" s="45" t="s">
        <v>20</v>
      </c>
      <c r="C18" s="19" t="s">
        <v>16</v>
      </c>
      <c r="D18" s="20">
        <v>80</v>
      </c>
      <c r="E18" s="20"/>
      <c r="F18" s="25"/>
      <c r="G18" s="33">
        <f>(D18*F18)</f>
        <v>0</v>
      </c>
      <c r="H18" s="23"/>
      <c r="I18" s="24">
        <f t="shared" si="0"/>
        <v>0</v>
      </c>
    </row>
    <row r="19" spans="1:9" s="6" customFormat="1">
      <c r="A19" s="18">
        <v>3</v>
      </c>
      <c r="B19" s="45" t="s">
        <v>15</v>
      </c>
      <c r="C19" s="19" t="s">
        <v>16</v>
      </c>
      <c r="D19" s="20">
        <v>150</v>
      </c>
      <c r="E19" s="21"/>
      <c r="F19" s="22"/>
      <c r="G19" s="33">
        <f>D19*F19</f>
        <v>0</v>
      </c>
      <c r="H19" s="23"/>
      <c r="I19" s="24">
        <f t="shared" si="0"/>
        <v>0</v>
      </c>
    </row>
    <row r="20" spans="1:9" s="6" customFormat="1">
      <c r="A20" s="18">
        <v>4</v>
      </c>
      <c r="B20" s="45" t="s">
        <v>28</v>
      </c>
      <c r="C20" s="19" t="s">
        <v>16</v>
      </c>
      <c r="D20" s="20">
        <v>10</v>
      </c>
      <c r="E20" s="21"/>
      <c r="F20" s="26"/>
      <c r="G20" s="33">
        <f t="shared" ref="G20:G26" si="1">(D20*F20)</f>
        <v>0</v>
      </c>
      <c r="H20" s="23"/>
      <c r="I20" s="24">
        <f t="shared" si="0"/>
        <v>0</v>
      </c>
    </row>
    <row r="21" spans="1:9" s="6" customFormat="1" ht="15.75" customHeight="1">
      <c r="A21" s="18">
        <v>5</v>
      </c>
      <c r="B21" s="45" t="s">
        <v>17</v>
      </c>
      <c r="C21" s="19" t="s">
        <v>16</v>
      </c>
      <c r="D21" s="20">
        <v>50</v>
      </c>
      <c r="E21" s="20"/>
      <c r="F21" s="25"/>
      <c r="G21" s="33">
        <f t="shared" si="1"/>
        <v>0</v>
      </c>
      <c r="H21" s="23"/>
      <c r="I21" s="24">
        <f t="shared" si="0"/>
        <v>0</v>
      </c>
    </row>
    <row r="22" spans="1:9" s="6" customFormat="1">
      <c r="A22" s="18">
        <v>6</v>
      </c>
      <c r="B22" s="46" t="s">
        <v>18</v>
      </c>
      <c r="C22" s="19" t="s">
        <v>16</v>
      </c>
      <c r="D22" s="20">
        <v>200</v>
      </c>
      <c r="E22" s="21"/>
      <c r="F22" s="25"/>
      <c r="G22" s="33">
        <f t="shared" si="1"/>
        <v>0</v>
      </c>
      <c r="H22" s="23"/>
      <c r="I22" s="24">
        <f t="shared" si="0"/>
        <v>0</v>
      </c>
    </row>
    <row r="23" spans="1:9" s="6" customFormat="1">
      <c r="A23" s="18">
        <v>7</v>
      </c>
      <c r="B23" s="47" t="s">
        <v>21</v>
      </c>
      <c r="C23" s="36" t="s">
        <v>16</v>
      </c>
      <c r="D23" s="37">
        <v>20</v>
      </c>
      <c r="E23" s="38"/>
      <c r="F23" s="39"/>
      <c r="G23" s="40">
        <f t="shared" si="1"/>
        <v>0</v>
      </c>
      <c r="H23" s="23"/>
      <c r="I23" s="24">
        <f t="shared" si="0"/>
        <v>0</v>
      </c>
    </row>
    <row r="24" spans="1:9" s="6" customFormat="1">
      <c r="A24" s="18">
        <v>8</v>
      </c>
      <c r="B24" s="47" t="s">
        <v>35</v>
      </c>
      <c r="C24" s="36" t="s">
        <v>22</v>
      </c>
      <c r="D24" s="37">
        <v>50</v>
      </c>
      <c r="E24" s="38"/>
      <c r="F24" s="39"/>
      <c r="G24" s="40">
        <f t="shared" si="1"/>
        <v>0</v>
      </c>
      <c r="H24" s="23"/>
      <c r="I24" s="24">
        <f t="shared" si="0"/>
        <v>0</v>
      </c>
    </row>
    <row r="25" spans="1:9" s="6" customFormat="1">
      <c r="A25" s="18">
        <v>9</v>
      </c>
      <c r="B25" s="47" t="s">
        <v>30</v>
      </c>
      <c r="C25" s="36" t="s">
        <v>16</v>
      </c>
      <c r="D25" s="37">
        <v>5</v>
      </c>
      <c r="E25" s="38"/>
      <c r="F25" s="39"/>
      <c r="G25" s="40">
        <f t="shared" si="1"/>
        <v>0</v>
      </c>
      <c r="H25" s="23"/>
      <c r="I25" s="35">
        <f t="shared" si="0"/>
        <v>0</v>
      </c>
    </row>
    <row r="26" spans="1:9">
      <c r="A26" s="18">
        <v>10</v>
      </c>
      <c r="B26" s="49" t="s">
        <v>29</v>
      </c>
      <c r="C26" s="50" t="s">
        <v>16</v>
      </c>
      <c r="D26" s="51">
        <v>5</v>
      </c>
      <c r="E26" s="51"/>
      <c r="F26" s="52"/>
      <c r="G26" s="53">
        <f t="shared" si="1"/>
        <v>0</v>
      </c>
      <c r="H26" s="54"/>
      <c r="I26" s="55">
        <f t="shared" si="0"/>
        <v>0</v>
      </c>
    </row>
    <row r="27" spans="1:9">
      <c r="A27" s="18">
        <v>11</v>
      </c>
      <c r="B27" s="47" t="s">
        <v>31</v>
      </c>
      <c r="C27" s="36" t="s">
        <v>23</v>
      </c>
      <c r="D27" s="37">
        <v>100</v>
      </c>
      <c r="E27" s="37"/>
      <c r="F27" s="56"/>
      <c r="G27" s="53">
        <f t="shared" ref="G27:G32" si="2">(D27*F27)</f>
        <v>0</v>
      </c>
      <c r="H27" s="54"/>
      <c r="I27" s="55">
        <f t="shared" ref="I27:I32" si="3">SUM(G27*H27)+G27</f>
        <v>0</v>
      </c>
    </row>
    <row r="28" spans="1:9">
      <c r="A28" s="18">
        <v>12</v>
      </c>
      <c r="B28" s="47" t="s">
        <v>32</v>
      </c>
      <c r="C28" s="36" t="s">
        <v>23</v>
      </c>
      <c r="D28" s="37">
        <v>60</v>
      </c>
      <c r="E28" s="37"/>
      <c r="F28" s="56"/>
      <c r="G28" s="53">
        <f t="shared" si="2"/>
        <v>0</v>
      </c>
      <c r="H28" s="54"/>
      <c r="I28" s="55">
        <f t="shared" si="3"/>
        <v>0</v>
      </c>
    </row>
    <row r="29" spans="1:9">
      <c r="A29" s="18">
        <v>13</v>
      </c>
      <c r="B29" s="47" t="s">
        <v>33</v>
      </c>
      <c r="C29" s="36" t="s">
        <v>23</v>
      </c>
      <c r="D29" s="37">
        <v>40</v>
      </c>
      <c r="E29" s="37"/>
      <c r="F29" s="56"/>
      <c r="G29" s="53">
        <f t="shared" si="2"/>
        <v>0</v>
      </c>
      <c r="H29" s="54"/>
      <c r="I29" s="55">
        <f t="shared" si="3"/>
        <v>0</v>
      </c>
    </row>
    <row r="30" spans="1:9">
      <c r="A30" s="18">
        <v>14</v>
      </c>
      <c r="B30" s="47" t="s">
        <v>34</v>
      </c>
      <c r="C30" s="36" t="s">
        <v>23</v>
      </c>
      <c r="D30" s="37">
        <v>40</v>
      </c>
      <c r="E30" s="37"/>
      <c r="F30" s="56"/>
      <c r="G30" s="53">
        <f t="shared" si="2"/>
        <v>0</v>
      </c>
      <c r="H30" s="54"/>
      <c r="I30" s="55">
        <f t="shared" si="3"/>
        <v>0</v>
      </c>
    </row>
    <row r="31" spans="1:9">
      <c r="A31" s="18">
        <v>15</v>
      </c>
      <c r="B31" s="47" t="s">
        <v>36</v>
      </c>
      <c r="C31" s="36" t="s">
        <v>23</v>
      </c>
      <c r="D31" s="37">
        <v>100</v>
      </c>
      <c r="E31" s="37"/>
      <c r="F31" s="56"/>
      <c r="G31" s="53">
        <f t="shared" si="2"/>
        <v>0</v>
      </c>
      <c r="H31" s="54"/>
      <c r="I31" s="55">
        <f t="shared" si="3"/>
        <v>0</v>
      </c>
    </row>
    <row r="32" spans="1:9" ht="19.5" thickBot="1">
      <c r="A32" s="62">
        <v>16</v>
      </c>
      <c r="B32" s="47" t="s">
        <v>27</v>
      </c>
      <c r="C32" s="36" t="s">
        <v>16</v>
      </c>
      <c r="D32" s="37">
        <v>40</v>
      </c>
      <c r="E32" s="37"/>
      <c r="F32" s="56"/>
      <c r="G32" s="59">
        <f t="shared" si="2"/>
        <v>0</v>
      </c>
      <c r="H32" s="60"/>
      <c r="I32" s="61">
        <f t="shared" si="3"/>
        <v>0</v>
      </c>
    </row>
    <row r="33" spans="1:9" ht="19.5" thickBot="1">
      <c r="A33" s="68" t="s">
        <v>13</v>
      </c>
      <c r="B33" s="69"/>
      <c r="C33" s="69"/>
      <c r="D33" s="69"/>
      <c r="E33" s="69"/>
      <c r="F33" s="70"/>
      <c r="G33" s="34">
        <f>SUM(G17:G32)</f>
        <v>0</v>
      </c>
      <c r="H33" s="27" t="s">
        <v>14</v>
      </c>
      <c r="I33" s="28">
        <f>SUM(I17:I32)</f>
        <v>0</v>
      </c>
    </row>
  </sheetData>
  <sortState xmlns:xlrd2="http://schemas.microsoft.com/office/spreadsheetml/2017/richdata2" ref="B17:I22">
    <sortCondition ref="B16"/>
  </sortState>
  <mergeCells count="11">
    <mergeCell ref="G7:I7"/>
    <mergeCell ref="A1:I1"/>
    <mergeCell ref="A2:I2"/>
    <mergeCell ref="A3:I4"/>
    <mergeCell ref="A6:B6"/>
    <mergeCell ref="G6:I6"/>
    <mergeCell ref="A8:H8"/>
    <mergeCell ref="A9:I9"/>
    <mergeCell ref="A10:I10"/>
    <mergeCell ref="A12:I13"/>
    <mergeCell ref="A33:F33"/>
  </mergeCells>
  <pageMargins left="0.25" right="0.25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F0776-3983-41BC-BB48-E8A7423240B4}">
  <dimension ref="A1:I37"/>
  <sheetViews>
    <sheetView topLeftCell="A10" workbookViewId="0">
      <selection activeCell="H28" sqref="H28"/>
    </sheetView>
  </sheetViews>
  <sheetFormatPr defaultColWidth="9.140625" defaultRowHeight="18.75"/>
  <cols>
    <col min="1" max="1" width="4.28515625" style="1" customWidth="1"/>
    <col min="2" max="2" width="47.85546875" style="48" bestFit="1" customWidth="1"/>
    <col min="3" max="3" width="8.7109375" style="9" customWidth="1"/>
    <col min="4" max="4" width="16.28515625" style="1" customWidth="1"/>
    <col min="5" max="5" width="30.85546875" style="1" customWidth="1"/>
    <col min="6" max="6" width="15.28515625" style="1" customWidth="1"/>
    <col min="7" max="7" width="19.85546875" style="30" customWidth="1"/>
    <col min="8" max="8" width="9" style="1" customWidth="1"/>
    <col min="9" max="9" width="19.42578125" style="1" customWidth="1"/>
    <col min="10" max="16384" width="9.140625" style="1"/>
  </cols>
  <sheetData>
    <row r="1" spans="1:9">
      <c r="A1" s="72"/>
      <c r="B1" s="72"/>
      <c r="C1" s="72"/>
      <c r="D1" s="72"/>
      <c r="E1" s="72"/>
      <c r="F1" s="72"/>
      <c r="G1" s="72"/>
      <c r="H1" s="72"/>
      <c r="I1" s="72"/>
    </row>
    <row r="2" spans="1:9" ht="38.25" customHeight="1">
      <c r="A2" s="73" t="s">
        <v>0</v>
      </c>
      <c r="B2" s="73"/>
      <c r="C2" s="73"/>
      <c r="D2" s="73"/>
      <c r="E2" s="73"/>
      <c r="F2" s="73"/>
      <c r="G2" s="73"/>
      <c r="H2" s="73"/>
      <c r="I2" s="73"/>
    </row>
    <row r="3" spans="1:9" ht="27" customHeight="1">
      <c r="A3" s="74" t="s">
        <v>1</v>
      </c>
      <c r="B3" s="74"/>
      <c r="C3" s="74"/>
      <c r="D3" s="74"/>
      <c r="E3" s="74"/>
      <c r="F3" s="74"/>
      <c r="G3" s="74"/>
      <c r="H3" s="74"/>
      <c r="I3" s="74"/>
    </row>
    <row r="4" spans="1:9" ht="57" customHeight="1">
      <c r="A4" s="74"/>
      <c r="B4" s="74"/>
      <c r="C4" s="74"/>
      <c r="D4" s="74"/>
      <c r="E4" s="74"/>
      <c r="F4" s="74"/>
      <c r="G4" s="74"/>
      <c r="H4" s="74"/>
      <c r="I4" s="74"/>
    </row>
    <row r="5" spans="1:9">
      <c r="A5" s="2"/>
      <c r="B5" s="41"/>
      <c r="C5" s="3"/>
      <c r="D5" s="4"/>
      <c r="E5" s="5"/>
      <c r="F5" s="5"/>
      <c r="G5" s="29"/>
      <c r="H5" s="5"/>
      <c r="I5" s="5"/>
    </row>
    <row r="6" spans="1:9" s="6" customFormat="1">
      <c r="A6" s="75" t="s">
        <v>24</v>
      </c>
      <c r="B6" s="75"/>
      <c r="C6" s="3"/>
      <c r="D6" s="4"/>
      <c r="E6" s="5"/>
      <c r="F6" s="5"/>
      <c r="G6" s="71"/>
      <c r="H6" s="71"/>
      <c r="I6" s="71"/>
    </row>
    <row r="7" spans="1:9" s="6" customFormat="1" ht="22.5" customHeight="1">
      <c r="A7" s="7"/>
      <c r="B7" s="41"/>
      <c r="C7" s="3"/>
      <c r="D7" s="4"/>
      <c r="E7" s="5"/>
      <c r="F7" s="5"/>
      <c r="G7" s="71"/>
      <c r="H7" s="71"/>
      <c r="I7" s="71"/>
    </row>
    <row r="8" spans="1:9" s="6" customFormat="1">
      <c r="A8" s="64" t="s">
        <v>2</v>
      </c>
      <c r="B8" s="64"/>
      <c r="C8" s="64"/>
      <c r="D8" s="64"/>
      <c r="E8" s="64"/>
      <c r="F8" s="64"/>
      <c r="G8" s="64"/>
      <c r="H8" s="64"/>
      <c r="I8" s="5"/>
    </row>
    <row r="9" spans="1:9" s="6" customFormat="1" ht="23.25" customHeight="1">
      <c r="A9" s="65" t="s">
        <v>25</v>
      </c>
      <c r="B9" s="65"/>
      <c r="C9" s="65"/>
      <c r="D9" s="65"/>
      <c r="E9" s="65"/>
      <c r="F9" s="65"/>
      <c r="G9" s="65"/>
      <c r="H9" s="65"/>
      <c r="I9" s="65"/>
    </row>
    <row r="10" spans="1:9" s="6" customFormat="1">
      <c r="A10" s="66" t="s">
        <v>26</v>
      </c>
      <c r="B10" s="66"/>
      <c r="C10" s="66"/>
      <c r="D10" s="66"/>
      <c r="E10" s="66"/>
      <c r="F10" s="66"/>
      <c r="G10" s="66"/>
      <c r="H10" s="66"/>
      <c r="I10" s="66"/>
    </row>
    <row r="11" spans="1:9" s="6" customFormat="1">
      <c r="A11" s="8"/>
      <c r="B11" s="41"/>
      <c r="C11" s="3"/>
      <c r="D11" s="4"/>
      <c r="E11" s="5"/>
      <c r="F11" s="5"/>
      <c r="G11" s="29"/>
      <c r="H11" s="5"/>
      <c r="I11" s="5"/>
    </row>
    <row r="12" spans="1:9" s="6" customFormat="1" ht="16.5" customHeight="1">
      <c r="A12" s="67" t="s">
        <v>4</v>
      </c>
      <c r="B12" s="67"/>
      <c r="C12" s="67"/>
      <c r="D12" s="67"/>
      <c r="E12" s="67"/>
      <c r="F12" s="67"/>
      <c r="G12" s="67"/>
      <c r="H12" s="67"/>
      <c r="I12" s="67"/>
    </row>
    <row r="13" spans="1:9" s="6" customFormat="1" ht="17.25" customHeight="1">
      <c r="A13" s="67"/>
      <c r="B13" s="67"/>
      <c r="C13" s="67"/>
      <c r="D13" s="67"/>
      <c r="E13" s="67"/>
      <c r="F13" s="67"/>
      <c r="G13" s="67"/>
      <c r="H13" s="67"/>
      <c r="I13" s="67"/>
    </row>
    <row r="14" spans="1:9" s="6" customFormat="1" ht="28.5" customHeight="1" thickBot="1">
      <c r="A14" s="1"/>
      <c r="B14" s="42"/>
      <c r="C14" s="9"/>
      <c r="D14" s="10"/>
      <c r="E14" s="1"/>
      <c r="F14" s="1"/>
      <c r="G14" s="30"/>
      <c r="H14" s="1"/>
      <c r="I14" s="1"/>
    </row>
    <row r="15" spans="1:9" s="6" customFormat="1" ht="105.6" customHeight="1" thickBot="1">
      <c r="A15" s="11" t="s">
        <v>5</v>
      </c>
      <c r="B15" s="43" t="s">
        <v>6</v>
      </c>
      <c r="C15" s="12" t="s">
        <v>7</v>
      </c>
      <c r="D15" s="12" t="s">
        <v>8</v>
      </c>
      <c r="E15" s="13" t="s">
        <v>39</v>
      </c>
      <c r="F15" s="13" t="s">
        <v>9</v>
      </c>
      <c r="G15" s="31" t="s">
        <v>10</v>
      </c>
      <c r="H15" s="14" t="s">
        <v>11</v>
      </c>
      <c r="I15" s="15" t="s">
        <v>12</v>
      </c>
    </row>
    <row r="16" spans="1:9" s="6" customFormat="1">
      <c r="A16" s="16">
        <v>1</v>
      </c>
      <c r="B16" s="44">
        <v>2</v>
      </c>
      <c r="C16" s="16">
        <v>3</v>
      </c>
      <c r="D16" s="16">
        <v>4</v>
      </c>
      <c r="E16" s="16">
        <v>5</v>
      </c>
      <c r="F16" s="17">
        <v>6</v>
      </c>
      <c r="G16" s="32">
        <v>7</v>
      </c>
      <c r="H16" s="16">
        <v>8</v>
      </c>
      <c r="I16" s="16">
        <v>9</v>
      </c>
    </row>
    <row r="17" spans="1:9" s="6" customFormat="1">
      <c r="A17" s="18">
        <v>1</v>
      </c>
      <c r="B17" s="45" t="str">
        <f>Międzyzdroje!B17</f>
        <v xml:space="preserve">filet z czerniaka </v>
      </c>
      <c r="C17" s="19" t="s">
        <v>16</v>
      </c>
      <c r="D17" s="20">
        <v>20</v>
      </c>
      <c r="E17" s="20"/>
      <c r="F17" s="25">
        <f>Międzyzdroje!F17</f>
        <v>0</v>
      </c>
      <c r="G17" s="33">
        <f>(D17*F17)</f>
        <v>0</v>
      </c>
      <c r="H17" s="23"/>
      <c r="I17" s="24">
        <f t="shared" ref="I17:I31" si="0">SUM(G17*H17)+G17</f>
        <v>0</v>
      </c>
    </row>
    <row r="18" spans="1:9" s="6" customFormat="1" ht="17.25" customHeight="1">
      <c r="A18" s="18">
        <v>2</v>
      </c>
      <c r="B18" s="45" t="str">
        <f>Międzyzdroje!B18</f>
        <v>filet z mintaja</v>
      </c>
      <c r="C18" s="19" t="s">
        <v>16</v>
      </c>
      <c r="D18" s="20">
        <v>20</v>
      </c>
      <c r="E18" s="20"/>
      <c r="F18" s="25">
        <f>Międzyzdroje!F18</f>
        <v>0</v>
      </c>
      <c r="G18" s="33">
        <f>(D18*F18)</f>
        <v>0</v>
      </c>
      <c r="H18" s="23"/>
      <c r="I18" s="24">
        <f t="shared" si="0"/>
        <v>0</v>
      </c>
    </row>
    <row r="19" spans="1:9" s="6" customFormat="1">
      <c r="A19" s="18">
        <v>3</v>
      </c>
      <c r="B19" s="45" t="str">
        <f>Międzyzdroje!B19</f>
        <v>filet z miruny</v>
      </c>
      <c r="C19" s="19" t="s">
        <v>16</v>
      </c>
      <c r="D19" s="20">
        <v>40</v>
      </c>
      <c r="E19" s="21"/>
      <c r="F19" s="25">
        <f>Międzyzdroje!F19</f>
        <v>0</v>
      </c>
      <c r="G19" s="33">
        <f>D19*F19</f>
        <v>0</v>
      </c>
      <c r="H19" s="23"/>
      <c r="I19" s="24">
        <f t="shared" si="0"/>
        <v>0</v>
      </c>
    </row>
    <row r="20" spans="1:9" s="6" customFormat="1">
      <c r="A20" s="18">
        <v>4</v>
      </c>
      <c r="B20" s="45" t="str">
        <f>Międzyzdroje!B20</f>
        <v xml:space="preserve">pstrąg łososiowy patroszony </v>
      </c>
      <c r="C20" s="19" t="s">
        <v>16</v>
      </c>
      <c r="D20" s="20">
        <v>0</v>
      </c>
      <c r="E20" s="21"/>
      <c r="F20" s="25">
        <f>Międzyzdroje!F20</f>
        <v>0</v>
      </c>
      <c r="G20" s="33">
        <f t="shared" ref="G20:G31" si="1">(D20*F20)</f>
        <v>0</v>
      </c>
      <c r="H20" s="23"/>
      <c r="I20" s="24">
        <f t="shared" si="0"/>
        <v>0</v>
      </c>
    </row>
    <row r="21" spans="1:9" s="6" customFormat="1" ht="15.75" customHeight="1">
      <c r="A21" s="18">
        <v>5</v>
      </c>
      <c r="B21" s="45" t="str">
        <f>Międzyzdroje!B21</f>
        <v xml:space="preserve">makrela wędzona </v>
      </c>
      <c r="C21" s="19" t="s">
        <v>16</v>
      </c>
      <c r="D21" s="20">
        <v>24</v>
      </c>
      <c r="E21" s="20"/>
      <c r="F21" s="25">
        <f>Międzyzdroje!F21</f>
        <v>0</v>
      </c>
      <c r="G21" s="33">
        <f t="shared" si="1"/>
        <v>0</v>
      </c>
      <c r="H21" s="23"/>
      <c r="I21" s="24">
        <f t="shared" si="0"/>
        <v>0</v>
      </c>
    </row>
    <row r="22" spans="1:9" s="6" customFormat="1">
      <c r="A22" s="18">
        <v>6</v>
      </c>
      <c r="B22" s="45" t="str">
        <f>Międzyzdroje!B22</f>
        <v xml:space="preserve">śledzie </v>
      </c>
      <c r="C22" s="19" t="s">
        <v>16</v>
      </c>
      <c r="D22" s="20">
        <v>80</v>
      </c>
      <c r="E22" s="21"/>
      <c r="F22" s="25">
        <f>Międzyzdroje!F22</f>
        <v>0</v>
      </c>
      <c r="G22" s="33">
        <f t="shared" si="1"/>
        <v>0</v>
      </c>
      <c r="H22" s="23"/>
      <c r="I22" s="24">
        <f t="shared" si="0"/>
        <v>0</v>
      </c>
    </row>
    <row r="23" spans="1:9" s="6" customFormat="1">
      <c r="A23" s="18">
        <v>7</v>
      </c>
      <c r="B23" s="45" t="str">
        <f>Międzyzdroje!B23</f>
        <v xml:space="preserve">karp świeży </v>
      </c>
      <c r="C23" s="36" t="s">
        <v>16</v>
      </c>
      <c r="D23" s="37">
        <v>0</v>
      </c>
      <c r="E23" s="38"/>
      <c r="F23" s="25">
        <f>Międzyzdroje!F23</f>
        <v>0</v>
      </c>
      <c r="G23" s="40">
        <f t="shared" si="1"/>
        <v>0</v>
      </c>
      <c r="H23" s="23"/>
      <c r="I23" s="24">
        <f t="shared" si="0"/>
        <v>0</v>
      </c>
    </row>
    <row r="24" spans="1:9" s="6" customFormat="1">
      <c r="A24" s="18">
        <v>8</v>
      </c>
      <c r="B24" s="45" t="str">
        <f>Międzyzdroje!B24</f>
        <v>tuńczyk w puszcze min. 170 g</v>
      </c>
      <c r="C24" s="36" t="s">
        <v>22</v>
      </c>
      <c r="D24" s="37">
        <v>30</v>
      </c>
      <c r="E24" s="38"/>
      <c r="F24" s="25">
        <f>Międzyzdroje!F24</f>
        <v>0</v>
      </c>
      <c r="G24" s="40">
        <f t="shared" si="1"/>
        <v>0</v>
      </c>
      <c r="H24" s="23"/>
      <c r="I24" s="24">
        <f t="shared" si="0"/>
        <v>0</v>
      </c>
    </row>
    <row r="25" spans="1:9" s="6" customFormat="1">
      <c r="A25" s="18">
        <v>9</v>
      </c>
      <c r="B25" s="45" t="str">
        <f>Międzyzdroje!B25</f>
        <v>łosoś wędzony</v>
      </c>
      <c r="C25" s="36" t="s">
        <v>16</v>
      </c>
      <c r="D25" s="37">
        <v>0</v>
      </c>
      <c r="E25" s="38"/>
      <c r="F25" s="25">
        <f>Międzyzdroje!F25</f>
        <v>0</v>
      </c>
      <c r="G25" s="40">
        <f t="shared" si="1"/>
        <v>0</v>
      </c>
      <c r="H25" s="23"/>
      <c r="I25" s="35">
        <f t="shared" si="0"/>
        <v>0</v>
      </c>
    </row>
    <row r="26" spans="1:9">
      <c r="A26" s="18">
        <v>10</v>
      </c>
      <c r="B26" s="45" t="str">
        <f>Międzyzdroje!B26</f>
        <v>łosoś</v>
      </c>
      <c r="C26" s="50" t="s">
        <v>16</v>
      </c>
      <c r="D26" s="51">
        <v>0</v>
      </c>
      <c r="E26" s="51"/>
      <c r="F26" s="25">
        <f>Międzyzdroje!F26</f>
        <v>0</v>
      </c>
      <c r="G26" s="53">
        <f t="shared" si="1"/>
        <v>0</v>
      </c>
      <c r="H26" s="54"/>
      <c r="I26" s="55">
        <f t="shared" si="0"/>
        <v>0</v>
      </c>
    </row>
    <row r="27" spans="1:9">
      <c r="A27" s="18">
        <v>11</v>
      </c>
      <c r="B27" s="45" t="str">
        <f>Międzyzdroje!B27</f>
        <v>filet z makreli w pomidorach min. 170 g</v>
      </c>
      <c r="C27" s="36" t="s">
        <v>23</v>
      </c>
      <c r="D27" s="37">
        <v>50</v>
      </c>
      <c r="E27" s="37"/>
      <c r="F27" s="25">
        <f>Międzyzdroje!F27</f>
        <v>0</v>
      </c>
      <c r="G27" s="53">
        <f t="shared" si="1"/>
        <v>0</v>
      </c>
      <c r="H27" s="54"/>
      <c r="I27" s="55">
        <f t="shared" si="0"/>
        <v>0</v>
      </c>
    </row>
    <row r="28" spans="1:9">
      <c r="A28" s="18">
        <v>12</v>
      </c>
      <c r="B28" s="45" t="str">
        <f>Międzyzdroje!B28</f>
        <v>filet z makreli w oleju min. 170 g</v>
      </c>
      <c r="C28" s="36" t="s">
        <v>23</v>
      </c>
      <c r="D28" s="37">
        <v>50</v>
      </c>
      <c r="E28" s="37"/>
      <c r="F28" s="25">
        <f>Międzyzdroje!F28</f>
        <v>0</v>
      </c>
      <c r="G28" s="53">
        <f t="shared" si="1"/>
        <v>0</v>
      </c>
      <c r="H28" s="54"/>
      <c r="I28" s="55">
        <f t="shared" si="0"/>
        <v>0</v>
      </c>
    </row>
    <row r="29" spans="1:9">
      <c r="A29" s="18">
        <v>13</v>
      </c>
      <c r="B29" s="45" t="str">
        <f>Międzyzdroje!B29</f>
        <v>śledź w pomidorach min. 170 g</v>
      </c>
      <c r="C29" s="36" t="s">
        <v>23</v>
      </c>
      <c r="D29" s="37">
        <v>50</v>
      </c>
      <c r="E29" s="37"/>
      <c r="F29" s="25">
        <f>Międzyzdroje!F29</f>
        <v>0</v>
      </c>
      <c r="G29" s="53">
        <f t="shared" si="1"/>
        <v>0</v>
      </c>
      <c r="H29" s="54"/>
      <c r="I29" s="55">
        <f t="shared" si="0"/>
        <v>0</v>
      </c>
    </row>
    <row r="30" spans="1:9">
      <c r="A30" s="18">
        <v>14</v>
      </c>
      <c r="B30" s="45" t="str">
        <f>Międzyzdroje!B30</f>
        <v>śledź w oleju min. 170 g</v>
      </c>
      <c r="C30" s="36" t="s">
        <v>23</v>
      </c>
      <c r="D30" s="37">
        <v>50</v>
      </c>
      <c r="E30" s="37"/>
      <c r="F30" s="25">
        <f>Międzyzdroje!F30</f>
        <v>0</v>
      </c>
      <c r="G30" s="53">
        <f t="shared" si="1"/>
        <v>0</v>
      </c>
      <c r="H30" s="54"/>
      <c r="I30" s="55">
        <f t="shared" si="0"/>
        <v>0</v>
      </c>
    </row>
    <row r="31" spans="1:9">
      <c r="A31" s="18">
        <v>15</v>
      </c>
      <c r="B31" s="45" t="str">
        <f>Międzyzdroje!B31</f>
        <v>paprykarz min. 200 g</v>
      </c>
      <c r="C31" s="57" t="s">
        <v>23</v>
      </c>
      <c r="D31" s="58">
        <v>50</v>
      </c>
      <c r="E31" s="58"/>
      <c r="F31" s="25">
        <f>Międzyzdroje!F31</f>
        <v>0</v>
      </c>
      <c r="G31" s="59">
        <f t="shared" si="1"/>
        <v>0</v>
      </c>
      <c r="H31" s="60"/>
      <c r="I31" s="61">
        <f t="shared" si="0"/>
        <v>0</v>
      </c>
    </row>
    <row r="32" spans="1:9" ht="19.5" thickBot="1">
      <c r="A32" s="18">
        <v>16</v>
      </c>
      <c r="B32" s="45" t="str">
        <f>Międzyzdroje!B32</f>
        <v>szprotki wędzone</v>
      </c>
      <c r="C32" s="36" t="s">
        <v>16</v>
      </c>
      <c r="D32" s="37">
        <v>20</v>
      </c>
      <c r="E32" s="37"/>
      <c r="F32" s="25">
        <f>Międzyzdroje!F32</f>
        <v>0</v>
      </c>
      <c r="G32" s="59">
        <f t="shared" ref="G32" si="2">(D32*F32)</f>
        <v>0</v>
      </c>
      <c r="H32" s="60"/>
      <c r="I32" s="61">
        <f t="shared" ref="I32" si="3">SUM(G32*H32)+G32</f>
        <v>0</v>
      </c>
    </row>
    <row r="33" spans="1:9" ht="19.5" thickBot="1">
      <c r="A33" s="68" t="s">
        <v>13</v>
      </c>
      <c r="B33" s="69"/>
      <c r="C33" s="69"/>
      <c r="D33" s="69"/>
      <c r="E33" s="69"/>
      <c r="F33" s="70"/>
      <c r="G33" s="34">
        <f>SUM(G17:G32)</f>
        <v>0</v>
      </c>
      <c r="H33" s="27" t="s">
        <v>14</v>
      </c>
      <c r="I33" s="28">
        <f>SUM(I17:I32)</f>
        <v>0</v>
      </c>
    </row>
    <row r="37" spans="1:9" ht="20.25">
      <c r="B37" s="63"/>
    </row>
  </sheetData>
  <mergeCells count="11">
    <mergeCell ref="G7:I7"/>
    <mergeCell ref="A1:I1"/>
    <mergeCell ref="A2:I2"/>
    <mergeCell ref="A3:I4"/>
    <mergeCell ref="A6:B6"/>
    <mergeCell ref="G6:I6"/>
    <mergeCell ref="A8:H8"/>
    <mergeCell ref="A9:I9"/>
    <mergeCell ref="A10:I10"/>
    <mergeCell ref="A12:I13"/>
    <mergeCell ref="A33:F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Międzyzdroje</vt:lpstr>
      <vt:lpstr>Dziwnów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ZOW KWP w Szczecinie</dc:creator>
  <cp:lastModifiedBy>Anna Kaliszczak</cp:lastModifiedBy>
  <cp:lastPrinted>2024-04-24T08:40:26Z</cp:lastPrinted>
  <dcterms:created xsi:type="dcterms:W3CDTF">2017-10-31T08:05:30Z</dcterms:created>
  <dcterms:modified xsi:type="dcterms:W3CDTF">2024-05-29T06:59:14Z</dcterms:modified>
</cp:coreProperties>
</file>