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57.111\ZamowieniaWymiana\Przetargi 2024\Opatrunki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D35" i="1"/>
  <c r="C35" i="1"/>
  <c r="D34" i="1"/>
  <c r="C34" i="1"/>
  <c r="D33" i="1"/>
  <c r="C33" i="1"/>
  <c r="D32" i="1"/>
  <c r="C32" i="1"/>
  <c r="C31" i="1"/>
  <c r="D31" i="1" s="1"/>
  <c r="D30" i="1"/>
  <c r="C30" i="1"/>
  <c r="C29" i="1"/>
  <c r="D29" i="1" s="1"/>
  <c r="C28" i="1"/>
  <c r="D28" i="1" s="1"/>
  <c r="D27" i="1"/>
  <c r="C27" i="1"/>
  <c r="D26" i="1"/>
  <c r="C26" i="1"/>
  <c r="D25" i="1"/>
  <c r="C25" i="1"/>
  <c r="D24" i="1"/>
  <c r="C24" i="1"/>
  <c r="C23" i="1"/>
  <c r="D23" i="1" s="1"/>
  <c r="D22" i="1"/>
  <c r="C22" i="1"/>
  <c r="C21" i="1"/>
  <c r="D21" i="1" s="1"/>
  <c r="C20" i="1"/>
  <c r="D20" i="1" s="1"/>
  <c r="D19" i="1"/>
  <c r="C19" i="1"/>
  <c r="D18" i="1"/>
  <c r="C18" i="1"/>
  <c r="D17" i="1"/>
  <c r="C17" i="1"/>
  <c r="D16" i="1"/>
  <c r="C16" i="1"/>
  <c r="C15" i="1"/>
  <c r="D15" i="1" s="1"/>
  <c r="D14" i="1"/>
  <c r="C14" i="1"/>
  <c r="C13" i="1"/>
  <c r="D13" i="1" s="1"/>
  <c r="C12" i="1"/>
  <c r="D12" i="1" s="1"/>
  <c r="D11" i="1"/>
  <c r="C11" i="1"/>
  <c r="D10" i="1"/>
  <c r="C10" i="1"/>
  <c r="D9" i="1"/>
  <c r="C9" i="1"/>
  <c r="D8" i="1"/>
  <c r="C8" i="1"/>
  <c r="C7" i="1"/>
  <c r="D7" i="1" s="1"/>
  <c r="D6" i="1"/>
  <c r="C6" i="1"/>
  <c r="C5" i="1"/>
  <c r="D5" i="1" s="1"/>
  <c r="C4" i="1"/>
  <c r="C36" i="1" s="1"/>
  <c r="D36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D3" i="1"/>
  <c r="C3" i="1"/>
  <c r="D4" i="1" l="1"/>
</calcChain>
</file>

<file path=xl/sharedStrings.xml><?xml version="1.0" encoding="utf-8"?>
<sst xmlns="http://schemas.openxmlformats.org/spreadsheetml/2006/main" count="39" uniqueCount="39">
  <si>
    <t>Zad.</t>
  </si>
  <si>
    <t xml:space="preserve">Nazwa </t>
  </si>
  <si>
    <t>Wartość netto</t>
  </si>
  <si>
    <t>Wartość w euro</t>
  </si>
  <si>
    <t>Wartość brutto</t>
  </si>
  <si>
    <t>Opaski dziane i elastyczne</t>
  </si>
  <si>
    <t>Plastry</t>
  </si>
  <si>
    <t>Plastry hypoalergiczne</t>
  </si>
  <si>
    <t>Przylepce włókninowe,opatrunki hypoalergiczne,zestaw do zakładania szwów ze znieczuleniem</t>
  </si>
  <si>
    <t>Przylepiec jałowy, włókninowy z nieprzywierającym do rany wkładem chłonnym.</t>
  </si>
  <si>
    <t>Przylepiec stabilizujący do drenów ,Przylepce stabilizujące do drenów ,Opatrunek bakteriostatyczny, sterylny opatrunek z folii poliuretanowej do mocowania i zabezpieczania wkłuć donaczyniowych,Opaska z waty syntetycznej</t>
  </si>
  <si>
    <t>Jałowy opatrunek do mocowania kaniul</t>
  </si>
  <si>
    <t>Samoprzylepny opatrunek hydrokoloidowy (sterylny)</t>
  </si>
  <si>
    <t>Opatrunek hydrokoloidowy ,Jałowy hydrowłóknisty opatrunek</t>
  </si>
  <si>
    <t>Opatrunek do opatrywania silnie sączących ran</t>
  </si>
  <si>
    <t>Opatrunek z siatki bawełnianej</t>
  </si>
  <si>
    <t>,Opatrunek impregnowany solami srebra , Opatrunek wykonany w technologii lipidowo - koloidowej ( TLC),Serweta sterylna ,Fartuch przedni</t>
  </si>
  <si>
    <t>Zestawy opatrunkowe kompatybilne z urządzeniem do terapii podciśnieniowej Vivano Tec</t>
  </si>
  <si>
    <t>Tupfery,Pieluchomajtki dla dzieci ,Opaska gipsowa ,Opaska kohezyjna</t>
  </si>
  <si>
    <t>Zestaw serwet do cięć cesarskich ,Zestaw serwet uniwersalnych , Zestaw ginekologiczny ,Kieszeń na narzędzia chirurgiczna 2- komorowa  zestaw do cytoskopii, pokrowce na panel sterowania</t>
  </si>
  <si>
    <t xml:space="preserve">Kompresy  gazowe jałowe i niejałowe,Podkłady ginekologiczne-niejałowe,Lignina- arkusze,Elastyczna siatka opatrunkowa,Elastyczna siatka opatrunkowa,Gaza </t>
  </si>
  <si>
    <t>Kompresy włókninowe,jałowe</t>
  </si>
  <si>
    <t xml:space="preserve">Serweta chirurgiczna,Podkłady higieniczne z pulpą celulozową </t>
  </si>
  <si>
    <t xml:space="preserve">Serweta sterylna ,Opatrunek do rurki tracheostomijnej-sterylny,Kompresy włókninowe niejałowe </t>
  </si>
  <si>
    <t>Sterylny zestaw do artroskopii stawu barkowego , biodrowego,Osłona na kończynę  (jałowa)</t>
  </si>
  <si>
    <t>Opatrunek z pianki w kształcie kieszonki</t>
  </si>
  <si>
    <t>Zestaw  serwet, obłożenie do artroskopii</t>
  </si>
  <si>
    <t xml:space="preserve">Jałowe obłożenie do zabiegów kardiologii inwazyjnej,  Obłożenie do stymulatora 
</t>
  </si>
  <si>
    <t>Czepek chirurgiczny,Maseczka jednorazowego użytku,Koszula dla pacjentów,Ochraniacze na buty,Fartuch fliselinowy,osłona na detektor promieniowania GAMMA</t>
  </si>
  <si>
    <t>Jałowy chirurgiczny fartuch</t>
  </si>
  <si>
    <t xml:space="preserve">Podkłady pod pacjenta,Zestaw serwet do operacji  brzuszno kroczowych </t>
  </si>
  <si>
    <t>Sterylny pokrowiec na przewody do laparoskopii</t>
  </si>
  <si>
    <t xml:space="preserve">Folia jałowa z gumką do osłony szyby chroniącej przed promieniowaniem rtg </t>
  </si>
  <si>
    <t>Pieluchomajtki dla dorosłych</t>
  </si>
  <si>
    <t>Ręczniki celulozowe</t>
  </si>
  <si>
    <t xml:space="preserve">Polisacharydowy środek hemostatyczny </t>
  </si>
  <si>
    <t>Przylepiec stabilizujący ,Opatrunek paroprzepuszczalny,Opatrunek hydrożelowy</t>
  </si>
  <si>
    <t>Endobag laparoskopowy</t>
  </si>
  <si>
    <t>Wartość 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</si>
</sst>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\ #,##0.00&quot; zł &quot;;\-#,##0.00&quot; zł &quot;;&quot; -&quot;#&quot; zł &quot;;@\ "/>
    <numFmt numFmtId="165" formatCode="#,##0.00\ [$€-1]"/>
    <numFmt numFmtId="166" formatCode="#,##0.00&quot; zł&quot;;\-#,##0.00&quot; zł&quot;"/>
    <numFmt numFmtId="167" formatCode="#,##0.00\ [$€-140C];\-#,##0.00\ [$€-140C]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44" fontId="0" fillId="0" borderId="1" xfId="1" applyFont="1" applyFill="1" applyBorder="1" applyAlignment="1" applyProtection="1">
      <alignment horizontal="center" vertical="center" wrapText="1"/>
    </xf>
    <xf numFmtId="44" fontId="0" fillId="0" borderId="1" xfId="1" applyFont="1" applyFill="1" applyBorder="1" applyAlignment="1" applyProtection="1">
      <alignment horizontal="right" vertical="center" wrapText="1"/>
    </xf>
    <xf numFmtId="165" fontId="0" fillId="0" borderId="2" xfId="1" applyNumberFormat="1" applyFont="1" applyFill="1" applyBorder="1" applyAlignment="1" applyProtection="1">
      <alignment horizontal="center" vertical="center" wrapText="1"/>
    </xf>
    <xf numFmtId="44" fontId="1" fillId="0" borderId="3" xfId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1" fillId="0" borderId="1" xfId="1" applyFill="1" applyBorder="1" applyAlignment="1" applyProtection="1">
      <alignment horizontal="right" vertical="center"/>
    </xf>
    <xf numFmtId="165" fontId="1" fillId="0" borderId="2" xfId="1" applyNumberFormat="1" applyFill="1" applyBorder="1" applyAlignment="1" applyProtection="1">
      <alignment horizontal="center" vertical="center"/>
    </xf>
    <xf numFmtId="44" fontId="0" fillId="0" borderId="3" xfId="1" applyFont="1" applyFill="1" applyBorder="1" applyAlignment="1" applyProtection="1">
      <alignment horizontal="righ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1" fillId="0" borderId="4" xfId="1" applyNumberFormat="1" applyFill="1" applyBorder="1" applyAlignment="1" applyProtection="1">
      <alignment horizontal="center" vertical="center"/>
    </xf>
    <xf numFmtId="44" fontId="1" fillId="0" borderId="5" xfId="1" applyFill="1" applyBorder="1" applyAlignment="1" applyProtection="1">
      <alignment horizontal="right" vertical="center"/>
    </xf>
    <xf numFmtId="44" fontId="1" fillId="0" borderId="2" xfId="1" applyFill="1" applyBorder="1" applyAlignment="1" applyProtection="1">
      <alignment horizontal="right" vertical="center"/>
    </xf>
    <xf numFmtId="165" fontId="1" fillId="0" borderId="3" xfId="1" applyNumberFormat="1" applyFill="1" applyBorder="1" applyAlignment="1" applyProtection="1">
      <alignment horizontal="center" vertical="center"/>
    </xf>
    <xf numFmtId="44" fontId="1" fillId="0" borderId="3" xfId="1" applyFill="1" applyBorder="1" applyAlignment="1" applyProtection="1"/>
    <xf numFmtId="165" fontId="1" fillId="0" borderId="6" xfId="1" applyNumberFormat="1" applyFill="1" applyBorder="1" applyAlignment="1" applyProtection="1">
      <alignment horizontal="center" vertical="center"/>
    </xf>
    <xf numFmtId="44" fontId="1" fillId="0" borderId="7" xfId="1" applyFill="1" applyBorder="1" applyAlignment="1" applyProtection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right" vertical="center"/>
    </xf>
    <xf numFmtId="44" fontId="1" fillId="0" borderId="0" xfId="1" applyFill="1" applyBorder="1" applyAlignment="1" applyProtection="1">
      <alignment horizontal="center" vertical="center" wrapText="1"/>
    </xf>
    <xf numFmtId="166" fontId="1" fillId="0" borderId="0" xfId="1" applyNumberFormat="1" applyFill="1" applyBorder="1" applyAlignment="1" applyProtection="1">
      <alignment horizontal="right" vertical="center"/>
    </xf>
    <xf numFmtId="167" fontId="1" fillId="0" borderId="0" xfId="1" applyNumberFormat="1" applyFill="1" applyBorder="1" applyAlignment="1" applyProtection="1">
      <alignment horizontal="center" vertical="center"/>
    </xf>
    <xf numFmtId="166" fontId="1" fillId="0" borderId="3" xfId="1" applyNumberFormat="1" applyFill="1" applyBorder="1" applyAlignment="1" applyProtection="1">
      <alignment horizontal="right" vertical="center"/>
    </xf>
    <xf numFmtId="44" fontId="1" fillId="0" borderId="0" xfId="1" applyFill="1" applyBorder="1" applyAlignment="1" applyProtection="1">
      <alignment horizontal="right" vertical="center"/>
    </xf>
    <xf numFmtId="165" fontId="1" fillId="0" borderId="0" xfId="1" applyNumberFormat="1" applyFill="1" applyBorder="1" applyAlignment="1" applyProtection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7"/>
  <sheetViews>
    <sheetView tabSelected="1" workbookViewId="0">
      <selection activeCell="C1" sqref="C1:D1048576"/>
    </sheetView>
  </sheetViews>
  <sheetFormatPr defaultColWidth="9" defaultRowHeight="15" x14ac:dyDescent="0.25"/>
  <cols>
    <col min="1" max="1" width="5.140625" style="6" customWidth="1"/>
    <col min="2" max="2" width="59.140625" style="24" customWidth="1"/>
    <col min="3" max="3" width="17.28515625" style="28" hidden="1" customWidth="1"/>
    <col min="4" max="4" width="17.140625" style="29" hidden="1" customWidth="1"/>
    <col min="5" max="5" width="20.140625" style="28" customWidth="1"/>
    <col min="6" max="256" width="9" style="6"/>
    <col min="257" max="257" width="5.140625" style="6" customWidth="1"/>
    <col min="258" max="258" width="59.140625" style="6" customWidth="1"/>
    <col min="259" max="259" width="17.28515625" style="6" customWidth="1"/>
    <col min="260" max="260" width="17.140625" style="6" customWidth="1"/>
    <col min="261" max="261" width="20.140625" style="6" customWidth="1"/>
    <col min="262" max="512" width="9" style="6"/>
    <col min="513" max="513" width="5.140625" style="6" customWidth="1"/>
    <col min="514" max="514" width="59.140625" style="6" customWidth="1"/>
    <col min="515" max="515" width="17.28515625" style="6" customWidth="1"/>
    <col min="516" max="516" width="17.140625" style="6" customWidth="1"/>
    <col min="517" max="517" width="20.140625" style="6" customWidth="1"/>
    <col min="518" max="768" width="9" style="6"/>
    <col min="769" max="769" width="5.140625" style="6" customWidth="1"/>
    <col min="770" max="770" width="59.140625" style="6" customWidth="1"/>
    <col min="771" max="771" width="17.28515625" style="6" customWidth="1"/>
    <col min="772" max="772" width="17.140625" style="6" customWidth="1"/>
    <col min="773" max="773" width="20.140625" style="6" customWidth="1"/>
    <col min="774" max="1024" width="9" style="6"/>
    <col min="1025" max="1025" width="5.140625" style="6" customWidth="1"/>
    <col min="1026" max="1026" width="59.140625" style="6" customWidth="1"/>
    <col min="1027" max="1027" width="17.28515625" style="6" customWidth="1"/>
    <col min="1028" max="1028" width="17.140625" style="6" customWidth="1"/>
    <col min="1029" max="1029" width="20.140625" style="6" customWidth="1"/>
    <col min="1030" max="1280" width="9" style="6"/>
    <col min="1281" max="1281" width="5.140625" style="6" customWidth="1"/>
    <col min="1282" max="1282" width="59.140625" style="6" customWidth="1"/>
    <col min="1283" max="1283" width="17.28515625" style="6" customWidth="1"/>
    <col min="1284" max="1284" width="17.140625" style="6" customWidth="1"/>
    <col min="1285" max="1285" width="20.140625" style="6" customWidth="1"/>
    <col min="1286" max="1536" width="9" style="6"/>
    <col min="1537" max="1537" width="5.140625" style="6" customWidth="1"/>
    <col min="1538" max="1538" width="59.140625" style="6" customWidth="1"/>
    <col min="1539" max="1539" width="17.28515625" style="6" customWidth="1"/>
    <col min="1540" max="1540" width="17.140625" style="6" customWidth="1"/>
    <col min="1541" max="1541" width="20.140625" style="6" customWidth="1"/>
    <col min="1542" max="1792" width="9" style="6"/>
    <col min="1793" max="1793" width="5.140625" style="6" customWidth="1"/>
    <col min="1794" max="1794" width="59.140625" style="6" customWidth="1"/>
    <col min="1795" max="1795" width="17.28515625" style="6" customWidth="1"/>
    <col min="1796" max="1796" width="17.140625" style="6" customWidth="1"/>
    <col min="1797" max="1797" width="20.140625" style="6" customWidth="1"/>
    <col min="1798" max="2048" width="9" style="6"/>
    <col min="2049" max="2049" width="5.140625" style="6" customWidth="1"/>
    <col min="2050" max="2050" width="59.140625" style="6" customWidth="1"/>
    <col min="2051" max="2051" width="17.28515625" style="6" customWidth="1"/>
    <col min="2052" max="2052" width="17.140625" style="6" customWidth="1"/>
    <col min="2053" max="2053" width="20.140625" style="6" customWidth="1"/>
    <col min="2054" max="2304" width="9" style="6"/>
    <col min="2305" max="2305" width="5.140625" style="6" customWidth="1"/>
    <col min="2306" max="2306" width="59.140625" style="6" customWidth="1"/>
    <col min="2307" max="2307" width="17.28515625" style="6" customWidth="1"/>
    <col min="2308" max="2308" width="17.140625" style="6" customWidth="1"/>
    <col min="2309" max="2309" width="20.140625" style="6" customWidth="1"/>
    <col min="2310" max="2560" width="9" style="6"/>
    <col min="2561" max="2561" width="5.140625" style="6" customWidth="1"/>
    <col min="2562" max="2562" width="59.140625" style="6" customWidth="1"/>
    <col min="2563" max="2563" width="17.28515625" style="6" customWidth="1"/>
    <col min="2564" max="2564" width="17.140625" style="6" customWidth="1"/>
    <col min="2565" max="2565" width="20.140625" style="6" customWidth="1"/>
    <col min="2566" max="2816" width="9" style="6"/>
    <col min="2817" max="2817" width="5.140625" style="6" customWidth="1"/>
    <col min="2818" max="2818" width="59.140625" style="6" customWidth="1"/>
    <col min="2819" max="2819" width="17.28515625" style="6" customWidth="1"/>
    <col min="2820" max="2820" width="17.140625" style="6" customWidth="1"/>
    <col min="2821" max="2821" width="20.140625" style="6" customWidth="1"/>
    <col min="2822" max="3072" width="9" style="6"/>
    <col min="3073" max="3073" width="5.140625" style="6" customWidth="1"/>
    <col min="3074" max="3074" width="59.140625" style="6" customWidth="1"/>
    <col min="3075" max="3075" width="17.28515625" style="6" customWidth="1"/>
    <col min="3076" max="3076" width="17.140625" style="6" customWidth="1"/>
    <col min="3077" max="3077" width="20.140625" style="6" customWidth="1"/>
    <col min="3078" max="3328" width="9" style="6"/>
    <col min="3329" max="3329" width="5.140625" style="6" customWidth="1"/>
    <col min="3330" max="3330" width="59.140625" style="6" customWidth="1"/>
    <col min="3331" max="3331" width="17.28515625" style="6" customWidth="1"/>
    <col min="3332" max="3332" width="17.140625" style="6" customWidth="1"/>
    <col min="3333" max="3333" width="20.140625" style="6" customWidth="1"/>
    <col min="3334" max="3584" width="9" style="6"/>
    <col min="3585" max="3585" width="5.140625" style="6" customWidth="1"/>
    <col min="3586" max="3586" width="59.140625" style="6" customWidth="1"/>
    <col min="3587" max="3587" width="17.28515625" style="6" customWidth="1"/>
    <col min="3588" max="3588" width="17.140625" style="6" customWidth="1"/>
    <col min="3589" max="3589" width="20.140625" style="6" customWidth="1"/>
    <col min="3590" max="3840" width="9" style="6"/>
    <col min="3841" max="3841" width="5.140625" style="6" customWidth="1"/>
    <col min="3842" max="3842" width="59.140625" style="6" customWidth="1"/>
    <col min="3843" max="3843" width="17.28515625" style="6" customWidth="1"/>
    <col min="3844" max="3844" width="17.140625" style="6" customWidth="1"/>
    <col min="3845" max="3845" width="20.140625" style="6" customWidth="1"/>
    <col min="3846" max="4096" width="9" style="6"/>
    <col min="4097" max="4097" width="5.140625" style="6" customWidth="1"/>
    <col min="4098" max="4098" width="59.140625" style="6" customWidth="1"/>
    <col min="4099" max="4099" width="17.28515625" style="6" customWidth="1"/>
    <col min="4100" max="4100" width="17.140625" style="6" customWidth="1"/>
    <col min="4101" max="4101" width="20.140625" style="6" customWidth="1"/>
    <col min="4102" max="4352" width="9" style="6"/>
    <col min="4353" max="4353" width="5.140625" style="6" customWidth="1"/>
    <col min="4354" max="4354" width="59.140625" style="6" customWidth="1"/>
    <col min="4355" max="4355" width="17.28515625" style="6" customWidth="1"/>
    <col min="4356" max="4356" width="17.140625" style="6" customWidth="1"/>
    <col min="4357" max="4357" width="20.140625" style="6" customWidth="1"/>
    <col min="4358" max="4608" width="9" style="6"/>
    <col min="4609" max="4609" width="5.140625" style="6" customWidth="1"/>
    <col min="4610" max="4610" width="59.140625" style="6" customWidth="1"/>
    <col min="4611" max="4611" width="17.28515625" style="6" customWidth="1"/>
    <col min="4612" max="4612" width="17.140625" style="6" customWidth="1"/>
    <col min="4613" max="4613" width="20.140625" style="6" customWidth="1"/>
    <col min="4614" max="4864" width="9" style="6"/>
    <col min="4865" max="4865" width="5.140625" style="6" customWidth="1"/>
    <col min="4866" max="4866" width="59.140625" style="6" customWidth="1"/>
    <col min="4867" max="4867" width="17.28515625" style="6" customWidth="1"/>
    <col min="4868" max="4868" width="17.140625" style="6" customWidth="1"/>
    <col min="4869" max="4869" width="20.140625" style="6" customWidth="1"/>
    <col min="4870" max="5120" width="9" style="6"/>
    <col min="5121" max="5121" width="5.140625" style="6" customWidth="1"/>
    <col min="5122" max="5122" width="59.140625" style="6" customWidth="1"/>
    <col min="5123" max="5123" width="17.28515625" style="6" customWidth="1"/>
    <col min="5124" max="5124" width="17.140625" style="6" customWidth="1"/>
    <col min="5125" max="5125" width="20.140625" style="6" customWidth="1"/>
    <col min="5126" max="5376" width="9" style="6"/>
    <col min="5377" max="5377" width="5.140625" style="6" customWidth="1"/>
    <col min="5378" max="5378" width="59.140625" style="6" customWidth="1"/>
    <col min="5379" max="5379" width="17.28515625" style="6" customWidth="1"/>
    <col min="5380" max="5380" width="17.140625" style="6" customWidth="1"/>
    <col min="5381" max="5381" width="20.140625" style="6" customWidth="1"/>
    <col min="5382" max="5632" width="9" style="6"/>
    <col min="5633" max="5633" width="5.140625" style="6" customWidth="1"/>
    <col min="5634" max="5634" width="59.140625" style="6" customWidth="1"/>
    <col min="5635" max="5635" width="17.28515625" style="6" customWidth="1"/>
    <col min="5636" max="5636" width="17.140625" style="6" customWidth="1"/>
    <col min="5637" max="5637" width="20.140625" style="6" customWidth="1"/>
    <col min="5638" max="5888" width="9" style="6"/>
    <col min="5889" max="5889" width="5.140625" style="6" customWidth="1"/>
    <col min="5890" max="5890" width="59.140625" style="6" customWidth="1"/>
    <col min="5891" max="5891" width="17.28515625" style="6" customWidth="1"/>
    <col min="5892" max="5892" width="17.140625" style="6" customWidth="1"/>
    <col min="5893" max="5893" width="20.140625" style="6" customWidth="1"/>
    <col min="5894" max="6144" width="9" style="6"/>
    <col min="6145" max="6145" width="5.140625" style="6" customWidth="1"/>
    <col min="6146" max="6146" width="59.140625" style="6" customWidth="1"/>
    <col min="6147" max="6147" width="17.28515625" style="6" customWidth="1"/>
    <col min="6148" max="6148" width="17.140625" style="6" customWidth="1"/>
    <col min="6149" max="6149" width="20.140625" style="6" customWidth="1"/>
    <col min="6150" max="6400" width="9" style="6"/>
    <col min="6401" max="6401" width="5.140625" style="6" customWidth="1"/>
    <col min="6402" max="6402" width="59.140625" style="6" customWidth="1"/>
    <col min="6403" max="6403" width="17.28515625" style="6" customWidth="1"/>
    <col min="6404" max="6404" width="17.140625" style="6" customWidth="1"/>
    <col min="6405" max="6405" width="20.140625" style="6" customWidth="1"/>
    <col min="6406" max="6656" width="9" style="6"/>
    <col min="6657" max="6657" width="5.140625" style="6" customWidth="1"/>
    <col min="6658" max="6658" width="59.140625" style="6" customWidth="1"/>
    <col min="6659" max="6659" width="17.28515625" style="6" customWidth="1"/>
    <col min="6660" max="6660" width="17.140625" style="6" customWidth="1"/>
    <col min="6661" max="6661" width="20.140625" style="6" customWidth="1"/>
    <col min="6662" max="6912" width="9" style="6"/>
    <col min="6913" max="6913" width="5.140625" style="6" customWidth="1"/>
    <col min="6914" max="6914" width="59.140625" style="6" customWidth="1"/>
    <col min="6915" max="6915" width="17.28515625" style="6" customWidth="1"/>
    <col min="6916" max="6916" width="17.140625" style="6" customWidth="1"/>
    <col min="6917" max="6917" width="20.140625" style="6" customWidth="1"/>
    <col min="6918" max="7168" width="9" style="6"/>
    <col min="7169" max="7169" width="5.140625" style="6" customWidth="1"/>
    <col min="7170" max="7170" width="59.140625" style="6" customWidth="1"/>
    <col min="7171" max="7171" width="17.28515625" style="6" customWidth="1"/>
    <col min="7172" max="7172" width="17.140625" style="6" customWidth="1"/>
    <col min="7173" max="7173" width="20.140625" style="6" customWidth="1"/>
    <col min="7174" max="7424" width="9" style="6"/>
    <col min="7425" max="7425" width="5.140625" style="6" customWidth="1"/>
    <col min="7426" max="7426" width="59.140625" style="6" customWidth="1"/>
    <col min="7427" max="7427" width="17.28515625" style="6" customWidth="1"/>
    <col min="7428" max="7428" width="17.140625" style="6" customWidth="1"/>
    <col min="7429" max="7429" width="20.140625" style="6" customWidth="1"/>
    <col min="7430" max="7680" width="9" style="6"/>
    <col min="7681" max="7681" width="5.140625" style="6" customWidth="1"/>
    <col min="7682" max="7682" width="59.140625" style="6" customWidth="1"/>
    <col min="7683" max="7683" width="17.28515625" style="6" customWidth="1"/>
    <col min="7684" max="7684" width="17.140625" style="6" customWidth="1"/>
    <col min="7685" max="7685" width="20.140625" style="6" customWidth="1"/>
    <col min="7686" max="7936" width="9" style="6"/>
    <col min="7937" max="7937" width="5.140625" style="6" customWidth="1"/>
    <col min="7938" max="7938" width="59.140625" style="6" customWidth="1"/>
    <col min="7939" max="7939" width="17.28515625" style="6" customWidth="1"/>
    <col min="7940" max="7940" width="17.140625" style="6" customWidth="1"/>
    <col min="7941" max="7941" width="20.140625" style="6" customWidth="1"/>
    <col min="7942" max="8192" width="9" style="6"/>
    <col min="8193" max="8193" width="5.140625" style="6" customWidth="1"/>
    <col min="8194" max="8194" width="59.140625" style="6" customWidth="1"/>
    <col min="8195" max="8195" width="17.28515625" style="6" customWidth="1"/>
    <col min="8196" max="8196" width="17.140625" style="6" customWidth="1"/>
    <col min="8197" max="8197" width="20.140625" style="6" customWidth="1"/>
    <col min="8198" max="8448" width="9" style="6"/>
    <col min="8449" max="8449" width="5.140625" style="6" customWidth="1"/>
    <col min="8450" max="8450" width="59.140625" style="6" customWidth="1"/>
    <col min="8451" max="8451" width="17.28515625" style="6" customWidth="1"/>
    <col min="8452" max="8452" width="17.140625" style="6" customWidth="1"/>
    <col min="8453" max="8453" width="20.140625" style="6" customWidth="1"/>
    <col min="8454" max="8704" width="9" style="6"/>
    <col min="8705" max="8705" width="5.140625" style="6" customWidth="1"/>
    <col min="8706" max="8706" width="59.140625" style="6" customWidth="1"/>
    <col min="8707" max="8707" width="17.28515625" style="6" customWidth="1"/>
    <col min="8708" max="8708" width="17.140625" style="6" customWidth="1"/>
    <col min="8709" max="8709" width="20.140625" style="6" customWidth="1"/>
    <col min="8710" max="8960" width="9" style="6"/>
    <col min="8961" max="8961" width="5.140625" style="6" customWidth="1"/>
    <col min="8962" max="8962" width="59.140625" style="6" customWidth="1"/>
    <col min="8963" max="8963" width="17.28515625" style="6" customWidth="1"/>
    <col min="8964" max="8964" width="17.140625" style="6" customWidth="1"/>
    <col min="8965" max="8965" width="20.140625" style="6" customWidth="1"/>
    <col min="8966" max="9216" width="9" style="6"/>
    <col min="9217" max="9217" width="5.140625" style="6" customWidth="1"/>
    <col min="9218" max="9218" width="59.140625" style="6" customWidth="1"/>
    <col min="9219" max="9219" width="17.28515625" style="6" customWidth="1"/>
    <col min="9220" max="9220" width="17.140625" style="6" customWidth="1"/>
    <col min="9221" max="9221" width="20.140625" style="6" customWidth="1"/>
    <col min="9222" max="9472" width="9" style="6"/>
    <col min="9473" max="9473" width="5.140625" style="6" customWidth="1"/>
    <col min="9474" max="9474" width="59.140625" style="6" customWidth="1"/>
    <col min="9475" max="9475" width="17.28515625" style="6" customWidth="1"/>
    <col min="9476" max="9476" width="17.140625" style="6" customWidth="1"/>
    <col min="9477" max="9477" width="20.140625" style="6" customWidth="1"/>
    <col min="9478" max="9728" width="9" style="6"/>
    <col min="9729" max="9729" width="5.140625" style="6" customWidth="1"/>
    <col min="9730" max="9730" width="59.140625" style="6" customWidth="1"/>
    <col min="9731" max="9731" width="17.28515625" style="6" customWidth="1"/>
    <col min="9732" max="9732" width="17.140625" style="6" customWidth="1"/>
    <col min="9733" max="9733" width="20.140625" style="6" customWidth="1"/>
    <col min="9734" max="9984" width="9" style="6"/>
    <col min="9985" max="9985" width="5.140625" style="6" customWidth="1"/>
    <col min="9986" max="9986" width="59.140625" style="6" customWidth="1"/>
    <col min="9987" max="9987" width="17.28515625" style="6" customWidth="1"/>
    <col min="9988" max="9988" width="17.140625" style="6" customWidth="1"/>
    <col min="9989" max="9989" width="20.140625" style="6" customWidth="1"/>
    <col min="9990" max="10240" width="9" style="6"/>
    <col min="10241" max="10241" width="5.140625" style="6" customWidth="1"/>
    <col min="10242" max="10242" width="59.140625" style="6" customWidth="1"/>
    <col min="10243" max="10243" width="17.28515625" style="6" customWidth="1"/>
    <col min="10244" max="10244" width="17.140625" style="6" customWidth="1"/>
    <col min="10245" max="10245" width="20.140625" style="6" customWidth="1"/>
    <col min="10246" max="10496" width="9" style="6"/>
    <col min="10497" max="10497" width="5.140625" style="6" customWidth="1"/>
    <col min="10498" max="10498" width="59.140625" style="6" customWidth="1"/>
    <col min="10499" max="10499" width="17.28515625" style="6" customWidth="1"/>
    <col min="10500" max="10500" width="17.140625" style="6" customWidth="1"/>
    <col min="10501" max="10501" width="20.140625" style="6" customWidth="1"/>
    <col min="10502" max="10752" width="9" style="6"/>
    <col min="10753" max="10753" width="5.140625" style="6" customWidth="1"/>
    <col min="10754" max="10754" width="59.140625" style="6" customWidth="1"/>
    <col min="10755" max="10755" width="17.28515625" style="6" customWidth="1"/>
    <col min="10756" max="10756" width="17.140625" style="6" customWidth="1"/>
    <col min="10757" max="10757" width="20.140625" style="6" customWidth="1"/>
    <col min="10758" max="11008" width="9" style="6"/>
    <col min="11009" max="11009" width="5.140625" style="6" customWidth="1"/>
    <col min="11010" max="11010" width="59.140625" style="6" customWidth="1"/>
    <col min="11011" max="11011" width="17.28515625" style="6" customWidth="1"/>
    <col min="11012" max="11012" width="17.140625" style="6" customWidth="1"/>
    <col min="11013" max="11013" width="20.140625" style="6" customWidth="1"/>
    <col min="11014" max="11264" width="9" style="6"/>
    <col min="11265" max="11265" width="5.140625" style="6" customWidth="1"/>
    <col min="11266" max="11266" width="59.140625" style="6" customWidth="1"/>
    <col min="11267" max="11267" width="17.28515625" style="6" customWidth="1"/>
    <col min="11268" max="11268" width="17.140625" style="6" customWidth="1"/>
    <col min="11269" max="11269" width="20.140625" style="6" customWidth="1"/>
    <col min="11270" max="11520" width="9" style="6"/>
    <col min="11521" max="11521" width="5.140625" style="6" customWidth="1"/>
    <col min="11522" max="11522" width="59.140625" style="6" customWidth="1"/>
    <col min="11523" max="11523" width="17.28515625" style="6" customWidth="1"/>
    <col min="11524" max="11524" width="17.140625" style="6" customWidth="1"/>
    <col min="11525" max="11525" width="20.140625" style="6" customWidth="1"/>
    <col min="11526" max="11776" width="9" style="6"/>
    <col min="11777" max="11777" width="5.140625" style="6" customWidth="1"/>
    <col min="11778" max="11778" width="59.140625" style="6" customWidth="1"/>
    <col min="11779" max="11779" width="17.28515625" style="6" customWidth="1"/>
    <col min="11780" max="11780" width="17.140625" style="6" customWidth="1"/>
    <col min="11781" max="11781" width="20.140625" style="6" customWidth="1"/>
    <col min="11782" max="12032" width="9" style="6"/>
    <col min="12033" max="12033" width="5.140625" style="6" customWidth="1"/>
    <col min="12034" max="12034" width="59.140625" style="6" customWidth="1"/>
    <col min="12035" max="12035" width="17.28515625" style="6" customWidth="1"/>
    <col min="12036" max="12036" width="17.140625" style="6" customWidth="1"/>
    <col min="12037" max="12037" width="20.140625" style="6" customWidth="1"/>
    <col min="12038" max="12288" width="9" style="6"/>
    <col min="12289" max="12289" width="5.140625" style="6" customWidth="1"/>
    <col min="12290" max="12290" width="59.140625" style="6" customWidth="1"/>
    <col min="12291" max="12291" width="17.28515625" style="6" customWidth="1"/>
    <col min="12292" max="12292" width="17.140625" style="6" customWidth="1"/>
    <col min="12293" max="12293" width="20.140625" style="6" customWidth="1"/>
    <col min="12294" max="12544" width="9" style="6"/>
    <col min="12545" max="12545" width="5.140625" style="6" customWidth="1"/>
    <col min="12546" max="12546" width="59.140625" style="6" customWidth="1"/>
    <col min="12547" max="12547" width="17.28515625" style="6" customWidth="1"/>
    <col min="12548" max="12548" width="17.140625" style="6" customWidth="1"/>
    <col min="12549" max="12549" width="20.140625" style="6" customWidth="1"/>
    <col min="12550" max="12800" width="9" style="6"/>
    <col min="12801" max="12801" width="5.140625" style="6" customWidth="1"/>
    <col min="12802" max="12802" width="59.140625" style="6" customWidth="1"/>
    <col min="12803" max="12803" width="17.28515625" style="6" customWidth="1"/>
    <col min="12804" max="12804" width="17.140625" style="6" customWidth="1"/>
    <col min="12805" max="12805" width="20.140625" style="6" customWidth="1"/>
    <col min="12806" max="13056" width="9" style="6"/>
    <col min="13057" max="13057" width="5.140625" style="6" customWidth="1"/>
    <col min="13058" max="13058" width="59.140625" style="6" customWidth="1"/>
    <col min="13059" max="13059" width="17.28515625" style="6" customWidth="1"/>
    <col min="13060" max="13060" width="17.140625" style="6" customWidth="1"/>
    <col min="13061" max="13061" width="20.140625" style="6" customWidth="1"/>
    <col min="13062" max="13312" width="9" style="6"/>
    <col min="13313" max="13313" width="5.140625" style="6" customWidth="1"/>
    <col min="13314" max="13314" width="59.140625" style="6" customWidth="1"/>
    <col min="13315" max="13315" width="17.28515625" style="6" customWidth="1"/>
    <col min="13316" max="13316" width="17.140625" style="6" customWidth="1"/>
    <col min="13317" max="13317" width="20.140625" style="6" customWidth="1"/>
    <col min="13318" max="13568" width="9" style="6"/>
    <col min="13569" max="13569" width="5.140625" style="6" customWidth="1"/>
    <col min="13570" max="13570" width="59.140625" style="6" customWidth="1"/>
    <col min="13571" max="13571" width="17.28515625" style="6" customWidth="1"/>
    <col min="13572" max="13572" width="17.140625" style="6" customWidth="1"/>
    <col min="13573" max="13573" width="20.140625" style="6" customWidth="1"/>
    <col min="13574" max="13824" width="9" style="6"/>
    <col min="13825" max="13825" width="5.140625" style="6" customWidth="1"/>
    <col min="13826" max="13826" width="59.140625" style="6" customWidth="1"/>
    <col min="13827" max="13827" width="17.28515625" style="6" customWidth="1"/>
    <col min="13828" max="13828" width="17.140625" style="6" customWidth="1"/>
    <col min="13829" max="13829" width="20.140625" style="6" customWidth="1"/>
    <col min="13830" max="14080" width="9" style="6"/>
    <col min="14081" max="14081" width="5.140625" style="6" customWidth="1"/>
    <col min="14082" max="14082" width="59.140625" style="6" customWidth="1"/>
    <col min="14083" max="14083" width="17.28515625" style="6" customWidth="1"/>
    <col min="14084" max="14084" width="17.140625" style="6" customWidth="1"/>
    <col min="14085" max="14085" width="20.140625" style="6" customWidth="1"/>
    <col min="14086" max="14336" width="9" style="6"/>
    <col min="14337" max="14337" width="5.140625" style="6" customWidth="1"/>
    <col min="14338" max="14338" width="59.140625" style="6" customWidth="1"/>
    <col min="14339" max="14339" width="17.28515625" style="6" customWidth="1"/>
    <col min="14340" max="14340" width="17.140625" style="6" customWidth="1"/>
    <col min="14341" max="14341" width="20.140625" style="6" customWidth="1"/>
    <col min="14342" max="14592" width="9" style="6"/>
    <col min="14593" max="14593" width="5.140625" style="6" customWidth="1"/>
    <col min="14594" max="14594" width="59.140625" style="6" customWidth="1"/>
    <col min="14595" max="14595" width="17.28515625" style="6" customWidth="1"/>
    <col min="14596" max="14596" width="17.140625" style="6" customWidth="1"/>
    <col min="14597" max="14597" width="20.140625" style="6" customWidth="1"/>
    <col min="14598" max="14848" width="9" style="6"/>
    <col min="14849" max="14849" width="5.140625" style="6" customWidth="1"/>
    <col min="14850" max="14850" width="59.140625" style="6" customWidth="1"/>
    <col min="14851" max="14851" width="17.28515625" style="6" customWidth="1"/>
    <col min="14852" max="14852" width="17.140625" style="6" customWidth="1"/>
    <col min="14853" max="14853" width="20.140625" style="6" customWidth="1"/>
    <col min="14854" max="15104" width="9" style="6"/>
    <col min="15105" max="15105" width="5.140625" style="6" customWidth="1"/>
    <col min="15106" max="15106" width="59.140625" style="6" customWidth="1"/>
    <col min="15107" max="15107" width="17.28515625" style="6" customWidth="1"/>
    <col min="15108" max="15108" width="17.140625" style="6" customWidth="1"/>
    <col min="15109" max="15109" width="20.140625" style="6" customWidth="1"/>
    <col min="15110" max="15360" width="9" style="6"/>
    <col min="15361" max="15361" width="5.140625" style="6" customWidth="1"/>
    <col min="15362" max="15362" width="59.140625" style="6" customWidth="1"/>
    <col min="15363" max="15363" width="17.28515625" style="6" customWidth="1"/>
    <col min="15364" max="15364" width="17.140625" style="6" customWidth="1"/>
    <col min="15365" max="15365" width="20.140625" style="6" customWidth="1"/>
    <col min="15366" max="15616" width="9" style="6"/>
    <col min="15617" max="15617" width="5.140625" style="6" customWidth="1"/>
    <col min="15618" max="15618" width="59.140625" style="6" customWidth="1"/>
    <col min="15619" max="15619" width="17.28515625" style="6" customWidth="1"/>
    <col min="15620" max="15620" width="17.140625" style="6" customWidth="1"/>
    <col min="15621" max="15621" width="20.140625" style="6" customWidth="1"/>
    <col min="15622" max="15872" width="9" style="6"/>
    <col min="15873" max="15873" width="5.140625" style="6" customWidth="1"/>
    <col min="15874" max="15874" width="59.140625" style="6" customWidth="1"/>
    <col min="15875" max="15875" width="17.28515625" style="6" customWidth="1"/>
    <col min="15876" max="15876" width="17.140625" style="6" customWidth="1"/>
    <col min="15877" max="15877" width="20.140625" style="6" customWidth="1"/>
    <col min="15878" max="16128" width="9" style="6"/>
    <col min="16129" max="16129" width="5.140625" style="6" customWidth="1"/>
    <col min="16130" max="16130" width="59.140625" style="6" customWidth="1"/>
    <col min="16131" max="16131" width="17.28515625" style="6" customWidth="1"/>
    <col min="16132" max="16132" width="17.140625" style="6" customWidth="1"/>
    <col min="16133" max="16133" width="20.140625" style="6" customWidth="1"/>
    <col min="16134" max="16384" width="9" style="6"/>
  </cols>
  <sheetData>
    <row r="2" spans="1:5" x14ac:dyDescent="0.25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</row>
    <row r="3" spans="1:5" x14ac:dyDescent="0.25">
      <c r="A3" s="7">
        <v>1</v>
      </c>
      <c r="B3" s="2" t="s">
        <v>5</v>
      </c>
      <c r="C3" s="8">
        <f t="shared" ref="C3:C35" si="0">E3/1.08</f>
        <v>15086.111111111109</v>
      </c>
      <c r="D3" s="9">
        <f>C3/4.6371</f>
        <v>3253.3503938045565</v>
      </c>
      <c r="E3" s="5">
        <v>16293</v>
      </c>
    </row>
    <row r="4" spans="1:5" x14ac:dyDescent="0.25">
      <c r="A4" s="7">
        <f t="shared" ref="A4:A35" si="1">A3+1</f>
        <v>2</v>
      </c>
      <c r="B4" s="2" t="s">
        <v>6</v>
      </c>
      <c r="C4" s="8">
        <f t="shared" si="0"/>
        <v>3918.4814814814813</v>
      </c>
      <c r="D4" s="9">
        <f t="shared" ref="D4:D35" si="2">C4/4.6371</f>
        <v>845.02846207359801</v>
      </c>
      <c r="E4" s="5">
        <v>4231.96</v>
      </c>
    </row>
    <row r="5" spans="1:5" x14ac:dyDescent="0.25">
      <c r="A5" s="7">
        <f t="shared" si="1"/>
        <v>3</v>
      </c>
      <c r="B5" s="2" t="s">
        <v>7</v>
      </c>
      <c r="C5" s="8">
        <f t="shared" si="0"/>
        <v>5329.6296296296296</v>
      </c>
      <c r="D5" s="9">
        <f t="shared" si="2"/>
        <v>1149.345416236361</v>
      </c>
      <c r="E5" s="10">
        <v>5756</v>
      </c>
    </row>
    <row r="6" spans="1:5" ht="30" x14ac:dyDescent="0.25">
      <c r="A6" s="7">
        <f t="shared" si="1"/>
        <v>4</v>
      </c>
      <c r="B6" s="2" t="s">
        <v>8</v>
      </c>
      <c r="C6" s="8">
        <f t="shared" si="0"/>
        <v>4130.2314814814818</v>
      </c>
      <c r="D6" s="9">
        <f t="shared" si="2"/>
        <v>890.69277813320423</v>
      </c>
      <c r="E6" s="5">
        <v>4460.6500000000005</v>
      </c>
    </row>
    <row r="7" spans="1:5" ht="30" x14ac:dyDescent="0.25">
      <c r="A7" s="7">
        <f t="shared" si="1"/>
        <v>5</v>
      </c>
      <c r="B7" s="2" t="s">
        <v>9</v>
      </c>
      <c r="C7" s="8">
        <f t="shared" si="0"/>
        <v>14604.814814814814</v>
      </c>
      <c r="D7" s="9">
        <f t="shared" si="2"/>
        <v>3149.5578734154565</v>
      </c>
      <c r="E7" s="5">
        <v>15773.2</v>
      </c>
    </row>
    <row r="8" spans="1:5" ht="60" x14ac:dyDescent="0.25">
      <c r="A8" s="7">
        <f t="shared" si="1"/>
        <v>6</v>
      </c>
      <c r="B8" s="2" t="s">
        <v>10</v>
      </c>
      <c r="C8" s="8">
        <f t="shared" si="0"/>
        <v>7985.0462962962965</v>
      </c>
      <c r="D8" s="9">
        <f t="shared" si="2"/>
        <v>1721.9913946855354</v>
      </c>
      <c r="E8" s="5">
        <v>8623.85</v>
      </c>
    </row>
    <row r="9" spans="1:5" x14ac:dyDescent="0.25">
      <c r="A9" s="7">
        <f t="shared" si="1"/>
        <v>7</v>
      </c>
      <c r="B9" s="11" t="s">
        <v>11</v>
      </c>
      <c r="C9" s="8">
        <f t="shared" si="0"/>
        <v>11144.444444444443</v>
      </c>
      <c r="D9" s="9">
        <f t="shared" si="2"/>
        <v>2403.3219996214107</v>
      </c>
      <c r="E9" s="5">
        <v>12036</v>
      </c>
    </row>
    <row r="10" spans="1:5" x14ac:dyDescent="0.25">
      <c r="A10" s="7">
        <f t="shared" si="1"/>
        <v>8</v>
      </c>
      <c r="B10" s="6" t="s">
        <v>12</v>
      </c>
      <c r="C10" s="8">
        <f t="shared" si="0"/>
        <v>3896</v>
      </c>
      <c r="D10" s="9">
        <f t="shared" si="2"/>
        <v>840.18028509197552</v>
      </c>
      <c r="E10" s="5">
        <v>4207.68</v>
      </c>
    </row>
    <row r="11" spans="1:5" x14ac:dyDescent="0.25">
      <c r="A11" s="7">
        <f t="shared" si="1"/>
        <v>9</v>
      </c>
      <c r="B11" s="6" t="s">
        <v>13</v>
      </c>
      <c r="C11" s="8">
        <f t="shared" si="0"/>
        <v>33311.333333333328</v>
      </c>
      <c r="D11" s="9">
        <f t="shared" si="2"/>
        <v>7183.656451949133</v>
      </c>
      <c r="E11" s="5">
        <v>35976.239999999998</v>
      </c>
    </row>
    <row r="12" spans="1:5" x14ac:dyDescent="0.25">
      <c r="A12" s="7">
        <f t="shared" si="1"/>
        <v>10</v>
      </c>
      <c r="B12" s="2" t="s">
        <v>14</v>
      </c>
      <c r="C12" s="8">
        <f t="shared" si="0"/>
        <v>5150.5555555555557</v>
      </c>
      <c r="D12" s="9">
        <f t="shared" si="2"/>
        <v>1110.7277297352991</v>
      </c>
      <c r="E12" s="5">
        <v>5562.6</v>
      </c>
    </row>
    <row r="13" spans="1:5" x14ac:dyDescent="0.25">
      <c r="A13" s="7">
        <f t="shared" si="1"/>
        <v>11</v>
      </c>
      <c r="B13" s="6" t="s">
        <v>15</v>
      </c>
      <c r="C13" s="8">
        <f t="shared" si="0"/>
        <v>2279.6296296296296</v>
      </c>
      <c r="D13" s="9">
        <f t="shared" si="2"/>
        <v>491.60674335891599</v>
      </c>
      <c r="E13" s="5">
        <v>2462</v>
      </c>
    </row>
    <row r="14" spans="1:5" ht="45" x14ac:dyDescent="0.25">
      <c r="A14" s="7">
        <f t="shared" si="1"/>
        <v>12</v>
      </c>
      <c r="B14" s="2" t="s">
        <v>16</v>
      </c>
      <c r="C14" s="8">
        <f t="shared" si="0"/>
        <v>11000.925925925925</v>
      </c>
      <c r="D14" s="9">
        <f t="shared" si="2"/>
        <v>2372.3719406365885</v>
      </c>
      <c r="E14" s="5">
        <v>11881</v>
      </c>
    </row>
    <row r="15" spans="1:5" ht="30" x14ac:dyDescent="0.25">
      <c r="A15" s="7">
        <f t="shared" si="1"/>
        <v>13</v>
      </c>
      <c r="B15" s="2" t="s">
        <v>17</v>
      </c>
      <c r="C15" s="8">
        <f t="shared" si="0"/>
        <v>11779.148148148148</v>
      </c>
      <c r="D15" s="9">
        <f t="shared" si="2"/>
        <v>2540.1971378982871</v>
      </c>
      <c r="E15" s="5">
        <v>12721.48</v>
      </c>
    </row>
    <row r="16" spans="1:5" ht="30" x14ac:dyDescent="0.25">
      <c r="A16" s="7">
        <f t="shared" si="1"/>
        <v>14</v>
      </c>
      <c r="B16" s="2" t="s">
        <v>18</v>
      </c>
      <c r="C16" s="8">
        <f t="shared" si="0"/>
        <v>8729.0185185185182</v>
      </c>
      <c r="D16" s="9">
        <f t="shared" si="2"/>
        <v>1882.430510128856</v>
      </c>
      <c r="E16" s="5">
        <v>9427.34</v>
      </c>
    </row>
    <row r="17" spans="1:5" ht="36" x14ac:dyDescent="0.25">
      <c r="A17" s="7">
        <f t="shared" si="1"/>
        <v>15</v>
      </c>
      <c r="B17" s="12" t="s">
        <v>19</v>
      </c>
      <c r="C17" s="8">
        <f t="shared" si="0"/>
        <v>128878.33333333333</v>
      </c>
      <c r="D17" s="9">
        <f t="shared" si="2"/>
        <v>27792.873419450374</v>
      </c>
      <c r="E17" s="5">
        <v>139188.6</v>
      </c>
    </row>
    <row r="18" spans="1:5" ht="45" x14ac:dyDescent="0.25">
      <c r="A18" s="7">
        <f t="shared" si="1"/>
        <v>16</v>
      </c>
      <c r="B18" s="2" t="s">
        <v>20</v>
      </c>
      <c r="C18" s="8">
        <f t="shared" si="0"/>
        <v>45950.42592592592</v>
      </c>
      <c r="D18" s="9">
        <f t="shared" si="2"/>
        <v>9909.3023497284757</v>
      </c>
      <c r="E18" s="5">
        <v>49626.46</v>
      </c>
    </row>
    <row r="19" spans="1:5" x14ac:dyDescent="0.25">
      <c r="A19" s="7">
        <f t="shared" si="1"/>
        <v>17</v>
      </c>
      <c r="B19" s="2" t="s">
        <v>21</v>
      </c>
      <c r="C19" s="8">
        <f t="shared" si="0"/>
        <v>13484.101851851852</v>
      </c>
      <c r="D19" s="9">
        <f t="shared" si="2"/>
        <v>2907.8738547479784</v>
      </c>
      <c r="E19" s="5">
        <v>14562.830000000002</v>
      </c>
    </row>
    <row r="20" spans="1:5" x14ac:dyDescent="0.25">
      <c r="A20" s="7">
        <f t="shared" si="1"/>
        <v>18</v>
      </c>
      <c r="B20" s="2" t="s">
        <v>22</v>
      </c>
      <c r="C20" s="8">
        <f t="shared" si="0"/>
        <v>45938.296296296292</v>
      </c>
      <c r="D20" s="9">
        <f t="shared" si="2"/>
        <v>9906.6865705497603</v>
      </c>
      <c r="E20" s="5">
        <v>49613.36</v>
      </c>
    </row>
    <row r="21" spans="1:5" ht="30" x14ac:dyDescent="0.25">
      <c r="A21" s="7">
        <f t="shared" si="1"/>
        <v>19</v>
      </c>
      <c r="B21" s="2" t="s">
        <v>23</v>
      </c>
      <c r="C21" s="8">
        <f t="shared" si="0"/>
        <v>75985.185185185182</v>
      </c>
      <c r="D21" s="13">
        <f t="shared" si="2"/>
        <v>16386.358971164129</v>
      </c>
      <c r="E21" s="14">
        <v>82064</v>
      </c>
    </row>
    <row r="22" spans="1:5" ht="30" x14ac:dyDescent="0.25">
      <c r="A22" s="7">
        <f t="shared" si="1"/>
        <v>20</v>
      </c>
      <c r="B22" s="2" t="s">
        <v>24</v>
      </c>
      <c r="C22" s="15">
        <f t="shared" si="0"/>
        <v>39250.666666666664</v>
      </c>
      <c r="D22" s="16">
        <f t="shared" si="2"/>
        <v>8464.4857058650159</v>
      </c>
      <c r="E22" s="17">
        <v>42390.720000000001</v>
      </c>
    </row>
    <row r="23" spans="1:5" x14ac:dyDescent="0.25">
      <c r="A23" s="7">
        <f t="shared" si="1"/>
        <v>21</v>
      </c>
      <c r="B23" s="2" t="s">
        <v>25</v>
      </c>
      <c r="C23" s="8">
        <f t="shared" si="0"/>
        <v>3046.2962962962961</v>
      </c>
      <c r="D23" s="18">
        <f t="shared" si="2"/>
        <v>656.93996167783655</v>
      </c>
      <c r="E23" s="19">
        <v>3290</v>
      </c>
    </row>
    <row r="24" spans="1:5" x14ac:dyDescent="0.25">
      <c r="A24" s="7">
        <f t="shared" si="1"/>
        <v>22</v>
      </c>
      <c r="B24" s="20" t="s">
        <v>26</v>
      </c>
      <c r="C24" s="8">
        <f t="shared" si="0"/>
        <v>4020</v>
      </c>
      <c r="D24" s="9">
        <f t="shared" si="2"/>
        <v>866.92113605486179</v>
      </c>
      <c r="E24" s="5">
        <v>4341.6000000000004</v>
      </c>
    </row>
    <row r="25" spans="1:5" ht="36" x14ac:dyDescent="0.25">
      <c r="A25" s="7">
        <f t="shared" si="1"/>
        <v>23</v>
      </c>
      <c r="B25" s="20" t="s">
        <v>27</v>
      </c>
      <c r="C25" s="8">
        <f t="shared" si="0"/>
        <v>65120.370370370365</v>
      </c>
      <c r="D25" s="9">
        <f t="shared" si="2"/>
        <v>14043.339667113145</v>
      </c>
      <c r="E25" s="5">
        <v>70330</v>
      </c>
    </row>
    <row r="26" spans="1:5" ht="45" x14ac:dyDescent="0.25">
      <c r="A26" s="7">
        <f t="shared" si="1"/>
        <v>24</v>
      </c>
      <c r="B26" s="21" t="s">
        <v>28</v>
      </c>
      <c r="C26" s="8">
        <f t="shared" si="0"/>
        <v>39499.92592592592</v>
      </c>
      <c r="D26" s="9">
        <f t="shared" si="2"/>
        <v>8518.2389695986531</v>
      </c>
      <c r="E26" s="5">
        <v>42659.92</v>
      </c>
    </row>
    <row r="27" spans="1:5" x14ac:dyDescent="0.25">
      <c r="A27" s="7">
        <f t="shared" si="1"/>
        <v>25</v>
      </c>
      <c r="B27" s="2" t="s">
        <v>29</v>
      </c>
      <c r="C27" s="8">
        <f t="shared" si="0"/>
        <v>7829.6296296296296</v>
      </c>
      <c r="D27" s="9">
        <f t="shared" si="2"/>
        <v>1688.4754759719715</v>
      </c>
      <c r="E27" s="5">
        <v>8456</v>
      </c>
    </row>
    <row r="28" spans="1:5" ht="30" x14ac:dyDescent="0.25">
      <c r="A28" s="7">
        <f t="shared" si="1"/>
        <v>26</v>
      </c>
      <c r="B28" s="2" t="s">
        <v>30</v>
      </c>
      <c r="C28" s="8">
        <f t="shared" si="0"/>
        <v>107816.29629629628</v>
      </c>
      <c r="D28" s="9">
        <f t="shared" si="2"/>
        <v>23250.802505077801</v>
      </c>
      <c r="E28" s="5">
        <v>116441.59999999999</v>
      </c>
    </row>
    <row r="29" spans="1:5" x14ac:dyDescent="0.25">
      <c r="A29" s="7">
        <f t="shared" si="1"/>
        <v>27</v>
      </c>
      <c r="B29" s="2" t="s">
        <v>31</v>
      </c>
      <c r="C29" s="8">
        <f t="shared" si="0"/>
        <v>32973.148148148146</v>
      </c>
      <c r="D29" s="9">
        <f t="shared" si="2"/>
        <v>7110.7261323128987</v>
      </c>
      <c r="E29" s="5">
        <v>35611</v>
      </c>
    </row>
    <row r="30" spans="1:5" ht="30" x14ac:dyDescent="0.25">
      <c r="A30" s="7">
        <f t="shared" si="1"/>
        <v>28</v>
      </c>
      <c r="B30" s="22" t="s">
        <v>32</v>
      </c>
      <c r="C30" s="8">
        <f t="shared" si="0"/>
        <v>8816.6666666666661</v>
      </c>
      <c r="D30" s="9">
        <f t="shared" si="2"/>
        <v>1901.3320106675865</v>
      </c>
      <c r="E30" s="23">
        <v>9522</v>
      </c>
    </row>
    <row r="31" spans="1:5" x14ac:dyDescent="0.25">
      <c r="A31" s="7">
        <f t="shared" si="1"/>
        <v>29</v>
      </c>
      <c r="B31" s="2" t="s">
        <v>33</v>
      </c>
      <c r="C31" s="8">
        <f t="shared" si="0"/>
        <v>118712.96296296295</v>
      </c>
      <c r="D31" s="9">
        <f t="shared" si="2"/>
        <v>25600.690725445416</v>
      </c>
      <c r="E31" s="5">
        <v>128210</v>
      </c>
    </row>
    <row r="32" spans="1:5" x14ac:dyDescent="0.25">
      <c r="A32" s="7">
        <f t="shared" si="1"/>
        <v>30</v>
      </c>
      <c r="B32" s="6" t="s">
        <v>34</v>
      </c>
      <c r="C32" s="8">
        <f t="shared" si="0"/>
        <v>9861.1111111111113</v>
      </c>
      <c r="D32" s="9">
        <f t="shared" si="2"/>
        <v>2126.5685689571305</v>
      </c>
      <c r="E32" s="5">
        <v>10650</v>
      </c>
    </row>
    <row r="33" spans="1:5" x14ac:dyDescent="0.25">
      <c r="A33" s="7">
        <f t="shared" si="1"/>
        <v>31</v>
      </c>
      <c r="B33" s="2" t="s">
        <v>35</v>
      </c>
      <c r="C33" s="8">
        <f t="shared" si="0"/>
        <v>3995.37037037037</v>
      </c>
      <c r="D33" s="9">
        <f t="shared" si="2"/>
        <v>861.60970657746645</v>
      </c>
      <c r="E33" s="5">
        <v>4315</v>
      </c>
    </row>
    <row r="34" spans="1:5" ht="30" x14ac:dyDescent="0.25">
      <c r="A34" s="7">
        <f t="shared" si="1"/>
        <v>32</v>
      </c>
      <c r="B34" s="2" t="s">
        <v>36</v>
      </c>
      <c r="C34" s="8">
        <f t="shared" si="0"/>
        <v>13642.592592592591</v>
      </c>
      <c r="D34" s="9">
        <f t="shared" si="2"/>
        <v>2942.0527037572169</v>
      </c>
      <c r="E34" s="5">
        <v>14734</v>
      </c>
    </row>
    <row r="35" spans="1:5" x14ac:dyDescent="0.25">
      <c r="A35" s="7">
        <f t="shared" si="1"/>
        <v>33</v>
      </c>
      <c r="B35" s="2" t="s">
        <v>37</v>
      </c>
      <c r="C35" s="8">
        <f t="shared" si="0"/>
        <v>3216.6666666666665</v>
      </c>
      <c r="D35" s="9">
        <f t="shared" si="2"/>
        <v>693.68067685981896</v>
      </c>
      <c r="E35" s="5">
        <v>3474</v>
      </c>
    </row>
    <row r="36" spans="1:5" x14ac:dyDescent="0.25">
      <c r="A36" s="7"/>
      <c r="B36" s="2" t="s">
        <v>38</v>
      </c>
      <c r="C36" s="8">
        <f>SUM(C3:C35)</f>
        <v>906383.41666666663</v>
      </c>
      <c r="D36" s="9">
        <f>C36/4.2693</f>
        <v>212302.58278093988</v>
      </c>
      <c r="E36" s="5">
        <f>SUM(E6:E35)</f>
        <v>952613.13</v>
      </c>
    </row>
    <row r="37" spans="1:5" x14ac:dyDescent="0.25">
      <c r="C37" s="25"/>
      <c r="D37" s="26"/>
      <c r="E37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Janicka</dc:creator>
  <cp:lastModifiedBy>Magdalena Janicka</cp:lastModifiedBy>
  <dcterms:created xsi:type="dcterms:W3CDTF">2024-01-24T12:43:34Z</dcterms:created>
  <dcterms:modified xsi:type="dcterms:W3CDTF">2024-01-24T12:44:58Z</dcterms:modified>
</cp:coreProperties>
</file>