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warzywa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<sst xmlns="http://schemas.openxmlformats.org/spreadsheetml/2006/main" count="201" uniqueCount="115">
  <si>
    <t>Opis przedmiotu zamówienia</t>
  </si>
  <si>
    <t>JEDN.
MIARY</t>
  </si>
  <si>
    <t>Razem</t>
  </si>
  <si>
    <t>kg</t>
  </si>
  <si>
    <t>cena jednostkowa brutto</t>
  </si>
  <si>
    <t>cebula</t>
  </si>
  <si>
    <t xml:space="preserve">cebula czerwona </t>
  </si>
  <si>
    <t xml:space="preserve">cukinia </t>
  </si>
  <si>
    <t xml:space="preserve">fasolka szparagowa sezonowa </t>
  </si>
  <si>
    <t xml:space="preserve">grzyby suszone </t>
  </si>
  <si>
    <t>kalafior</t>
  </si>
  <si>
    <t>kalarepa</t>
  </si>
  <si>
    <t>kapusta biała</t>
  </si>
  <si>
    <t xml:space="preserve">kapusta czerwona </t>
  </si>
  <si>
    <t xml:space="preserve">kapusta kiszona </t>
  </si>
  <si>
    <t>kapusta pekińska</t>
  </si>
  <si>
    <t>kapusta włoska</t>
  </si>
  <si>
    <t>kiełki mix</t>
  </si>
  <si>
    <t>koper świeży</t>
  </si>
  <si>
    <t>lubczyk świeży</t>
  </si>
  <si>
    <t>marchew</t>
  </si>
  <si>
    <t>natka pietruszki</t>
  </si>
  <si>
    <t>ogórek kiszony</t>
  </si>
  <si>
    <t>ogórek świeży długi</t>
  </si>
  <si>
    <t>papryka czerwona lub zielona lub żółta</t>
  </si>
  <si>
    <t>papryka ostra chili</t>
  </si>
  <si>
    <t>pieczarki</t>
  </si>
  <si>
    <t>pietruszka korzeń</t>
  </si>
  <si>
    <t>pomidor koktajlowy</t>
  </si>
  <si>
    <t>pomidor malinowy</t>
  </si>
  <si>
    <t>pomidor na gałązce</t>
  </si>
  <si>
    <t>pomidor</t>
  </si>
  <si>
    <t>sałata rukola</t>
  </si>
  <si>
    <t>rzodkiew biała</t>
  </si>
  <si>
    <t>sałata lodowa</t>
  </si>
  <si>
    <t xml:space="preserve">sałata strzępiasta </t>
  </si>
  <si>
    <t>seler naciowy</t>
  </si>
  <si>
    <t>szczaw świeży sezonowo</t>
  </si>
  <si>
    <t>szczypior</t>
  </si>
  <si>
    <t>brokuł świeży</t>
  </si>
  <si>
    <t>B-  PCPR ul. Kresowa 26, Kresowa 28, 72-010 Police - Dostawy w dni robocze w godzinach 07:00- 12:00</t>
  </si>
  <si>
    <t xml:space="preserve">C - SOSW nr1 ul. Korczaka 53, 72-010 Police - Dostawy 2 razy w tygodniu w dni robocze w godz. 07:30-09:00 </t>
  </si>
  <si>
    <t>D - MOW Trzebież ul. Wkrzańska 10 - Dostawy 2 razy w tygodniu w dni robocze od 07:00 – 11:00</t>
  </si>
  <si>
    <t>KOD CPV</t>
  </si>
  <si>
    <t>botwinka sezonowo</t>
  </si>
  <si>
    <t>dynia sezonowo</t>
  </si>
  <si>
    <t>kabaczek sezonowo</t>
  </si>
  <si>
    <t>czosnek świeży</t>
  </si>
  <si>
    <t>kapusta młoda biała sezonowo</t>
  </si>
  <si>
    <t>marchew młoda sezonowo</t>
  </si>
  <si>
    <t>mięta świeża w doniczce (ziemi)</t>
  </si>
  <si>
    <t>szt.</t>
  </si>
  <si>
    <t>ogórek małosony sezonowo</t>
  </si>
  <si>
    <t>ogórek świeży gruntowy sezonowo</t>
  </si>
  <si>
    <t>sałata masłowa</t>
  </si>
  <si>
    <t>seler korzeń</t>
  </si>
  <si>
    <t>szpinak swieży sezonowo</t>
  </si>
  <si>
    <t>ziemniaki wczesne (młode) sezonowo</t>
  </si>
  <si>
    <t>15331140-0</t>
  </si>
  <si>
    <t>03221100-7</t>
  </si>
  <si>
    <t>03221113-1</t>
  </si>
  <si>
    <t>03221250-3</t>
  </si>
  <si>
    <t>03212200-2</t>
  </si>
  <si>
    <t>03221260-6</t>
  </si>
  <si>
    <t>03221410-3</t>
  </si>
  <si>
    <t>15331137-6</t>
  </si>
  <si>
    <t>15872000-1</t>
  </si>
  <si>
    <t>03221112-4</t>
  </si>
  <si>
    <t>15331120-4</t>
  </si>
  <si>
    <t>03221270-9</t>
  </si>
  <si>
    <t>03221230-7</t>
  </si>
  <si>
    <t>03221110-0</t>
  </si>
  <si>
    <t>03221240-0</t>
  </si>
  <si>
    <t>03221310-2</t>
  </si>
  <si>
    <t>03212100-1</t>
  </si>
  <si>
    <t>wartość brutto A (kol.5*kol.11)</t>
  </si>
  <si>
    <t>wartość brutto B (kol.6*kol.11)</t>
  </si>
  <si>
    <t>wartość brutto C (kol.7*kol.11)</t>
  </si>
  <si>
    <t>wartość brutto D (kol.8*kol.11)</t>
  </si>
  <si>
    <t>wartość brutto E (kol.9*kol.11)</t>
  </si>
  <si>
    <t>razem wartość brutto (suma kolumn od 12 do 16)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</si>
  <si>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</si>
  <si>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</si>
  <si>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</si>
  <si>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</si>
  <si>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</si>
  <si>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</si>
  <si>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</si>
  <si>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</si>
  <si>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</si>
  <si>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</si>
  <si>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</si>
  <si>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</si>
  <si>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</si>
  <si>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</si>
  <si>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</si>
  <si>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</si>
  <si>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</si>
  <si>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Dokument należy uzupełnić elektronicznie i podpisać kwalifikowanym podpisem elektronicznym lub podpisem zaufanym lub podpisem osobistym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</si>
  <si>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</si>
  <si>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</si>
  <si>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 xml:space="preserve">SOSW NR 1 UL KORCZAKA 53 POLICE </t>
    </r>
    <r>
      <rPr>
        <b/>
        <sz val="11"/>
        <rFont val="Times New Roman"/>
        <family val="1"/>
      </rPr>
      <t>( C )</t>
    </r>
    <r>
      <rPr>
        <sz val="11"/>
        <rFont val="Times New Roman"/>
        <family val="1"/>
      </rPr>
      <t xml:space="preserve"> </t>
    </r>
  </si>
  <si>
    <r>
      <t xml:space="preserve">MOW TRZEBIEŻ UL. WKRZAŃSKA 10 </t>
    </r>
    <r>
      <rPr>
        <b/>
        <sz val="11"/>
        <rFont val="Times New Roman"/>
        <family val="1"/>
      </rPr>
      <t xml:space="preserve"> (D)</t>
    </r>
  </si>
  <si>
    <r>
      <t xml:space="preserve">SOSW TANOWO UL. LEŚNA 91            </t>
    </r>
    <r>
      <rPr>
        <b/>
        <sz val="11"/>
        <rFont val="Times New Roman"/>
        <family val="1"/>
      </rPr>
      <t>( E )</t>
    </r>
  </si>
  <si>
    <r>
      <t>[1]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Miejsca dostaw:</t>
    </r>
  </si>
  <si>
    <r>
      <t xml:space="preserve">A-  </t>
    </r>
    <r>
      <rPr>
        <sz val="11"/>
        <rFont val="Times New Roman"/>
        <family val="1"/>
      </rPr>
      <t xml:space="preserve">Zespół Szkół im.  Ignacego Łukasiewicza ul, Siedlecka 6, 72-010 Police - Dostawy w dni robocze 3 razy w tygodniu 06:30-10:00 </t>
    </r>
  </si>
  <si>
    <t>Razem wartość brutto</t>
  </si>
  <si>
    <t>burak czerwony podłużny</t>
  </si>
  <si>
    <t>burak czerwony okrągły</t>
  </si>
  <si>
    <t>por świeży</t>
  </si>
  <si>
    <t xml:space="preserve">rzodkiewka czerwona </t>
  </si>
  <si>
    <t xml:space="preserve">ziemniaki </t>
  </si>
  <si>
    <t>15331142-4</t>
  </si>
  <si>
    <t xml:space="preserve">E - SOSW Tanowo ul. Leśna 91, 72-004 Tanowo - Dostawy 2 razy w tygodniu w dni robocze w godz. 07:00 – 10:00 </t>
  </si>
  <si>
    <t>1 D Formularz kalkulacyjny dla części IV - warzywa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</si>
</sst>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6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1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wrapText="1"/>
      <protection/>
    </xf>
    <xf numFmtId="0" fontId="5" fillId="0" borderId="11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4" fillId="13" borderId="10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11" borderId="13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0" fontId="1" fillId="6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/>
      <protection/>
    </xf>
    <xf numFmtId="0" fontId="1" fillId="33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13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wrapText="1"/>
      <protection/>
    </xf>
    <xf numFmtId="0" fontId="1" fillId="9" borderId="0" xfId="0" applyFont="1" applyFill="1" applyAlignment="1" applyProtection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T84"/>
  <sheetViews>
    <sheetView tabSelected="1" zoomScale="81" zoomScaleNormal="81" zoomScalePageLayoutView="0" workbookViewId="0" topLeftCell="D39">
      <selection activeCell="P52" sqref="P52"/>
    </sheetView>
  </sheetViews>
  <sheetFormatPr defaultColWidth="11.57421875" defaultRowHeight="57" customHeight="1"/>
  <cols>
    <col min="1" max="3" width="0" style="4" hidden="1" customWidth="1"/>
    <col min="4" max="4" width="5.7109375" style="2" customWidth="1"/>
    <col min="5" max="5" width="37.57421875" style="57" customWidth="1"/>
    <col min="6" max="6" width="10.28125" style="2" customWidth="1"/>
    <col min="7" max="7" width="21.421875" style="4" customWidth="1"/>
    <col min="8" max="8" width="27.57421875" style="4" customWidth="1"/>
    <col min="9" max="9" width="23.00390625" style="54" customWidth="1"/>
    <col min="10" max="10" width="22.28125" style="58" customWidth="1"/>
    <col min="11" max="11" width="19.7109375" style="55" customWidth="1"/>
    <col min="12" max="12" width="18.7109375" style="7" customWidth="1"/>
    <col min="13" max="13" width="10.7109375" style="7" customWidth="1"/>
    <col min="14" max="14" width="13.57421875" style="8" customWidth="1"/>
    <col min="15" max="15" width="13.8515625" style="8" customWidth="1"/>
    <col min="16" max="16" width="11.57421875" style="8" customWidth="1"/>
    <col min="17" max="19" width="11.57421875" style="9" customWidth="1"/>
    <col min="20" max="20" width="13.8515625" style="8" customWidth="1"/>
    <col min="21" max="16384" width="11.57421875" style="4" customWidth="1"/>
  </cols>
  <sheetData>
    <row r="1" spans="5:11" ht="57" customHeight="1" hidden="1">
      <c r="E1" s="3"/>
      <c r="I1" s="5"/>
      <c r="J1" s="5"/>
      <c r="K1" s="6"/>
    </row>
    <row r="2" spans="4:20" s="16" customFormat="1" ht="57" customHeight="1">
      <c r="D2" s="10"/>
      <c r="E2" s="11" t="s">
        <v>114</v>
      </c>
      <c r="F2" s="12"/>
      <c r="G2" s="12"/>
      <c r="H2" s="12"/>
      <c r="I2" s="13"/>
      <c r="J2" s="13"/>
      <c r="K2" s="14"/>
      <c r="L2" s="13"/>
      <c r="M2" s="13"/>
      <c r="N2" s="15"/>
      <c r="O2" s="15"/>
      <c r="P2" s="15"/>
      <c r="Q2" s="15"/>
      <c r="R2" s="15"/>
      <c r="S2" s="15"/>
      <c r="T2" s="15"/>
    </row>
    <row r="3" spans="4:20" s="2" customFormat="1" ht="103.5" customHeight="1">
      <c r="D3" s="17"/>
      <c r="E3" s="18" t="s">
        <v>0</v>
      </c>
      <c r="F3" s="19" t="s">
        <v>1</v>
      </c>
      <c r="G3" s="19" t="s">
        <v>43</v>
      </c>
      <c r="H3" s="20" t="s">
        <v>99</v>
      </c>
      <c r="I3" s="21" t="s">
        <v>100</v>
      </c>
      <c r="J3" s="22" t="s">
        <v>101</v>
      </c>
      <c r="K3" s="23" t="s">
        <v>102</v>
      </c>
      <c r="L3" s="24" t="s">
        <v>103</v>
      </c>
      <c r="M3" s="17" t="s">
        <v>2</v>
      </c>
      <c r="N3" s="25" t="s">
        <v>4</v>
      </c>
      <c r="O3" s="1" t="s">
        <v>75</v>
      </c>
      <c r="P3" s="1" t="s">
        <v>76</v>
      </c>
      <c r="Q3" s="1" t="s">
        <v>77</v>
      </c>
      <c r="R3" s="1" t="s">
        <v>78</v>
      </c>
      <c r="S3" s="1" t="s">
        <v>79</v>
      </c>
      <c r="T3" s="1" t="s">
        <v>80</v>
      </c>
    </row>
    <row r="4" spans="4:20" s="2" customFormat="1" ht="15">
      <c r="D4" s="26" t="s">
        <v>81</v>
      </c>
      <c r="E4" s="26" t="s">
        <v>82</v>
      </c>
      <c r="F4" s="26" t="s">
        <v>83</v>
      </c>
      <c r="G4" s="26" t="s">
        <v>84</v>
      </c>
      <c r="H4" s="26" t="s">
        <v>85</v>
      </c>
      <c r="I4" s="26" t="s">
        <v>86</v>
      </c>
      <c r="J4" s="26" t="s">
        <v>87</v>
      </c>
      <c r="K4" s="26" t="s">
        <v>88</v>
      </c>
      <c r="L4" s="26" t="s">
        <v>89</v>
      </c>
      <c r="M4" s="26" t="s">
        <v>90</v>
      </c>
      <c r="N4" s="26" t="s">
        <v>91</v>
      </c>
      <c r="O4" s="26" t="s">
        <v>92</v>
      </c>
      <c r="P4" s="26" t="s">
        <v>93</v>
      </c>
      <c r="Q4" s="26" t="s">
        <v>94</v>
      </c>
      <c r="R4" s="26" t="s">
        <v>95</v>
      </c>
      <c r="S4" s="26" t="s">
        <v>96</v>
      </c>
      <c r="T4" s="26" t="s">
        <v>97</v>
      </c>
    </row>
    <row r="5" spans="4:20" ht="30" customHeight="1">
      <c r="D5" s="27">
        <f>ROW(A1)</f>
        <v>1</v>
      </c>
      <c r="E5" s="28" t="s">
        <v>44</v>
      </c>
      <c r="F5" s="29" t="s">
        <v>3</v>
      </c>
      <c r="G5" s="30" t="s">
        <v>58</v>
      </c>
      <c r="H5" s="31">
        <v>25</v>
      </c>
      <c r="I5" s="32">
        <v>0</v>
      </c>
      <c r="J5" s="33">
        <v>0</v>
      </c>
      <c r="K5" s="34">
        <v>0</v>
      </c>
      <c r="L5" s="35">
        <v>0</v>
      </c>
      <c r="M5" s="27">
        <f aca="true" t="shared" si="0" ref="M5:M57">H5+I5+J5+K5+L5</f>
        <v>25</v>
      </c>
      <c r="N5" s="36"/>
      <c r="O5" s="36">
        <f aca="true" t="shared" si="1" ref="O5:O57">H5*$N5</f>
        <v>0</v>
      </c>
      <c r="P5" s="36">
        <f aca="true" t="shared" si="2" ref="P5:P57">I5*$N5</f>
        <v>0</v>
      </c>
      <c r="Q5" s="37">
        <f aca="true" t="shared" si="3" ref="Q5:Q57">J5*$N5</f>
        <v>0</v>
      </c>
      <c r="R5" s="37">
        <f aca="true" t="shared" si="4" ref="R5:R57">K5*$N5</f>
        <v>0</v>
      </c>
      <c r="S5" s="37">
        <f aca="true" t="shared" si="5" ref="S5:S57">L5*$N5</f>
        <v>0</v>
      </c>
      <c r="T5" s="36">
        <f aca="true" t="shared" si="6" ref="T5:T57">$N5*M5</f>
        <v>0</v>
      </c>
    </row>
    <row r="6" spans="4:20" ht="30" customHeight="1">
      <c r="D6" s="27">
        <f aca="true" t="shared" si="7" ref="D6:D57">ROW(A2)</f>
        <v>2</v>
      </c>
      <c r="E6" s="28" t="s">
        <v>39</v>
      </c>
      <c r="F6" s="29" t="s">
        <v>3</v>
      </c>
      <c r="G6" s="30" t="s">
        <v>58</v>
      </c>
      <c r="H6" s="31">
        <v>25</v>
      </c>
      <c r="I6" s="32">
        <v>30</v>
      </c>
      <c r="J6" s="33">
        <v>2</v>
      </c>
      <c r="K6" s="34">
        <v>0</v>
      </c>
      <c r="L6" s="35">
        <v>6</v>
      </c>
      <c r="M6" s="27">
        <f t="shared" si="0"/>
        <v>63</v>
      </c>
      <c r="N6" s="36"/>
      <c r="O6" s="36">
        <f t="shared" si="1"/>
        <v>0</v>
      </c>
      <c r="P6" s="36">
        <f t="shared" si="2"/>
        <v>0</v>
      </c>
      <c r="Q6" s="37">
        <f t="shared" si="3"/>
        <v>0</v>
      </c>
      <c r="R6" s="37">
        <f t="shared" si="4"/>
        <v>0</v>
      </c>
      <c r="S6" s="37">
        <f t="shared" si="5"/>
        <v>0</v>
      </c>
      <c r="T6" s="36">
        <f t="shared" si="6"/>
        <v>0</v>
      </c>
    </row>
    <row r="7" spans="4:20" ht="30" customHeight="1">
      <c r="D7" s="27">
        <f t="shared" si="7"/>
        <v>3</v>
      </c>
      <c r="E7" s="28" t="s">
        <v>107</v>
      </c>
      <c r="F7" s="29" t="s">
        <v>3</v>
      </c>
      <c r="G7" s="30" t="s">
        <v>59</v>
      </c>
      <c r="H7" s="31">
        <v>250</v>
      </c>
      <c r="I7" s="32">
        <v>0</v>
      </c>
      <c r="J7" s="33">
        <v>0</v>
      </c>
      <c r="K7" s="34">
        <v>0</v>
      </c>
      <c r="L7" s="35">
        <v>0</v>
      </c>
      <c r="M7" s="27">
        <f t="shared" si="0"/>
        <v>250</v>
      </c>
      <c r="N7" s="36"/>
      <c r="O7" s="36">
        <f t="shared" si="1"/>
        <v>0</v>
      </c>
      <c r="P7" s="36">
        <f t="shared" si="2"/>
        <v>0</v>
      </c>
      <c r="Q7" s="37">
        <f t="shared" si="3"/>
        <v>0</v>
      </c>
      <c r="R7" s="37">
        <f t="shared" si="4"/>
        <v>0</v>
      </c>
      <c r="S7" s="37">
        <f t="shared" si="5"/>
        <v>0</v>
      </c>
      <c r="T7" s="36">
        <f t="shared" si="6"/>
        <v>0</v>
      </c>
    </row>
    <row r="8" spans="4:20" ht="30" customHeight="1">
      <c r="D8" s="27">
        <f t="shared" si="7"/>
        <v>4</v>
      </c>
      <c r="E8" s="28" t="s">
        <v>108</v>
      </c>
      <c r="F8" s="29" t="s">
        <v>3</v>
      </c>
      <c r="G8" s="30" t="s">
        <v>59</v>
      </c>
      <c r="H8" s="31">
        <v>100</v>
      </c>
      <c r="I8" s="32">
        <v>100</v>
      </c>
      <c r="J8" s="33">
        <v>170</v>
      </c>
      <c r="K8" s="34">
        <v>90</v>
      </c>
      <c r="L8" s="35">
        <v>100</v>
      </c>
      <c r="M8" s="27">
        <f t="shared" si="0"/>
        <v>560</v>
      </c>
      <c r="N8" s="36"/>
      <c r="O8" s="36">
        <f t="shared" si="1"/>
        <v>0</v>
      </c>
      <c r="P8" s="36">
        <f t="shared" si="2"/>
        <v>0</v>
      </c>
      <c r="Q8" s="37">
        <f t="shared" si="3"/>
        <v>0</v>
      </c>
      <c r="R8" s="37">
        <f t="shared" si="4"/>
        <v>0</v>
      </c>
      <c r="S8" s="37">
        <f t="shared" si="5"/>
        <v>0</v>
      </c>
      <c r="T8" s="36">
        <f t="shared" si="6"/>
        <v>0</v>
      </c>
    </row>
    <row r="9" spans="4:20" ht="30" customHeight="1">
      <c r="D9" s="27">
        <f t="shared" si="7"/>
        <v>5</v>
      </c>
      <c r="E9" s="28" t="s">
        <v>5</v>
      </c>
      <c r="F9" s="29" t="s">
        <v>3</v>
      </c>
      <c r="G9" s="30" t="s">
        <v>60</v>
      </c>
      <c r="H9" s="31">
        <v>400</v>
      </c>
      <c r="I9" s="32">
        <v>250</v>
      </c>
      <c r="J9" s="33">
        <v>95</v>
      </c>
      <c r="K9" s="34">
        <v>300</v>
      </c>
      <c r="L9" s="35">
        <v>100</v>
      </c>
      <c r="M9" s="27">
        <f t="shared" si="0"/>
        <v>1145</v>
      </c>
      <c r="N9" s="36"/>
      <c r="O9" s="36">
        <f t="shared" si="1"/>
        <v>0</v>
      </c>
      <c r="P9" s="36">
        <f t="shared" si="2"/>
        <v>0</v>
      </c>
      <c r="Q9" s="37">
        <f t="shared" si="3"/>
        <v>0</v>
      </c>
      <c r="R9" s="37">
        <f t="shared" si="4"/>
        <v>0</v>
      </c>
      <c r="S9" s="37">
        <f t="shared" si="5"/>
        <v>0</v>
      </c>
      <c r="T9" s="36">
        <f t="shared" si="6"/>
        <v>0</v>
      </c>
    </row>
    <row r="10" spans="4:20" ht="29.25" customHeight="1">
      <c r="D10" s="27">
        <f t="shared" si="7"/>
        <v>6</v>
      </c>
      <c r="E10" s="28" t="s">
        <v>6</v>
      </c>
      <c r="F10" s="29" t="s">
        <v>3</v>
      </c>
      <c r="G10" s="30" t="s">
        <v>60</v>
      </c>
      <c r="H10" s="31">
        <v>50</v>
      </c>
      <c r="I10" s="32">
        <v>0</v>
      </c>
      <c r="J10" s="33">
        <v>0</v>
      </c>
      <c r="K10" s="34">
        <v>0</v>
      </c>
      <c r="L10" s="35">
        <v>0</v>
      </c>
      <c r="M10" s="27">
        <f t="shared" si="0"/>
        <v>50</v>
      </c>
      <c r="N10" s="36"/>
      <c r="O10" s="36">
        <f t="shared" si="1"/>
        <v>0</v>
      </c>
      <c r="P10" s="36">
        <f t="shared" si="2"/>
        <v>0</v>
      </c>
      <c r="Q10" s="37">
        <f t="shared" si="3"/>
        <v>0</v>
      </c>
      <c r="R10" s="37">
        <f t="shared" si="4"/>
        <v>0</v>
      </c>
      <c r="S10" s="37">
        <f t="shared" si="5"/>
        <v>0</v>
      </c>
      <c r="T10" s="36">
        <f t="shared" si="6"/>
        <v>0</v>
      </c>
    </row>
    <row r="11" spans="4:20" ht="30" customHeight="1">
      <c r="D11" s="27">
        <f t="shared" si="7"/>
        <v>7</v>
      </c>
      <c r="E11" s="28" t="s">
        <v>7</v>
      </c>
      <c r="F11" s="29" t="s">
        <v>3</v>
      </c>
      <c r="G11" s="30" t="s">
        <v>61</v>
      </c>
      <c r="H11" s="31">
        <v>45</v>
      </c>
      <c r="I11" s="32">
        <v>30</v>
      </c>
      <c r="J11" s="33">
        <v>5</v>
      </c>
      <c r="K11" s="34">
        <v>0</v>
      </c>
      <c r="L11" s="35">
        <v>4</v>
      </c>
      <c r="M11" s="27">
        <f t="shared" si="0"/>
        <v>84</v>
      </c>
      <c r="N11" s="36"/>
      <c r="O11" s="36">
        <f t="shared" si="1"/>
        <v>0</v>
      </c>
      <c r="P11" s="36">
        <f t="shared" si="2"/>
        <v>0</v>
      </c>
      <c r="Q11" s="37">
        <f t="shared" si="3"/>
        <v>0</v>
      </c>
      <c r="R11" s="37">
        <f t="shared" si="4"/>
        <v>0</v>
      </c>
      <c r="S11" s="37">
        <f t="shared" si="5"/>
        <v>0</v>
      </c>
      <c r="T11" s="36">
        <f t="shared" si="6"/>
        <v>0</v>
      </c>
    </row>
    <row r="12" spans="4:20" ht="30" customHeight="1">
      <c r="D12" s="27">
        <f t="shared" si="7"/>
        <v>8</v>
      </c>
      <c r="E12" s="28" t="s">
        <v>47</v>
      </c>
      <c r="F12" s="29" t="s">
        <v>3</v>
      </c>
      <c r="G12" s="30" t="s">
        <v>60</v>
      </c>
      <c r="H12" s="31">
        <v>20</v>
      </c>
      <c r="I12" s="32">
        <v>3</v>
      </c>
      <c r="J12" s="33">
        <v>10</v>
      </c>
      <c r="K12" s="34">
        <v>4</v>
      </c>
      <c r="L12" s="35">
        <v>4</v>
      </c>
      <c r="M12" s="27">
        <f t="shared" si="0"/>
        <v>41</v>
      </c>
      <c r="N12" s="36"/>
      <c r="O12" s="36">
        <f t="shared" si="1"/>
        <v>0</v>
      </c>
      <c r="P12" s="36">
        <f t="shared" si="2"/>
        <v>0</v>
      </c>
      <c r="Q12" s="37">
        <f t="shared" si="3"/>
        <v>0</v>
      </c>
      <c r="R12" s="37">
        <f t="shared" si="4"/>
        <v>0</v>
      </c>
      <c r="S12" s="37">
        <f t="shared" si="5"/>
        <v>0</v>
      </c>
      <c r="T12" s="36">
        <f t="shared" si="6"/>
        <v>0</v>
      </c>
    </row>
    <row r="13" spans="4:20" ht="30" customHeight="1">
      <c r="D13" s="27">
        <f t="shared" si="7"/>
        <v>9</v>
      </c>
      <c r="E13" s="28" t="s">
        <v>45</v>
      </c>
      <c r="F13" s="29" t="s">
        <v>3</v>
      </c>
      <c r="G13" s="30" t="s">
        <v>58</v>
      </c>
      <c r="H13" s="31">
        <v>10</v>
      </c>
      <c r="I13" s="32">
        <v>30</v>
      </c>
      <c r="J13" s="33">
        <v>0</v>
      </c>
      <c r="K13" s="34">
        <v>0</v>
      </c>
      <c r="L13" s="35">
        <v>8</v>
      </c>
      <c r="M13" s="27">
        <f t="shared" si="0"/>
        <v>48</v>
      </c>
      <c r="N13" s="36"/>
      <c r="O13" s="36">
        <f t="shared" si="1"/>
        <v>0</v>
      </c>
      <c r="P13" s="36">
        <f t="shared" si="2"/>
        <v>0</v>
      </c>
      <c r="Q13" s="37">
        <f t="shared" si="3"/>
        <v>0</v>
      </c>
      <c r="R13" s="37">
        <f t="shared" si="4"/>
        <v>0</v>
      </c>
      <c r="S13" s="37">
        <f t="shared" si="5"/>
        <v>0</v>
      </c>
      <c r="T13" s="36">
        <f t="shared" si="6"/>
        <v>0</v>
      </c>
    </row>
    <row r="14" spans="4:20" ht="30" customHeight="1">
      <c r="D14" s="27">
        <f t="shared" si="7"/>
        <v>10</v>
      </c>
      <c r="E14" s="28" t="s">
        <v>8</v>
      </c>
      <c r="F14" s="29" t="s">
        <v>3</v>
      </c>
      <c r="G14" s="30" t="s">
        <v>62</v>
      </c>
      <c r="H14" s="31">
        <v>0</v>
      </c>
      <c r="I14" s="32">
        <v>0</v>
      </c>
      <c r="J14" s="33">
        <v>10</v>
      </c>
      <c r="K14" s="34">
        <v>0</v>
      </c>
      <c r="L14" s="35">
        <v>0</v>
      </c>
      <c r="M14" s="27">
        <f t="shared" si="0"/>
        <v>10</v>
      </c>
      <c r="N14" s="36"/>
      <c r="O14" s="36">
        <f t="shared" si="1"/>
        <v>0</v>
      </c>
      <c r="P14" s="36">
        <f t="shared" si="2"/>
        <v>0</v>
      </c>
      <c r="Q14" s="37">
        <f t="shared" si="3"/>
        <v>0</v>
      </c>
      <c r="R14" s="37">
        <f t="shared" si="4"/>
        <v>0</v>
      </c>
      <c r="S14" s="37">
        <f t="shared" si="5"/>
        <v>0</v>
      </c>
      <c r="T14" s="36">
        <f t="shared" si="6"/>
        <v>0</v>
      </c>
    </row>
    <row r="15" spans="4:20" ht="30" customHeight="1">
      <c r="D15" s="27">
        <f t="shared" si="7"/>
        <v>11</v>
      </c>
      <c r="E15" s="28" t="s">
        <v>9</v>
      </c>
      <c r="F15" s="29" t="s">
        <v>3</v>
      </c>
      <c r="G15" s="30" t="s">
        <v>62</v>
      </c>
      <c r="H15" s="31">
        <v>0</v>
      </c>
      <c r="I15" s="32">
        <v>0</v>
      </c>
      <c r="J15" s="33">
        <v>0.5</v>
      </c>
      <c r="K15" s="34">
        <v>0</v>
      </c>
      <c r="L15" s="35">
        <v>0</v>
      </c>
      <c r="M15" s="27">
        <f t="shared" si="0"/>
        <v>0.5</v>
      </c>
      <c r="N15" s="36"/>
      <c r="O15" s="36">
        <f t="shared" si="1"/>
        <v>0</v>
      </c>
      <c r="P15" s="36">
        <f t="shared" si="2"/>
        <v>0</v>
      </c>
      <c r="Q15" s="37">
        <f t="shared" si="3"/>
        <v>0</v>
      </c>
      <c r="R15" s="37">
        <f t="shared" si="4"/>
        <v>0</v>
      </c>
      <c r="S15" s="37">
        <f t="shared" si="5"/>
        <v>0</v>
      </c>
      <c r="T15" s="36">
        <f t="shared" si="6"/>
        <v>0</v>
      </c>
    </row>
    <row r="16" spans="4:20" ht="30" customHeight="1">
      <c r="D16" s="27">
        <f t="shared" si="7"/>
        <v>12</v>
      </c>
      <c r="E16" s="28" t="s">
        <v>46</v>
      </c>
      <c r="F16" s="29" t="s">
        <v>3</v>
      </c>
      <c r="G16" s="30" t="s">
        <v>63</v>
      </c>
      <c r="H16" s="31">
        <v>10</v>
      </c>
      <c r="I16" s="32">
        <v>0</v>
      </c>
      <c r="J16" s="33">
        <v>0</v>
      </c>
      <c r="K16" s="34">
        <v>0</v>
      </c>
      <c r="L16" s="35">
        <v>0</v>
      </c>
      <c r="M16" s="27">
        <f t="shared" si="0"/>
        <v>10</v>
      </c>
      <c r="N16" s="36"/>
      <c r="O16" s="36">
        <f t="shared" si="1"/>
        <v>0</v>
      </c>
      <c r="P16" s="36">
        <f t="shared" si="2"/>
        <v>0</v>
      </c>
      <c r="Q16" s="37">
        <f t="shared" si="3"/>
        <v>0</v>
      </c>
      <c r="R16" s="37">
        <f t="shared" si="4"/>
        <v>0</v>
      </c>
      <c r="S16" s="37">
        <f t="shared" si="5"/>
        <v>0</v>
      </c>
      <c r="T16" s="36">
        <f t="shared" si="6"/>
        <v>0</v>
      </c>
    </row>
    <row r="17" spans="4:20" ht="30" customHeight="1">
      <c r="D17" s="27">
        <f t="shared" si="7"/>
        <v>13</v>
      </c>
      <c r="E17" s="28" t="s">
        <v>10</v>
      </c>
      <c r="F17" s="29" t="s">
        <v>3</v>
      </c>
      <c r="G17" s="30" t="s">
        <v>58</v>
      </c>
      <c r="H17" s="31">
        <v>5</v>
      </c>
      <c r="I17" s="32">
        <v>30</v>
      </c>
      <c r="J17" s="33">
        <v>8</v>
      </c>
      <c r="K17" s="34">
        <v>0</v>
      </c>
      <c r="L17" s="35">
        <v>8</v>
      </c>
      <c r="M17" s="27">
        <f t="shared" si="0"/>
        <v>51</v>
      </c>
      <c r="N17" s="36"/>
      <c r="O17" s="36">
        <f t="shared" si="1"/>
        <v>0</v>
      </c>
      <c r="P17" s="36">
        <f t="shared" si="2"/>
        <v>0</v>
      </c>
      <c r="Q17" s="37">
        <f t="shared" si="3"/>
        <v>0</v>
      </c>
      <c r="R17" s="37">
        <f t="shared" si="4"/>
        <v>0</v>
      </c>
      <c r="S17" s="37">
        <f t="shared" si="5"/>
        <v>0</v>
      </c>
      <c r="T17" s="36">
        <f t="shared" si="6"/>
        <v>0</v>
      </c>
    </row>
    <row r="18" spans="4:20" ht="30" customHeight="1">
      <c r="D18" s="27">
        <f t="shared" si="7"/>
        <v>14</v>
      </c>
      <c r="E18" s="28" t="s">
        <v>11</v>
      </c>
      <c r="F18" s="29" t="s">
        <v>3</v>
      </c>
      <c r="G18" s="30" t="s">
        <v>58</v>
      </c>
      <c r="H18" s="31">
        <v>0</v>
      </c>
      <c r="I18" s="32">
        <v>30</v>
      </c>
      <c r="J18" s="33">
        <v>25</v>
      </c>
      <c r="K18" s="34">
        <v>0</v>
      </c>
      <c r="L18" s="35">
        <v>16</v>
      </c>
      <c r="M18" s="27">
        <f t="shared" si="0"/>
        <v>71</v>
      </c>
      <c r="N18" s="36"/>
      <c r="O18" s="36">
        <f t="shared" si="1"/>
        <v>0</v>
      </c>
      <c r="P18" s="36">
        <f t="shared" si="2"/>
        <v>0</v>
      </c>
      <c r="Q18" s="37">
        <f t="shared" si="3"/>
        <v>0</v>
      </c>
      <c r="R18" s="37">
        <f t="shared" si="4"/>
        <v>0</v>
      </c>
      <c r="S18" s="37">
        <f t="shared" si="5"/>
        <v>0</v>
      </c>
      <c r="T18" s="36">
        <f t="shared" si="6"/>
        <v>0</v>
      </c>
    </row>
    <row r="19" spans="4:20" ht="30" customHeight="1">
      <c r="D19" s="27">
        <f t="shared" si="7"/>
        <v>15</v>
      </c>
      <c r="E19" s="28" t="s">
        <v>12</v>
      </c>
      <c r="F19" s="29" t="s">
        <v>3</v>
      </c>
      <c r="G19" s="30" t="s">
        <v>64</v>
      </c>
      <c r="H19" s="31">
        <v>500</v>
      </c>
      <c r="I19" s="32">
        <v>200</v>
      </c>
      <c r="J19" s="33">
        <v>250</v>
      </c>
      <c r="K19" s="34">
        <v>55</v>
      </c>
      <c r="L19" s="35">
        <v>40</v>
      </c>
      <c r="M19" s="27">
        <f t="shared" si="0"/>
        <v>1045</v>
      </c>
      <c r="N19" s="36"/>
      <c r="O19" s="36">
        <f t="shared" si="1"/>
        <v>0</v>
      </c>
      <c r="P19" s="36">
        <f t="shared" si="2"/>
        <v>0</v>
      </c>
      <c r="Q19" s="37">
        <f t="shared" si="3"/>
        <v>0</v>
      </c>
      <c r="R19" s="37">
        <f t="shared" si="4"/>
        <v>0</v>
      </c>
      <c r="S19" s="37">
        <f t="shared" si="5"/>
        <v>0</v>
      </c>
      <c r="T19" s="36">
        <f t="shared" si="6"/>
        <v>0</v>
      </c>
    </row>
    <row r="20" spans="4:20" ht="30" customHeight="1">
      <c r="D20" s="27">
        <f t="shared" si="7"/>
        <v>16</v>
      </c>
      <c r="E20" s="28" t="s">
        <v>13</v>
      </c>
      <c r="F20" s="29" t="s">
        <v>3</v>
      </c>
      <c r="G20" s="30" t="s">
        <v>64</v>
      </c>
      <c r="H20" s="31">
        <v>200</v>
      </c>
      <c r="I20" s="32">
        <v>50</v>
      </c>
      <c r="J20" s="33">
        <v>50</v>
      </c>
      <c r="K20" s="34">
        <v>0</v>
      </c>
      <c r="L20" s="35">
        <v>8</v>
      </c>
      <c r="M20" s="27">
        <f t="shared" si="0"/>
        <v>308</v>
      </c>
      <c r="N20" s="36"/>
      <c r="O20" s="36">
        <f t="shared" si="1"/>
        <v>0</v>
      </c>
      <c r="P20" s="36">
        <f t="shared" si="2"/>
        <v>0</v>
      </c>
      <c r="Q20" s="37">
        <f t="shared" si="3"/>
        <v>0</v>
      </c>
      <c r="R20" s="37">
        <f t="shared" si="4"/>
        <v>0</v>
      </c>
      <c r="S20" s="37">
        <f t="shared" si="5"/>
        <v>0</v>
      </c>
      <c r="T20" s="36">
        <f t="shared" si="6"/>
        <v>0</v>
      </c>
    </row>
    <row r="21" spans="4:20" ht="30" customHeight="1">
      <c r="D21" s="27">
        <f t="shared" si="7"/>
        <v>17</v>
      </c>
      <c r="E21" s="28" t="s">
        <v>14</v>
      </c>
      <c r="F21" s="29" t="s">
        <v>3</v>
      </c>
      <c r="G21" s="30" t="s">
        <v>112</v>
      </c>
      <c r="H21" s="31">
        <v>400</v>
      </c>
      <c r="I21" s="32">
        <v>130</v>
      </c>
      <c r="J21" s="33">
        <v>200</v>
      </c>
      <c r="K21" s="34">
        <v>175</v>
      </c>
      <c r="L21" s="35">
        <v>80</v>
      </c>
      <c r="M21" s="27">
        <f t="shared" si="0"/>
        <v>985</v>
      </c>
      <c r="N21" s="36"/>
      <c r="O21" s="36">
        <f t="shared" si="1"/>
        <v>0</v>
      </c>
      <c r="P21" s="36">
        <f t="shared" si="2"/>
        <v>0</v>
      </c>
      <c r="Q21" s="37">
        <f t="shared" si="3"/>
        <v>0</v>
      </c>
      <c r="R21" s="37">
        <f t="shared" si="4"/>
        <v>0</v>
      </c>
      <c r="S21" s="37">
        <f t="shared" si="5"/>
        <v>0</v>
      </c>
      <c r="T21" s="36">
        <f t="shared" si="6"/>
        <v>0</v>
      </c>
    </row>
    <row r="22" spans="4:20" ht="30" customHeight="1">
      <c r="D22" s="27">
        <f t="shared" si="7"/>
        <v>18</v>
      </c>
      <c r="E22" s="28" t="s">
        <v>48</v>
      </c>
      <c r="F22" s="29" t="s">
        <v>3</v>
      </c>
      <c r="G22" s="30" t="s">
        <v>64</v>
      </c>
      <c r="H22" s="31">
        <v>150</v>
      </c>
      <c r="I22" s="32">
        <v>60</v>
      </c>
      <c r="J22" s="33">
        <v>75</v>
      </c>
      <c r="K22" s="34">
        <v>15</v>
      </c>
      <c r="L22" s="35">
        <v>15</v>
      </c>
      <c r="M22" s="27">
        <f t="shared" si="0"/>
        <v>315</v>
      </c>
      <c r="N22" s="36"/>
      <c r="O22" s="36">
        <f t="shared" si="1"/>
        <v>0</v>
      </c>
      <c r="P22" s="36">
        <f t="shared" si="2"/>
        <v>0</v>
      </c>
      <c r="Q22" s="37">
        <f t="shared" si="3"/>
        <v>0</v>
      </c>
      <c r="R22" s="37">
        <f t="shared" si="4"/>
        <v>0</v>
      </c>
      <c r="S22" s="37">
        <f t="shared" si="5"/>
        <v>0</v>
      </c>
      <c r="T22" s="36">
        <f t="shared" si="6"/>
        <v>0</v>
      </c>
    </row>
    <row r="23" spans="4:20" ht="30" customHeight="1">
      <c r="D23" s="27">
        <f t="shared" si="7"/>
        <v>19</v>
      </c>
      <c r="E23" s="28" t="s">
        <v>15</v>
      </c>
      <c r="F23" s="29" t="s">
        <v>3</v>
      </c>
      <c r="G23" s="30" t="s">
        <v>64</v>
      </c>
      <c r="H23" s="31">
        <v>350</v>
      </c>
      <c r="I23" s="32">
        <v>120</v>
      </c>
      <c r="J23" s="33">
        <v>50</v>
      </c>
      <c r="K23" s="34">
        <v>90</v>
      </c>
      <c r="L23" s="35">
        <v>100</v>
      </c>
      <c r="M23" s="27">
        <f t="shared" si="0"/>
        <v>710</v>
      </c>
      <c r="N23" s="36"/>
      <c r="O23" s="36">
        <f t="shared" si="1"/>
        <v>0</v>
      </c>
      <c r="P23" s="36">
        <f t="shared" si="2"/>
        <v>0</v>
      </c>
      <c r="Q23" s="37">
        <f t="shared" si="3"/>
        <v>0</v>
      </c>
      <c r="R23" s="37">
        <f t="shared" si="4"/>
        <v>0</v>
      </c>
      <c r="S23" s="37">
        <f t="shared" si="5"/>
        <v>0</v>
      </c>
      <c r="T23" s="36">
        <f t="shared" si="6"/>
        <v>0</v>
      </c>
    </row>
    <row r="24" spans="4:20" ht="30" customHeight="1">
      <c r="D24" s="27">
        <f t="shared" si="7"/>
        <v>20</v>
      </c>
      <c r="E24" s="28" t="s">
        <v>16</v>
      </c>
      <c r="F24" s="29" t="s">
        <v>3</v>
      </c>
      <c r="G24" s="30" t="s">
        <v>64</v>
      </c>
      <c r="H24" s="31">
        <v>25</v>
      </c>
      <c r="I24" s="32">
        <v>50</v>
      </c>
      <c r="J24" s="33">
        <v>45</v>
      </c>
      <c r="K24" s="34">
        <v>0</v>
      </c>
      <c r="L24" s="35">
        <v>5</v>
      </c>
      <c r="M24" s="27">
        <f t="shared" si="0"/>
        <v>125</v>
      </c>
      <c r="N24" s="36"/>
      <c r="O24" s="36">
        <f t="shared" si="1"/>
        <v>0</v>
      </c>
      <c r="P24" s="36">
        <f t="shared" si="2"/>
        <v>0</v>
      </c>
      <c r="Q24" s="37">
        <f t="shared" si="3"/>
        <v>0</v>
      </c>
      <c r="R24" s="37">
        <f t="shared" si="4"/>
        <v>0</v>
      </c>
      <c r="S24" s="37">
        <f t="shared" si="5"/>
        <v>0</v>
      </c>
      <c r="T24" s="36">
        <f t="shared" si="6"/>
        <v>0</v>
      </c>
    </row>
    <row r="25" spans="4:20" ht="30" customHeight="1">
      <c r="D25" s="27">
        <f t="shared" si="7"/>
        <v>21</v>
      </c>
      <c r="E25" s="28" t="s">
        <v>17</v>
      </c>
      <c r="F25" s="29" t="s">
        <v>3</v>
      </c>
      <c r="G25" s="30" t="s">
        <v>65</v>
      </c>
      <c r="H25" s="31">
        <v>0</v>
      </c>
      <c r="I25" s="32">
        <v>0</v>
      </c>
      <c r="J25" s="33">
        <v>2</v>
      </c>
      <c r="K25" s="34">
        <v>0</v>
      </c>
      <c r="L25" s="35">
        <v>0</v>
      </c>
      <c r="M25" s="27">
        <f t="shared" si="0"/>
        <v>2</v>
      </c>
      <c r="N25" s="36"/>
      <c r="O25" s="36">
        <f t="shared" si="1"/>
        <v>0</v>
      </c>
      <c r="P25" s="36">
        <f t="shared" si="2"/>
        <v>0</v>
      </c>
      <c r="Q25" s="37">
        <f t="shared" si="3"/>
        <v>0</v>
      </c>
      <c r="R25" s="37">
        <f t="shared" si="4"/>
        <v>0</v>
      </c>
      <c r="S25" s="37">
        <f t="shared" si="5"/>
        <v>0</v>
      </c>
      <c r="T25" s="36">
        <f t="shared" si="6"/>
        <v>0</v>
      </c>
    </row>
    <row r="26" spans="4:20" ht="30" customHeight="1">
      <c r="D26" s="27">
        <f t="shared" si="7"/>
        <v>22</v>
      </c>
      <c r="E26" s="28" t="s">
        <v>18</v>
      </c>
      <c r="F26" s="29" t="s">
        <v>3</v>
      </c>
      <c r="G26" s="30" t="s">
        <v>66</v>
      </c>
      <c r="H26" s="31">
        <v>75</v>
      </c>
      <c r="I26" s="32">
        <v>15</v>
      </c>
      <c r="J26" s="33">
        <v>20</v>
      </c>
      <c r="K26" s="34">
        <v>18</v>
      </c>
      <c r="L26" s="35">
        <v>30</v>
      </c>
      <c r="M26" s="27">
        <f t="shared" si="0"/>
        <v>158</v>
      </c>
      <c r="N26" s="36"/>
      <c r="O26" s="36">
        <f t="shared" si="1"/>
        <v>0</v>
      </c>
      <c r="P26" s="36">
        <f t="shared" si="2"/>
        <v>0</v>
      </c>
      <c r="Q26" s="37">
        <f t="shared" si="3"/>
        <v>0</v>
      </c>
      <c r="R26" s="37">
        <f t="shared" si="4"/>
        <v>0</v>
      </c>
      <c r="S26" s="37">
        <f t="shared" si="5"/>
        <v>0</v>
      </c>
      <c r="T26" s="36">
        <f t="shared" si="6"/>
        <v>0</v>
      </c>
    </row>
    <row r="27" spans="4:20" ht="30" customHeight="1">
      <c r="D27" s="27">
        <f t="shared" si="7"/>
        <v>23</v>
      </c>
      <c r="E27" s="28" t="s">
        <v>19</v>
      </c>
      <c r="F27" s="29" t="s">
        <v>3</v>
      </c>
      <c r="G27" s="30" t="s">
        <v>66</v>
      </c>
      <c r="H27" s="31">
        <v>25</v>
      </c>
      <c r="I27" s="32">
        <v>0</v>
      </c>
      <c r="J27" s="33">
        <v>0</v>
      </c>
      <c r="K27" s="34">
        <v>0</v>
      </c>
      <c r="L27" s="35">
        <v>0</v>
      </c>
      <c r="M27" s="27">
        <f t="shared" si="0"/>
        <v>25</v>
      </c>
      <c r="N27" s="36"/>
      <c r="O27" s="36">
        <f t="shared" si="1"/>
        <v>0</v>
      </c>
      <c r="P27" s="36">
        <f t="shared" si="2"/>
        <v>0</v>
      </c>
      <c r="Q27" s="37">
        <f t="shared" si="3"/>
        <v>0</v>
      </c>
      <c r="R27" s="37">
        <f t="shared" si="4"/>
        <v>0</v>
      </c>
      <c r="S27" s="37">
        <f t="shared" si="5"/>
        <v>0</v>
      </c>
      <c r="T27" s="36">
        <f t="shared" si="6"/>
        <v>0</v>
      </c>
    </row>
    <row r="28" spans="4:20" ht="30" customHeight="1">
      <c r="D28" s="27">
        <f t="shared" si="7"/>
        <v>24</v>
      </c>
      <c r="E28" s="28" t="s">
        <v>20</v>
      </c>
      <c r="F28" s="38" t="s">
        <v>3</v>
      </c>
      <c r="G28" s="30" t="s">
        <v>67</v>
      </c>
      <c r="H28" s="31">
        <v>500</v>
      </c>
      <c r="I28" s="32">
        <v>200</v>
      </c>
      <c r="J28" s="33">
        <v>130</v>
      </c>
      <c r="K28" s="34">
        <v>125</v>
      </c>
      <c r="L28" s="35">
        <v>200</v>
      </c>
      <c r="M28" s="27">
        <f t="shared" si="0"/>
        <v>1155</v>
      </c>
      <c r="N28" s="36"/>
      <c r="O28" s="36">
        <f t="shared" si="1"/>
        <v>0</v>
      </c>
      <c r="P28" s="36">
        <f t="shared" si="2"/>
        <v>0</v>
      </c>
      <c r="Q28" s="37">
        <f t="shared" si="3"/>
        <v>0</v>
      </c>
      <c r="R28" s="37">
        <f t="shared" si="4"/>
        <v>0</v>
      </c>
      <c r="S28" s="37">
        <f t="shared" si="5"/>
        <v>0</v>
      </c>
      <c r="T28" s="36">
        <f t="shared" si="6"/>
        <v>0</v>
      </c>
    </row>
    <row r="29" spans="4:20" ht="30" customHeight="1">
      <c r="D29" s="27">
        <f t="shared" si="7"/>
        <v>25</v>
      </c>
      <c r="E29" s="28" t="s">
        <v>49</v>
      </c>
      <c r="F29" s="29" t="s">
        <v>3</v>
      </c>
      <c r="G29" s="30" t="s">
        <v>67</v>
      </c>
      <c r="H29" s="31">
        <v>100</v>
      </c>
      <c r="I29" s="32">
        <v>0</v>
      </c>
      <c r="J29" s="33">
        <v>0</v>
      </c>
      <c r="K29" s="34">
        <v>0</v>
      </c>
      <c r="L29" s="35">
        <v>0</v>
      </c>
      <c r="M29" s="27">
        <f t="shared" si="0"/>
        <v>100</v>
      </c>
      <c r="N29" s="36"/>
      <c r="O29" s="36">
        <f t="shared" si="1"/>
        <v>0</v>
      </c>
      <c r="P29" s="36">
        <f t="shared" si="2"/>
        <v>0</v>
      </c>
      <c r="Q29" s="37">
        <f t="shared" si="3"/>
        <v>0</v>
      </c>
      <c r="R29" s="37">
        <f t="shared" si="4"/>
        <v>0</v>
      </c>
      <c r="S29" s="37">
        <f t="shared" si="5"/>
        <v>0</v>
      </c>
      <c r="T29" s="36">
        <f t="shared" si="6"/>
        <v>0</v>
      </c>
    </row>
    <row r="30" spans="4:20" ht="30" customHeight="1">
      <c r="D30" s="27">
        <f t="shared" si="7"/>
        <v>26</v>
      </c>
      <c r="E30" s="28" t="s">
        <v>50</v>
      </c>
      <c r="F30" s="29" t="s">
        <v>51</v>
      </c>
      <c r="G30" s="30" t="s">
        <v>66</v>
      </c>
      <c r="H30" s="31">
        <v>1</v>
      </c>
      <c r="I30" s="32">
        <v>0</v>
      </c>
      <c r="J30" s="33">
        <v>0</v>
      </c>
      <c r="K30" s="34">
        <v>0</v>
      </c>
      <c r="L30" s="35">
        <v>0</v>
      </c>
      <c r="M30" s="27">
        <f t="shared" si="0"/>
        <v>1</v>
      </c>
      <c r="N30" s="36"/>
      <c r="O30" s="36">
        <f t="shared" si="1"/>
        <v>0</v>
      </c>
      <c r="P30" s="36">
        <f t="shared" si="2"/>
        <v>0</v>
      </c>
      <c r="Q30" s="37">
        <f t="shared" si="3"/>
        <v>0</v>
      </c>
      <c r="R30" s="37">
        <f t="shared" si="4"/>
        <v>0</v>
      </c>
      <c r="S30" s="37">
        <f t="shared" si="5"/>
        <v>0</v>
      </c>
      <c r="T30" s="36">
        <f t="shared" si="6"/>
        <v>0</v>
      </c>
    </row>
    <row r="31" spans="4:20" ht="30" customHeight="1">
      <c r="D31" s="27">
        <f t="shared" si="7"/>
        <v>27</v>
      </c>
      <c r="E31" s="28" t="s">
        <v>21</v>
      </c>
      <c r="F31" s="29" t="s">
        <v>3</v>
      </c>
      <c r="G31" s="30" t="s">
        <v>66</v>
      </c>
      <c r="H31" s="31">
        <v>75</v>
      </c>
      <c r="I31" s="32">
        <v>10</v>
      </c>
      <c r="J31" s="33">
        <v>25</v>
      </c>
      <c r="K31" s="34">
        <v>17</v>
      </c>
      <c r="L31" s="35">
        <v>30</v>
      </c>
      <c r="M31" s="27">
        <f t="shared" si="0"/>
        <v>157</v>
      </c>
      <c r="N31" s="36"/>
      <c r="O31" s="36">
        <f t="shared" si="1"/>
        <v>0</v>
      </c>
      <c r="P31" s="36">
        <f t="shared" si="2"/>
        <v>0</v>
      </c>
      <c r="Q31" s="37">
        <f t="shared" si="3"/>
        <v>0</v>
      </c>
      <c r="R31" s="37">
        <f t="shared" si="4"/>
        <v>0</v>
      </c>
      <c r="S31" s="37">
        <f t="shared" si="5"/>
        <v>0</v>
      </c>
      <c r="T31" s="36">
        <f t="shared" si="6"/>
        <v>0</v>
      </c>
    </row>
    <row r="32" spans="4:20" ht="30" customHeight="1">
      <c r="D32" s="27">
        <f t="shared" si="7"/>
        <v>28</v>
      </c>
      <c r="E32" s="28" t="s">
        <v>22</v>
      </c>
      <c r="F32" s="29" t="s">
        <v>3</v>
      </c>
      <c r="G32" s="30" t="s">
        <v>68</v>
      </c>
      <c r="H32" s="31">
        <v>300</v>
      </c>
      <c r="I32" s="32">
        <v>250</v>
      </c>
      <c r="J32" s="33">
        <v>100</v>
      </c>
      <c r="K32" s="34">
        <v>80</v>
      </c>
      <c r="L32" s="35">
        <v>100</v>
      </c>
      <c r="M32" s="27">
        <f t="shared" si="0"/>
        <v>830</v>
      </c>
      <c r="N32" s="36"/>
      <c r="O32" s="36">
        <f t="shared" si="1"/>
        <v>0</v>
      </c>
      <c r="P32" s="36">
        <f t="shared" si="2"/>
        <v>0</v>
      </c>
      <c r="Q32" s="37">
        <f t="shared" si="3"/>
        <v>0</v>
      </c>
      <c r="R32" s="37">
        <f t="shared" si="4"/>
        <v>0</v>
      </c>
      <c r="S32" s="37">
        <f t="shared" si="5"/>
        <v>0</v>
      </c>
      <c r="T32" s="36">
        <f t="shared" si="6"/>
        <v>0</v>
      </c>
    </row>
    <row r="33" spans="4:20" ht="30" customHeight="1">
      <c r="D33" s="27">
        <f t="shared" si="7"/>
        <v>29</v>
      </c>
      <c r="E33" s="28" t="s">
        <v>52</v>
      </c>
      <c r="F33" s="29" t="s">
        <v>3</v>
      </c>
      <c r="G33" s="30" t="s">
        <v>68</v>
      </c>
      <c r="H33" s="31">
        <v>45</v>
      </c>
      <c r="I33" s="32">
        <v>0</v>
      </c>
      <c r="J33" s="33">
        <v>0</v>
      </c>
      <c r="K33" s="34">
        <v>0</v>
      </c>
      <c r="L33" s="35">
        <v>0</v>
      </c>
      <c r="M33" s="27">
        <f t="shared" si="0"/>
        <v>45</v>
      </c>
      <c r="N33" s="36"/>
      <c r="O33" s="36">
        <f t="shared" si="1"/>
        <v>0</v>
      </c>
      <c r="P33" s="36">
        <f t="shared" si="2"/>
        <v>0</v>
      </c>
      <c r="Q33" s="37">
        <f t="shared" si="3"/>
        <v>0</v>
      </c>
      <c r="R33" s="37">
        <f t="shared" si="4"/>
        <v>0</v>
      </c>
      <c r="S33" s="37">
        <f t="shared" si="5"/>
        <v>0</v>
      </c>
      <c r="T33" s="36">
        <f t="shared" si="6"/>
        <v>0</v>
      </c>
    </row>
    <row r="34" spans="4:20" ht="30" customHeight="1">
      <c r="D34" s="27">
        <f t="shared" si="7"/>
        <v>30</v>
      </c>
      <c r="E34" s="28" t="s">
        <v>23</v>
      </c>
      <c r="F34" s="29" t="s">
        <v>3</v>
      </c>
      <c r="G34" s="30" t="s">
        <v>69</v>
      </c>
      <c r="H34" s="31">
        <v>1300</v>
      </c>
      <c r="I34" s="32">
        <v>250</v>
      </c>
      <c r="J34" s="33">
        <v>100</v>
      </c>
      <c r="K34" s="34">
        <v>135</v>
      </c>
      <c r="L34" s="35">
        <v>90</v>
      </c>
      <c r="M34" s="27">
        <f t="shared" si="0"/>
        <v>1875</v>
      </c>
      <c r="N34" s="36"/>
      <c r="O34" s="36">
        <f t="shared" si="1"/>
        <v>0</v>
      </c>
      <c r="P34" s="36">
        <f t="shared" si="2"/>
        <v>0</v>
      </c>
      <c r="Q34" s="37">
        <f t="shared" si="3"/>
        <v>0</v>
      </c>
      <c r="R34" s="37">
        <f t="shared" si="4"/>
        <v>0</v>
      </c>
      <c r="S34" s="37">
        <f t="shared" si="5"/>
        <v>0</v>
      </c>
      <c r="T34" s="36">
        <f t="shared" si="6"/>
        <v>0</v>
      </c>
    </row>
    <row r="35" spans="4:20" ht="30" customHeight="1">
      <c r="D35" s="27">
        <f t="shared" si="7"/>
        <v>31</v>
      </c>
      <c r="E35" s="28" t="s">
        <v>53</v>
      </c>
      <c r="F35" s="29" t="s">
        <v>3</v>
      </c>
      <c r="G35" s="30" t="s">
        <v>69</v>
      </c>
      <c r="H35" s="31">
        <v>0</v>
      </c>
      <c r="I35" s="32">
        <v>0</v>
      </c>
      <c r="J35" s="33">
        <v>20</v>
      </c>
      <c r="K35" s="34">
        <v>0</v>
      </c>
      <c r="L35" s="35">
        <v>0</v>
      </c>
      <c r="M35" s="27">
        <f t="shared" si="0"/>
        <v>20</v>
      </c>
      <c r="N35" s="36"/>
      <c r="O35" s="36">
        <f t="shared" si="1"/>
        <v>0</v>
      </c>
      <c r="P35" s="36">
        <f t="shared" si="2"/>
        <v>0</v>
      </c>
      <c r="Q35" s="37">
        <f t="shared" si="3"/>
        <v>0</v>
      </c>
      <c r="R35" s="37">
        <f t="shared" si="4"/>
        <v>0</v>
      </c>
      <c r="S35" s="37">
        <f t="shared" si="5"/>
        <v>0</v>
      </c>
      <c r="T35" s="36">
        <f t="shared" si="6"/>
        <v>0</v>
      </c>
    </row>
    <row r="36" spans="4:20" ht="30" customHeight="1">
      <c r="D36" s="27">
        <f t="shared" si="7"/>
        <v>32</v>
      </c>
      <c r="E36" s="28" t="s">
        <v>24</v>
      </c>
      <c r="F36" s="29" t="s">
        <v>3</v>
      </c>
      <c r="G36" s="30" t="s">
        <v>70</v>
      </c>
      <c r="H36" s="31">
        <v>400</v>
      </c>
      <c r="I36" s="32">
        <v>200</v>
      </c>
      <c r="J36" s="33">
        <v>63</v>
      </c>
      <c r="K36" s="34">
        <v>25</v>
      </c>
      <c r="L36" s="35">
        <v>100</v>
      </c>
      <c r="M36" s="27">
        <f t="shared" si="0"/>
        <v>788</v>
      </c>
      <c r="N36" s="36"/>
      <c r="O36" s="36">
        <f t="shared" si="1"/>
        <v>0</v>
      </c>
      <c r="P36" s="36">
        <f t="shared" si="2"/>
        <v>0</v>
      </c>
      <c r="Q36" s="37">
        <f t="shared" si="3"/>
        <v>0</v>
      </c>
      <c r="R36" s="37">
        <f t="shared" si="4"/>
        <v>0</v>
      </c>
      <c r="S36" s="37">
        <f t="shared" si="5"/>
        <v>0</v>
      </c>
      <c r="T36" s="36">
        <f t="shared" si="6"/>
        <v>0</v>
      </c>
    </row>
    <row r="37" spans="4:20" ht="30" customHeight="1">
      <c r="D37" s="27">
        <f t="shared" si="7"/>
        <v>33</v>
      </c>
      <c r="E37" s="28" t="s">
        <v>25</v>
      </c>
      <c r="F37" s="29" t="s">
        <v>3</v>
      </c>
      <c r="G37" s="30" t="s">
        <v>70</v>
      </c>
      <c r="H37" s="31">
        <v>1</v>
      </c>
      <c r="I37" s="32">
        <v>0</v>
      </c>
      <c r="J37" s="33">
        <v>0</v>
      </c>
      <c r="K37" s="34">
        <v>0</v>
      </c>
      <c r="L37" s="35">
        <v>0</v>
      </c>
      <c r="M37" s="27">
        <f t="shared" si="0"/>
        <v>1</v>
      </c>
      <c r="N37" s="36"/>
      <c r="O37" s="36">
        <f t="shared" si="1"/>
        <v>0</v>
      </c>
      <c r="P37" s="36">
        <f t="shared" si="2"/>
        <v>0</v>
      </c>
      <c r="Q37" s="37">
        <f t="shared" si="3"/>
        <v>0</v>
      </c>
      <c r="R37" s="37">
        <f t="shared" si="4"/>
        <v>0</v>
      </c>
      <c r="S37" s="37">
        <f t="shared" si="5"/>
        <v>0</v>
      </c>
      <c r="T37" s="36">
        <f t="shared" si="6"/>
        <v>0</v>
      </c>
    </row>
    <row r="38" spans="4:20" ht="30" customHeight="1">
      <c r="D38" s="27">
        <f t="shared" si="7"/>
        <v>34</v>
      </c>
      <c r="E38" s="28" t="s">
        <v>26</v>
      </c>
      <c r="F38" s="29" t="s">
        <v>3</v>
      </c>
      <c r="G38" s="30" t="s">
        <v>63</v>
      </c>
      <c r="H38" s="31">
        <v>200</v>
      </c>
      <c r="I38" s="32">
        <v>120</v>
      </c>
      <c r="J38" s="33">
        <v>20</v>
      </c>
      <c r="K38" s="34">
        <v>60</v>
      </c>
      <c r="L38" s="35">
        <v>30</v>
      </c>
      <c r="M38" s="27">
        <f t="shared" si="0"/>
        <v>430</v>
      </c>
      <c r="N38" s="36"/>
      <c r="O38" s="36">
        <f t="shared" si="1"/>
        <v>0</v>
      </c>
      <c r="P38" s="36">
        <f t="shared" si="2"/>
        <v>0</v>
      </c>
      <c r="Q38" s="37">
        <f t="shared" si="3"/>
        <v>0</v>
      </c>
      <c r="R38" s="37">
        <f t="shared" si="4"/>
        <v>0</v>
      </c>
      <c r="S38" s="37">
        <f t="shared" si="5"/>
        <v>0</v>
      </c>
      <c r="T38" s="36">
        <f t="shared" si="6"/>
        <v>0</v>
      </c>
    </row>
    <row r="39" spans="4:20" ht="30" customHeight="1">
      <c r="D39" s="27">
        <f t="shared" si="7"/>
        <v>35</v>
      </c>
      <c r="E39" s="28" t="s">
        <v>27</v>
      </c>
      <c r="F39" s="29" t="s">
        <v>3</v>
      </c>
      <c r="G39" s="30" t="s">
        <v>71</v>
      </c>
      <c r="H39" s="31">
        <v>130</v>
      </c>
      <c r="I39" s="32">
        <v>30</v>
      </c>
      <c r="J39" s="33">
        <v>0</v>
      </c>
      <c r="K39" s="34">
        <v>23</v>
      </c>
      <c r="L39" s="35">
        <v>25</v>
      </c>
      <c r="M39" s="27">
        <f t="shared" si="0"/>
        <v>208</v>
      </c>
      <c r="N39" s="36"/>
      <c r="O39" s="36">
        <f t="shared" si="1"/>
        <v>0</v>
      </c>
      <c r="P39" s="36">
        <f t="shared" si="2"/>
        <v>0</v>
      </c>
      <c r="Q39" s="37">
        <f t="shared" si="3"/>
        <v>0</v>
      </c>
      <c r="R39" s="37">
        <f t="shared" si="4"/>
        <v>0</v>
      </c>
      <c r="S39" s="37">
        <f t="shared" si="5"/>
        <v>0</v>
      </c>
      <c r="T39" s="36">
        <f t="shared" si="6"/>
        <v>0</v>
      </c>
    </row>
    <row r="40" spans="4:20" ht="30" customHeight="1">
      <c r="D40" s="27">
        <f t="shared" si="7"/>
        <v>36</v>
      </c>
      <c r="E40" s="28" t="s">
        <v>28</v>
      </c>
      <c r="F40" s="29" t="s">
        <v>3</v>
      </c>
      <c r="G40" s="39" t="s">
        <v>72</v>
      </c>
      <c r="H40" s="31">
        <v>15</v>
      </c>
      <c r="I40" s="32">
        <v>30</v>
      </c>
      <c r="J40" s="33">
        <v>5</v>
      </c>
      <c r="K40" s="34">
        <v>3</v>
      </c>
      <c r="L40" s="35">
        <v>0</v>
      </c>
      <c r="M40" s="27">
        <f t="shared" si="0"/>
        <v>53</v>
      </c>
      <c r="N40" s="36"/>
      <c r="O40" s="36">
        <f t="shared" si="1"/>
        <v>0</v>
      </c>
      <c r="P40" s="36">
        <f t="shared" si="2"/>
        <v>0</v>
      </c>
      <c r="Q40" s="37">
        <f t="shared" si="3"/>
        <v>0</v>
      </c>
      <c r="R40" s="37">
        <f t="shared" si="4"/>
        <v>0</v>
      </c>
      <c r="S40" s="37">
        <f t="shared" si="5"/>
        <v>0</v>
      </c>
      <c r="T40" s="36">
        <f t="shared" si="6"/>
        <v>0</v>
      </c>
    </row>
    <row r="41" spans="4:20" ht="30" customHeight="1">
      <c r="D41" s="27">
        <f t="shared" si="7"/>
        <v>37</v>
      </c>
      <c r="E41" s="28" t="s">
        <v>29</v>
      </c>
      <c r="F41" s="29" t="s">
        <v>3</v>
      </c>
      <c r="G41" s="30" t="s">
        <v>72</v>
      </c>
      <c r="H41" s="31">
        <v>75</v>
      </c>
      <c r="I41" s="32">
        <v>60</v>
      </c>
      <c r="J41" s="33">
        <v>60</v>
      </c>
      <c r="K41" s="34">
        <v>0</v>
      </c>
      <c r="L41" s="35">
        <v>0</v>
      </c>
      <c r="M41" s="27">
        <f t="shared" si="0"/>
        <v>195</v>
      </c>
      <c r="N41" s="36"/>
      <c r="O41" s="36">
        <f t="shared" si="1"/>
        <v>0</v>
      </c>
      <c r="P41" s="36">
        <f t="shared" si="2"/>
        <v>0</v>
      </c>
      <c r="Q41" s="37">
        <f t="shared" si="3"/>
        <v>0</v>
      </c>
      <c r="R41" s="37">
        <f t="shared" si="4"/>
        <v>0</v>
      </c>
      <c r="S41" s="37">
        <f t="shared" si="5"/>
        <v>0</v>
      </c>
      <c r="T41" s="36">
        <f t="shared" si="6"/>
        <v>0</v>
      </c>
    </row>
    <row r="42" spans="4:20" ht="30" customHeight="1">
      <c r="D42" s="27">
        <f t="shared" si="7"/>
        <v>38</v>
      </c>
      <c r="E42" s="28" t="s">
        <v>30</v>
      </c>
      <c r="F42" s="29" t="s">
        <v>3</v>
      </c>
      <c r="G42" s="30" t="s">
        <v>72</v>
      </c>
      <c r="H42" s="31">
        <v>75</v>
      </c>
      <c r="I42" s="32">
        <v>0</v>
      </c>
      <c r="J42" s="33">
        <v>0</v>
      </c>
      <c r="K42" s="34">
        <v>0</v>
      </c>
      <c r="L42" s="35">
        <v>0</v>
      </c>
      <c r="M42" s="27">
        <f t="shared" si="0"/>
        <v>75</v>
      </c>
      <c r="N42" s="36"/>
      <c r="O42" s="36">
        <f t="shared" si="1"/>
        <v>0</v>
      </c>
      <c r="P42" s="36">
        <f t="shared" si="2"/>
        <v>0</v>
      </c>
      <c r="Q42" s="37">
        <f t="shared" si="3"/>
        <v>0</v>
      </c>
      <c r="R42" s="37">
        <f t="shared" si="4"/>
        <v>0</v>
      </c>
      <c r="S42" s="37">
        <f t="shared" si="5"/>
        <v>0</v>
      </c>
      <c r="T42" s="36">
        <f t="shared" si="6"/>
        <v>0</v>
      </c>
    </row>
    <row r="43" spans="4:20" ht="30" customHeight="1">
      <c r="D43" s="27">
        <f t="shared" si="7"/>
        <v>39</v>
      </c>
      <c r="E43" s="28" t="s">
        <v>31</v>
      </c>
      <c r="F43" s="29" t="s">
        <v>3</v>
      </c>
      <c r="G43" s="30" t="s">
        <v>72</v>
      </c>
      <c r="H43" s="31">
        <v>750</v>
      </c>
      <c r="I43" s="32">
        <v>60</v>
      </c>
      <c r="J43" s="33">
        <v>15</v>
      </c>
      <c r="K43" s="34">
        <v>140</v>
      </c>
      <c r="L43" s="35">
        <v>75</v>
      </c>
      <c r="M43" s="27">
        <f t="shared" si="0"/>
        <v>1040</v>
      </c>
      <c r="N43" s="36"/>
      <c r="O43" s="36">
        <f t="shared" si="1"/>
        <v>0</v>
      </c>
      <c r="P43" s="36">
        <f t="shared" si="2"/>
        <v>0</v>
      </c>
      <c r="Q43" s="37">
        <f t="shared" si="3"/>
        <v>0</v>
      </c>
      <c r="R43" s="37">
        <f t="shared" si="4"/>
        <v>0</v>
      </c>
      <c r="S43" s="37">
        <f t="shared" si="5"/>
        <v>0</v>
      </c>
      <c r="T43" s="36">
        <f t="shared" si="6"/>
        <v>0</v>
      </c>
    </row>
    <row r="44" spans="4:20" ht="30" customHeight="1">
      <c r="D44" s="27">
        <f t="shared" si="7"/>
        <v>40</v>
      </c>
      <c r="E44" s="28" t="s">
        <v>109</v>
      </c>
      <c r="F44" s="29" t="s">
        <v>3</v>
      </c>
      <c r="G44" s="30" t="s">
        <v>58</v>
      </c>
      <c r="H44" s="31">
        <v>250</v>
      </c>
      <c r="I44" s="32">
        <v>30</v>
      </c>
      <c r="J44" s="33">
        <v>10</v>
      </c>
      <c r="K44" s="34">
        <v>50</v>
      </c>
      <c r="L44" s="35">
        <v>20</v>
      </c>
      <c r="M44" s="27">
        <f t="shared" si="0"/>
        <v>360</v>
      </c>
      <c r="N44" s="36"/>
      <c r="O44" s="36">
        <f t="shared" si="1"/>
        <v>0</v>
      </c>
      <c r="P44" s="36">
        <f t="shared" si="2"/>
        <v>0</v>
      </c>
      <c r="Q44" s="37">
        <f t="shared" si="3"/>
        <v>0</v>
      </c>
      <c r="R44" s="37">
        <f t="shared" si="4"/>
        <v>0</v>
      </c>
      <c r="S44" s="37">
        <f t="shared" si="5"/>
        <v>0</v>
      </c>
      <c r="T44" s="36">
        <f t="shared" si="6"/>
        <v>0</v>
      </c>
    </row>
    <row r="45" spans="4:20" ht="30" customHeight="1">
      <c r="D45" s="27">
        <f t="shared" si="7"/>
        <v>41</v>
      </c>
      <c r="E45" s="28" t="s">
        <v>32</v>
      </c>
      <c r="F45" s="29" t="s">
        <v>3</v>
      </c>
      <c r="G45" s="30" t="s">
        <v>58</v>
      </c>
      <c r="H45" s="31">
        <v>5</v>
      </c>
      <c r="I45" s="32">
        <v>0</v>
      </c>
      <c r="J45" s="33">
        <v>2</v>
      </c>
      <c r="K45" s="34">
        <v>0</v>
      </c>
      <c r="L45" s="35">
        <v>0</v>
      </c>
      <c r="M45" s="27">
        <f t="shared" si="0"/>
        <v>7</v>
      </c>
      <c r="N45" s="36"/>
      <c r="O45" s="36">
        <f t="shared" si="1"/>
        <v>0</v>
      </c>
      <c r="P45" s="36">
        <f t="shared" si="2"/>
        <v>0</v>
      </c>
      <c r="Q45" s="37">
        <f t="shared" si="3"/>
        <v>0</v>
      </c>
      <c r="R45" s="37">
        <f t="shared" si="4"/>
        <v>0</v>
      </c>
      <c r="S45" s="37">
        <f t="shared" si="5"/>
        <v>0</v>
      </c>
      <c r="T45" s="36">
        <f t="shared" si="6"/>
        <v>0</v>
      </c>
    </row>
    <row r="46" spans="4:20" ht="30" customHeight="1">
      <c r="D46" s="27">
        <f t="shared" si="7"/>
        <v>42</v>
      </c>
      <c r="E46" s="28" t="s">
        <v>33</v>
      </c>
      <c r="F46" s="29" t="s">
        <v>3</v>
      </c>
      <c r="G46" s="30" t="s">
        <v>71</v>
      </c>
      <c r="H46" s="31">
        <v>200</v>
      </c>
      <c r="I46" s="32">
        <v>30</v>
      </c>
      <c r="J46" s="33">
        <v>8</v>
      </c>
      <c r="K46" s="34">
        <v>10</v>
      </c>
      <c r="L46" s="35">
        <v>50</v>
      </c>
      <c r="M46" s="27">
        <f t="shared" si="0"/>
        <v>298</v>
      </c>
      <c r="N46" s="36"/>
      <c r="O46" s="36">
        <f t="shared" si="1"/>
        <v>0</v>
      </c>
      <c r="P46" s="36">
        <f t="shared" si="2"/>
        <v>0</v>
      </c>
      <c r="Q46" s="37">
        <f t="shared" si="3"/>
        <v>0</v>
      </c>
      <c r="R46" s="37">
        <f t="shared" si="4"/>
        <v>0</v>
      </c>
      <c r="S46" s="37">
        <f t="shared" si="5"/>
        <v>0</v>
      </c>
      <c r="T46" s="36">
        <f t="shared" si="6"/>
        <v>0</v>
      </c>
    </row>
    <row r="47" spans="4:20" ht="30" customHeight="1">
      <c r="D47" s="27">
        <f t="shared" si="7"/>
        <v>43</v>
      </c>
      <c r="E47" s="28" t="s">
        <v>110</v>
      </c>
      <c r="F47" s="29" t="s">
        <v>3</v>
      </c>
      <c r="G47" s="30" t="s">
        <v>71</v>
      </c>
      <c r="H47" s="31">
        <v>130</v>
      </c>
      <c r="I47" s="32">
        <v>50</v>
      </c>
      <c r="J47" s="33">
        <v>35</v>
      </c>
      <c r="K47" s="34">
        <v>45</v>
      </c>
      <c r="L47" s="35">
        <v>30</v>
      </c>
      <c r="M47" s="27">
        <f t="shared" si="0"/>
        <v>290</v>
      </c>
      <c r="N47" s="36"/>
      <c r="O47" s="36">
        <f t="shared" si="1"/>
        <v>0</v>
      </c>
      <c r="P47" s="36">
        <f t="shared" si="2"/>
        <v>0</v>
      </c>
      <c r="Q47" s="37">
        <f t="shared" si="3"/>
        <v>0</v>
      </c>
      <c r="R47" s="37">
        <f t="shared" si="4"/>
        <v>0</v>
      </c>
      <c r="S47" s="37">
        <f t="shared" si="5"/>
        <v>0</v>
      </c>
      <c r="T47" s="36">
        <f t="shared" si="6"/>
        <v>0</v>
      </c>
    </row>
    <row r="48" spans="4:20" ht="30" customHeight="1">
      <c r="D48" s="27">
        <f t="shared" si="7"/>
        <v>44</v>
      </c>
      <c r="E48" s="28" t="s">
        <v>54</v>
      </c>
      <c r="F48" s="29" t="s">
        <v>3</v>
      </c>
      <c r="G48" s="30" t="s">
        <v>73</v>
      </c>
      <c r="H48" s="31">
        <v>250</v>
      </c>
      <c r="I48" s="32">
        <v>30</v>
      </c>
      <c r="J48" s="33">
        <v>40</v>
      </c>
      <c r="K48" s="34">
        <v>13</v>
      </c>
      <c r="L48" s="35">
        <v>68</v>
      </c>
      <c r="M48" s="27">
        <f t="shared" si="0"/>
        <v>401</v>
      </c>
      <c r="N48" s="36"/>
      <c r="O48" s="36">
        <f t="shared" si="1"/>
        <v>0</v>
      </c>
      <c r="P48" s="36">
        <f t="shared" si="2"/>
        <v>0</v>
      </c>
      <c r="Q48" s="37">
        <f t="shared" si="3"/>
        <v>0</v>
      </c>
      <c r="R48" s="37">
        <f t="shared" si="4"/>
        <v>0</v>
      </c>
      <c r="S48" s="37">
        <f t="shared" si="5"/>
        <v>0</v>
      </c>
      <c r="T48" s="36">
        <f t="shared" si="6"/>
        <v>0</v>
      </c>
    </row>
    <row r="49" spans="4:20" ht="30" customHeight="1">
      <c r="D49" s="27">
        <f t="shared" si="7"/>
        <v>45</v>
      </c>
      <c r="E49" s="28" t="s">
        <v>34</v>
      </c>
      <c r="F49" s="29" t="s">
        <v>3</v>
      </c>
      <c r="G49" s="30" t="s">
        <v>73</v>
      </c>
      <c r="H49" s="31">
        <v>500</v>
      </c>
      <c r="I49" s="32">
        <v>30</v>
      </c>
      <c r="J49" s="33">
        <v>120</v>
      </c>
      <c r="K49" s="34">
        <v>5</v>
      </c>
      <c r="L49" s="35">
        <v>75</v>
      </c>
      <c r="M49" s="27">
        <f t="shared" si="0"/>
        <v>730</v>
      </c>
      <c r="N49" s="36"/>
      <c r="O49" s="36">
        <f t="shared" si="1"/>
        <v>0</v>
      </c>
      <c r="P49" s="36">
        <f t="shared" si="2"/>
        <v>0</v>
      </c>
      <c r="Q49" s="37">
        <f t="shared" si="3"/>
        <v>0</v>
      </c>
      <c r="R49" s="37">
        <f t="shared" si="4"/>
        <v>0</v>
      </c>
      <c r="S49" s="37">
        <f t="shared" si="5"/>
        <v>0</v>
      </c>
      <c r="T49" s="36">
        <f t="shared" si="6"/>
        <v>0</v>
      </c>
    </row>
    <row r="50" spans="4:20" ht="30" customHeight="1">
      <c r="D50" s="27">
        <f t="shared" si="7"/>
        <v>46</v>
      </c>
      <c r="E50" s="28" t="s">
        <v>35</v>
      </c>
      <c r="F50" s="29" t="s">
        <v>3</v>
      </c>
      <c r="G50" s="30" t="s">
        <v>73</v>
      </c>
      <c r="H50" s="31">
        <v>3</v>
      </c>
      <c r="I50" s="32">
        <v>30</v>
      </c>
      <c r="J50" s="33">
        <v>2</v>
      </c>
      <c r="K50" s="34">
        <v>0</v>
      </c>
      <c r="L50" s="35">
        <v>0</v>
      </c>
      <c r="M50" s="27">
        <f t="shared" si="0"/>
        <v>35</v>
      </c>
      <c r="N50" s="36"/>
      <c r="O50" s="36">
        <f t="shared" si="1"/>
        <v>0</v>
      </c>
      <c r="P50" s="36">
        <f t="shared" si="2"/>
        <v>0</v>
      </c>
      <c r="Q50" s="37">
        <f t="shared" si="3"/>
        <v>0</v>
      </c>
      <c r="R50" s="37">
        <f t="shared" si="4"/>
        <v>0</v>
      </c>
      <c r="S50" s="37">
        <f t="shared" si="5"/>
        <v>0</v>
      </c>
      <c r="T50" s="36">
        <f t="shared" si="6"/>
        <v>0</v>
      </c>
    </row>
    <row r="51" spans="4:20" ht="30" customHeight="1">
      <c r="D51" s="27">
        <f t="shared" si="7"/>
        <v>47</v>
      </c>
      <c r="E51" s="28" t="s">
        <v>55</v>
      </c>
      <c r="F51" s="29" t="s">
        <v>3</v>
      </c>
      <c r="G51" s="30" t="s">
        <v>73</v>
      </c>
      <c r="H51" s="31">
        <v>250</v>
      </c>
      <c r="I51" s="32">
        <v>30</v>
      </c>
      <c r="J51" s="33">
        <v>5</v>
      </c>
      <c r="K51" s="34">
        <v>25</v>
      </c>
      <c r="L51" s="35">
        <v>60</v>
      </c>
      <c r="M51" s="27">
        <f t="shared" si="0"/>
        <v>370</v>
      </c>
      <c r="N51" s="36"/>
      <c r="O51" s="36">
        <f t="shared" si="1"/>
        <v>0</v>
      </c>
      <c r="P51" s="36">
        <f t="shared" si="2"/>
        <v>0</v>
      </c>
      <c r="Q51" s="37">
        <f t="shared" si="3"/>
        <v>0</v>
      </c>
      <c r="R51" s="37">
        <f t="shared" si="4"/>
        <v>0</v>
      </c>
      <c r="S51" s="37">
        <f t="shared" si="5"/>
        <v>0</v>
      </c>
      <c r="T51" s="36">
        <f t="shared" si="6"/>
        <v>0</v>
      </c>
    </row>
    <row r="52" spans="4:20" ht="30" customHeight="1">
      <c r="D52" s="27">
        <f t="shared" si="7"/>
        <v>48</v>
      </c>
      <c r="E52" s="28" t="s">
        <v>36</v>
      </c>
      <c r="F52" s="29" t="s">
        <v>3</v>
      </c>
      <c r="G52" s="30" t="s">
        <v>58</v>
      </c>
      <c r="H52" s="31">
        <v>5</v>
      </c>
      <c r="I52" s="32">
        <v>30</v>
      </c>
      <c r="J52" s="33">
        <v>3</v>
      </c>
      <c r="K52" s="34">
        <v>0</v>
      </c>
      <c r="L52" s="35">
        <v>0</v>
      </c>
      <c r="M52" s="27">
        <f t="shared" si="0"/>
        <v>38</v>
      </c>
      <c r="N52" s="36"/>
      <c r="O52" s="36">
        <f t="shared" si="1"/>
        <v>0</v>
      </c>
      <c r="P52" s="36">
        <f t="shared" si="2"/>
        <v>0</v>
      </c>
      <c r="Q52" s="37">
        <f t="shared" si="3"/>
        <v>0</v>
      </c>
      <c r="R52" s="37">
        <f t="shared" si="4"/>
        <v>0</v>
      </c>
      <c r="S52" s="37">
        <f t="shared" si="5"/>
        <v>0</v>
      </c>
      <c r="T52" s="36">
        <f t="shared" si="6"/>
        <v>0</v>
      </c>
    </row>
    <row r="53" spans="4:20" ht="30" customHeight="1">
      <c r="D53" s="27">
        <f t="shared" si="7"/>
        <v>49</v>
      </c>
      <c r="E53" s="28" t="s">
        <v>37</v>
      </c>
      <c r="F53" s="29" t="s">
        <v>3</v>
      </c>
      <c r="G53" s="30" t="s">
        <v>58</v>
      </c>
      <c r="H53" s="31">
        <v>15</v>
      </c>
      <c r="I53" s="32">
        <v>25</v>
      </c>
      <c r="J53" s="33">
        <v>0</v>
      </c>
      <c r="K53" s="34">
        <v>0</v>
      </c>
      <c r="L53" s="35">
        <v>0</v>
      </c>
      <c r="M53" s="27">
        <f t="shared" si="0"/>
        <v>40</v>
      </c>
      <c r="N53" s="36"/>
      <c r="O53" s="36">
        <f t="shared" si="1"/>
        <v>0</v>
      </c>
      <c r="P53" s="36">
        <f t="shared" si="2"/>
        <v>0</v>
      </c>
      <c r="Q53" s="37">
        <f t="shared" si="3"/>
        <v>0</v>
      </c>
      <c r="R53" s="37">
        <f t="shared" si="4"/>
        <v>0</v>
      </c>
      <c r="S53" s="37">
        <f t="shared" si="5"/>
        <v>0</v>
      </c>
      <c r="T53" s="36">
        <f t="shared" si="6"/>
        <v>0</v>
      </c>
    </row>
    <row r="54" spans="4:20" ht="30" customHeight="1">
      <c r="D54" s="27">
        <f t="shared" si="7"/>
        <v>50</v>
      </c>
      <c r="E54" s="28" t="s">
        <v>38</v>
      </c>
      <c r="F54" s="29" t="s">
        <v>3</v>
      </c>
      <c r="G54" s="30" t="s">
        <v>58</v>
      </c>
      <c r="H54" s="31">
        <v>75</v>
      </c>
      <c r="I54" s="32">
        <v>30</v>
      </c>
      <c r="J54" s="33">
        <v>13</v>
      </c>
      <c r="K54" s="34">
        <v>8</v>
      </c>
      <c r="L54" s="35">
        <v>23</v>
      </c>
      <c r="M54" s="27">
        <f t="shared" si="0"/>
        <v>149</v>
      </c>
      <c r="N54" s="36"/>
      <c r="O54" s="36">
        <f t="shared" si="1"/>
        <v>0</v>
      </c>
      <c r="P54" s="36">
        <f t="shared" si="2"/>
        <v>0</v>
      </c>
      <c r="Q54" s="37">
        <f t="shared" si="3"/>
        <v>0</v>
      </c>
      <c r="R54" s="37">
        <f t="shared" si="4"/>
        <v>0</v>
      </c>
      <c r="S54" s="37">
        <f t="shared" si="5"/>
        <v>0</v>
      </c>
      <c r="T54" s="36">
        <f t="shared" si="6"/>
        <v>0</v>
      </c>
    </row>
    <row r="55" spans="4:20" ht="30" customHeight="1">
      <c r="D55" s="27">
        <f t="shared" si="7"/>
        <v>51</v>
      </c>
      <c r="E55" s="28" t="s">
        <v>56</v>
      </c>
      <c r="F55" s="29" t="s">
        <v>3</v>
      </c>
      <c r="G55" s="30" t="s">
        <v>58</v>
      </c>
      <c r="H55" s="31">
        <v>15</v>
      </c>
      <c r="I55" s="32">
        <v>0</v>
      </c>
      <c r="J55" s="33">
        <v>0</v>
      </c>
      <c r="K55" s="34">
        <v>0</v>
      </c>
      <c r="L55" s="35">
        <v>0</v>
      </c>
      <c r="M55" s="27">
        <f t="shared" si="0"/>
        <v>15</v>
      </c>
      <c r="N55" s="36"/>
      <c r="O55" s="36">
        <f t="shared" si="1"/>
        <v>0</v>
      </c>
      <c r="P55" s="36">
        <f t="shared" si="2"/>
        <v>0</v>
      </c>
      <c r="Q55" s="37">
        <f t="shared" si="3"/>
        <v>0</v>
      </c>
      <c r="R55" s="37">
        <f t="shared" si="4"/>
        <v>0</v>
      </c>
      <c r="S55" s="37">
        <f t="shared" si="5"/>
        <v>0</v>
      </c>
      <c r="T55" s="36">
        <f t="shared" si="6"/>
        <v>0</v>
      </c>
    </row>
    <row r="56" spans="4:20" ht="30" customHeight="1">
      <c r="D56" s="27">
        <f t="shared" si="7"/>
        <v>52</v>
      </c>
      <c r="E56" s="28" t="s">
        <v>57</v>
      </c>
      <c r="F56" s="29" t="s">
        <v>3</v>
      </c>
      <c r="G56" s="30" t="s">
        <v>74</v>
      </c>
      <c r="H56" s="31">
        <v>400</v>
      </c>
      <c r="I56" s="32">
        <v>1300</v>
      </c>
      <c r="J56" s="33">
        <v>700</v>
      </c>
      <c r="K56" s="34">
        <v>685</v>
      </c>
      <c r="L56" s="35">
        <v>75</v>
      </c>
      <c r="M56" s="27">
        <f t="shared" si="0"/>
        <v>3160</v>
      </c>
      <c r="N56" s="36"/>
      <c r="O56" s="36">
        <f t="shared" si="1"/>
        <v>0</v>
      </c>
      <c r="P56" s="36">
        <f t="shared" si="2"/>
        <v>0</v>
      </c>
      <c r="Q56" s="37">
        <f t="shared" si="3"/>
        <v>0</v>
      </c>
      <c r="R56" s="37">
        <f t="shared" si="4"/>
        <v>0</v>
      </c>
      <c r="S56" s="37">
        <f t="shared" si="5"/>
        <v>0</v>
      </c>
      <c r="T56" s="36">
        <f t="shared" si="6"/>
        <v>0</v>
      </c>
    </row>
    <row r="57" spans="4:20" ht="30" customHeight="1">
      <c r="D57" s="27">
        <f t="shared" si="7"/>
        <v>53</v>
      </c>
      <c r="E57" s="28" t="s">
        <v>111</v>
      </c>
      <c r="F57" s="27" t="s">
        <v>3</v>
      </c>
      <c r="G57" s="30" t="s">
        <v>74</v>
      </c>
      <c r="H57" s="40">
        <v>4000</v>
      </c>
      <c r="I57" s="32">
        <v>1300</v>
      </c>
      <c r="J57" s="33">
        <v>3250</v>
      </c>
      <c r="K57" s="34">
        <v>2070</v>
      </c>
      <c r="L57" s="35">
        <v>1500</v>
      </c>
      <c r="M57" s="27">
        <f t="shared" si="0"/>
        <v>12120</v>
      </c>
      <c r="N57" s="36"/>
      <c r="O57" s="36">
        <f t="shared" si="1"/>
        <v>0</v>
      </c>
      <c r="P57" s="36">
        <f t="shared" si="2"/>
        <v>0</v>
      </c>
      <c r="Q57" s="37">
        <f t="shared" si="3"/>
        <v>0</v>
      </c>
      <c r="R57" s="37">
        <f t="shared" si="4"/>
        <v>0</v>
      </c>
      <c r="S57" s="37">
        <f t="shared" si="5"/>
        <v>0</v>
      </c>
      <c r="T57" s="36">
        <f t="shared" si="6"/>
        <v>0</v>
      </c>
    </row>
    <row r="58" spans="4:20" ht="57" customHeight="1">
      <c r="D58" s="41"/>
      <c r="E58" s="42"/>
      <c r="F58" s="41"/>
      <c r="G58" s="43"/>
      <c r="H58" s="43"/>
      <c r="I58" s="44"/>
      <c r="J58" s="44"/>
      <c r="K58" s="45"/>
      <c r="L58" s="44"/>
      <c r="M58" s="44"/>
      <c r="N58" s="46" t="s">
        <v>106</v>
      </c>
      <c r="O58" s="36">
        <f aca="true" t="shared" si="8" ref="O58:T58">SUM(O5:O57)</f>
        <v>0</v>
      </c>
      <c r="P58" s="36">
        <f t="shared" si="8"/>
        <v>0</v>
      </c>
      <c r="Q58" s="36">
        <f t="shared" si="8"/>
        <v>0</v>
      </c>
      <c r="R58" s="36">
        <f t="shared" si="8"/>
        <v>0</v>
      </c>
      <c r="S58" s="36">
        <f t="shared" si="8"/>
        <v>0</v>
      </c>
      <c r="T58" s="47">
        <f t="shared" si="8"/>
        <v>0</v>
      </c>
    </row>
    <row r="59" spans="5:13" ht="57" customHeight="1">
      <c r="E59" s="48"/>
      <c r="F59" s="49"/>
      <c r="G59" s="50"/>
      <c r="H59" s="50"/>
      <c r="I59" s="5"/>
      <c r="J59" s="5"/>
      <c r="K59" s="6"/>
      <c r="L59" s="5"/>
      <c r="M59" s="5"/>
    </row>
    <row r="60" spans="5:19" ht="57" customHeight="1">
      <c r="E60" s="51" t="s">
        <v>104</v>
      </c>
      <c r="F60" s="49"/>
      <c r="G60" s="50"/>
      <c r="H60" s="50"/>
      <c r="I60" s="5"/>
      <c r="J60" s="4" t="s">
        <v>98</v>
      </c>
      <c r="K60" s="8"/>
      <c r="L60" s="8"/>
      <c r="M60" s="9"/>
      <c r="N60" s="9"/>
      <c r="O60" s="9"/>
      <c r="Q60" s="4"/>
      <c r="R60" s="4"/>
      <c r="S60" s="4"/>
    </row>
    <row r="61" spans="5:19" ht="15">
      <c r="E61" s="52" t="s">
        <v>105</v>
      </c>
      <c r="F61" s="49"/>
      <c r="G61" s="50"/>
      <c r="H61" s="50"/>
      <c r="I61" s="5"/>
      <c r="J61" s="6"/>
      <c r="K61" s="5"/>
      <c r="L61" s="5"/>
      <c r="M61" s="8"/>
      <c r="P61" s="9"/>
      <c r="S61" s="8"/>
    </row>
    <row r="62" spans="5:13" ht="15">
      <c r="E62" s="53" t="s">
        <v>40</v>
      </c>
      <c r="F62" s="49"/>
      <c r="G62" s="50"/>
      <c r="H62" s="50"/>
      <c r="I62" s="5"/>
      <c r="J62" s="5"/>
      <c r="K62" s="6"/>
      <c r="L62" s="5"/>
      <c r="M62" s="5"/>
    </row>
    <row r="63" spans="5:10" ht="15">
      <c r="E63" s="53" t="s">
        <v>41</v>
      </c>
      <c r="J63" s="5"/>
    </row>
    <row r="64" spans="5:10" ht="15">
      <c r="E64" s="53" t="s">
        <v>42</v>
      </c>
      <c r="J64" s="5"/>
    </row>
    <row r="65" spans="5:10" ht="15">
      <c r="E65" s="56" t="s">
        <v>113</v>
      </c>
      <c r="J65" s="5"/>
    </row>
    <row r="66" ht="57" customHeight="1">
      <c r="J66" s="5"/>
    </row>
    <row r="67" ht="57" customHeight="1">
      <c r="J67" s="5"/>
    </row>
    <row r="68" ht="57" customHeight="1">
      <c r="J68" s="5"/>
    </row>
    <row r="69" ht="57" customHeight="1">
      <c r="J69" s="5"/>
    </row>
    <row r="70" ht="57" customHeight="1">
      <c r="J70" s="5"/>
    </row>
    <row r="71" ht="57" customHeight="1">
      <c r="J71" s="5"/>
    </row>
    <row r="72" ht="57" customHeight="1">
      <c r="J72" s="5"/>
    </row>
    <row r="73" ht="57" customHeight="1">
      <c r="J73" s="5"/>
    </row>
    <row r="74" ht="57" customHeight="1">
      <c r="J74" s="5"/>
    </row>
    <row r="75" ht="57" customHeight="1">
      <c r="J75" s="5"/>
    </row>
    <row r="76" ht="57" customHeight="1">
      <c r="J76" s="5"/>
    </row>
    <row r="77" ht="57" customHeight="1">
      <c r="J77" s="5"/>
    </row>
    <row r="78" ht="57" customHeight="1">
      <c r="J78" s="5"/>
    </row>
    <row r="79" ht="57" customHeight="1">
      <c r="J79" s="5"/>
    </row>
    <row r="80" ht="57" customHeight="1">
      <c r="J80" s="5"/>
    </row>
    <row r="81" ht="57" customHeight="1">
      <c r="J81" s="5"/>
    </row>
    <row r="82" ht="57" customHeight="1">
      <c r="J82" s="5"/>
    </row>
    <row r="83" ht="57" customHeight="1">
      <c r="J83" s="5"/>
    </row>
    <row r="84" ht="57" customHeight="1">
      <c r="J84" s="5"/>
    </row>
  </sheetData>
  <sheetProtection password="CDDC" sheet="1"/>
  <protectedRanges>
    <protectedRange sqref="N5:N57" name="Rozstęp1"/>
  </protectedRanges>
  <mergeCells count="1">
    <mergeCell ref="E2:H2"/>
  </mergeCells>
  <printOptions/>
  <pageMargins left="0.2362204724409449" right="0.2362204724409449" top="0.7480314960629921" bottom="0.7480314960629921" header="0.31496062992125984" footer="0.31496062992125984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2021-04-13T09:15:33Z</cp:lastPrinted>
  <dcterms:created xsi:type="dcterms:W3CDTF">2019-12-09T11:01:29Z</dcterms:created>
  <dcterms:modified xsi:type="dcterms:W3CDTF">2021-06-15T08:41:27Z</dcterms:modified>
  <cp:category/>
  <cp:version/>
  <cp:contentType/>
  <cp:contentStatus/>
</cp:coreProperties>
</file>