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zef 2022\GZ - Oswietlenie 2022\20220512 Przeslano Marciniak - odp do przetargu\"/>
    </mc:Choice>
  </mc:AlternateContent>
  <bookViews>
    <workbookView xWindow="-120" yWindow="-120" windowWidth="29040" windowHeight="15840"/>
  </bookViews>
  <sheets>
    <sheet name="Inwentaryzacja Zagnańsk" sheetId="3" r:id="rId1"/>
    <sheet name="Instrukcja wypełniania tabeli" sheetId="2" r:id="rId2"/>
  </sheets>
  <definedNames>
    <definedName name="_Hlk11097752" localSheetId="1">'Instrukcja wypełniania tabeli'!#REF!</definedName>
    <definedName name="OLE_LINK2" localSheetId="1">'Instrukcja wypełniania tabeli'!$B$2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3" l="1"/>
  <c r="P12" i="3"/>
  <c r="T68" i="3"/>
  <c r="P64" i="3"/>
  <c r="T64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J59" i="3" l="1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1" i="3"/>
  <c r="P10" i="3"/>
  <c r="P8" i="3"/>
  <c r="P62" i="3" l="1"/>
  <c r="P65" i="3" s="1"/>
</calcChain>
</file>

<file path=xl/sharedStrings.xml><?xml version="1.0" encoding="utf-8"?>
<sst xmlns="http://schemas.openxmlformats.org/spreadsheetml/2006/main" count="217" uniqueCount="78">
  <si>
    <t>Odległość od krawędzi jezdni [m]</t>
  </si>
  <si>
    <t>Szerokość drogi [m]</t>
  </si>
  <si>
    <t>Odległość między słupami [m]</t>
  </si>
  <si>
    <t>Wysokość montażu [m]</t>
  </si>
  <si>
    <t>Nawierzchnia</t>
  </si>
  <si>
    <t>R3, q0=0,07</t>
  </si>
  <si>
    <t>Klasa oświetlenia</t>
  </si>
  <si>
    <t>M6</t>
  </si>
  <si>
    <t>M5</t>
  </si>
  <si>
    <t>Typ oprawy</t>
  </si>
  <si>
    <t>Moc jednostkowa [W]</t>
  </si>
  <si>
    <t>OPRAWY</t>
  </si>
  <si>
    <t>SYSTEM STEROWANIA</t>
  </si>
  <si>
    <t>Moc opraw razem [W]</t>
  </si>
  <si>
    <t>Imię, nazwisko, data, podpis</t>
  </si>
  <si>
    <t>Tabeli opraw oświetleniowych i systemu sterowania</t>
  </si>
  <si>
    <t>Nazwa i typ sterownika systemu sterowania zabudowanego do nowej oprawy LED</t>
  </si>
  <si>
    <t>Ilość opraw</t>
  </si>
  <si>
    <t>Moc razem [W]</t>
  </si>
  <si>
    <t xml:space="preserve">L. p. </t>
  </si>
  <si>
    <t>Współczynnik utrzymania</t>
  </si>
  <si>
    <t>Tumlin Osowa</t>
  </si>
  <si>
    <t>Tumlin Zacisze boisko</t>
  </si>
  <si>
    <t>Tumlin Węgle</t>
  </si>
  <si>
    <t>Tumlin Węgla Koścół parking</t>
  </si>
  <si>
    <t>Tumlin Dąbrówka droga 750</t>
  </si>
  <si>
    <t>Umer Zalew</t>
  </si>
  <si>
    <t>Kołomań Ciągłe - łącznik</t>
  </si>
  <si>
    <t>Umer boisko</t>
  </si>
  <si>
    <t>Samsonów - Ruiny huty</t>
  </si>
  <si>
    <t>Kępa</t>
  </si>
  <si>
    <t xml:space="preserve">Piechotne koścół - parking </t>
  </si>
  <si>
    <t>Piechotne</t>
  </si>
  <si>
    <t>Zagnańsk Klonowa</t>
  </si>
  <si>
    <t>Borowa Góra Nr 15</t>
  </si>
  <si>
    <t>Zagnańsk ul. Piaskowa</t>
  </si>
  <si>
    <t>Zagnańsk Osiedle Wrzosy (wodociąg)</t>
  </si>
  <si>
    <t>Belno Osiedle Wrzosy</t>
  </si>
  <si>
    <t>Zachełmie</t>
  </si>
  <si>
    <t>Zachełmie ul. Pogodna</t>
  </si>
  <si>
    <t>Lekomin ul. Widokowa</t>
  </si>
  <si>
    <t>Gruszka ul. Srebrna</t>
  </si>
  <si>
    <t>Zabłocie Nr 4</t>
  </si>
  <si>
    <t>Kajetanów Starodroże</t>
  </si>
  <si>
    <t>Kajetanów do oczyszczalni</t>
  </si>
  <si>
    <t>Kajetanów Nr 6</t>
  </si>
  <si>
    <t>Kajetanów Kościół parking</t>
  </si>
  <si>
    <t>Zabłocie 43A</t>
  </si>
  <si>
    <t>Kajetanów w prawo Nr 75</t>
  </si>
  <si>
    <t>Jaworze</t>
  </si>
  <si>
    <t>Jaworze ul. Zagórska</t>
  </si>
  <si>
    <t>Jaworze - Siodła łącznik</t>
  </si>
  <si>
    <t>Zagnańsk plac zabaw</t>
  </si>
  <si>
    <t>Bartków ul. Zielona</t>
  </si>
  <si>
    <t>Goleniawy do Dudkowa</t>
  </si>
  <si>
    <t>Samsonów Dudków</t>
  </si>
  <si>
    <t>Samsonów ul. Kwiatowa</t>
  </si>
  <si>
    <t>Samsonów Komorniki</t>
  </si>
  <si>
    <t>Zagnańsk ul. Turystyczna</t>
  </si>
  <si>
    <t>Zagnańsk ul. Zacisze</t>
  </si>
  <si>
    <t>Chrusty ul. Laskowa</t>
  </si>
  <si>
    <t>Zagnańsk</t>
  </si>
  <si>
    <t>Bartków</t>
  </si>
  <si>
    <t>Zagnańsk ul. Przemysłowa</t>
  </si>
  <si>
    <t>ul. do Goleniaw</t>
  </si>
  <si>
    <t>Zagnańsk ul. Robotnicza</t>
  </si>
  <si>
    <t>Samsonów Rurarnia</t>
  </si>
  <si>
    <t>Lokalizacja</t>
  </si>
  <si>
    <t>Ilość sterowników</t>
  </si>
  <si>
    <t>PARKOWA</t>
  </si>
  <si>
    <t>ULICZNA</t>
  </si>
  <si>
    <t>POJEDYŃCZA ULICZNA</t>
  </si>
  <si>
    <t>Siodła, Gruszka, Belno, Chrusty Małe, Goleniawy</t>
  </si>
  <si>
    <t>DOBUDOWANIE OPRAW W PODANYCH PONIŻEJ LOKALIZACJACH</t>
  </si>
  <si>
    <t>DOSTOSOWANIE I WŁĄCZENIE DO SYSTEMU INTELIGNETNEGO STEROWANIA OŚWIETLENIEM ISTNIEJĄCYCH OPRAW LED</t>
  </si>
  <si>
    <t>ZGODNIE Z OPISEM W OPZ</t>
  </si>
  <si>
    <t>Moc opraw ŁĄCZNA [W]</t>
  </si>
  <si>
    <t>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</si>
</sst>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8" xfId="0" applyFont="1" applyFill="1" applyBorder="1" applyAlignment="1">
      <alignment horizontal="center" vertical="center" textRotation="180" wrapText="1"/>
    </xf>
    <xf numFmtId="0" fontId="7" fillId="3" borderId="9" xfId="0" applyFont="1" applyFill="1" applyBorder="1" applyAlignment="1">
      <alignment horizontal="center" vertical="center" textRotation="180" wrapText="1"/>
    </xf>
    <xf numFmtId="0" fontId="7" fillId="3" borderId="0" xfId="0" applyFont="1" applyFill="1" applyBorder="1" applyAlignment="1">
      <alignment horizontal="center" vertical="center" textRotation="180" wrapText="1"/>
    </xf>
    <xf numFmtId="0" fontId="8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4" borderId="0" xfId="0" applyFont="1" applyFill="1"/>
    <xf numFmtId="0" fontId="11" fillId="0" borderId="6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5" fillId="7" borderId="0" xfId="0" applyFont="1" applyFill="1" applyAlignment="1">
      <alignment horizontal="center"/>
    </xf>
    <xf numFmtId="0" fontId="7" fillId="3" borderId="20" xfId="0" applyFont="1" applyFill="1" applyBorder="1" applyAlignment="1">
      <alignment horizontal="center" vertical="center" textRotation="18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8" borderId="0" xfId="0" applyFont="1" applyFill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</cellXfs>
  <cellStyles count="1">
    <cellStyle name="Normalny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Arial"/>
        <scheme val="none"/>
      </font>
      <alignment horizontal="center" vertical="center" textRotation="0" indent="0" justifyLastLine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center" vertical="center" textRotation="0" indent="0" justifyLastLine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273050</xdr:colOff>
      <xdr:row>41</xdr:row>
      <xdr:rowOff>133350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AC3BF230-60A7-44B7-A5A3-F8449166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156200"/>
          <a:ext cx="5759450" cy="749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7:K59" totalsRowCount="1" headerRowDxfId="26" dataDxfId="24" headerRowBorderDxfId="25" tableBorderDxfId="23" totalsRowBorderDxfId="22">
  <autoFilter ref="A7:K58"/>
  <tableColumns count="11">
    <tableColumn id="1" name="L. p. " dataDxfId="21" totalsRowDxfId="10"/>
    <tableColumn id="3" name="Lokalizacja" dataDxfId="20" totalsRowDxfId="9"/>
    <tableColumn id="13" name="Odległość od krawędzi jezdni [m]" dataDxfId="19" totalsRowDxfId="8"/>
    <tableColumn id="12" name="Wysokość montażu [m]" dataDxfId="18" totalsRowDxfId="7"/>
    <tableColumn id="11" name="Szerokość drogi [m]" dataDxfId="17" totalsRowDxfId="6"/>
    <tableColumn id="10" name="Odległość między słupami [m]" dataDxfId="16" totalsRowDxfId="5"/>
    <tableColumn id="14" name="Nawierzchnia" dataDxfId="15" totalsRowDxfId="4"/>
    <tableColumn id="5" name="Współczynnik utrzymania" dataDxfId="14" totalsRowDxfId="3"/>
    <tableColumn id="15" name="Klasa oświetlenia" dataDxfId="13" totalsRowDxfId="2"/>
    <tableColumn id="2" name="Ilość opraw" totalsRowFunction="custom" dataDxfId="12" totalsRowDxfId="1">
      <totalsRowFormula>SUM(J8:J58)</totalsRowFormula>
    </tableColumn>
    <tableColumn id="7" name="Typ oprawy" dataDxfId="1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40" zoomScale="80" zoomScaleNormal="80" workbookViewId="0">
      <selection activeCell="K61" sqref="K61"/>
    </sheetView>
  </sheetViews>
  <sheetFormatPr defaultRowHeight="15" x14ac:dyDescent="0.25"/>
  <cols>
    <col min="2" max="2" width="15.85546875" customWidth="1"/>
    <col min="3" max="4" width="8.85546875" customWidth="1"/>
    <col min="5" max="5" width="11.85546875" customWidth="1"/>
    <col min="6" max="6" width="14.140625" customWidth="1"/>
    <col min="7" max="10" width="9.140625" customWidth="1"/>
    <col min="11" max="11" width="18.42578125" style="37" customWidth="1"/>
    <col min="18" max="18" width="16.42578125" customWidth="1"/>
    <col min="19" max="19" width="11.140625" customWidth="1"/>
  </cols>
  <sheetData>
    <row r="1" spans="1:21" x14ac:dyDescent="0.25">
      <c r="A1" s="2"/>
      <c r="B1" s="2"/>
      <c r="C1" s="2"/>
      <c r="D1" s="2"/>
      <c r="E1" s="2"/>
      <c r="M1" s="1"/>
      <c r="N1" s="1"/>
      <c r="O1" s="2"/>
      <c r="P1" s="1"/>
      <c r="R1" s="1"/>
      <c r="S1" s="1"/>
    </row>
    <row r="2" spans="1:21" x14ac:dyDescent="0.25">
      <c r="A2" s="2"/>
      <c r="B2" s="2"/>
      <c r="C2" s="35"/>
      <c r="D2" s="35"/>
      <c r="E2" s="35"/>
      <c r="F2" s="8"/>
      <c r="M2" s="1"/>
      <c r="N2" s="1"/>
      <c r="O2" s="2"/>
      <c r="P2" s="1"/>
      <c r="R2" s="1"/>
      <c r="S2" s="1"/>
    </row>
    <row r="3" spans="1:21" x14ac:dyDescent="0.25">
      <c r="A3" s="2"/>
      <c r="B3" s="68"/>
      <c r="C3" s="68"/>
      <c r="D3" s="68"/>
      <c r="E3" s="2"/>
      <c r="M3" s="69" t="s">
        <v>15</v>
      </c>
      <c r="N3" s="69"/>
      <c r="O3" s="69"/>
      <c r="P3" s="69"/>
      <c r="Q3" s="69"/>
      <c r="R3" s="69"/>
      <c r="S3" s="43"/>
    </row>
    <row r="4" spans="1:21" x14ac:dyDescent="0.25">
      <c r="A4" s="2"/>
      <c r="B4" s="2"/>
      <c r="C4" s="2"/>
      <c r="D4" s="2"/>
      <c r="E4" s="2"/>
      <c r="M4" s="1"/>
      <c r="N4" s="1"/>
      <c r="O4" s="2"/>
      <c r="P4" s="1"/>
      <c r="R4" s="1"/>
      <c r="S4" s="1"/>
    </row>
    <row r="5" spans="1:21" x14ac:dyDescent="0.25">
      <c r="A5" s="2"/>
      <c r="B5" s="2"/>
      <c r="C5" s="2"/>
      <c r="D5" s="2"/>
      <c r="E5" s="2"/>
      <c r="M5" s="63" t="s">
        <v>11</v>
      </c>
      <c r="N5" s="63"/>
      <c r="O5" s="63"/>
      <c r="P5" s="3"/>
      <c r="R5" s="76" t="s">
        <v>12</v>
      </c>
      <c r="S5" s="76"/>
      <c r="T5" s="76"/>
    </row>
    <row r="6" spans="1:21" ht="18.75" thickBot="1" x14ac:dyDescent="0.3">
      <c r="A6" s="2"/>
      <c r="B6" s="2"/>
      <c r="C6" s="2"/>
      <c r="D6" s="2"/>
      <c r="E6" s="2"/>
      <c r="M6" s="70"/>
      <c r="N6" s="71"/>
      <c r="O6" s="72"/>
      <c r="P6" s="4"/>
      <c r="R6" s="1"/>
      <c r="S6" s="1"/>
    </row>
    <row r="7" spans="1:21" s="8" customFormat="1" ht="69" thickBot="1" x14ac:dyDescent="0.25">
      <c r="A7" s="5" t="s">
        <v>19</v>
      </c>
      <c r="B7" s="6" t="s">
        <v>67</v>
      </c>
      <c r="C7" s="6" t="s">
        <v>0</v>
      </c>
      <c r="D7" s="6" t="s">
        <v>3</v>
      </c>
      <c r="E7" s="6" t="s">
        <v>1</v>
      </c>
      <c r="F7" s="6" t="s">
        <v>2</v>
      </c>
      <c r="G7" s="7" t="s">
        <v>4</v>
      </c>
      <c r="H7" s="7" t="s">
        <v>20</v>
      </c>
      <c r="I7" s="7" t="s">
        <v>6</v>
      </c>
      <c r="J7" s="7" t="s">
        <v>17</v>
      </c>
      <c r="K7" s="38" t="s">
        <v>9</v>
      </c>
      <c r="M7" s="9" t="s">
        <v>9</v>
      </c>
      <c r="N7" s="58" t="s">
        <v>77</v>
      </c>
      <c r="O7" s="10" t="s">
        <v>10</v>
      </c>
      <c r="P7" s="11" t="s">
        <v>18</v>
      </c>
      <c r="R7" s="12" t="s">
        <v>16</v>
      </c>
      <c r="S7" s="12" t="s">
        <v>77</v>
      </c>
      <c r="T7" s="12" t="s">
        <v>68</v>
      </c>
    </row>
    <row r="8" spans="1:21" x14ac:dyDescent="0.25">
      <c r="A8" s="13">
        <v>1</v>
      </c>
      <c r="B8" s="14" t="s">
        <v>21</v>
      </c>
      <c r="C8" s="14">
        <v>2.5</v>
      </c>
      <c r="D8" s="14">
        <v>8</v>
      </c>
      <c r="E8" s="14">
        <v>6</v>
      </c>
      <c r="F8" s="14">
        <v>40</v>
      </c>
      <c r="G8" s="15" t="s">
        <v>5</v>
      </c>
      <c r="H8" s="15">
        <v>0.8</v>
      </c>
      <c r="I8" s="15" t="s">
        <v>7</v>
      </c>
      <c r="J8" s="16">
        <v>7</v>
      </c>
      <c r="K8" s="17" t="s">
        <v>70</v>
      </c>
      <c r="L8" s="8"/>
      <c r="M8" s="18"/>
      <c r="N8" s="18"/>
      <c r="O8" s="19"/>
      <c r="P8" s="20">
        <f>O8*Tabela13[[#This Row],[Ilość opraw]]</f>
        <v>0</v>
      </c>
      <c r="Q8" s="8"/>
      <c r="R8" s="20"/>
      <c r="S8" s="20"/>
      <c r="T8" s="20">
        <f>Tabela13[[#This Row],[Ilość opraw]]</f>
        <v>7</v>
      </c>
      <c r="U8" s="8"/>
    </row>
    <row r="9" spans="1:21" x14ac:dyDescent="0.25">
      <c r="A9" s="21">
        <v>2</v>
      </c>
      <c r="B9" s="14" t="s">
        <v>21</v>
      </c>
      <c r="C9" s="23">
        <v>5.5</v>
      </c>
      <c r="D9" s="23">
        <v>7</v>
      </c>
      <c r="E9" s="23">
        <v>6</v>
      </c>
      <c r="F9" s="23">
        <v>40</v>
      </c>
      <c r="G9" s="15" t="s">
        <v>5</v>
      </c>
      <c r="H9" s="15">
        <v>0.8</v>
      </c>
      <c r="I9" s="15" t="s">
        <v>7</v>
      </c>
      <c r="J9" s="25">
        <v>8</v>
      </c>
      <c r="K9" s="39" t="s">
        <v>70</v>
      </c>
      <c r="L9" s="8"/>
      <c r="M9" s="26"/>
      <c r="N9" s="26"/>
      <c r="O9" s="27"/>
      <c r="P9" s="20">
        <f>O9*Tabela13[[#This Row],[Ilość opraw]]</f>
        <v>0</v>
      </c>
      <c r="Q9" s="8"/>
      <c r="R9" s="20"/>
      <c r="S9" s="20"/>
      <c r="T9" s="20">
        <f>Tabela13[[#This Row],[Ilość opraw]]</f>
        <v>8</v>
      </c>
      <c r="U9" s="8"/>
    </row>
    <row r="10" spans="1:21" ht="22.5" x14ac:dyDescent="0.25">
      <c r="A10" s="13">
        <v>3</v>
      </c>
      <c r="B10" s="22" t="s">
        <v>22</v>
      </c>
      <c r="C10" s="14">
        <v>3</v>
      </c>
      <c r="D10" s="14">
        <v>6</v>
      </c>
      <c r="E10" s="14">
        <v>5.5</v>
      </c>
      <c r="F10" s="14">
        <v>10</v>
      </c>
      <c r="G10" s="15" t="s">
        <v>5</v>
      </c>
      <c r="H10" s="15">
        <v>0.8</v>
      </c>
      <c r="I10" s="15" t="s">
        <v>7</v>
      </c>
      <c r="J10" s="16">
        <v>4</v>
      </c>
      <c r="K10" s="17" t="s">
        <v>70</v>
      </c>
      <c r="L10" s="8"/>
      <c r="M10" s="20"/>
      <c r="N10" s="20"/>
      <c r="O10" s="28"/>
      <c r="P10" s="20">
        <f>O10*Tabela13[[#This Row],[Ilość opraw]]</f>
        <v>0</v>
      </c>
      <c r="Q10" s="8"/>
      <c r="R10" s="20"/>
      <c r="S10" s="20"/>
      <c r="T10" s="20">
        <f>Tabela13[[#This Row],[Ilość opraw]]</f>
        <v>4</v>
      </c>
      <c r="U10" s="8"/>
    </row>
    <row r="11" spans="1:21" x14ac:dyDescent="0.25">
      <c r="A11" s="13">
        <v>4</v>
      </c>
      <c r="B11" s="14" t="s">
        <v>23</v>
      </c>
      <c r="C11" s="14">
        <v>7</v>
      </c>
      <c r="D11" s="14">
        <v>8</v>
      </c>
      <c r="E11" s="14">
        <v>4</v>
      </c>
      <c r="F11" s="14">
        <v>40</v>
      </c>
      <c r="G11" s="15" t="s">
        <v>5</v>
      </c>
      <c r="H11" s="15">
        <v>0.8</v>
      </c>
      <c r="I11" s="15" t="s">
        <v>7</v>
      </c>
      <c r="J11" s="16">
        <v>3</v>
      </c>
      <c r="K11" s="17" t="s">
        <v>70</v>
      </c>
      <c r="L11" s="8"/>
      <c r="M11" s="20"/>
      <c r="N11" s="20"/>
      <c r="O11" s="28"/>
      <c r="P11" s="20">
        <f>O11*Tabela13[[#This Row],[Ilość opraw]]</f>
        <v>0</v>
      </c>
      <c r="Q11" s="8"/>
      <c r="R11" s="20"/>
      <c r="S11" s="20"/>
      <c r="T11" s="20">
        <f>Tabela13[[#This Row],[Ilość opraw]]</f>
        <v>3</v>
      </c>
      <c r="U11" s="8"/>
    </row>
    <row r="12" spans="1:21" x14ac:dyDescent="0.25">
      <c r="A12" s="21">
        <v>5</v>
      </c>
      <c r="B12" s="22" t="s">
        <v>23</v>
      </c>
      <c r="C12" s="23">
        <v>2</v>
      </c>
      <c r="D12" s="23">
        <v>8</v>
      </c>
      <c r="E12" s="23">
        <v>3</v>
      </c>
      <c r="F12" s="23">
        <v>40</v>
      </c>
      <c r="G12" s="24" t="s">
        <v>5</v>
      </c>
      <c r="H12" s="24">
        <v>0.8</v>
      </c>
      <c r="I12" s="24" t="s">
        <v>7</v>
      </c>
      <c r="J12" s="24">
        <v>7</v>
      </c>
      <c r="K12" s="17" t="s">
        <v>70</v>
      </c>
      <c r="L12" s="8"/>
      <c r="M12" s="20"/>
      <c r="N12" s="20"/>
      <c r="O12" s="28"/>
      <c r="P12" s="20">
        <f>O12*Tabela13[[#This Row],[Ilość opraw]]</f>
        <v>0</v>
      </c>
      <c r="Q12" s="8"/>
      <c r="R12" s="20"/>
      <c r="S12" s="20"/>
      <c r="T12" s="20">
        <f>Tabela13[[#This Row],[Ilość opraw]]</f>
        <v>7</v>
      </c>
      <c r="U12" s="8"/>
    </row>
    <row r="13" spans="1:21" ht="22.5" x14ac:dyDescent="0.25">
      <c r="A13" s="13">
        <v>6</v>
      </c>
      <c r="B13" s="14" t="s">
        <v>24</v>
      </c>
      <c r="C13" s="23"/>
      <c r="D13" s="23"/>
      <c r="E13" s="23"/>
      <c r="F13" s="23"/>
      <c r="G13" s="24"/>
      <c r="H13" s="24"/>
      <c r="I13" s="24"/>
      <c r="J13" s="24">
        <v>18</v>
      </c>
      <c r="K13" s="39" t="s">
        <v>69</v>
      </c>
      <c r="L13" s="8"/>
      <c r="M13" s="20"/>
      <c r="N13" s="20"/>
      <c r="O13" s="28"/>
      <c r="P13" s="20">
        <f>O13*Tabela13[[#This Row],[Ilość opraw]]</f>
        <v>0</v>
      </c>
      <c r="Q13" s="8"/>
      <c r="R13" s="20"/>
      <c r="S13" s="20"/>
      <c r="T13" s="20">
        <f>Tabela13[[#This Row],[Ilość opraw]]</f>
        <v>18</v>
      </c>
      <c r="U13" s="8"/>
    </row>
    <row r="14" spans="1:21" ht="22.5" x14ac:dyDescent="0.25">
      <c r="A14" s="13">
        <v>7</v>
      </c>
      <c r="B14" s="14" t="s">
        <v>25</v>
      </c>
      <c r="C14" s="23">
        <v>5</v>
      </c>
      <c r="D14" s="23">
        <v>8</v>
      </c>
      <c r="E14" s="23">
        <v>6.5</v>
      </c>
      <c r="F14" s="23">
        <v>50</v>
      </c>
      <c r="G14" s="24" t="s">
        <v>5</v>
      </c>
      <c r="H14" s="24">
        <v>0.8</v>
      </c>
      <c r="I14" s="24" t="s">
        <v>8</v>
      </c>
      <c r="J14" s="78">
        <v>20</v>
      </c>
      <c r="K14" s="17" t="s">
        <v>70</v>
      </c>
      <c r="L14" s="8"/>
      <c r="M14" s="20"/>
      <c r="N14" s="20"/>
      <c r="O14" s="28"/>
      <c r="P14" s="20">
        <f>O14*Tabela13[[#This Row],[Ilość opraw]]</f>
        <v>0</v>
      </c>
      <c r="Q14" s="8"/>
      <c r="R14" s="20"/>
      <c r="S14" s="20"/>
      <c r="T14" s="20">
        <f>Tabela13[[#This Row],[Ilość opraw]]</f>
        <v>20</v>
      </c>
      <c r="U14" s="8"/>
    </row>
    <row r="15" spans="1:21" x14ac:dyDescent="0.25">
      <c r="A15" s="21">
        <v>8</v>
      </c>
      <c r="B15" s="14" t="s">
        <v>26</v>
      </c>
      <c r="C15" s="23">
        <v>2.5</v>
      </c>
      <c r="D15" s="23">
        <v>8</v>
      </c>
      <c r="E15" s="23">
        <v>6.5</v>
      </c>
      <c r="F15" s="23">
        <v>40</v>
      </c>
      <c r="G15" s="24" t="s">
        <v>5</v>
      </c>
      <c r="H15" s="24">
        <v>0.8</v>
      </c>
      <c r="I15" s="24" t="s">
        <v>7</v>
      </c>
      <c r="J15" s="24">
        <v>8</v>
      </c>
      <c r="K15" s="17" t="s">
        <v>70</v>
      </c>
      <c r="L15" s="8"/>
      <c r="M15" s="20"/>
      <c r="N15" s="20"/>
      <c r="O15" s="28"/>
      <c r="P15" s="20">
        <f>O15*Tabela13[[#This Row],[Ilość opraw]]</f>
        <v>0</v>
      </c>
      <c r="Q15" s="8"/>
      <c r="R15" s="20"/>
      <c r="S15" s="20"/>
      <c r="T15" s="20">
        <f>Tabela13[[#This Row],[Ilość opraw]]</f>
        <v>8</v>
      </c>
      <c r="U15" s="8"/>
    </row>
    <row r="16" spans="1:21" ht="22.5" x14ac:dyDescent="0.25">
      <c r="A16" s="13">
        <v>9</v>
      </c>
      <c r="B16" s="14" t="s">
        <v>27</v>
      </c>
      <c r="C16" s="23">
        <v>3.5</v>
      </c>
      <c r="D16" s="23">
        <v>8</v>
      </c>
      <c r="E16" s="23">
        <v>5</v>
      </c>
      <c r="F16" s="23">
        <v>50</v>
      </c>
      <c r="G16" s="24" t="s">
        <v>5</v>
      </c>
      <c r="H16" s="24">
        <v>0.8</v>
      </c>
      <c r="I16" s="24" t="s">
        <v>7</v>
      </c>
      <c r="J16" s="24">
        <v>2</v>
      </c>
      <c r="K16" s="17" t="s">
        <v>70</v>
      </c>
      <c r="L16" s="8"/>
      <c r="M16" s="20"/>
      <c r="N16" s="20"/>
      <c r="O16" s="28"/>
      <c r="P16" s="20">
        <f>O16*Tabela13[[#This Row],[Ilość opraw]]</f>
        <v>0</v>
      </c>
      <c r="Q16" s="8"/>
      <c r="R16" s="20"/>
      <c r="S16" s="20"/>
      <c r="T16" s="20">
        <f>Tabela13[[#This Row],[Ilość opraw]]</f>
        <v>2</v>
      </c>
      <c r="U16" s="8"/>
    </row>
    <row r="17" spans="1:21" x14ac:dyDescent="0.25">
      <c r="A17" s="13">
        <v>10</v>
      </c>
      <c r="B17" s="14" t="s">
        <v>28</v>
      </c>
      <c r="C17" s="23">
        <v>3.5</v>
      </c>
      <c r="D17" s="23">
        <v>6</v>
      </c>
      <c r="E17" s="23">
        <v>6</v>
      </c>
      <c r="F17" s="23">
        <v>20</v>
      </c>
      <c r="G17" s="24" t="s">
        <v>5</v>
      </c>
      <c r="H17" s="24">
        <v>0.8</v>
      </c>
      <c r="I17" s="24" t="s">
        <v>7</v>
      </c>
      <c r="J17" s="24">
        <v>3</v>
      </c>
      <c r="K17" s="17" t="s">
        <v>70</v>
      </c>
      <c r="L17" s="8"/>
      <c r="M17" s="20"/>
      <c r="N17" s="20"/>
      <c r="O17" s="28"/>
      <c r="P17" s="20">
        <f>O17*Tabela13[[#This Row],[Ilość opraw]]</f>
        <v>0</v>
      </c>
      <c r="Q17" s="8"/>
      <c r="R17" s="20"/>
      <c r="S17" s="20"/>
      <c r="T17" s="20">
        <f>Tabela13[[#This Row],[Ilość opraw]]</f>
        <v>3</v>
      </c>
      <c r="U17" s="8"/>
    </row>
    <row r="18" spans="1:21" ht="22.5" x14ac:dyDescent="0.25">
      <c r="A18" s="21">
        <v>11</v>
      </c>
      <c r="B18" s="14" t="s">
        <v>29</v>
      </c>
      <c r="C18" s="23">
        <v>3</v>
      </c>
      <c r="D18" s="23">
        <v>4</v>
      </c>
      <c r="E18" s="23">
        <v>6</v>
      </c>
      <c r="F18" s="23">
        <v>30</v>
      </c>
      <c r="G18" s="24" t="s">
        <v>5</v>
      </c>
      <c r="H18" s="24">
        <v>0.8</v>
      </c>
      <c r="I18" s="24" t="s">
        <v>8</v>
      </c>
      <c r="J18" s="24">
        <v>7</v>
      </c>
      <c r="K18" s="17" t="s">
        <v>70</v>
      </c>
      <c r="L18" s="8"/>
      <c r="M18" s="20"/>
      <c r="N18" s="20"/>
      <c r="O18" s="28"/>
      <c r="P18" s="20">
        <f>O18*Tabela13[[#This Row],[Ilość opraw]]</f>
        <v>0</v>
      </c>
      <c r="Q18" s="8"/>
      <c r="R18" s="20"/>
      <c r="S18" s="20"/>
      <c r="T18" s="20">
        <f>Tabela13[[#This Row],[Ilość opraw]]</f>
        <v>7</v>
      </c>
      <c r="U18" s="8"/>
    </row>
    <row r="19" spans="1:21" x14ac:dyDescent="0.25">
      <c r="A19" s="13">
        <v>12</v>
      </c>
      <c r="B19" s="14" t="s">
        <v>30</v>
      </c>
      <c r="C19" s="23">
        <v>3</v>
      </c>
      <c r="D19" s="23">
        <v>8</v>
      </c>
      <c r="E19" s="23">
        <v>4</v>
      </c>
      <c r="F19" s="23">
        <v>40</v>
      </c>
      <c r="G19" s="24" t="s">
        <v>5</v>
      </c>
      <c r="H19" s="24">
        <v>0.8</v>
      </c>
      <c r="I19" s="24" t="s">
        <v>7</v>
      </c>
      <c r="J19" s="24">
        <v>4</v>
      </c>
      <c r="K19" s="17" t="s">
        <v>70</v>
      </c>
      <c r="L19" s="8"/>
      <c r="M19" s="20"/>
      <c r="N19" s="20"/>
      <c r="O19" s="28"/>
      <c r="P19" s="20">
        <f>O19*Tabela13[[#This Row],[Ilość opraw]]</f>
        <v>0</v>
      </c>
      <c r="Q19" s="8"/>
      <c r="R19" s="20"/>
      <c r="S19" s="20"/>
      <c r="T19" s="20">
        <f>Tabela13[[#This Row],[Ilość opraw]]</f>
        <v>4</v>
      </c>
      <c r="U19" s="8"/>
    </row>
    <row r="20" spans="1:21" ht="22.5" x14ac:dyDescent="0.25">
      <c r="A20" s="13">
        <v>13</v>
      </c>
      <c r="B20" s="14" t="s">
        <v>31</v>
      </c>
      <c r="C20" s="23"/>
      <c r="D20" s="23"/>
      <c r="E20" s="23"/>
      <c r="F20" s="23"/>
      <c r="G20" s="24"/>
      <c r="H20" s="24"/>
      <c r="I20" s="47"/>
      <c r="J20" s="24">
        <v>3</v>
      </c>
      <c r="K20" s="39" t="s">
        <v>69</v>
      </c>
      <c r="L20" s="8"/>
      <c r="M20" s="20"/>
      <c r="N20" s="20"/>
      <c r="O20" s="28"/>
      <c r="P20" s="20">
        <f>O20*Tabela13[[#This Row],[Ilość opraw]]</f>
        <v>0</v>
      </c>
      <c r="Q20" s="8"/>
      <c r="R20" s="20"/>
      <c r="S20" s="20"/>
      <c r="T20" s="20">
        <f>Tabela13[[#This Row],[Ilość opraw]]</f>
        <v>3</v>
      </c>
      <c r="U20" s="8"/>
    </row>
    <row r="21" spans="1:21" x14ac:dyDescent="0.25">
      <c r="A21" s="21">
        <v>14</v>
      </c>
      <c r="B21" s="14" t="s">
        <v>32</v>
      </c>
      <c r="C21" s="14">
        <v>6</v>
      </c>
      <c r="D21" s="14">
        <v>8</v>
      </c>
      <c r="E21" s="14">
        <v>5</v>
      </c>
      <c r="F21" s="14">
        <v>40</v>
      </c>
      <c r="G21" s="15" t="s">
        <v>5</v>
      </c>
      <c r="H21" s="15">
        <v>0.8</v>
      </c>
      <c r="I21" s="15" t="s">
        <v>7</v>
      </c>
      <c r="J21" s="16">
        <v>6</v>
      </c>
      <c r="K21" s="39" t="s">
        <v>70</v>
      </c>
      <c r="L21" s="8"/>
      <c r="M21" s="20"/>
      <c r="N21" s="20"/>
      <c r="O21" s="28"/>
      <c r="P21" s="20">
        <f>O21*Tabela13[[#This Row],[Ilość opraw]]</f>
        <v>0</v>
      </c>
      <c r="Q21" s="8"/>
      <c r="R21" s="20"/>
      <c r="S21" s="20"/>
      <c r="T21" s="20">
        <f>Tabela13[[#This Row],[Ilość opraw]]</f>
        <v>6</v>
      </c>
      <c r="U21" s="8"/>
    </row>
    <row r="22" spans="1:21" x14ac:dyDescent="0.25">
      <c r="A22" s="13">
        <v>15</v>
      </c>
      <c r="B22" s="14" t="s">
        <v>33</v>
      </c>
      <c r="C22" s="14">
        <v>1.5</v>
      </c>
      <c r="D22" s="14">
        <v>8</v>
      </c>
      <c r="E22" s="14">
        <v>5</v>
      </c>
      <c r="F22" s="14">
        <v>25</v>
      </c>
      <c r="G22" s="15" t="s">
        <v>5</v>
      </c>
      <c r="H22" s="15">
        <v>0.8</v>
      </c>
      <c r="I22" s="15" t="s">
        <v>7</v>
      </c>
      <c r="J22" s="16">
        <v>2</v>
      </c>
      <c r="K22" s="39" t="s">
        <v>70</v>
      </c>
      <c r="L22" s="8"/>
      <c r="M22" s="20"/>
      <c r="N22" s="20"/>
      <c r="O22" s="28"/>
      <c r="P22" s="20">
        <f>O22*Tabela13[[#This Row],[Ilość opraw]]</f>
        <v>0</v>
      </c>
      <c r="Q22" s="8"/>
      <c r="R22" s="20"/>
      <c r="S22" s="20"/>
      <c r="T22" s="20">
        <f>Tabela13[[#This Row],[Ilość opraw]]</f>
        <v>2</v>
      </c>
      <c r="U22" s="8"/>
    </row>
    <row r="23" spans="1:21" x14ac:dyDescent="0.25">
      <c r="A23" s="13">
        <v>16</v>
      </c>
      <c r="B23" s="14" t="s">
        <v>34</v>
      </c>
      <c r="C23" s="14"/>
      <c r="D23" s="14"/>
      <c r="E23" s="14"/>
      <c r="F23" s="14"/>
      <c r="G23" s="15"/>
      <c r="H23" s="15"/>
      <c r="I23" s="46"/>
      <c r="J23" s="16">
        <v>1</v>
      </c>
      <c r="K23" s="39" t="s">
        <v>71</v>
      </c>
      <c r="L23" s="8"/>
      <c r="M23" s="20"/>
      <c r="N23" s="20"/>
      <c r="O23" s="28"/>
      <c r="P23" s="20">
        <f>O23*Tabela13[[#This Row],[Ilość opraw]]</f>
        <v>0</v>
      </c>
      <c r="Q23" s="8"/>
      <c r="R23" s="20"/>
      <c r="S23" s="20"/>
      <c r="T23" s="20">
        <f>Tabela13[[#This Row],[Ilość opraw]]</f>
        <v>1</v>
      </c>
      <c r="U23" s="8"/>
    </row>
    <row r="24" spans="1:21" ht="22.5" x14ac:dyDescent="0.25">
      <c r="A24" s="21">
        <v>17</v>
      </c>
      <c r="B24" s="14" t="s">
        <v>35</v>
      </c>
      <c r="C24" s="14">
        <v>1</v>
      </c>
      <c r="D24" s="14">
        <v>8</v>
      </c>
      <c r="E24" s="14">
        <v>4.5</v>
      </c>
      <c r="F24" s="14">
        <v>30</v>
      </c>
      <c r="G24" s="15" t="s">
        <v>5</v>
      </c>
      <c r="H24" s="15">
        <v>0.8</v>
      </c>
      <c r="I24" s="15" t="s">
        <v>7</v>
      </c>
      <c r="J24" s="16">
        <v>3</v>
      </c>
      <c r="K24" s="39" t="s">
        <v>70</v>
      </c>
      <c r="L24" s="8"/>
      <c r="M24" s="20"/>
      <c r="N24" s="20"/>
      <c r="O24" s="28"/>
      <c r="P24" s="20">
        <f>O24*Tabela13[[#This Row],[Ilość opraw]]</f>
        <v>0</v>
      </c>
      <c r="Q24" s="8"/>
      <c r="R24" s="20"/>
      <c r="S24" s="20"/>
      <c r="T24" s="20">
        <f>Tabela13[[#This Row],[Ilość opraw]]</f>
        <v>3</v>
      </c>
      <c r="U24" s="8"/>
    </row>
    <row r="25" spans="1:21" ht="22.5" x14ac:dyDescent="0.25">
      <c r="A25" s="13">
        <v>18</v>
      </c>
      <c r="B25" s="14" t="s">
        <v>36</v>
      </c>
      <c r="C25" s="14">
        <v>7</v>
      </c>
      <c r="D25" s="14">
        <v>8</v>
      </c>
      <c r="E25" s="14">
        <v>4</v>
      </c>
      <c r="F25" s="14">
        <v>30</v>
      </c>
      <c r="G25" s="15" t="s">
        <v>5</v>
      </c>
      <c r="H25" s="15">
        <v>0.8</v>
      </c>
      <c r="I25" s="15" t="s">
        <v>7</v>
      </c>
      <c r="J25" s="16">
        <v>3</v>
      </c>
      <c r="K25" s="39" t="s">
        <v>70</v>
      </c>
      <c r="L25" s="8"/>
      <c r="M25" s="20"/>
      <c r="N25" s="20"/>
      <c r="O25" s="28"/>
      <c r="P25" s="20">
        <f>O25*Tabela13[[#This Row],[Ilość opraw]]</f>
        <v>0</v>
      </c>
      <c r="Q25" s="8"/>
      <c r="R25" s="20"/>
      <c r="S25" s="20"/>
      <c r="T25" s="20">
        <f>Tabela13[[#This Row],[Ilość opraw]]</f>
        <v>3</v>
      </c>
      <c r="U25" s="8"/>
    </row>
    <row r="26" spans="1:21" ht="22.5" x14ac:dyDescent="0.25">
      <c r="A26" s="13">
        <v>19</v>
      </c>
      <c r="B26" s="14" t="s">
        <v>37</v>
      </c>
      <c r="C26" s="14">
        <v>3.5</v>
      </c>
      <c r="D26" s="14">
        <v>8</v>
      </c>
      <c r="E26" s="14">
        <v>5</v>
      </c>
      <c r="F26" s="14">
        <v>40</v>
      </c>
      <c r="G26" s="15" t="s">
        <v>5</v>
      </c>
      <c r="H26" s="15">
        <v>0.8</v>
      </c>
      <c r="I26" s="15" t="s">
        <v>8</v>
      </c>
      <c r="J26" s="79">
        <v>20</v>
      </c>
      <c r="K26" s="39" t="s">
        <v>70</v>
      </c>
      <c r="L26" s="8"/>
      <c r="M26" s="20"/>
      <c r="N26" s="20"/>
      <c r="O26" s="28"/>
      <c r="P26" s="20">
        <f>O26*Tabela13[[#This Row],[Ilość opraw]]</f>
        <v>0</v>
      </c>
      <c r="Q26" s="8"/>
      <c r="R26" s="20"/>
      <c r="S26" s="20"/>
      <c r="T26" s="20">
        <f>Tabela13[[#This Row],[Ilość opraw]]</f>
        <v>20</v>
      </c>
      <c r="U26" s="8"/>
    </row>
    <row r="27" spans="1:21" ht="22.5" x14ac:dyDescent="0.25">
      <c r="A27" s="21">
        <v>20</v>
      </c>
      <c r="B27" s="14" t="s">
        <v>37</v>
      </c>
      <c r="C27" s="14">
        <v>3.5</v>
      </c>
      <c r="D27" s="14">
        <v>8</v>
      </c>
      <c r="E27" s="14">
        <v>5</v>
      </c>
      <c r="F27" s="14">
        <v>40</v>
      </c>
      <c r="G27" s="15" t="s">
        <v>5</v>
      </c>
      <c r="H27" s="15">
        <v>0.8</v>
      </c>
      <c r="I27" s="15" t="s">
        <v>8</v>
      </c>
      <c r="J27" s="16">
        <v>12</v>
      </c>
      <c r="K27" s="39" t="s">
        <v>70</v>
      </c>
      <c r="L27" s="8"/>
      <c r="M27" s="20"/>
      <c r="N27" s="20"/>
      <c r="O27" s="28"/>
      <c r="P27" s="20">
        <f>O27*Tabela13[[#This Row],[Ilość opraw]]</f>
        <v>0</v>
      </c>
      <c r="Q27" s="8"/>
      <c r="R27" s="20"/>
      <c r="S27" s="20"/>
      <c r="T27" s="20">
        <f>Tabela13[[#This Row],[Ilość opraw]]</f>
        <v>12</v>
      </c>
      <c r="U27" s="8"/>
    </row>
    <row r="28" spans="1:21" ht="22.5" x14ac:dyDescent="0.25">
      <c r="A28" s="13">
        <v>21</v>
      </c>
      <c r="B28" s="14" t="s">
        <v>37</v>
      </c>
      <c r="C28" s="14">
        <v>1.5</v>
      </c>
      <c r="D28" s="14">
        <v>9</v>
      </c>
      <c r="E28" s="14">
        <v>5</v>
      </c>
      <c r="F28" s="14">
        <v>50</v>
      </c>
      <c r="G28" s="15" t="s">
        <v>5</v>
      </c>
      <c r="H28" s="15">
        <v>0.8</v>
      </c>
      <c r="I28" s="15" t="s">
        <v>8</v>
      </c>
      <c r="J28" s="16">
        <v>3</v>
      </c>
      <c r="K28" s="39" t="s">
        <v>70</v>
      </c>
      <c r="L28" s="8"/>
      <c r="M28" s="20"/>
      <c r="N28" s="20"/>
      <c r="O28" s="28"/>
      <c r="P28" s="20">
        <f>O28*Tabela13[[#This Row],[Ilość opraw]]</f>
        <v>0</v>
      </c>
      <c r="Q28" s="8"/>
      <c r="R28" s="20"/>
      <c r="S28" s="20"/>
      <c r="T28" s="20">
        <f>Tabela13[[#This Row],[Ilość opraw]]</f>
        <v>3</v>
      </c>
      <c r="U28" s="8"/>
    </row>
    <row r="29" spans="1:21" x14ac:dyDescent="0.25">
      <c r="A29" s="13">
        <v>22</v>
      </c>
      <c r="B29" s="14" t="s">
        <v>38</v>
      </c>
      <c r="C29" s="14">
        <v>4</v>
      </c>
      <c r="D29" s="14">
        <v>8</v>
      </c>
      <c r="E29" s="14">
        <v>5</v>
      </c>
      <c r="F29" s="14">
        <v>40</v>
      </c>
      <c r="G29" s="15" t="s">
        <v>5</v>
      </c>
      <c r="H29" s="15">
        <v>0.8</v>
      </c>
      <c r="I29" s="15" t="s">
        <v>7</v>
      </c>
      <c r="J29" s="79">
        <v>21</v>
      </c>
      <c r="K29" s="39" t="s">
        <v>70</v>
      </c>
      <c r="L29" s="8"/>
      <c r="M29" s="20"/>
      <c r="N29" s="20"/>
      <c r="O29" s="28"/>
      <c r="P29" s="20">
        <f>O29*Tabela13[[#This Row],[Ilość opraw]]</f>
        <v>0</v>
      </c>
      <c r="Q29" s="8"/>
      <c r="R29" s="20"/>
      <c r="S29" s="20"/>
      <c r="T29" s="20">
        <f>Tabela13[[#This Row],[Ilość opraw]]</f>
        <v>21</v>
      </c>
      <c r="U29" s="8"/>
    </row>
    <row r="30" spans="1:21" ht="22.5" x14ac:dyDescent="0.25">
      <c r="A30" s="21">
        <v>23</v>
      </c>
      <c r="B30" s="14" t="s">
        <v>39</v>
      </c>
      <c r="C30" s="14"/>
      <c r="D30" s="14"/>
      <c r="E30" s="14"/>
      <c r="F30" s="14"/>
      <c r="G30" s="15"/>
      <c r="H30" s="15"/>
      <c r="I30" s="46"/>
      <c r="J30" s="16">
        <v>1</v>
      </c>
      <c r="K30" s="39" t="s">
        <v>71</v>
      </c>
      <c r="L30" s="8"/>
      <c r="M30" s="20"/>
      <c r="N30" s="20"/>
      <c r="O30" s="28"/>
      <c r="P30" s="20">
        <f>O30*Tabela13[[#This Row],[Ilość opraw]]</f>
        <v>0</v>
      </c>
      <c r="Q30" s="8"/>
      <c r="R30" s="20"/>
      <c r="S30" s="20"/>
      <c r="T30" s="20">
        <f>Tabela13[[#This Row],[Ilość opraw]]</f>
        <v>1</v>
      </c>
      <c r="U30" s="8"/>
    </row>
    <row r="31" spans="1:21" ht="22.5" x14ac:dyDescent="0.25">
      <c r="A31" s="13">
        <v>24</v>
      </c>
      <c r="B31" s="14" t="s">
        <v>40</v>
      </c>
      <c r="C31" s="29">
        <v>4</v>
      </c>
      <c r="D31" s="29">
        <v>8</v>
      </c>
      <c r="E31" s="29">
        <v>4</v>
      </c>
      <c r="F31" s="29">
        <v>40</v>
      </c>
      <c r="G31" s="15" t="s">
        <v>5</v>
      </c>
      <c r="H31" s="15">
        <v>0.8</v>
      </c>
      <c r="I31" s="15" t="s">
        <v>7</v>
      </c>
      <c r="J31" s="16">
        <v>7</v>
      </c>
      <c r="K31" s="39" t="s">
        <v>70</v>
      </c>
      <c r="L31" s="8"/>
      <c r="M31" s="20"/>
      <c r="N31" s="20"/>
      <c r="O31" s="28"/>
      <c r="P31" s="20">
        <f>O31*Tabela13[[#This Row],[Ilość opraw]]</f>
        <v>0</v>
      </c>
      <c r="Q31" s="8"/>
      <c r="R31" s="20"/>
      <c r="S31" s="20"/>
      <c r="T31" s="20">
        <f>Tabela13[[#This Row],[Ilość opraw]]</f>
        <v>7</v>
      </c>
      <c r="U31" s="8"/>
    </row>
    <row r="32" spans="1:21" ht="22.5" x14ac:dyDescent="0.25">
      <c r="A32" s="13">
        <v>25</v>
      </c>
      <c r="B32" s="14" t="s">
        <v>40</v>
      </c>
      <c r="C32" s="29">
        <v>4</v>
      </c>
      <c r="D32" s="29">
        <v>8</v>
      </c>
      <c r="E32" s="29">
        <v>4</v>
      </c>
      <c r="F32" s="29">
        <v>40</v>
      </c>
      <c r="G32" s="15" t="s">
        <v>5</v>
      </c>
      <c r="H32" s="15">
        <v>0.8</v>
      </c>
      <c r="I32" s="15" t="s">
        <v>7</v>
      </c>
      <c r="J32" s="16">
        <v>7</v>
      </c>
      <c r="K32" s="39" t="s">
        <v>70</v>
      </c>
      <c r="L32" s="8"/>
      <c r="M32" s="20"/>
      <c r="N32" s="20"/>
      <c r="O32" s="28"/>
      <c r="P32" s="20">
        <f>O32*Tabela13[[#This Row],[Ilość opraw]]</f>
        <v>0</v>
      </c>
      <c r="Q32" s="8"/>
      <c r="R32" s="20"/>
      <c r="S32" s="20"/>
      <c r="T32" s="20">
        <f>Tabela13[[#This Row],[Ilość opraw]]</f>
        <v>7</v>
      </c>
      <c r="U32" s="8"/>
    </row>
    <row r="33" spans="1:21" x14ac:dyDescent="0.25">
      <c r="A33" s="21">
        <v>26</v>
      </c>
      <c r="B33" s="14" t="s">
        <v>41</v>
      </c>
      <c r="C33" s="14">
        <v>1</v>
      </c>
      <c r="D33" s="14">
        <v>8</v>
      </c>
      <c r="E33" s="14">
        <v>4</v>
      </c>
      <c r="F33" s="14">
        <v>40</v>
      </c>
      <c r="G33" s="15" t="s">
        <v>5</v>
      </c>
      <c r="H33" s="15">
        <v>0.8</v>
      </c>
      <c r="I33" s="15" t="s">
        <v>7</v>
      </c>
      <c r="J33" s="16">
        <v>6</v>
      </c>
      <c r="K33" s="39" t="s">
        <v>70</v>
      </c>
      <c r="L33" s="8"/>
      <c r="M33" s="20"/>
      <c r="N33" s="20"/>
      <c r="O33" s="28"/>
      <c r="P33" s="20">
        <f>O33*Tabela13[[#This Row],[Ilość opraw]]</f>
        <v>0</v>
      </c>
      <c r="Q33" s="8"/>
      <c r="R33" s="20"/>
      <c r="S33" s="20"/>
      <c r="T33" s="20">
        <f>Tabela13[[#This Row],[Ilość opraw]]</f>
        <v>6</v>
      </c>
      <c r="U33" s="8"/>
    </row>
    <row r="34" spans="1:21" x14ac:dyDescent="0.25">
      <c r="A34" s="13">
        <v>27</v>
      </c>
      <c r="B34" s="14" t="s">
        <v>42</v>
      </c>
      <c r="C34" s="29">
        <v>4.5</v>
      </c>
      <c r="D34" s="29">
        <v>8</v>
      </c>
      <c r="E34" s="29">
        <v>5</v>
      </c>
      <c r="F34" s="29">
        <v>40</v>
      </c>
      <c r="G34" s="15" t="s">
        <v>5</v>
      </c>
      <c r="H34" s="15">
        <v>0.8</v>
      </c>
      <c r="I34" s="15" t="s">
        <v>7</v>
      </c>
      <c r="J34" s="16">
        <v>4</v>
      </c>
      <c r="K34" s="39" t="s">
        <v>70</v>
      </c>
      <c r="L34" s="8"/>
      <c r="M34" s="20"/>
      <c r="N34" s="20"/>
      <c r="O34" s="28"/>
      <c r="P34" s="20">
        <f>O34*Tabela13[[#This Row],[Ilość opraw]]</f>
        <v>0</v>
      </c>
      <c r="Q34" s="8"/>
      <c r="R34" s="20"/>
      <c r="S34" s="20"/>
      <c r="T34" s="20">
        <f>Tabela13[[#This Row],[Ilość opraw]]</f>
        <v>4</v>
      </c>
      <c r="U34" s="8"/>
    </row>
    <row r="35" spans="1:21" ht="22.5" x14ac:dyDescent="0.25">
      <c r="A35" s="13">
        <v>28</v>
      </c>
      <c r="B35" s="14" t="s">
        <v>43</v>
      </c>
      <c r="C35" s="29">
        <v>3</v>
      </c>
      <c r="D35" s="29">
        <v>8</v>
      </c>
      <c r="E35" s="29">
        <v>6</v>
      </c>
      <c r="F35" s="29">
        <v>40</v>
      </c>
      <c r="G35" s="15" t="s">
        <v>5</v>
      </c>
      <c r="H35" s="15">
        <v>0.8</v>
      </c>
      <c r="I35" s="15" t="s">
        <v>7</v>
      </c>
      <c r="J35" s="16">
        <v>4</v>
      </c>
      <c r="K35" s="39" t="s">
        <v>70</v>
      </c>
      <c r="L35" s="8"/>
      <c r="M35" s="20"/>
      <c r="N35" s="20"/>
      <c r="O35" s="28"/>
      <c r="P35" s="20">
        <f>O35*Tabela13[[#This Row],[Ilość opraw]]</f>
        <v>0</v>
      </c>
      <c r="Q35" s="8"/>
      <c r="R35" s="20"/>
      <c r="S35" s="20"/>
      <c r="T35" s="20">
        <f>Tabela13[[#This Row],[Ilość opraw]]</f>
        <v>4</v>
      </c>
      <c r="U35" s="8"/>
    </row>
    <row r="36" spans="1:21" ht="22.5" x14ac:dyDescent="0.25">
      <c r="A36" s="21">
        <v>29</v>
      </c>
      <c r="B36" s="14" t="s">
        <v>44</v>
      </c>
      <c r="C36" s="14">
        <v>3</v>
      </c>
      <c r="D36" s="14">
        <v>8</v>
      </c>
      <c r="E36" s="14">
        <v>5</v>
      </c>
      <c r="F36" s="14">
        <v>40</v>
      </c>
      <c r="G36" s="15" t="s">
        <v>5</v>
      </c>
      <c r="H36" s="15">
        <v>0.8</v>
      </c>
      <c r="I36" s="15" t="s">
        <v>7</v>
      </c>
      <c r="J36" s="16">
        <v>5</v>
      </c>
      <c r="K36" s="39" t="s">
        <v>70</v>
      </c>
      <c r="L36" s="8"/>
      <c r="M36" s="20"/>
      <c r="N36" s="20"/>
      <c r="O36" s="28"/>
      <c r="P36" s="20">
        <f>O36*Tabela13[[#This Row],[Ilość opraw]]</f>
        <v>0</v>
      </c>
      <c r="Q36" s="8"/>
      <c r="R36" s="20"/>
      <c r="S36" s="20"/>
      <c r="T36" s="20">
        <f>Tabela13[[#This Row],[Ilość opraw]]</f>
        <v>5</v>
      </c>
      <c r="U36" s="8"/>
    </row>
    <row r="37" spans="1:21" x14ac:dyDescent="0.25">
      <c r="A37" s="13">
        <v>30</v>
      </c>
      <c r="B37" s="14" t="s">
        <v>45</v>
      </c>
      <c r="C37" s="14"/>
      <c r="D37" s="14"/>
      <c r="E37" s="14"/>
      <c r="F37" s="14"/>
      <c r="G37" s="15"/>
      <c r="H37" s="15"/>
      <c r="I37" s="46"/>
      <c r="J37" s="16">
        <v>1</v>
      </c>
      <c r="K37" s="39" t="s">
        <v>71</v>
      </c>
      <c r="L37" s="8"/>
      <c r="M37" s="20"/>
      <c r="N37" s="20"/>
      <c r="O37" s="28"/>
      <c r="P37" s="20">
        <f>O37*Tabela13[[#This Row],[Ilość opraw]]</f>
        <v>0</v>
      </c>
      <c r="Q37" s="8"/>
      <c r="R37" s="20"/>
      <c r="S37" s="20"/>
      <c r="T37" s="20">
        <f>Tabela13[[#This Row],[Ilość opraw]]</f>
        <v>1</v>
      </c>
      <c r="U37" s="8"/>
    </row>
    <row r="38" spans="1:21" ht="22.5" x14ac:dyDescent="0.25">
      <c r="A38" s="13">
        <v>31</v>
      </c>
      <c r="B38" s="14" t="s">
        <v>46</v>
      </c>
      <c r="C38" s="29">
        <v>4</v>
      </c>
      <c r="D38" s="29">
        <v>8</v>
      </c>
      <c r="E38" s="29">
        <v>6</v>
      </c>
      <c r="F38" s="29">
        <v>40</v>
      </c>
      <c r="G38" s="15" t="s">
        <v>5</v>
      </c>
      <c r="H38" s="15">
        <v>0.8</v>
      </c>
      <c r="I38" s="15" t="s">
        <v>7</v>
      </c>
      <c r="J38" s="16">
        <v>2</v>
      </c>
      <c r="K38" s="39" t="s">
        <v>70</v>
      </c>
      <c r="L38" s="8"/>
      <c r="M38" s="20"/>
      <c r="N38" s="20"/>
      <c r="O38" s="28"/>
      <c r="P38" s="20">
        <f>O38*Tabela13[[#This Row],[Ilość opraw]]</f>
        <v>0</v>
      </c>
      <c r="Q38" s="8"/>
      <c r="R38" s="20"/>
      <c r="S38" s="20"/>
      <c r="T38" s="20">
        <f>Tabela13[[#This Row],[Ilość opraw]]</f>
        <v>2</v>
      </c>
      <c r="U38" s="8"/>
    </row>
    <row r="39" spans="1:21" x14ac:dyDescent="0.25">
      <c r="A39" s="21">
        <v>32</v>
      </c>
      <c r="B39" s="14" t="s">
        <v>47</v>
      </c>
      <c r="C39" s="48"/>
      <c r="D39" s="48"/>
      <c r="E39" s="48"/>
      <c r="F39" s="48"/>
      <c r="G39" s="46"/>
      <c r="H39" s="46"/>
      <c r="I39" s="46"/>
      <c r="J39" s="16">
        <v>1</v>
      </c>
      <c r="K39" s="39" t="s">
        <v>71</v>
      </c>
      <c r="L39" s="8"/>
      <c r="M39" s="20"/>
      <c r="N39" s="20"/>
      <c r="O39" s="28"/>
      <c r="P39" s="20">
        <f>O39*Tabela13[[#This Row],[Ilość opraw]]</f>
        <v>0</v>
      </c>
      <c r="Q39" s="30"/>
      <c r="R39" s="20"/>
      <c r="S39" s="20"/>
      <c r="T39" s="20">
        <f>Tabela13[[#This Row],[Ilość opraw]]</f>
        <v>1</v>
      </c>
      <c r="U39" s="8"/>
    </row>
    <row r="40" spans="1:21" ht="22.5" x14ac:dyDescent="0.25">
      <c r="A40" s="13">
        <v>33</v>
      </c>
      <c r="B40" s="14" t="s">
        <v>48</v>
      </c>
      <c r="C40" s="14">
        <v>1</v>
      </c>
      <c r="D40" s="14">
        <v>8</v>
      </c>
      <c r="E40" s="14">
        <v>6</v>
      </c>
      <c r="F40" s="14">
        <v>40</v>
      </c>
      <c r="G40" s="15" t="s">
        <v>5</v>
      </c>
      <c r="H40" s="15">
        <v>0.8</v>
      </c>
      <c r="I40" s="15" t="s">
        <v>7</v>
      </c>
      <c r="J40" s="16">
        <v>10</v>
      </c>
      <c r="K40" s="39" t="s">
        <v>70</v>
      </c>
      <c r="L40" s="8"/>
      <c r="M40" s="20"/>
      <c r="N40" s="20"/>
      <c r="O40" s="28"/>
      <c r="P40" s="20">
        <f>O40*Tabela13[[#This Row],[Ilość opraw]]</f>
        <v>0</v>
      </c>
      <c r="Q40" s="8"/>
      <c r="R40" s="20"/>
      <c r="S40" s="20"/>
      <c r="T40" s="20">
        <f>Tabela13[[#This Row],[Ilość opraw]]</f>
        <v>10</v>
      </c>
      <c r="U40" s="8"/>
    </row>
    <row r="41" spans="1:21" x14ac:dyDescent="0.25">
      <c r="A41" s="13">
        <v>34</v>
      </c>
      <c r="B41" s="14" t="s">
        <v>49</v>
      </c>
      <c r="C41" s="14">
        <v>5</v>
      </c>
      <c r="D41" s="14">
        <v>8</v>
      </c>
      <c r="E41" s="14">
        <v>6</v>
      </c>
      <c r="F41" s="14">
        <v>60</v>
      </c>
      <c r="G41" s="15" t="s">
        <v>5</v>
      </c>
      <c r="H41" s="15">
        <v>0.8</v>
      </c>
      <c r="I41" s="15" t="s">
        <v>7</v>
      </c>
      <c r="J41" s="16">
        <v>5</v>
      </c>
      <c r="K41" s="39" t="s">
        <v>70</v>
      </c>
      <c r="L41" s="8"/>
      <c r="M41" s="20"/>
      <c r="N41" s="20"/>
      <c r="O41" s="28"/>
      <c r="P41" s="20">
        <f>O41*Tabela13[[#This Row],[Ilość opraw]]</f>
        <v>0</v>
      </c>
      <c r="Q41" s="8"/>
      <c r="R41" s="20"/>
      <c r="S41" s="20"/>
      <c r="T41" s="20">
        <f>Tabela13[[#This Row],[Ilość opraw]]</f>
        <v>5</v>
      </c>
      <c r="U41" s="8"/>
    </row>
    <row r="42" spans="1:21" ht="22.5" x14ac:dyDescent="0.25">
      <c r="A42" s="21">
        <v>35</v>
      </c>
      <c r="B42" s="29" t="s">
        <v>50</v>
      </c>
      <c r="C42" s="29">
        <v>1.5</v>
      </c>
      <c r="D42" s="29">
        <v>8</v>
      </c>
      <c r="E42" s="29">
        <v>4.5</v>
      </c>
      <c r="F42" s="29">
        <v>30</v>
      </c>
      <c r="G42" s="15" t="s">
        <v>5</v>
      </c>
      <c r="H42" s="15">
        <v>0.8</v>
      </c>
      <c r="I42" s="15" t="s">
        <v>7</v>
      </c>
      <c r="J42" s="16">
        <v>3</v>
      </c>
      <c r="K42" s="39" t="s">
        <v>70</v>
      </c>
      <c r="L42" s="8"/>
      <c r="M42" s="20"/>
      <c r="N42" s="20"/>
      <c r="O42" s="28"/>
      <c r="P42" s="20">
        <f>O42*Tabela13[[#This Row],[Ilość opraw]]</f>
        <v>0</v>
      </c>
      <c r="Q42" s="8"/>
      <c r="R42" s="20"/>
      <c r="S42" s="20"/>
      <c r="T42" s="20">
        <f>Tabela13[[#This Row],[Ilość opraw]]</f>
        <v>3</v>
      </c>
      <c r="U42" s="8"/>
    </row>
    <row r="43" spans="1:21" ht="22.5" x14ac:dyDescent="0.25">
      <c r="A43" s="13">
        <v>36</v>
      </c>
      <c r="B43" s="14" t="s">
        <v>51</v>
      </c>
      <c r="C43" s="14">
        <v>3</v>
      </c>
      <c r="D43" s="14">
        <v>8</v>
      </c>
      <c r="E43" s="14">
        <v>5</v>
      </c>
      <c r="F43" s="14">
        <v>40</v>
      </c>
      <c r="G43" s="15" t="s">
        <v>5</v>
      </c>
      <c r="H43" s="15">
        <v>0.8</v>
      </c>
      <c r="I43" s="15" t="s">
        <v>7</v>
      </c>
      <c r="J43" s="79">
        <v>8</v>
      </c>
      <c r="K43" s="39" t="s">
        <v>70</v>
      </c>
      <c r="L43" s="8"/>
      <c r="M43" s="20"/>
      <c r="N43" s="20"/>
      <c r="O43" s="28"/>
      <c r="P43" s="20">
        <f>O43*Tabela13[[#This Row],[Ilość opraw]]</f>
        <v>0</v>
      </c>
      <c r="Q43" s="8"/>
      <c r="R43" s="20"/>
      <c r="S43" s="20"/>
      <c r="T43" s="20">
        <f>Tabela13[[#This Row],[Ilość opraw]]</f>
        <v>8</v>
      </c>
      <c r="U43" s="8"/>
    </row>
    <row r="44" spans="1:21" ht="22.5" x14ac:dyDescent="0.25">
      <c r="A44" s="13">
        <v>37</v>
      </c>
      <c r="B44" s="14" t="s">
        <v>52</v>
      </c>
      <c r="C44" s="14"/>
      <c r="D44" s="14"/>
      <c r="E44" s="14"/>
      <c r="F44" s="14"/>
      <c r="G44" s="15"/>
      <c r="H44" s="15"/>
      <c r="I44" s="46"/>
      <c r="J44" s="79">
        <v>10</v>
      </c>
      <c r="K44" s="39" t="s">
        <v>69</v>
      </c>
      <c r="L44" s="8"/>
      <c r="M44" s="20"/>
      <c r="N44" s="20"/>
      <c r="O44" s="28"/>
      <c r="P44" s="20">
        <f>O44*Tabela13[[#This Row],[Ilość opraw]]</f>
        <v>0</v>
      </c>
      <c r="Q44" s="8"/>
      <c r="R44" s="20"/>
      <c r="S44" s="20"/>
      <c r="T44" s="20">
        <f>Tabela13[[#This Row],[Ilość opraw]]</f>
        <v>10</v>
      </c>
      <c r="U44" s="8"/>
    </row>
    <row r="45" spans="1:21" x14ac:dyDescent="0.25">
      <c r="A45" s="21">
        <v>38</v>
      </c>
      <c r="B45" s="14" t="s">
        <v>53</v>
      </c>
      <c r="C45" s="14">
        <v>3</v>
      </c>
      <c r="D45" s="14">
        <v>8</v>
      </c>
      <c r="E45" s="14">
        <v>4</v>
      </c>
      <c r="F45" s="14">
        <v>25</v>
      </c>
      <c r="G45" s="15" t="s">
        <v>5</v>
      </c>
      <c r="H45" s="15">
        <v>0.8</v>
      </c>
      <c r="I45" s="15" t="s">
        <v>7</v>
      </c>
      <c r="J45" s="16">
        <v>7</v>
      </c>
      <c r="K45" s="39" t="s">
        <v>70</v>
      </c>
      <c r="L45" s="8"/>
      <c r="M45" s="20"/>
      <c r="N45" s="20"/>
      <c r="O45" s="28"/>
      <c r="P45" s="20">
        <f>O45*Tabela13[[#This Row],[Ilość opraw]]</f>
        <v>0</v>
      </c>
      <c r="Q45" s="8"/>
      <c r="R45" s="20"/>
      <c r="S45" s="20"/>
      <c r="T45" s="20">
        <f>Tabela13[[#This Row],[Ilość opraw]]</f>
        <v>7</v>
      </c>
      <c r="U45" s="8"/>
    </row>
    <row r="46" spans="1:21" ht="22.5" x14ac:dyDescent="0.25">
      <c r="A46" s="13">
        <v>39</v>
      </c>
      <c r="B46" s="14" t="s">
        <v>54</v>
      </c>
      <c r="C46" s="14">
        <v>1.5</v>
      </c>
      <c r="D46" s="14">
        <v>8</v>
      </c>
      <c r="E46" s="14">
        <v>5</v>
      </c>
      <c r="F46" s="14">
        <v>40</v>
      </c>
      <c r="G46" s="15" t="s">
        <v>5</v>
      </c>
      <c r="H46" s="15">
        <v>0.8</v>
      </c>
      <c r="I46" s="15" t="s">
        <v>7</v>
      </c>
      <c r="J46" s="16">
        <v>4</v>
      </c>
      <c r="K46" s="39" t="s">
        <v>70</v>
      </c>
      <c r="L46" s="8"/>
      <c r="M46" s="20"/>
      <c r="N46" s="20"/>
      <c r="O46" s="28"/>
      <c r="P46" s="20">
        <f>O46*Tabela13[[#This Row],[Ilość opraw]]</f>
        <v>0</v>
      </c>
      <c r="Q46" s="8"/>
      <c r="R46" s="20"/>
      <c r="S46" s="20"/>
      <c r="T46" s="20">
        <f>Tabela13[[#This Row],[Ilość opraw]]</f>
        <v>4</v>
      </c>
      <c r="U46" s="8"/>
    </row>
    <row r="47" spans="1:21" x14ac:dyDescent="0.25">
      <c r="A47" s="13">
        <v>40</v>
      </c>
      <c r="B47" s="14" t="s">
        <v>55</v>
      </c>
      <c r="C47" s="14">
        <v>1</v>
      </c>
      <c r="D47" s="14">
        <v>7</v>
      </c>
      <c r="E47" s="14">
        <v>5</v>
      </c>
      <c r="F47" s="14">
        <v>30</v>
      </c>
      <c r="G47" s="15" t="s">
        <v>5</v>
      </c>
      <c r="H47" s="15">
        <v>0.8</v>
      </c>
      <c r="I47" s="15" t="s">
        <v>7</v>
      </c>
      <c r="J47" s="16">
        <v>7</v>
      </c>
      <c r="K47" s="39" t="s">
        <v>70</v>
      </c>
      <c r="L47" s="8"/>
      <c r="M47" s="20"/>
      <c r="N47" s="20"/>
      <c r="O47" s="28"/>
      <c r="P47" s="20">
        <f>O47*Tabela13[[#This Row],[Ilość opraw]]</f>
        <v>0</v>
      </c>
      <c r="Q47" s="8"/>
      <c r="R47" s="20"/>
      <c r="S47" s="20"/>
      <c r="T47" s="20">
        <f>Tabela13[[#This Row],[Ilość opraw]]</f>
        <v>7</v>
      </c>
      <c r="U47" s="8"/>
    </row>
    <row r="48" spans="1:21" ht="22.5" x14ac:dyDescent="0.25">
      <c r="A48" s="21">
        <v>41</v>
      </c>
      <c r="B48" s="14" t="s">
        <v>56</v>
      </c>
      <c r="C48" s="14">
        <v>1</v>
      </c>
      <c r="D48" s="14">
        <v>8</v>
      </c>
      <c r="E48" s="14">
        <v>4</v>
      </c>
      <c r="F48" s="14">
        <v>50</v>
      </c>
      <c r="G48" s="15" t="s">
        <v>5</v>
      </c>
      <c r="H48" s="15">
        <v>0.8</v>
      </c>
      <c r="I48" s="15" t="s">
        <v>7</v>
      </c>
      <c r="J48" s="16">
        <v>2</v>
      </c>
      <c r="K48" s="39" t="s">
        <v>70</v>
      </c>
      <c r="L48" s="8"/>
      <c r="M48" s="20"/>
      <c r="N48" s="20"/>
      <c r="O48" s="28"/>
      <c r="P48" s="20">
        <f>O48*Tabela13[[#This Row],[Ilość opraw]]</f>
        <v>0</v>
      </c>
      <c r="Q48" s="8"/>
      <c r="R48" s="20"/>
      <c r="S48" s="20"/>
      <c r="T48" s="20">
        <f>Tabela13[[#This Row],[Ilość opraw]]</f>
        <v>2</v>
      </c>
      <c r="U48" s="8"/>
    </row>
    <row r="49" spans="1:21" ht="22.5" x14ac:dyDescent="0.25">
      <c r="A49" s="13">
        <v>42</v>
      </c>
      <c r="B49" s="14" t="s">
        <v>57</v>
      </c>
      <c r="C49" s="14">
        <v>1.5</v>
      </c>
      <c r="D49" s="14">
        <v>8</v>
      </c>
      <c r="E49" s="14">
        <v>5</v>
      </c>
      <c r="F49" s="14">
        <v>40</v>
      </c>
      <c r="G49" s="15" t="s">
        <v>5</v>
      </c>
      <c r="H49" s="15">
        <v>0.8</v>
      </c>
      <c r="I49" s="15" t="s">
        <v>7</v>
      </c>
      <c r="J49" s="79">
        <v>10</v>
      </c>
      <c r="K49" s="39" t="s">
        <v>70</v>
      </c>
      <c r="L49" s="8"/>
      <c r="M49" s="20"/>
      <c r="N49" s="20"/>
      <c r="O49" s="28"/>
      <c r="P49" s="20">
        <f>O49*Tabela13[[#This Row],[Ilość opraw]]</f>
        <v>0</v>
      </c>
      <c r="Q49" s="8"/>
      <c r="R49" s="20"/>
      <c r="S49" s="20"/>
      <c r="T49" s="20">
        <f>Tabela13[[#This Row],[Ilość opraw]]</f>
        <v>10</v>
      </c>
      <c r="U49" s="8"/>
    </row>
    <row r="50" spans="1:21" ht="22.5" x14ac:dyDescent="0.25">
      <c r="A50" s="13">
        <v>43</v>
      </c>
      <c r="B50" s="14" t="s">
        <v>58</v>
      </c>
      <c r="C50" s="14">
        <v>2</v>
      </c>
      <c r="D50" s="14">
        <v>8</v>
      </c>
      <c r="E50" s="14">
        <v>4</v>
      </c>
      <c r="F50" s="14">
        <v>50</v>
      </c>
      <c r="G50" s="15" t="s">
        <v>5</v>
      </c>
      <c r="H50" s="15">
        <v>0.8</v>
      </c>
      <c r="I50" s="15" t="s">
        <v>7</v>
      </c>
      <c r="J50" s="16">
        <v>2</v>
      </c>
      <c r="K50" s="39" t="s">
        <v>70</v>
      </c>
      <c r="L50" s="8"/>
      <c r="M50" s="20"/>
      <c r="N50" s="20"/>
      <c r="O50" s="28"/>
      <c r="P50" s="20">
        <f>O50*Tabela13[[#This Row],[Ilość opraw]]</f>
        <v>0</v>
      </c>
      <c r="Q50" s="8"/>
      <c r="R50" s="20"/>
      <c r="S50" s="20"/>
      <c r="T50" s="20">
        <f>Tabela13[[#This Row],[Ilość opraw]]</f>
        <v>2</v>
      </c>
      <c r="U50" s="8"/>
    </row>
    <row r="51" spans="1:21" ht="22.5" x14ac:dyDescent="0.25">
      <c r="A51" s="21">
        <v>44</v>
      </c>
      <c r="B51" s="14" t="s">
        <v>59</v>
      </c>
      <c r="C51" s="14">
        <v>3</v>
      </c>
      <c r="D51" s="14">
        <v>8</v>
      </c>
      <c r="E51" s="14">
        <v>3</v>
      </c>
      <c r="F51" s="14">
        <v>40</v>
      </c>
      <c r="G51" s="15" t="s">
        <v>5</v>
      </c>
      <c r="H51" s="15">
        <v>0.8</v>
      </c>
      <c r="I51" s="15" t="s">
        <v>7</v>
      </c>
      <c r="J51" s="16">
        <v>7</v>
      </c>
      <c r="K51" s="39" t="s">
        <v>70</v>
      </c>
      <c r="L51" s="8"/>
      <c r="M51" s="20"/>
      <c r="N51" s="20"/>
      <c r="O51" s="28"/>
      <c r="P51" s="20">
        <f>O51*Tabela13[[#This Row],[Ilość opraw]]</f>
        <v>0</v>
      </c>
      <c r="Q51" s="8"/>
      <c r="R51" s="20"/>
      <c r="S51" s="20"/>
      <c r="T51" s="20">
        <f>Tabela13[[#This Row],[Ilość opraw]]</f>
        <v>7</v>
      </c>
      <c r="U51" s="8"/>
    </row>
    <row r="52" spans="1:21" x14ac:dyDescent="0.25">
      <c r="A52" s="13">
        <v>45</v>
      </c>
      <c r="B52" s="14" t="s">
        <v>60</v>
      </c>
      <c r="C52" s="14">
        <v>3.5</v>
      </c>
      <c r="D52" s="14">
        <v>8</v>
      </c>
      <c r="E52" s="14">
        <v>4</v>
      </c>
      <c r="F52" s="14">
        <v>40</v>
      </c>
      <c r="G52" s="15" t="s">
        <v>5</v>
      </c>
      <c r="H52" s="15">
        <v>0.8</v>
      </c>
      <c r="I52" s="15" t="s">
        <v>7</v>
      </c>
      <c r="J52" s="16">
        <v>4</v>
      </c>
      <c r="K52" s="39" t="s">
        <v>70</v>
      </c>
      <c r="L52" s="8"/>
      <c r="M52" s="20"/>
      <c r="N52" s="20"/>
      <c r="O52" s="28"/>
      <c r="P52" s="20">
        <f>O52*Tabela13[[#This Row],[Ilość opraw]]</f>
        <v>0</v>
      </c>
      <c r="Q52" s="8"/>
      <c r="R52" s="20"/>
      <c r="S52" s="20"/>
      <c r="T52" s="20">
        <f>Tabela13[[#This Row],[Ilość opraw]]</f>
        <v>4</v>
      </c>
      <c r="U52" s="8"/>
    </row>
    <row r="53" spans="1:21" x14ac:dyDescent="0.25">
      <c r="A53" s="13">
        <v>46</v>
      </c>
      <c r="B53" s="14" t="s">
        <v>61</v>
      </c>
      <c r="C53" s="14">
        <v>5.5</v>
      </c>
      <c r="D53" s="14">
        <v>8</v>
      </c>
      <c r="E53" s="14">
        <v>5</v>
      </c>
      <c r="F53" s="14">
        <v>40</v>
      </c>
      <c r="G53" s="15" t="s">
        <v>5</v>
      </c>
      <c r="H53" s="15">
        <v>0.8</v>
      </c>
      <c r="I53" s="15" t="s">
        <v>7</v>
      </c>
      <c r="J53" s="16">
        <v>2</v>
      </c>
      <c r="K53" s="39" t="s">
        <v>70</v>
      </c>
      <c r="L53" s="8"/>
      <c r="M53" s="20"/>
      <c r="N53" s="20"/>
      <c r="O53" s="28"/>
      <c r="P53" s="20">
        <f>O53*Tabela13[[#This Row],[Ilość opraw]]</f>
        <v>0</v>
      </c>
      <c r="Q53" s="8"/>
      <c r="R53" s="20"/>
      <c r="S53" s="20"/>
      <c r="T53" s="20">
        <f>Tabela13[[#This Row],[Ilość opraw]]</f>
        <v>2</v>
      </c>
      <c r="U53" s="8"/>
    </row>
    <row r="54" spans="1:21" x14ac:dyDescent="0.25">
      <c r="A54" s="21">
        <v>47</v>
      </c>
      <c r="B54" s="14" t="s">
        <v>62</v>
      </c>
      <c r="C54" s="14">
        <v>3.5</v>
      </c>
      <c r="D54" s="14">
        <v>7</v>
      </c>
      <c r="E54" s="14">
        <v>4</v>
      </c>
      <c r="F54" s="14">
        <v>40</v>
      </c>
      <c r="G54" s="15" t="s">
        <v>5</v>
      </c>
      <c r="H54" s="15">
        <v>0.8</v>
      </c>
      <c r="I54" s="15" t="s">
        <v>7</v>
      </c>
      <c r="J54" s="16">
        <v>4</v>
      </c>
      <c r="K54" s="39" t="s">
        <v>70</v>
      </c>
      <c r="L54" s="8"/>
      <c r="M54" s="20"/>
      <c r="N54" s="20"/>
      <c r="O54" s="28"/>
      <c r="P54" s="20">
        <f>O54*Tabela13[[#This Row],[Ilość opraw]]</f>
        <v>0</v>
      </c>
      <c r="Q54" s="8"/>
      <c r="R54" s="20"/>
      <c r="S54" s="20"/>
      <c r="T54" s="20">
        <f>Tabela13[[#This Row],[Ilość opraw]]</f>
        <v>4</v>
      </c>
      <c r="U54" s="8"/>
    </row>
    <row r="55" spans="1:21" ht="22.5" x14ac:dyDescent="0.25">
      <c r="A55" s="13">
        <v>48</v>
      </c>
      <c r="B55" s="14" t="s">
        <v>63</v>
      </c>
      <c r="C55" s="29">
        <v>2</v>
      </c>
      <c r="D55" s="29">
        <v>8</v>
      </c>
      <c r="E55" s="29">
        <v>3.5</v>
      </c>
      <c r="F55" s="29">
        <v>40</v>
      </c>
      <c r="G55" s="15" t="s">
        <v>5</v>
      </c>
      <c r="H55" s="15">
        <v>0.8</v>
      </c>
      <c r="I55" s="15" t="s">
        <v>7</v>
      </c>
      <c r="J55" s="16">
        <v>4</v>
      </c>
      <c r="K55" s="39" t="s">
        <v>70</v>
      </c>
      <c r="L55" s="8"/>
      <c r="M55" s="20"/>
      <c r="N55" s="20"/>
      <c r="O55" s="28"/>
      <c r="P55" s="20">
        <f>O55*Tabela13[[#This Row],[Ilość opraw]]</f>
        <v>0</v>
      </c>
      <c r="Q55" s="8"/>
      <c r="R55" s="20"/>
      <c r="S55" s="20"/>
      <c r="T55" s="20">
        <f>Tabela13[[#This Row],[Ilość opraw]]</f>
        <v>4</v>
      </c>
      <c r="U55" s="8"/>
    </row>
    <row r="56" spans="1:21" x14ac:dyDescent="0.25">
      <c r="A56" s="13">
        <v>49</v>
      </c>
      <c r="B56" s="14" t="s">
        <v>64</v>
      </c>
      <c r="C56" s="29">
        <v>3</v>
      </c>
      <c r="D56" s="29">
        <v>8</v>
      </c>
      <c r="E56" s="29">
        <v>5</v>
      </c>
      <c r="F56" s="29">
        <v>40</v>
      </c>
      <c r="G56" s="15" t="s">
        <v>5</v>
      </c>
      <c r="H56" s="15">
        <v>0.8</v>
      </c>
      <c r="I56" s="15" t="s">
        <v>7</v>
      </c>
      <c r="J56" s="16">
        <v>8</v>
      </c>
      <c r="K56" s="39" t="s">
        <v>70</v>
      </c>
      <c r="L56" s="8"/>
      <c r="M56" s="20"/>
      <c r="N56" s="20"/>
      <c r="O56" s="28"/>
      <c r="P56" s="20">
        <f>O56*Tabela13[[#This Row],[Ilość opraw]]</f>
        <v>0</v>
      </c>
      <c r="Q56" s="8"/>
      <c r="R56" s="20"/>
      <c r="S56" s="20"/>
      <c r="T56" s="20">
        <f>Tabela13[[#This Row],[Ilość opraw]]</f>
        <v>8</v>
      </c>
      <c r="U56" s="8"/>
    </row>
    <row r="57" spans="1:21" ht="22.5" x14ac:dyDescent="0.25">
      <c r="A57" s="21">
        <v>50</v>
      </c>
      <c r="B57" s="14" t="s">
        <v>65</v>
      </c>
      <c r="C57" s="14"/>
      <c r="D57" s="14"/>
      <c r="E57" s="14"/>
      <c r="F57" s="14"/>
      <c r="G57" s="15"/>
      <c r="H57" s="15"/>
      <c r="I57" s="46"/>
      <c r="J57" s="16">
        <v>1</v>
      </c>
      <c r="K57" s="39" t="s">
        <v>71</v>
      </c>
      <c r="L57" s="8"/>
      <c r="M57" s="20"/>
      <c r="N57" s="20"/>
      <c r="O57" s="28"/>
      <c r="P57" s="20">
        <f>O57*Tabela13[[#This Row],[Ilość opraw]]</f>
        <v>0</v>
      </c>
      <c r="Q57" s="8"/>
      <c r="R57" s="20"/>
      <c r="S57" s="20"/>
      <c r="T57" s="20">
        <f>Tabela13[[#This Row],[Ilość opraw]]</f>
        <v>1</v>
      </c>
      <c r="U57" s="8"/>
    </row>
    <row r="58" spans="1:21" x14ac:dyDescent="0.25">
      <c r="A58" s="13">
        <v>51</v>
      </c>
      <c r="B58" s="14" t="s">
        <v>66</v>
      </c>
      <c r="C58" s="14">
        <v>2.5</v>
      </c>
      <c r="D58" s="14">
        <v>8</v>
      </c>
      <c r="E58" s="14">
        <v>4</v>
      </c>
      <c r="F58" s="14">
        <v>40</v>
      </c>
      <c r="G58" s="15" t="s">
        <v>5</v>
      </c>
      <c r="H58" s="15">
        <v>0.8</v>
      </c>
      <c r="I58" s="15" t="s">
        <v>7</v>
      </c>
      <c r="J58" s="16">
        <v>13</v>
      </c>
      <c r="K58" s="39" t="s">
        <v>70</v>
      </c>
      <c r="L58" s="8"/>
      <c r="M58" s="20"/>
      <c r="N58" s="20"/>
      <c r="O58" s="28"/>
      <c r="P58" s="20">
        <f>O58*Tabela13[[#This Row],[Ilość opraw]]</f>
        <v>0</v>
      </c>
      <c r="Q58" s="8"/>
      <c r="R58" s="20"/>
      <c r="S58" s="20"/>
      <c r="T58" s="20">
        <f>Tabela13[[#This Row],[Ilość opraw]]</f>
        <v>13</v>
      </c>
      <c r="U58" s="8"/>
    </row>
    <row r="59" spans="1:21" x14ac:dyDescent="0.25">
      <c r="A59" s="31"/>
      <c r="B59" s="32"/>
      <c r="C59" s="33"/>
      <c r="D59" s="33"/>
      <c r="E59" s="33"/>
      <c r="F59" s="33"/>
      <c r="G59" s="24"/>
      <c r="H59" s="24"/>
      <c r="I59" s="24"/>
      <c r="J59" s="25">
        <f>SUM(J8:J58)</f>
        <v>314</v>
      </c>
      <c r="K59" s="40"/>
      <c r="L59" s="8"/>
      <c r="M59" s="34"/>
      <c r="N59" s="34"/>
      <c r="O59" s="35"/>
      <c r="P59" s="34"/>
      <c r="Q59" s="8"/>
      <c r="R59" s="34"/>
      <c r="S59" s="34"/>
      <c r="T59" s="8"/>
      <c r="U59" s="8"/>
    </row>
    <row r="60" spans="1:21" x14ac:dyDescent="0.25">
      <c r="A60" s="53"/>
      <c r="B60" s="54"/>
      <c r="C60" s="55"/>
      <c r="D60" s="55"/>
      <c r="E60" s="55"/>
      <c r="F60" s="55"/>
      <c r="G60" s="53"/>
      <c r="H60" s="53"/>
      <c r="I60" s="53"/>
      <c r="J60" s="53"/>
      <c r="K60" s="56"/>
      <c r="L60" s="8"/>
      <c r="M60" s="34"/>
      <c r="N60" s="34"/>
      <c r="O60" s="35"/>
      <c r="P60" s="34"/>
      <c r="Q60" s="8"/>
      <c r="R60" s="34"/>
      <c r="S60" s="34"/>
      <c r="T60" s="8"/>
      <c r="U60" s="8"/>
    </row>
    <row r="61" spans="1:21" ht="21.6" customHeight="1" x14ac:dyDescent="0.25">
      <c r="A61" s="53"/>
      <c r="B61" s="74" t="s">
        <v>73</v>
      </c>
      <c r="C61" s="74"/>
      <c r="D61" s="74"/>
      <c r="E61" s="74"/>
      <c r="F61" s="74"/>
      <c r="G61" s="53"/>
      <c r="H61" s="53"/>
      <c r="I61" s="53"/>
      <c r="J61" s="53"/>
      <c r="K61" s="56"/>
      <c r="L61" s="8"/>
      <c r="M61" s="34"/>
      <c r="N61" s="34"/>
      <c r="O61" s="35"/>
      <c r="P61" s="34"/>
      <c r="Q61" s="8"/>
      <c r="R61" s="34"/>
      <c r="S61" s="34"/>
      <c r="T61" s="8"/>
      <c r="U61" s="8"/>
    </row>
    <row r="62" spans="1:21" x14ac:dyDescent="0.25">
      <c r="A62" s="35"/>
      <c r="B62" s="35"/>
      <c r="C62" s="35"/>
      <c r="D62" s="35"/>
      <c r="E62" s="35"/>
      <c r="F62" s="8"/>
      <c r="G62" s="8"/>
      <c r="H62" s="8"/>
      <c r="I62" s="8"/>
      <c r="J62" s="8"/>
      <c r="K62" s="41"/>
      <c r="L62" s="8"/>
      <c r="M62" s="73" t="s">
        <v>13</v>
      </c>
      <c r="N62" s="73"/>
      <c r="O62" s="73"/>
      <c r="P62" s="36">
        <f>SUM(P8:P59)</f>
        <v>0</v>
      </c>
      <c r="Q62" s="8"/>
      <c r="R62" s="34"/>
      <c r="S62" s="34"/>
      <c r="T62" s="8"/>
      <c r="U62" s="8"/>
    </row>
    <row r="63" spans="1:21" x14ac:dyDescent="0.25">
      <c r="A63" s="35"/>
      <c r="B63" s="35"/>
      <c r="C63" s="35"/>
      <c r="D63" s="35"/>
      <c r="E63" s="35"/>
      <c r="F63" s="8"/>
      <c r="G63" s="8"/>
      <c r="H63" s="8"/>
      <c r="I63" s="8"/>
      <c r="J63" s="8"/>
      <c r="K63" s="41"/>
      <c r="L63" s="8"/>
      <c r="M63" s="44"/>
      <c r="N63" s="44"/>
      <c r="O63" s="44"/>
      <c r="P63" s="45"/>
      <c r="Q63" s="8"/>
      <c r="R63" s="34"/>
      <c r="S63" s="34"/>
      <c r="T63" s="8"/>
      <c r="U63" s="8"/>
    </row>
    <row r="64" spans="1:21" ht="33.75" x14ac:dyDescent="0.25">
      <c r="A64" s="49">
        <v>52</v>
      </c>
      <c r="B64" s="50" t="s">
        <v>72</v>
      </c>
      <c r="C64" s="50"/>
      <c r="D64" s="50"/>
      <c r="E64" s="50"/>
      <c r="F64" s="50"/>
      <c r="G64" s="51"/>
      <c r="H64" s="51"/>
      <c r="I64" s="51"/>
      <c r="J64" s="52">
        <v>62</v>
      </c>
      <c r="K64" s="39" t="s">
        <v>71</v>
      </c>
      <c r="L64" s="8"/>
      <c r="M64" s="20"/>
      <c r="N64" s="20"/>
      <c r="O64" s="28"/>
      <c r="P64" s="28">
        <f>J64*O64</f>
        <v>0</v>
      </c>
      <c r="Q64" s="8"/>
      <c r="R64" s="20"/>
      <c r="S64" s="20"/>
      <c r="T64" s="28">
        <f>J64</f>
        <v>62</v>
      </c>
      <c r="U64" s="8"/>
    </row>
    <row r="65" spans="1:21" x14ac:dyDescent="0.25">
      <c r="A65" s="35"/>
      <c r="B65" s="35"/>
      <c r="C65" s="35"/>
      <c r="D65" s="35"/>
      <c r="E65" s="35"/>
      <c r="F65" s="8"/>
      <c r="G65" s="8"/>
      <c r="H65" s="8"/>
      <c r="I65" s="8"/>
      <c r="J65" s="8"/>
      <c r="K65" s="41"/>
      <c r="L65" s="8"/>
      <c r="M65" s="77" t="s">
        <v>76</v>
      </c>
      <c r="N65" s="77"/>
      <c r="O65" s="77"/>
      <c r="P65" s="57">
        <f>P64+P62</f>
        <v>0</v>
      </c>
      <c r="Q65" s="8"/>
      <c r="R65" s="34"/>
      <c r="S65" s="34"/>
      <c r="T65" s="8"/>
      <c r="U65" s="8"/>
    </row>
    <row r="66" spans="1:21" x14ac:dyDescent="0.25">
      <c r="A66" s="35"/>
      <c r="B66" s="75" t="s">
        <v>74</v>
      </c>
      <c r="C66" s="75"/>
      <c r="D66" s="75"/>
      <c r="E66" s="75"/>
      <c r="F66" s="75"/>
      <c r="G66" s="75"/>
      <c r="H66" s="75"/>
      <c r="I66" s="75"/>
      <c r="J66" s="8"/>
      <c r="K66" s="41"/>
      <c r="L66" s="8"/>
      <c r="M66" s="44"/>
      <c r="N66" s="44"/>
      <c r="O66" s="44"/>
      <c r="P66" s="45"/>
      <c r="Q66" s="8"/>
      <c r="R66" s="34"/>
      <c r="S66" s="34"/>
      <c r="T66" s="8"/>
      <c r="U66" s="8"/>
    </row>
    <row r="67" spans="1:21" x14ac:dyDescent="0.25">
      <c r="A67" s="35"/>
      <c r="B67" s="35"/>
      <c r="C67" s="35"/>
      <c r="D67" s="35"/>
      <c r="E67" s="35"/>
      <c r="F67" s="8"/>
      <c r="G67" s="8"/>
      <c r="H67" s="8"/>
      <c r="I67" s="8"/>
      <c r="J67" s="8"/>
      <c r="K67" s="41"/>
      <c r="L67" s="8"/>
      <c r="M67" s="44"/>
      <c r="N67" s="44"/>
      <c r="O67" s="44"/>
      <c r="P67" s="45"/>
      <c r="Q67" s="8"/>
      <c r="R67" s="34"/>
      <c r="S67" s="34"/>
      <c r="T67" s="8"/>
      <c r="U67" s="8"/>
    </row>
    <row r="68" spans="1:21" ht="22.5" x14ac:dyDescent="0.25">
      <c r="A68" s="49">
        <v>53</v>
      </c>
      <c r="B68" s="50" t="s">
        <v>75</v>
      </c>
      <c r="C68" s="50"/>
      <c r="D68" s="50"/>
      <c r="E68" s="50"/>
      <c r="F68" s="50"/>
      <c r="G68" s="51"/>
      <c r="H68" s="51"/>
      <c r="I68" s="51"/>
      <c r="J68" s="51">
        <v>222</v>
      </c>
      <c r="K68" s="41"/>
      <c r="L68" s="8"/>
      <c r="M68" s="44"/>
      <c r="N68" s="44"/>
      <c r="O68" s="44"/>
      <c r="P68" s="45"/>
      <c r="Q68" s="8"/>
      <c r="R68" s="20"/>
      <c r="S68" s="20"/>
      <c r="T68" s="28">
        <f>J68</f>
        <v>222</v>
      </c>
      <c r="U68" s="8"/>
    </row>
    <row r="69" spans="1:21" ht="15.75" thickBot="1" x14ac:dyDescent="0.3">
      <c r="A69" s="35"/>
      <c r="B69" s="35"/>
      <c r="C69" s="35"/>
      <c r="D69" s="35"/>
      <c r="E69" s="35"/>
      <c r="F69" s="8"/>
      <c r="G69" s="8"/>
      <c r="H69" s="8"/>
      <c r="I69" s="8"/>
      <c r="J69" s="8"/>
      <c r="K69" s="41"/>
      <c r="L69" s="8"/>
      <c r="M69" s="34"/>
      <c r="N69" s="34"/>
      <c r="O69" s="35"/>
      <c r="P69" s="34"/>
      <c r="Q69" s="8"/>
      <c r="R69" s="34"/>
      <c r="S69" s="34"/>
      <c r="T69" s="8"/>
      <c r="U69" s="8"/>
    </row>
    <row r="70" spans="1:21" x14ac:dyDescent="0.25">
      <c r="A70" s="2"/>
      <c r="B70" s="2"/>
      <c r="C70" s="2"/>
      <c r="D70" s="2"/>
      <c r="E70" s="2"/>
      <c r="M70" s="59" t="s">
        <v>14</v>
      </c>
      <c r="N70" s="60"/>
      <c r="O70" s="60"/>
      <c r="P70" s="60"/>
      <c r="Q70" s="60"/>
      <c r="R70" s="61"/>
      <c r="S70" s="42"/>
    </row>
    <row r="71" spans="1:21" x14ac:dyDescent="0.25">
      <c r="A71" s="2"/>
      <c r="B71" s="2"/>
      <c r="C71" s="2"/>
      <c r="D71" s="2"/>
      <c r="E71" s="2"/>
      <c r="M71" s="62"/>
      <c r="N71" s="63"/>
      <c r="O71" s="63"/>
      <c r="P71" s="63"/>
      <c r="Q71" s="63"/>
      <c r="R71" s="64"/>
      <c r="S71" s="42"/>
    </row>
    <row r="72" spans="1:21" x14ac:dyDescent="0.25">
      <c r="A72" s="2"/>
      <c r="B72" s="2"/>
      <c r="C72" s="2"/>
      <c r="D72" s="2"/>
      <c r="E72" s="2"/>
      <c r="M72" s="62"/>
      <c r="N72" s="63"/>
      <c r="O72" s="63"/>
      <c r="P72" s="63"/>
      <c r="Q72" s="63"/>
      <c r="R72" s="64"/>
      <c r="S72" s="42"/>
    </row>
    <row r="73" spans="1:21" x14ac:dyDescent="0.25">
      <c r="A73" s="2"/>
      <c r="B73" s="2"/>
      <c r="C73" s="2"/>
      <c r="D73" s="2"/>
      <c r="E73" s="2"/>
      <c r="M73" s="62"/>
      <c r="N73" s="63"/>
      <c r="O73" s="63"/>
      <c r="P73" s="63"/>
      <c r="Q73" s="63"/>
      <c r="R73" s="64"/>
      <c r="S73" s="42"/>
    </row>
    <row r="74" spans="1:21" x14ac:dyDescent="0.25">
      <c r="A74" s="2"/>
      <c r="B74" s="2"/>
      <c r="C74" s="2"/>
      <c r="D74" s="2"/>
      <c r="E74" s="2"/>
      <c r="M74" s="62"/>
      <c r="N74" s="63"/>
      <c r="O74" s="63"/>
      <c r="P74" s="63"/>
      <c r="Q74" s="63"/>
      <c r="R74" s="64"/>
      <c r="S74" s="42"/>
    </row>
    <row r="75" spans="1:21" ht="15.75" thickBot="1" x14ac:dyDescent="0.3">
      <c r="A75" s="2"/>
      <c r="B75" s="2"/>
      <c r="C75" s="2"/>
      <c r="D75" s="2"/>
      <c r="E75" s="2"/>
      <c r="M75" s="65"/>
      <c r="N75" s="66"/>
      <c r="O75" s="66"/>
      <c r="P75" s="66"/>
      <c r="Q75" s="66"/>
      <c r="R75" s="67"/>
      <c r="S75" s="42"/>
    </row>
    <row r="76" spans="1:21" x14ac:dyDescent="0.25">
      <c r="A76" s="2"/>
      <c r="B76" s="2"/>
      <c r="C76" s="2"/>
      <c r="D76" s="2"/>
      <c r="E76" s="2"/>
      <c r="M76" s="1"/>
      <c r="N76" s="1"/>
      <c r="O76" s="2"/>
      <c r="P76" s="1"/>
      <c r="R76" s="1"/>
      <c r="S76" s="1"/>
    </row>
    <row r="77" spans="1:21" x14ac:dyDescent="0.25">
      <c r="A77" s="2"/>
      <c r="B77" s="2"/>
      <c r="C77" s="2"/>
      <c r="D77" s="2"/>
      <c r="E77" s="2"/>
      <c r="M77" s="1"/>
      <c r="N77" s="1"/>
      <c r="O77" s="2"/>
      <c r="P77" s="1"/>
      <c r="R77" s="1"/>
      <c r="S77" s="1"/>
    </row>
  </sheetData>
  <mergeCells count="10">
    <mergeCell ref="M70:R75"/>
    <mergeCell ref="B3:D3"/>
    <mergeCell ref="M3:R3"/>
    <mergeCell ref="M5:O5"/>
    <mergeCell ref="M6:O6"/>
    <mergeCell ref="M62:O62"/>
    <mergeCell ref="B61:F61"/>
    <mergeCell ref="B66:I66"/>
    <mergeCell ref="R5:T5"/>
    <mergeCell ref="M65:O65"/>
  </mergeCell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M8" sqref="M8"/>
    </sheetView>
  </sheetViews>
  <sheetFormatPr defaultRowHeight="15" x14ac:dyDescent="0.2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A9B89DC1F1BF4FAC0F92366746CEFE" ma:contentTypeVersion="13" ma:contentTypeDescription="Utwórz nowy dokument." ma:contentTypeScope="" ma:versionID="397c6685c8dd14625d9810671f6206aa">
  <xsd:schema xmlns:xsd="http://www.w3.org/2001/XMLSchema" xmlns:xs="http://www.w3.org/2001/XMLSchema" xmlns:p="http://schemas.microsoft.com/office/2006/metadata/properties" xmlns:ns2="7a05fcb1-0031-4714-b659-47779f3d8500" xmlns:ns3="ab0c0cee-2644-4f47-8c7f-04c321af7d85" targetNamespace="http://schemas.microsoft.com/office/2006/metadata/properties" ma:root="true" ma:fieldsID="c82d356ef7cc55ffb2953c9e295522b1" ns2:_="" ns3:_="">
    <xsd:import namespace="7a05fcb1-0031-4714-b659-47779f3d8500"/>
    <xsd:import namespace="ab0c0cee-2644-4f47-8c7f-04c321af7d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5fcb1-0031-4714-b659-47779f3d8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c0cee-2644-4f47-8c7f-04c321af7d8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60E23-2F16-4986-83D8-F9BA54D7B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5fcb1-0031-4714-b659-47779f3d8500"/>
    <ds:schemaRef ds:uri="ab0c0cee-2644-4f47-8c7f-04c321af7d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0F5D28-7861-458C-BBC5-3F365AB45D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455AE-9FE3-41B9-A93F-2BBB3E990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Inwentaryzacja Zagnańsk</vt:lpstr>
      <vt:lpstr>Instrukcja wypełniania tabeli</vt:lpstr>
      <vt:lpstr>'Instrukcja wypełniania tabeli'!OLE_LINK2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2019-06-10T18:24:25Z</dcterms:created>
  <dcterms:modified xsi:type="dcterms:W3CDTF">2022-05-12T12:53:56Z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0x010100A2A9B89DC1F1BF4FAC0F92366746CEFE</vt:lpwstr>
  </property>
</Properties>
</file>