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Boleszkowice\Dokumencja\"/>
    </mc:Choice>
  </mc:AlternateContent>
  <xr:revisionPtr revIDLastSave="0" documentId="13_ncr:1_{AA0E5C40-AA4A-4A6A-B615-54763907724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  <c r="C15" i="1"/>
  <c r="C16" i="1"/>
  <c r="C13" i="1"/>
  <c r="D14" i="1"/>
  <c r="F14" i="1"/>
  <c r="G14" i="1"/>
  <c r="D15" i="1"/>
  <c r="F15" i="1"/>
  <c r="G15" i="1"/>
  <c r="D16" i="1"/>
  <c r="F16" i="1"/>
  <c r="G16" i="1"/>
  <c r="D7" i="1"/>
  <c r="F7" i="1"/>
  <c r="G7" i="1"/>
  <c r="D8" i="1"/>
  <c r="F8" i="1"/>
  <c r="G8" i="1"/>
  <c r="D9" i="1"/>
  <c r="F9" i="1"/>
  <c r="G9" i="1"/>
  <c r="D6" i="1"/>
  <c r="D13" i="1"/>
  <c r="F6" i="1" l="1"/>
  <c r="G6" i="1" s="1"/>
  <c r="F13" i="1"/>
  <c r="G13" i="1" s="1"/>
  <c r="D17" i="1"/>
  <c r="D10" i="1"/>
  <c r="F10" i="1" l="1"/>
  <c r="G17" i="1"/>
  <c r="D19" i="1"/>
  <c r="F17" i="1"/>
  <c r="G10" i="1"/>
  <c r="F19" i="1" l="1"/>
  <c r="G19" i="1"/>
</calcChain>
</file>

<file path=xl/sharedStrings.xml><?xml version="1.0" encoding="utf-8"?>
<sst xmlns="http://schemas.openxmlformats.org/spreadsheetml/2006/main" count="35" uniqueCount="30">
  <si>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</si>
  <si>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</si>
  <si>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</si>
  <si>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</si>
  <si>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</si>
  <si>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</si>
  <si>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</si>
  <si>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</si>
  <si>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</si>
  <si>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</si>
  <si>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</si>
  <si>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</si>
  <si>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</si>
  <si>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t>Wyszczególnienie - grupa taryfowa lub okres zamówienia</t>
  </si>
  <si>
    <t>Cena jednostkowa netto w zł/kWh*</t>
  </si>
  <si>
    <t>Zużycie energii elektrycznej w trakcie trwania zamówienia w kWh</t>
  </si>
  <si>
    <t>Zamówienie podstawowe wraz z prawem opcji, suma z Tabeli 1 i 2:</t>
  </si>
  <si>
    <t xml:space="preserve">1. Dostawa energii elektrycznej w okresie od 01.01.2024 r. do 31.12.2024 r.  </t>
  </si>
  <si>
    <t xml:space="preserve">2. Dostawa energii elektrycznej w okresie od 01.01.2025 r. do 31.12.2025 r.  </t>
  </si>
  <si>
    <t>3. Koszt bilansowania handlowego (usługa POB) energii elektrycznej oddanej do sieci  osd  z instalacji  Zamawiającego w okresie od 01.01.2024 r. do 31.12.2024 r.</t>
  </si>
  <si>
    <t>4. Koszt bilansowania handlowego (usługa POB) energii elektrycznej oddanej do sieci  osd  z instalacji  Zamawiającego w okresie od 01.01.2025 r. do 31.12.2025 r.</t>
  </si>
  <si>
    <t>1. Dla zakupu energii w wysokości _15__%  ilości zużycia energii  elektrycznej  z Tabeli nr 1 pkt 1</t>
  </si>
  <si>
    <t>2. Dla zakupu energii w wysokości _15__%  ilości zużycia energii  elektrycznej  z Tabeli nr 1 pkt 2</t>
  </si>
  <si>
    <t>„Dostawa energii elektrycznej dla Gminy Boleszkowice i jej jednostek organizacyjnych wraz z usługą bilansowania na odkupie energii w okresie od 01.01.2024 r. do 31.12.2025 r.”</t>
  </si>
  <si>
    <r>
      <t>4. Koszt bilansowania handlowego (usługa POB) energii elektrycznej oddanej do sieci  osd  z instala</t>
    </r>
    <r>
      <rPr>
        <sz val="9"/>
        <rFont val="Calibri Light"/>
        <family val="2"/>
        <charset val="238"/>
        <scheme val="major"/>
      </rPr>
      <t>cji  Zamawiającego w wysokości _15_% ilości energii elektrycznej oddanej do sieci</t>
    </r>
    <r>
      <rPr>
        <sz val="9"/>
        <color rgb="FF000000"/>
        <rFont val="Calibri Light"/>
        <family val="2"/>
        <charset val="238"/>
        <scheme val="major"/>
      </rPr>
      <t xml:space="preserve"> z Tabeli 1 pkt 4</t>
    </r>
  </si>
  <si>
    <r>
      <t>3. Koszt bilansowania handlowego (usługa POB) energii elektrycznej oddanej do sieci  osd  z instala</t>
    </r>
    <r>
      <rPr>
        <sz val="9"/>
        <rFont val="Calibri Light"/>
        <family val="2"/>
        <charset val="238"/>
        <scheme val="major"/>
      </rPr>
      <t>cji  Zamawiającego w wysokości _15_% ilości energii elektrycznej oddanej</t>
    </r>
    <r>
      <rPr>
        <sz val="9"/>
        <color rgb="FF000000"/>
        <rFont val="Calibri Light"/>
        <family val="2"/>
        <charset val="238"/>
        <scheme val="major"/>
      </rPr>
      <t xml:space="preserve"> do sieci z Tabeli 1 pkt 3</t>
    </r>
  </si>
  <si>
    <t>Podsumowanie dostawy energii elektrycznej wraz z usługą POB w okresie od 01.01.2024 r. do 31.12.2025 r. (pkt 1 i 4 Tabeli r 1)</t>
  </si>
  <si>
    <t>Podsumowanie dostawy energii elektrycznej wraz z usługą POB (pkt 1 i 4 Tabeli nr 2)</t>
  </si>
  <si>
    <t>1) Tabela nr 1 zamówienie podstawowe:</t>
  </si>
  <si>
    <t>2) Tabela nr 2 prawo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</si>
</sst>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165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topLeftCell="A3" zoomScale="90" zoomScaleNormal="90" workbookViewId="0">
      <selection activeCell="F8" sqref="F8"/>
    </sheetView>
  </sheetViews>
  <sheetFormatPr defaultColWidth="8.77734375" defaultRowHeight="12" x14ac:dyDescent="0.25"/>
  <cols>
    <col min="1" max="1" width="36.6640625" style="8" customWidth="1"/>
    <col min="2" max="2" width="11.77734375" style="8" customWidth="1"/>
    <col min="3" max="3" width="13.44140625" style="19" customWidth="1"/>
    <col min="4" max="4" width="13.6640625" style="8" customWidth="1"/>
    <col min="5" max="5" width="9.21875" style="8" customWidth="1"/>
    <col min="6" max="6" width="12.44140625" style="8" customWidth="1"/>
    <col min="7" max="7" width="12.109375" style="8" customWidth="1"/>
    <col min="8" max="1025" width="9.21875" style="8" customWidth="1"/>
    <col min="1026" max="16384" width="8.77734375" style="9"/>
  </cols>
  <sheetData>
    <row r="1" spans="1:9" ht="19.5" customHeight="1" x14ac:dyDescent="0.25">
      <c r="A1" s="22" t="s">
        <v>11</v>
      </c>
      <c r="B1" s="22"/>
      <c r="C1" s="22"/>
      <c r="D1" s="22"/>
      <c r="E1" s="22"/>
      <c r="F1" s="22"/>
      <c r="G1" s="22"/>
    </row>
    <row r="2" spans="1:9" ht="35.4" customHeight="1" x14ac:dyDescent="0.25">
      <c r="A2" s="23" t="s">
        <v>23</v>
      </c>
      <c r="B2" s="23"/>
      <c r="C2" s="23"/>
      <c r="D2" s="23"/>
      <c r="E2" s="23"/>
      <c r="F2" s="23"/>
      <c r="G2" s="23"/>
    </row>
    <row r="3" spans="1:9" ht="25.8" customHeight="1" x14ac:dyDescent="0.25">
      <c r="A3" s="10" t="s">
        <v>28</v>
      </c>
      <c r="B3" s="9"/>
      <c r="C3" s="16"/>
      <c r="D3" s="9"/>
      <c r="E3" s="9"/>
      <c r="F3" s="9"/>
      <c r="G3" s="9"/>
    </row>
    <row r="4" spans="1:9" ht="63" customHeight="1" x14ac:dyDescent="0.25">
      <c r="A4" s="1" t="s">
        <v>13</v>
      </c>
      <c r="B4" s="1" t="s">
        <v>14</v>
      </c>
      <c r="C4" s="17" t="s">
        <v>15</v>
      </c>
      <c r="D4" s="1" t="s">
        <v>0</v>
      </c>
      <c r="E4" s="1" t="s">
        <v>1</v>
      </c>
      <c r="F4" s="1" t="s">
        <v>2</v>
      </c>
      <c r="G4" s="1" t="s">
        <v>3</v>
      </c>
    </row>
    <row r="5" spans="1:9" ht="23.4" customHeight="1" x14ac:dyDescent="0.25">
      <c r="A5" s="1" t="s">
        <v>4</v>
      </c>
      <c r="B5" s="1" t="s">
        <v>5</v>
      </c>
      <c r="C5" s="17" t="s">
        <v>6</v>
      </c>
      <c r="D5" s="1" t="s">
        <v>7</v>
      </c>
      <c r="E5" s="1" t="s">
        <v>8</v>
      </c>
      <c r="F5" s="1" t="s">
        <v>9</v>
      </c>
      <c r="G5" s="1" t="s">
        <v>10</v>
      </c>
    </row>
    <row r="6" spans="1:9" ht="40.799999999999997" customHeight="1" x14ac:dyDescent="0.25">
      <c r="A6" s="2" t="s">
        <v>17</v>
      </c>
      <c r="B6" s="11"/>
      <c r="C6" s="3">
        <v>362445</v>
      </c>
      <c r="D6" s="4">
        <f>ROUND(B6*C6,2)</f>
        <v>0</v>
      </c>
      <c r="E6" s="5">
        <v>23</v>
      </c>
      <c r="F6" s="5">
        <f>ROUND(D6*0.23,2)</f>
        <v>0</v>
      </c>
      <c r="G6" s="5">
        <f>D6+F6</f>
        <v>0</v>
      </c>
    </row>
    <row r="7" spans="1:9" ht="40.200000000000003" customHeight="1" x14ac:dyDescent="0.25">
      <c r="A7" s="2" t="s">
        <v>18</v>
      </c>
      <c r="B7" s="11"/>
      <c r="C7" s="3">
        <v>362445</v>
      </c>
      <c r="D7" s="4">
        <f t="shared" ref="D7:D9" si="0">ROUND(B7*C7,2)</f>
        <v>0</v>
      </c>
      <c r="E7" s="5">
        <v>23</v>
      </c>
      <c r="F7" s="5">
        <f t="shared" ref="F7:F9" si="1">ROUND(D7*0.23,2)</f>
        <v>0</v>
      </c>
      <c r="G7" s="5">
        <f t="shared" ref="G7:G9" si="2">D7+F7</f>
        <v>0</v>
      </c>
    </row>
    <row r="8" spans="1:9" ht="48.45" customHeight="1" x14ac:dyDescent="0.25">
      <c r="A8" s="2" t="s">
        <v>19</v>
      </c>
      <c r="B8" s="11"/>
      <c r="C8" s="3">
        <v>9088</v>
      </c>
      <c r="D8" s="4">
        <f t="shared" si="0"/>
        <v>0</v>
      </c>
      <c r="E8" s="5">
        <v>23</v>
      </c>
      <c r="F8" s="5">
        <f t="shared" si="1"/>
        <v>0</v>
      </c>
      <c r="G8" s="5">
        <f t="shared" si="2"/>
        <v>0</v>
      </c>
    </row>
    <row r="9" spans="1:9" ht="47.4" customHeight="1" x14ac:dyDescent="0.25">
      <c r="A9" s="2" t="s">
        <v>20</v>
      </c>
      <c r="B9" s="11"/>
      <c r="C9" s="3">
        <v>9088</v>
      </c>
      <c r="D9" s="4">
        <f t="shared" si="0"/>
        <v>0</v>
      </c>
      <c r="E9" s="5">
        <v>23</v>
      </c>
      <c r="F9" s="5">
        <f t="shared" si="1"/>
        <v>0</v>
      </c>
      <c r="G9" s="5">
        <f t="shared" si="2"/>
        <v>0</v>
      </c>
      <c r="H9" s="12"/>
      <c r="I9" s="12"/>
    </row>
    <row r="10" spans="1:9" ht="46.8" customHeight="1" x14ac:dyDescent="0.25">
      <c r="A10" s="6" t="s">
        <v>26</v>
      </c>
      <c r="B10" s="1" t="s">
        <v>12</v>
      </c>
      <c r="C10" s="3" t="s">
        <v>12</v>
      </c>
      <c r="D10" s="4">
        <f>SUM(D6:D9)</f>
        <v>0</v>
      </c>
      <c r="E10" s="5" t="s">
        <v>12</v>
      </c>
      <c r="F10" s="4">
        <f t="shared" ref="F10:G10" si="3">SUM(F6:F9)</f>
        <v>0</v>
      </c>
      <c r="G10" s="4">
        <f t="shared" si="3"/>
        <v>0</v>
      </c>
      <c r="H10" s="12"/>
      <c r="I10" s="12"/>
    </row>
    <row r="11" spans="1:9" x14ac:dyDescent="0.25">
      <c r="A11" s="13"/>
      <c r="B11" s="13"/>
      <c r="C11" s="18"/>
      <c r="D11" s="13"/>
      <c r="E11" s="13"/>
      <c r="F11" s="14"/>
      <c r="G11" s="14"/>
    </row>
    <row r="12" spans="1:9" ht="18" customHeight="1" x14ac:dyDescent="0.25">
      <c r="A12" s="13" t="s">
        <v>29</v>
      </c>
      <c r="B12" s="13"/>
      <c r="C12" s="18"/>
      <c r="D12" s="13"/>
      <c r="E12" s="13"/>
      <c r="F12" s="14"/>
      <c r="G12" s="14"/>
    </row>
    <row r="13" spans="1:9" ht="37.799999999999997" customHeight="1" x14ac:dyDescent="0.25">
      <c r="A13" s="2" t="s">
        <v>21</v>
      </c>
      <c r="B13" s="11"/>
      <c r="C13" s="3">
        <f>ROUND(C6*0.15,0)</f>
        <v>54367</v>
      </c>
      <c r="D13" s="4">
        <f>ROUND(B13*C13,2)</f>
        <v>0</v>
      </c>
      <c r="E13" s="5">
        <v>23</v>
      </c>
      <c r="F13" s="5">
        <f>ROUND(D13*0.23,2)</f>
        <v>0</v>
      </c>
      <c r="G13" s="5">
        <f>D13+F13</f>
        <v>0</v>
      </c>
    </row>
    <row r="14" spans="1:9" ht="39" customHeight="1" x14ac:dyDescent="0.25">
      <c r="A14" s="2" t="s">
        <v>22</v>
      </c>
      <c r="B14" s="11"/>
      <c r="C14" s="3">
        <f t="shared" ref="C14:C16" si="4">ROUND(C7*0.15,0)</f>
        <v>54367</v>
      </c>
      <c r="D14" s="4">
        <f t="shared" ref="D14:D16" si="5">ROUND(B14*C14,2)</f>
        <v>0</v>
      </c>
      <c r="E14" s="5">
        <v>23</v>
      </c>
      <c r="F14" s="5">
        <f t="shared" ref="F14:F16" si="6">ROUND(D14*0.23,2)</f>
        <v>0</v>
      </c>
      <c r="G14" s="5">
        <f t="shared" ref="G14:G16" si="7">D14+F14</f>
        <v>0</v>
      </c>
    </row>
    <row r="15" spans="1:9" ht="57.6" customHeight="1" x14ac:dyDescent="0.25">
      <c r="A15" s="2" t="s">
        <v>25</v>
      </c>
      <c r="B15" s="15"/>
      <c r="C15" s="3">
        <f t="shared" si="4"/>
        <v>1363</v>
      </c>
      <c r="D15" s="4">
        <f t="shared" si="5"/>
        <v>0</v>
      </c>
      <c r="E15" s="5">
        <v>23</v>
      </c>
      <c r="F15" s="5">
        <f t="shared" si="6"/>
        <v>0</v>
      </c>
      <c r="G15" s="5">
        <f t="shared" si="7"/>
        <v>0</v>
      </c>
    </row>
    <row r="16" spans="1:9" ht="56.4" customHeight="1" x14ac:dyDescent="0.25">
      <c r="A16" s="2" t="s">
        <v>24</v>
      </c>
      <c r="B16" s="15"/>
      <c r="C16" s="3">
        <f t="shared" si="4"/>
        <v>1363</v>
      </c>
      <c r="D16" s="4">
        <f t="shared" si="5"/>
        <v>0</v>
      </c>
      <c r="E16" s="5">
        <v>23</v>
      </c>
      <c r="F16" s="5">
        <f t="shared" si="6"/>
        <v>0</v>
      </c>
      <c r="G16" s="5">
        <f t="shared" si="7"/>
        <v>0</v>
      </c>
    </row>
    <row r="17" spans="1:7" ht="37.799999999999997" customHeight="1" x14ac:dyDescent="0.25">
      <c r="A17" s="6" t="s">
        <v>27</v>
      </c>
      <c r="B17" s="1"/>
      <c r="C17" s="3" t="s">
        <v>12</v>
      </c>
      <c r="D17" s="4">
        <f>SUM(D13:D15)</f>
        <v>0</v>
      </c>
      <c r="E17" s="5" t="s">
        <v>12</v>
      </c>
      <c r="F17" s="4">
        <f t="shared" ref="F17" si="8">SUM(F13:F15)</f>
        <v>0</v>
      </c>
      <c r="G17" s="4">
        <f t="shared" ref="G17" si="9">SUM(G13:G15)</f>
        <v>0</v>
      </c>
    </row>
    <row r="18" spans="1:7" x14ac:dyDescent="0.25">
      <c r="A18" s="13"/>
      <c r="B18" s="13"/>
      <c r="C18" s="18"/>
      <c r="D18" s="13"/>
      <c r="E18" s="13"/>
      <c r="F18" s="13"/>
      <c r="G18" s="13"/>
    </row>
    <row r="19" spans="1:7" ht="27" customHeight="1" x14ac:dyDescent="0.25">
      <c r="A19" s="21" t="s">
        <v>16</v>
      </c>
      <c r="B19" s="21"/>
      <c r="C19" s="21"/>
      <c r="D19" s="20">
        <f>D10+D17</f>
        <v>0</v>
      </c>
      <c r="E19" s="7" t="s">
        <v>12</v>
      </c>
      <c r="F19" s="20">
        <f t="shared" ref="F19:G19" si="10">F10+F17</f>
        <v>0</v>
      </c>
      <c r="G19" s="20">
        <f t="shared" si="10"/>
        <v>0</v>
      </c>
    </row>
  </sheetData>
  <mergeCells count="3">
    <mergeCell ref="A19:C19"/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2023-10-17T06:24:50Z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