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home\ZP_POSTĘPOWANIA_JACEK\2022\00.27. ZO_27_2022_TELEFONY_KOMÓRKOWE_2_AA\"/>
    </mc:Choice>
  </mc:AlternateContent>
  <bookViews>
    <workbookView xWindow="0" yWindow="0" windowWidth="8625" windowHeight="4200" tabRatio="500"/>
  </bookViews>
  <sheets>
    <sheet name="Formularz Cenowy ZO_27_2022" sheetId="1" r:id="rId1"/>
    <sheet name="Arkusz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1" l="1"/>
  <c r="I41" i="1"/>
  <c r="H41" i="1"/>
  <c r="F23" i="1"/>
  <c r="F18" i="1"/>
  <c r="F13" i="1"/>
  <c r="F14" i="1" l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I33" i="1" l="1"/>
  <c r="H33" i="1" s="1"/>
  <c r="I34" i="1"/>
  <c r="H34" i="1" s="1"/>
  <c r="I35" i="1"/>
  <c r="H35" i="1" s="1"/>
  <c r="I36" i="1"/>
  <c r="H36" i="1" s="1"/>
  <c r="I37" i="1"/>
  <c r="H37" i="1" s="1"/>
  <c r="I29" i="1"/>
  <c r="H29" i="1" s="1"/>
  <c r="I30" i="1"/>
  <c r="H30" i="1" s="1"/>
  <c r="I31" i="1"/>
  <c r="H31" i="1" s="1"/>
  <c r="I32" i="1"/>
  <c r="H32" i="1" s="1"/>
  <c r="I14" i="1" l="1"/>
  <c r="H14" i="1" s="1"/>
  <c r="I15" i="1"/>
  <c r="H15" i="1" s="1"/>
  <c r="I16" i="1"/>
  <c r="H16" i="1" s="1"/>
  <c r="I17" i="1"/>
  <c r="H17" i="1" s="1"/>
  <c r="I18" i="1"/>
  <c r="H18" i="1" s="1"/>
  <c r="I19" i="1"/>
  <c r="H19" i="1" s="1"/>
  <c r="I20" i="1"/>
  <c r="H20" i="1" s="1"/>
  <c r="I21" i="1"/>
  <c r="H21" i="1" s="1"/>
  <c r="I22" i="1"/>
  <c r="H22" i="1" s="1"/>
  <c r="I23" i="1"/>
  <c r="H23" i="1" s="1"/>
  <c r="I24" i="1"/>
  <c r="H24" i="1" s="1"/>
  <c r="I25" i="1"/>
  <c r="H25" i="1" s="1"/>
  <c r="I26" i="1"/>
  <c r="H26" i="1" s="1"/>
  <c r="I27" i="1"/>
  <c r="H27" i="1" s="1"/>
  <c r="I28" i="1"/>
  <c r="H28" i="1" s="1"/>
  <c r="I38" i="1"/>
  <c r="H38" i="1" s="1"/>
  <c r="I39" i="1"/>
  <c r="H39" i="1" s="1"/>
  <c r="I40" i="1"/>
  <c r="H40" i="1" l="1"/>
  <c r="I13" i="1"/>
  <c r="C20" i="2"/>
  <c r="H13" i="1" l="1"/>
</calcChain>
</file>

<file path=xl/sharedStrings.xml><?xml version="1.0" encoding="utf-8"?>
<sst xmlns="http://schemas.openxmlformats.org/spreadsheetml/2006/main" count="124" uniqueCount="104">
  <si>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</si>
  <si>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</si>
  <si>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</si>
  <si>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</si>
  <si>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</si>
  <si>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</si>
  <si>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</si>
  <si>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</si>
  <si>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</si>
  <si>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</si>
  <si>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</si>
  <si>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</si>
  <si>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</si>
  <si>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</si>
  <si>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</si>
  <si>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</si>
  <si>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</si>
  <si>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FORMULARZ CENOWY</t>
  </si>
  <si>
    <t xml:space="preserve">RAZEM </t>
  </si>
  <si>
    <t>Wartość podatku VAT 
(zł)</t>
  </si>
  <si>
    <t>Stawka podatku VAT
 (%)</t>
  </si>
  <si>
    <t>Serwis, konserwacja, przegląd nr 1</t>
  </si>
  <si>
    <t>Serwis, konserwacja, przegląd nr 2</t>
  </si>
  <si>
    <t>Serwis, konserwacja, przegląd nr 3</t>
  </si>
  <si>
    <t>Serwis, konserwacja, przegląd nr 4</t>
  </si>
  <si>
    <t>Serwis, konserwacja, przegląd nr 5</t>
  </si>
  <si>
    <t>Serwis, konserwacja, przegląd nr 6</t>
  </si>
  <si>
    <t>Serwis, konserwacja, przegląd nr 7</t>
  </si>
  <si>
    <t>Serwis, konserwacja, przegląd nr 8</t>
  </si>
  <si>
    <t>Serwis, konserwacja, przegląd nr 9</t>
  </si>
  <si>
    <t>Serwis, konserwacja, przegląd nr 10</t>
  </si>
  <si>
    <t>Serwis, konserwacja, przegląd nr 11</t>
  </si>
  <si>
    <t>Serwis, konserwacja, przegląd nr 12</t>
  </si>
  <si>
    <t>Serwis, konserwacja, przegląd nr 13</t>
  </si>
  <si>
    <t>Serwis, konserwacja, przegląd nr 14</t>
  </si>
  <si>
    <t>Serwis, konserwacja, przegląd nr 15</t>
  </si>
  <si>
    <t>Serwis, konserwacja, przegląd nr 16</t>
  </si>
  <si>
    <t>IV kwartał 2022</t>
  </si>
  <si>
    <t>I kwartał 2023</t>
  </si>
  <si>
    <t>II kwartał 2023</t>
  </si>
  <si>
    <t>III kwartał 2023</t>
  </si>
  <si>
    <t>IV kwartał 2023</t>
  </si>
  <si>
    <t>I kwartał 2024</t>
  </si>
  <si>
    <t>II kwartał 2024</t>
  </si>
  <si>
    <t>III kwartał 2024</t>
  </si>
  <si>
    <t>IV kwartał 2024</t>
  </si>
  <si>
    <t>I kwartał 2025</t>
  </si>
  <si>
    <t>II kwartał 2025</t>
  </si>
  <si>
    <t>III kwartał 2025</t>
  </si>
  <si>
    <t>IV kwartał 2025</t>
  </si>
  <si>
    <t>I kwartał 2026</t>
  </si>
  <si>
    <t>II kwartał 2026</t>
  </si>
  <si>
    <t>III kwartał 2026</t>
  </si>
  <si>
    <t xml:space="preserve">
„ŚWIADCZENIE USŁUG TELEFONII KOMÓRKOWEJ WRAZ Z DOSTAWĄ TELEFONÓW KOMÓRKOWYCHDLA CENTRUM KULTURY ZAMEK W POZNANIU”
</t>
  </si>
  <si>
    <t>17.</t>
  </si>
  <si>
    <t>18.</t>
  </si>
  <si>
    <t>19.</t>
  </si>
  <si>
    <t>20.</t>
  </si>
  <si>
    <t>Rodzaj usługi / dostawy
 zgodnie z OPZ</t>
  </si>
  <si>
    <t>Cena jednostkowa netto za usługę / dostawę
 zgodnie z OPZ
(zł)</t>
  </si>
  <si>
    <t>Cena netto 
za usługę / dostawę
 zgodnie z OPZ
(zł)</t>
  </si>
  <si>
    <t>Cena brutto 
za usługę / dostawę zgodnie z OPZ 
(zł)</t>
  </si>
  <si>
    <t>opłata abonamentowa za kartę SIM w taryfie głosowej określonej w Rozdziale III punkt 2 lit. d) OPZ</t>
  </si>
  <si>
    <t>opłata abonamentowa za kartę SIM w taryfie głosowej określonej w Rozdziale III punkt 2 lit. e) OPZ</t>
  </si>
  <si>
    <t>opłata abonamentowa za kartę SIM w taryfie głosowej określonej w Rozdziale III punkt 2 lit. f) OPZ</t>
  </si>
  <si>
    <t>opłata abonamentowa za kartę SIM za Internet mobilny określony w Rozdziale III punkt 2 lit. g) OPZ</t>
  </si>
  <si>
    <t>opłata za minutę połączenia do krajowych sieci stacjonarnych i komórkowych dla abonamentów określonych wRozdziale III punkt 2 lit. e) oraz f) OPZ</t>
  </si>
  <si>
    <t>opłata za minutę połączenia międzynarodowego (do krajów UE) dla abonamentów określonych w Rozdziale III punkt 2 lit. d), e) oraz f) OPZ</t>
  </si>
  <si>
    <t>opłata za minutę połączenia wykonanego w roamingu w UE dla taryfy głosowej  określonej w Rozdziale III punkt 2 lit. d) OPZ</t>
  </si>
  <si>
    <t>opłata za minutę połączenia wykonanego w roamingu w UE dla taryfy głosowej  określonej w Rozdziale III punkt 2 lit. e) OPZ</t>
  </si>
  <si>
    <t>opłata za minutę połączenia odebranego w roamingu w UE</t>
  </si>
  <si>
    <t>opłata za jeden SMS krajowy w taryfie głosowej określonej w Rozdziale III punkt 2 lit. e) OPZ</t>
  </si>
  <si>
    <t>opłata za jeden SMS międzynarodowy (do krajów UE) w taryfie głosowej określonej w Rozdziale III punkt 2 lit. d) OPZ</t>
  </si>
  <si>
    <t>opłata za jeden SMS wysłany w roamingu w UE</t>
  </si>
  <si>
    <t>opłata za jeden MMS krajowy w taryfie głosowej określonej w Rozdziale III punkt 2 lit. e) OPZ</t>
  </si>
  <si>
    <t>opłata za 1 MB pakietowej transmisji danych w kraju</t>
  </si>
  <si>
    <t>opłata za 1 MB pakietowej transmisji danych w roamingu w UE</t>
  </si>
  <si>
    <t>opłata za wystawienie duplikatu karty SIM (cena za 1 sztukę)</t>
  </si>
  <si>
    <t>opłata za wystawienie e-karty SIM
(cena za 1 sztukę)</t>
  </si>
  <si>
    <t>opłata za telefon o parametrach określonych w Rozdziale III punkt 9 OPZ</t>
  </si>
  <si>
    <t>Ilość
(abonament/ min. / szt. / SMS / MMS / przesył danych)</t>
  </si>
  <si>
    <r>
      <t xml:space="preserve">OBLICZANIE WARTOŚCI ZAMÓWIENIA
1. </t>
    </r>
    <r>
      <rPr>
        <sz val="11"/>
        <color rgb="FF000000"/>
        <rFont val="Century Gothic"/>
        <family val="2"/>
        <charset val="238"/>
      </rPr>
      <t xml:space="preserve">Do przedmiotu zamówienia zastosowanie ma stawka podatku VAT w wysokości </t>
    </r>
    <r>
      <rPr>
        <b/>
        <sz val="11"/>
        <color rgb="FF000000"/>
        <rFont val="Century Gothic"/>
        <family val="2"/>
        <charset val="238"/>
      </rPr>
      <t>23%</t>
    </r>
    <r>
      <rPr>
        <sz val="11"/>
        <color rgb="FF000000"/>
        <rFont val="Century Gothic"/>
        <family val="2"/>
        <charset val="238"/>
      </rPr>
      <t xml:space="preserve">. 
</t>
    </r>
    <r>
      <rPr>
        <b/>
        <sz val="11"/>
        <color rgb="FF000000"/>
        <rFont val="Century Gothic"/>
        <family val="2"/>
        <charset val="238"/>
      </rPr>
      <t>2.</t>
    </r>
    <r>
      <rPr>
        <sz val="11"/>
        <color rgb="FF000000"/>
        <rFont val="Century Gothic"/>
        <family val="2"/>
        <charset val="238"/>
      </rPr>
      <t xml:space="preserve"> W przypadku zastosowania innych stawek podatku VAT niż </t>
    </r>
    <r>
      <rPr>
        <b/>
        <sz val="11"/>
        <color rgb="FF000000"/>
        <rFont val="Century Gothic"/>
        <family val="2"/>
        <charset val="238"/>
      </rPr>
      <t>23%</t>
    </r>
    <r>
      <rPr>
        <sz val="11"/>
        <color rgb="FF000000"/>
        <rFont val="Century Gothic"/>
        <family val="2"/>
        <charset val="238"/>
      </rPr>
      <t xml:space="preserve"> Zamawiający wymaga załączenia przez Wykonawcę stosownych wyjaśnień w tym zakresie.</t>
    </r>
  </si>
  <si>
    <t>21.</t>
  </si>
  <si>
    <t>22.</t>
  </si>
  <si>
    <t>23.</t>
  </si>
  <si>
    <t>24.</t>
  </si>
  <si>
    <t>25.</t>
  </si>
  <si>
    <t>26.</t>
  </si>
  <si>
    <t>27.</t>
  </si>
  <si>
    <t>28.</t>
  </si>
  <si>
    <t>Załącznik nr 1A do ZO/27/2022</t>
  </si>
  <si>
    <t>Ilość miesięcy świadczenia usługi
(jeśli dotyczy)</t>
  </si>
  <si>
    <r>
      <t xml:space="preserve">WYKONAWCA UZUPEŁNIA KOLUMNĘ NR 5 ORAZ </t>
    </r>
    <r>
      <rPr>
        <b/>
        <sz val="16"/>
        <rFont val="Century Gothic"/>
        <family val="2"/>
        <charset val="238"/>
      </rPr>
      <t>WIERSZE 16. - 25. (JEŻELI DOTYCZY)</t>
    </r>
  </si>
  <si>
    <t>-</t>
  </si>
  <si>
    <r>
      <t xml:space="preserve">opłaty dodatkowe comiesięczne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C28</t>
    </r>
    <r>
      <rPr>
        <b/>
        <sz val="11"/>
        <color rgb="FFFF0000"/>
        <rFont val="Century Gothic"/>
        <family val="2"/>
        <charset val="238"/>
      </rPr>
      <t xml:space="preserve">)
c) wysokość (należy wpisać w komórce </t>
    </r>
    <r>
      <rPr>
        <b/>
        <sz val="11"/>
        <rFont val="Century Gothic"/>
        <family val="2"/>
        <charset val="238"/>
      </rPr>
      <t>E28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</si>
  <si>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dodatkowe comiesięczne - jeżeli dotyczy
</t>
    </r>
    <r>
      <rPr>
        <b/>
        <sz val="11"/>
        <color rgb="FFFF0000"/>
        <rFont val="Century Gothic"/>
        <family val="2"/>
        <charset val="238"/>
      </rPr>
      <t>należy podać:
a) przedmiot opłaty:</t>
    </r>
    <r>
      <rPr>
        <b/>
        <sz val="11"/>
        <rFont val="Century Gothic"/>
        <family val="2"/>
        <charset val="238"/>
      </rPr>
      <t xml:space="preserve"> 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C29</t>
    </r>
    <r>
      <rPr>
        <b/>
        <sz val="11"/>
        <color rgb="FFFF0000"/>
        <rFont val="Century Gothic"/>
        <family val="2"/>
        <charset val="238"/>
      </rPr>
      <t xml:space="preserve">)
c) wysokość (należy wpisać w komórce </t>
    </r>
    <r>
      <rPr>
        <b/>
        <sz val="11"/>
        <rFont val="Century Gothic"/>
        <family val="2"/>
        <charset val="238"/>
      </rPr>
      <t>E29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</si>
  <si>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dodatkowe comiesięczne - jeżeli dotyczy
</t>
    </r>
    <r>
      <rPr>
        <b/>
        <sz val="11"/>
        <color rgb="FFFF0000"/>
        <rFont val="Century Gothic"/>
        <family val="2"/>
        <charset val="238"/>
      </rPr>
      <t>należy podać:
a) przedmiot opłaty:</t>
    </r>
    <r>
      <rPr>
        <b/>
        <sz val="11"/>
        <rFont val="Century Gothic"/>
        <family val="2"/>
        <charset val="238"/>
      </rPr>
      <t xml:space="preserve"> 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C30</t>
    </r>
    <r>
      <rPr>
        <b/>
        <sz val="11"/>
        <color rgb="FFFF0000"/>
        <rFont val="Century Gothic"/>
        <family val="2"/>
        <charset val="238"/>
      </rPr>
      <t xml:space="preserve">)
c) wysokość (należy wpisać w komórce </t>
    </r>
    <r>
      <rPr>
        <b/>
        <sz val="11"/>
        <rFont val="Century Gothic"/>
        <family val="2"/>
        <charset val="238"/>
      </rPr>
      <t>E30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</si>
  <si>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dodatkowe comiesięczne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C31</t>
    </r>
    <r>
      <rPr>
        <b/>
        <sz val="11"/>
        <color rgb="FFFF0000"/>
        <rFont val="Century Gothic"/>
        <family val="2"/>
        <charset val="238"/>
      </rPr>
      <t>)
c) wysokość (należy wpisać w komórce</t>
    </r>
    <r>
      <rPr>
        <b/>
        <sz val="11"/>
        <rFont val="Century Gothic"/>
        <family val="2"/>
        <charset val="238"/>
      </rPr>
      <t xml:space="preserve"> E31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</si>
  <si>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dodatkowe comiesięczne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C32</t>
    </r>
    <r>
      <rPr>
        <b/>
        <sz val="11"/>
        <color rgb="FFFF0000"/>
        <rFont val="Century Gothic"/>
        <family val="2"/>
        <charset val="238"/>
      </rPr>
      <t xml:space="preserve">)
c) wysokość (należy wpisać w komórce </t>
    </r>
    <r>
      <rPr>
        <b/>
        <sz val="11"/>
        <rFont val="Century Gothic"/>
        <family val="2"/>
        <charset val="238"/>
      </rPr>
      <t>E32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</si>
  <si>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jednorazowe - jeżeli dotyczy
</t>
    </r>
    <r>
      <rPr>
        <b/>
        <sz val="11"/>
        <color rgb="FFFF0000"/>
        <rFont val="Century Gothic"/>
        <family val="2"/>
        <charset val="238"/>
      </rPr>
      <t>należy podać:
a) przedmiot opłaty:</t>
    </r>
    <r>
      <rPr>
        <b/>
        <sz val="11"/>
        <rFont val="Century Gothic"/>
        <family val="2"/>
        <charset val="238"/>
      </rPr>
      <t xml:space="preserve"> 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C33</t>
    </r>
    <r>
      <rPr>
        <b/>
        <sz val="11"/>
        <color rgb="FFFF0000"/>
        <rFont val="Century Gothic"/>
        <family val="2"/>
        <charset val="238"/>
      </rPr>
      <t xml:space="preserve">)
c) wysokość (należy wpisać w komórce </t>
    </r>
    <r>
      <rPr>
        <b/>
        <sz val="11"/>
        <rFont val="Century Gothic"/>
        <family val="2"/>
        <charset val="238"/>
      </rPr>
      <t>E33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</si>
  <si>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jednorazowe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C34</t>
    </r>
    <r>
      <rPr>
        <b/>
        <sz val="11"/>
        <color rgb="FFFF0000"/>
        <rFont val="Century Gothic"/>
        <family val="2"/>
        <charset val="238"/>
      </rPr>
      <t>)
c) wysokość (należy wpisać w komórce</t>
    </r>
    <r>
      <rPr>
        <b/>
        <sz val="11"/>
        <rFont val="Century Gothic"/>
        <family val="2"/>
        <charset val="238"/>
      </rPr>
      <t xml:space="preserve"> E34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</si>
  <si>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jednorazowe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C35</t>
    </r>
    <r>
      <rPr>
        <b/>
        <sz val="11"/>
        <color rgb="FFFF0000"/>
        <rFont val="Century Gothic"/>
        <family val="2"/>
        <charset val="238"/>
      </rPr>
      <t>)
c) wysokość (należy wpisać w komórce</t>
    </r>
    <r>
      <rPr>
        <b/>
        <sz val="11"/>
        <rFont val="Century Gothic"/>
        <family val="2"/>
        <charset val="238"/>
      </rPr>
      <t xml:space="preserve"> E35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</si>
  <si>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jednorazowe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C36</t>
    </r>
    <r>
      <rPr>
        <b/>
        <sz val="11"/>
        <color rgb="FFFF0000"/>
        <rFont val="Century Gothic"/>
        <family val="2"/>
        <charset val="238"/>
      </rPr>
      <t xml:space="preserve">)
c) wysokość (należy wpisać w komórce </t>
    </r>
    <r>
      <rPr>
        <b/>
        <sz val="11"/>
        <rFont val="Century Gothic"/>
        <family val="2"/>
        <charset val="238"/>
      </rPr>
      <t>E36</t>
    </r>
    <r>
      <rPr>
        <b/>
        <sz val="11"/>
        <color rgb="FFFF0000"/>
        <rFont val="Century Gothic"/>
        <family val="2"/>
        <charset val="238"/>
      </rPr>
      <t xml:space="preserve">) </t>
    </r>
  </si>
  <si>
    <r>
      <t xml:space="preserve">opłaty jednorazowe - jeżeli dotyczy
</t>
    </r>
    <r>
      <rPr>
        <b/>
        <sz val="11"/>
        <color rgb="FFFF0000"/>
        <rFont val="Century Gothic"/>
        <family val="2"/>
        <charset val="238"/>
      </rPr>
      <t xml:space="preserve">należy podać:
a) przedmiot opłaty: </t>
    </r>
    <r>
      <rPr>
        <b/>
        <sz val="11"/>
        <rFont val="Century Gothic"/>
        <family val="2"/>
        <charset val="238"/>
      </rPr>
      <t>...</t>
    </r>
    <r>
      <rPr>
        <b/>
        <sz val="11"/>
        <color rgb="FFFF0000"/>
        <rFont val="Century Gothic"/>
        <family val="2"/>
        <charset val="238"/>
      </rPr>
      <t xml:space="preserve">
b) ilość (należy wpisać w komórce </t>
    </r>
    <r>
      <rPr>
        <b/>
        <sz val="11"/>
        <rFont val="Century Gothic"/>
        <family val="2"/>
        <charset val="238"/>
      </rPr>
      <t>C37</t>
    </r>
    <r>
      <rPr>
        <b/>
        <sz val="11"/>
        <color rgb="FFFF0000"/>
        <rFont val="Century Gothic"/>
        <family val="2"/>
        <charset val="238"/>
      </rPr>
      <t>)
c) wysokość (należy wpisać w komórce</t>
    </r>
    <r>
      <rPr>
        <b/>
        <sz val="11"/>
        <rFont val="Century Gothic"/>
        <family val="2"/>
        <charset val="238"/>
      </rPr>
      <t xml:space="preserve"> E37</t>
    </r>
    <r>
      <rPr>
        <b/>
        <sz val="11"/>
        <color rgb="FFFF0000"/>
        <rFont val="Century Gothic"/>
        <family val="2"/>
        <charset val="238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</si>
</sst>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6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2"/>
      <color rgb="FF000000"/>
      <name val="Century Gothic"/>
      <family val="2"/>
      <charset val="238"/>
    </font>
    <font>
      <b/>
      <sz val="16"/>
      <color rgb="FFFF0000"/>
      <name val="Century Gothic"/>
      <family val="2"/>
      <charset val="238"/>
    </font>
    <font>
      <b/>
      <sz val="10"/>
      <color rgb="FFFF0000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b/>
      <sz val="11"/>
      <color rgb="FFFF0000"/>
      <name val="Century Gothic"/>
      <family val="2"/>
      <charset val="238"/>
    </font>
    <font>
      <b/>
      <sz val="1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b/>
      <sz val="16"/>
      <name val="Century Gothic"/>
      <family val="2"/>
      <charset val="238"/>
    </font>
    <font>
      <sz val="11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2" borderId="5" applyNumberFormat="0" applyAlignment="0" applyProtection="0"/>
  </cellStyleXfs>
  <cellXfs count="65">
    <xf numFmtId="0" fontId="0" fillId="0" borderId="0" xfId="0"/>
    <xf numFmtId="0" fontId="3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" fontId="9" fillId="0" borderId="10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11" fillId="4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3" fontId="3" fillId="0" borderId="1" xfId="0" quotePrefix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2" fillId="3" borderId="10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3" fontId="14" fillId="3" borderId="1" xfId="0" quotePrefix="1" applyNumberFormat="1" applyFont="1" applyFill="1" applyBorder="1" applyAlignment="1">
      <alignment horizontal="center" vertical="center" wrapText="1"/>
    </xf>
    <xf numFmtId="0" fontId="14" fillId="0" borderId="0" xfId="0" applyFont="1"/>
    <xf numFmtId="4" fontId="3" fillId="0" borderId="17" xfId="0" applyNumberFormat="1" applyFont="1" applyBorder="1" applyAlignment="1">
      <alignment horizontal="center" vertical="center" wrapText="1"/>
    </xf>
    <xf numFmtId="4" fontId="10" fillId="4" borderId="6" xfId="1" applyNumberFormat="1" applyFont="1" applyFill="1" applyBorder="1" applyAlignment="1">
      <alignment horizontal="center" vertical="center"/>
    </xf>
    <xf numFmtId="4" fontId="3" fillId="0" borderId="1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3" fillId="3" borderId="1" xfId="0" quotePrefix="1" applyNumberFormat="1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4" xfId="0" quotePrefix="1" applyNumberFormat="1" applyFont="1" applyBorder="1" applyAlignment="1">
      <alignment horizontal="center" vertical="center" wrapText="1"/>
    </xf>
    <xf numFmtId="4" fontId="12" fillId="3" borderId="17" xfId="0" applyNumberFormat="1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/>
    </xf>
    <xf numFmtId="0" fontId="10" fillId="4" borderId="3" xfId="1" applyFont="1" applyFill="1" applyBorder="1" applyAlignment="1">
      <alignment horizontal="center" vertical="center"/>
    </xf>
    <xf numFmtId="0" fontId="10" fillId="4" borderId="4" xfId="1" applyFont="1" applyFill="1" applyBorder="1" applyAlignment="1">
      <alignment horizontal="center" vertical="center"/>
    </xf>
    <xf numFmtId="4" fontId="13" fillId="0" borderId="14" xfId="0" applyNumberFormat="1" applyFont="1" applyBorder="1" applyAlignment="1">
      <alignment horizontal="center" vertical="center" wrapText="1"/>
    </xf>
    <xf numFmtId="3" fontId="11" fillId="0" borderId="1" xfId="0" quotePrefix="1" applyNumberFormat="1" applyFont="1" applyBorder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76189</xdr:colOff>
      <xdr:row>1</xdr:row>
      <xdr:rowOff>12691</xdr:rowOff>
    </xdr:from>
    <xdr:to>
      <xdr:col>1</xdr:col>
      <xdr:colOff>1218887</xdr:colOff>
      <xdr:row>5</xdr:row>
      <xdr:rowOff>116325</xdr:rowOff>
    </xdr:to>
    <xdr:pic>
      <xdr:nvPicPr>
        <xdr:cNvPr id="4" name="Obraz 3" descr="PNG_LOGO_POZIOM_OBRYS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89" y="203191"/>
          <a:ext cx="1714198" cy="865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43"/>
  <sheetViews>
    <sheetView tabSelected="1" zoomScale="75" zoomScaleNormal="75" workbookViewId="0">
      <selection activeCell="L39" sqref="L39"/>
    </sheetView>
  </sheetViews>
  <sheetFormatPr defaultRowHeight="15" x14ac:dyDescent="0.25"/>
  <cols>
    <col min="1" max="1" width="8.5703125" customWidth="1"/>
    <col min="2" max="2" width="55" customWidth="1"/>
    <col min="3" max="4" width="17.5703125" customWidth="1"/>
    <col min="5" max="5" width="25.7109375" customWidth="1"/>
    <col min="6" max="6" width="22.42578125" customWidth="1"/>
    <col min="7" max="8" width="24.28515625" customWidth="1"/>
    <col min="9" max="9" width="26.28515625" customWidth="1"/>
    <col min="10" max="1022" width="9.140625" customWidth="1"/>
  </cols>
  <sheetData>
    <row r="5" spans="1:9" ht="17.25" x14ac:dyDescent="0.3">
      <c r="H5" s="35" t="s">
        <v>90</v>
      </c>
      <c r="I5" s="35"/>
    </row>
    <row r="6" spans="1:9" ht="15.75" thickBot="1" x14ac:dyDescent="0.3"/>
    <row r="7" spans="1:9" ht="73.5" customHeight="1" thickBot="1" x14ac:dyDescent="0.3">
      <c r="A7" s="36" t="s">
        <v>17</v>
      </c>
      <c r="B7" s="37"/>
      <c r="C7" s="37"/>
      <c r="D7" s="37"/>
      <c r="E7" s="37"/>
      <c r="F7" s="37"/>
      <c r="G7" s="37"/>
      <c r="H7" s="37"/>
      <c r="I7" s="38"/>
    </row>
    <row r="8" spans="1:9" ht="45" customHeight="1" thickBot="1" x14ac:dyDescent="0.3">
      <c r="A8" s="39" t="s">
        <v>53</v>
      </c>
      <c r="B8" s="40"/>
      <c r="C8" s="40"/>
      <c r="D8" s="40"/>
      <c r="E8" s="40"/>
      <c r="F8" s="40"/>
      <c r="G8" s="40"/>
      <c r="H8" s="40"/>
      <c r="I8" s="41"/>
    </row>
    <row r="9" spans="1:9" ht="99.75" customHeight="1" thickBot="1" x14ac:dyDescent="0.3">
      <c r="A9" s="42" t="s">
        <v>81</v>
      </c>
      <c r="B9" s="43"/>
      <c r="C9" s="43"/>
      <c r="D9" s="43"/>
      <c r="E9" s="43"/>
      <c r="F9" s="43"/>
      <c r="G9" s="43"/>
      <c r="H9" s="43"/>
      <c r="I9" s="44"/>
    </row>
    <row r="10" spans="1:9" ht="69.75" customHeight="1" thickBot="1" x14ac:dyDescent="0.3">
      <c r="A10" s="45" t="s">
        <v>92</v>
      </c>
      <c r="B10" s="46"/>
      <c r="C10" s="46"/>
      <c r="D10" s="46"/>
      <c r="E10" s="46"/>
      <c r="F10" s="46"/>
      <c r="G10" s="46"/>
      <c r="H10" s="46"/>
      <c r="I10" s="47"/>
    </row>
    <row r="11" spans="1:9" ht="72" thickBot="1" x14ac:dyDescent="0.3">
      <c r="A11" s="10" t="s">
        <v>0</v>
      </c>
      <c r="B11" s="10" t="s">
        <v>58</v>
      </c>
      <c r="C11" s="10" t="s">
        <v>80</v>
      </c>
      <c r="D11" s="10" t="s">
        <v>91</v>
      </c>
      <c r="E11" s="11" t="s">
        <v>59</v>
      </c>
      <c r="F11" s="21" t="s">
        <v>60</v>
      </c>
      <c r="G11" s="10" t="s">
        <v>20</v>
      </c>
      <c r="H11" s="10" t="s">
        <v>19</v>
      </c>
      <c r="I11" s="12" t="s">
        <v>61</v>
      </c>
    </row>
    <row r="12" spans="1:9" ht="17.25" thickBot="1" x14ac:dyDescent="0.3">
      <c r="A12" s="13">
        <v>1</v>
      </c>
      <c r="B12" s="13">
        <v>2</v>
      </c>
      <c r="C12" s="13">
        <v>3</v>
      </c>
      <c r="D12" s="13">
        <v>4</v>
      </c>
      <c r="E12" s="11">
        <v>5</v>
      </c>
      <c r="F12" s="48">
        <v>6</v>
      </c>
      <c r="G12" s="13">
        <v>7</v>
      </c>
      <c r="H12" s="13">
        <v>8</v>
      </c>
      <c r="I12" s="13">
        <v>9</v>
      </c>
    </row>
    <row r="13" spans="1:9" ht="49.5" x14ac:dyDescent="0.25">
      <c r="A13" s="49" t="s">
        <v>1</v>
      </c>
      <c r="B13" s="14" t="s">
        <v>62</v>
      </c>
      <c r="C13" s="34">
        <v>47</v>
      </c>
      <c r="D13" s="52">
        <v>30</v>
      </c>
      <c r="E13" s="24">
        <v>0</v>
      </c>
      <c r="F13" s="50">
        <f>PRODUCT(C13,D13,E13)</f>
        <v>0</v>
      </c>
      <c r="G13" s="51">
        <v>23</v>
      </c>
      <c r="H13" s="15">
        <f>I13-F13</f>
        <v>0</v>
      </c>
      <c r="I13" s="26">
        <f>F13*(G13/100+1)</f>
        <v>0</v>
      </c>
    </row>
    <row r="14" spans="1:9" ht="49.5" x14ac:dyDescent="0.25">
      <c r="A14" s="16" t="s">
        <v>2</v>
      </c>
      <c r="B14" s="14" t="s">
        <v>63</v>
      </c>
      <c r="C14" s="18">
        <v>3</v>
      </c>
      <c r="D14" s="53">
        <v>30</v>
      </c>
      <c r="E14" s="24">
        <v>0</v>
      </c>
      <c r="F14" s="23">
        <f t="shared" ref="F14:F40" si="0">PRODUCT(C14,D14,E14)</f>
        <v>0</v>
      </c>
      <c r="G14" s="19">
        <v>23</v>
      </c>
      <c r="H14" s="15">
        <f t="shared" ref="H14:H40" si="1">I14-F14</f>
        <v>0</v>
      </c>
      <c r="I14" s="25">
        <f t="shared" ref="I14:I31" si="2">F14*(G14/100+1)</f>
        <v>0</v>
      </c>
    </row>
    <row r="15" spans="1:9" ht="49.5" x14ac:dyDescent="0.25">
      <c r="A15" s="16" t="s">
        <v>3</v>
      </c>
      <c r="B15" s="14" t="s">
        <v>64</v>
      </c>
      <c r="C15" s="18">
        <v>3</v>
      </c>
      <c r="D15" s="53">
        <v>30</v>
      </c>
      <c r="E15" s="24">
        <v>0</v>
      </c>
      <c r="F15" s="23">
        <f t="shared" si="0"/>
        <v>0</v>
      </c>
      <c r="G15" s="19">
        <v>23</v>
      </c>
      <c r="H15" s="15">
        <f t="shared" si="1"/>
        <v>0</v>
      </c>
      <c r="I15" s="25">
        <f t="shared" si="2"/>
        <v>0</v>
      </c>
    </row>
    <row r="16" spans="1:9" ht="33" x14ac:dyDescent="0.25">
      <c r="A16" s="16" t="s">
        <v>4</v>
      </c>
      <c r="B16" s="17" t="s">
        <v>65</v>
      </c>
      <c r="C16" s="18">
        <v>5</v>
      </c>
      <c r="D16" s="53">
        <v>30</v>
      </c>
      <c r="E16" s="24">
        <v>0</v>
      </c>
      <c r="F16" s="23">
        <f t="shared" si="0"/>
        <v>0</v>
      </c>
      <c r="G16" s="19">
        <v>23</v>
      </c>
      <c r="H16" s="15">
        <f t="shared" si="1"/>
        <v>0</v>
      </c>
      <c r="I16" s="25">
        <f t="shared" si="2"/>
        <v>0</v>
      </c>
    </row>
    <row r="17" spans="1:13" ht="66" x14ac:dyDescent="0.25">
      <c r="A17" s="16" t="s">
        <v>5</v>
      </c>
      <c r="B17" s="17" t="s">
        <v>66</v>
      </c>
      <c r="C17" s="22">
        <v>1</v>
      </c>
      <c r="D17" s="64" t="s">
        <v>93</v>
      </c>
      <c r="E17" s="24">
        <v>0</v>
      </c>
      <c r="F17" s="23">
        <f t="shared" si="0"/>
        <v>0</v>
      </c>
      <c r="G17" s="19">
        <v>23</v>
      </c>
      <c r="H17" s="15">
        <f t="shared" si="1"/>
        <v>0</v>
      </c>
      <c r="I17" s="25">
        <f t="shared" si="2"/>
        <v>0</v>
      </c>
    </row>
    <row r="18" spans="1:13" ht="49.5" x14ac:dyDescent="0.25">
      <c r="A18" s="16" t="s">
        <v>6</v>
      </c>
      <c r="B18" s="17" t="s">
        <v>67</v>
      </c>
      <c r="C18" s="22">
        <v>1</v>
      </c>
      <c r="D18" s="64" t="s">
        <v>93</v>
      </c>
      <c r="E18" s="24">
        <v>0</v>
      </c>
      <c r="F18" s="23">
        <f t="shared" si="0"/>
        <v>0</v>
      </c>
      <c r="G18" s="19">
        <v>23</v>
      </c>
      <c r="H18" s="15">
        <f t="shared" si="1"/>
        <v>0</v>
      </c>
      <c r="I18" s="25">
        <f t="shared" si="2"/>
        <v>0</v>
      </c>
    </row>
    <row r="19" spans="1:13" ht="49.5" x14ac:dyDescent="0.25">
      <c r="A19" s="16" t="s">
        <v>7</v>
      </c>
      <c r="B19" s="17" t="s">
        <v>68</v>
      </c>
      <c r="C19" s="22">
        <v>1</v>
      </c>
      <c r="D19" s="64" t="s">
        <v>93</v>
      </c>
      <c r="E19" s="24">
        <v>0</v>
      </c>
      <c r="F19" s="23">
        <f t="shared" si="0"/>
        <v>0</v>
      </c>
      <c r="G19" s="19">
        <v>23</v>
      </c>
      <c r="H19" s="15">
        <f t="shared" si="1"/>
        <v>0</v>
      </c>
      <c r="I19" s="25">
        <f t="shared" si="2"/>
        <v>0</v>
      </c>
    </row>
    <row r="20" spans="1:13" ht="49.5" x14ac:dyDescent="0.25">
      <c r="A20" s="16" t="s">
        <v>8</v>
      </c>
      <c r="B20" s="17" t="s">
        <v>69</v>
      </c>
      <c r="C20" s="22">
        <v>1</v>
      </c>
      <c r="D20" s="64" t="s">
        <v>93</v>
      </c>
      <c r="E20" s="24">
        <v>0</v>
      </c>
      <c r="F20" s="23">
        <f t="shared" si="0"/>
        <v>0</v>
      </c>
      <c r="G20" s="19">
        <v>23</v>
      </c>
      <c r="H20" s="15">
        <f t="shared" si="1"/>
        <v>0</v>
      </c>
      <c r="I20" s="25">
        <f t="shared" si="2"/>
        <v>0</v>
      </c>
    </row>
    <row r="21" spans="1:13" ht="32.25" customHeight="1" x14ac:dyDescent="0.25">
      <c r="A21" s="16" t="s">
        <v>9</v>
      </c>
      <c r="B21" s="17" t="s">
        <v>70</v>
      </c>
      <c r="C21" s="22">
        <v>1</v>
      </c>
      <c r="D21" s="64" t="s">
        <v>93</v>
      </c>
      <c r="E21" s="24">
        <v>0</v>
      </c>
      <c r="F21" s="23">
        <f t="shared" si="0"/>
        <v>0</v>
      </c>
      <c r="G21" s="19">
        <v>23</v>
      </c>
      <c r="H21" s="15">
        <f t="shared" si="1"/>
        <v>0</v>
      </c>
      <c r="I21" s="25">
        <f t="shared" si="2"/>
        <v>0</v>
      </c>
    </row>
    <row r="22" spans="1:13" ht="33" x14ac:dyDescent="0.25">
      <c r="A22" s="16" t="s">
        <v>10</v>
      </c>
      <c r="B22" s="17" t="s">
        <v>71</v>
      </c>
      <c r="C22" s="22">
        <v>1</v>
      </c>
      <c r="D22" s="64" t="s">
        <v>93</v>
      </c>
      <c r="E22" s="24">
        <v>0</v>
      </c>
      <c r="F22" s="23">
        <f t="shared" si="0"/>
        <v>0</v>
      </c>
      <c r="G22" s="19">
        <v>23</v>
      </c>
      <c r="H22" s="15">
        <f t="shared" si="1"/>
        <v>0</v>
      </c>
      <c r="I22" s="25">
        <f t="shared" si="2"/>
        <v>0</v>
      </c>
    </row>
    <row r="23" spans="1:13" ht="49.5" x14ac:dyDescent="0.25">
      <c r="A23" s="16" t="s">
        <v>11</v>
      </c>
      <c r="B23" s="17" t="s">
        <v>72</v>
      </c>
      <c r="C23" s="22">
        <v>1</v>
      </c>
      <c r="D23" s="64" t="s">
        <v>93</v>
      </c>
      <c r="E23" s="24">
        <v>0</v>
      </c>
      <c r="F23" s="23">
        <f t="shared" si="0"/>
        <v>0</v>
      </c>
      <c r="G23" s="19">
        <v>23</v>
      </c>
      <c r="H23" s="15">
        <f t="shared" si="1"/>
        <v>0</v>
      </c>
      <c r="I23" s="25">
        <f t="shared" si="2"/>
        <v>0</v>
      </c>
    </row>
    <row r="24" spans="1:13" ht="16.5" x14ac:dyDescent="0.25">
      <c r="A24" s="16" t="s">
        <v>12</v>
      </c>
      <c r="B24" s="17" t="s">
        <v>73</v>
      </c>
      <c r="C24" s="22">
        <v>1</v>
      </c>
      <c r="D24" s="64" t="s">
        <v>93</v>
      </c>
      <c r="E24" s="24">
        <v>0</v>
      </c>
      <c r="F24" s="23">
        <f t="shared" si="0"/>
        <v>0</v>
      </c>
      <c r="G24" s="19">
        <v>23</v>
      </c>
      <c r="H24" s="15">
        <f t="shared" si="1"/>
        <v>0</v>
      </c>
      <c r="I24" s="25">
        <f t="shared" si="2"/>
        <v>0</v>
      </c>
    </row>
    <row r="25" spans="1:13" ht="33" x14ac:dyDescent="0.25">
      <c r="A25" s="16" t="s">
        <v>13</v>
      </c>
      <c r="B25" s="17" t="s">
        <v>74</v>
      </c>
      <c r="C25" s="22">
        <v>1</v>
      </c>
      <c r="D25" s="64" t="s">
        <v>93</v>
      </c>
      <c r="E25" s="24">
        <v>0</v>
      </c>
      <c r="F25" s="23">
        <f t="shared" si="0"/>
        <v>0</v>
      </c>
      <c r="G25" s="19">
        <v>23</v>
      </c>
      <c r="H25" s="15">
        <f t="shared" si="1"/>
        <v>0</v>
      </c>
      <c r="I25" s="25">
        <f t="shared" si="2"/>
        <v>0</v>
      </c>
    </row>
    <row r="26" spans="1:13" ht="33" x14ac:dyDescent="0.25">
      <c r="A26" s="16" t="s">
        <v>14</v>
      </c>
      <c r="B26" s="17" t="s">
        <v>75</v>
      </c>
      <c r="C26" s="22">
        <v>1</v>
      </c>
      <c r="D26" s="64" t="s">
        <v>93</v>
      </c>
      <c r="E26" s="24">
        <v>0</v>
      </c>
      <c r="F26" s="23">
        <f t="shared" si="0"/>
        <v>0</v>
      </c>
      <c r="G26" s="19">
        <v>23</v>
      </c>
      <c r="H26" s="15">
        <f t="shared" si="1"/>
        <v>0</v>
      </c>
      <c r="I26" s="25">
        <f t="shared" si="2"/>
        <v>0</v>
      </c>
    </row>
    <row r="27" spans="1:13" ht="36.75" customHeight="1" x14ac:dyDescent="0.25">
      <c r="A27" s="16" t="s">
        <v>15</v>
      </c>
      <c r="B27" s="17" t="s">
        <v>76</v>
      </c>
      <c r="C27" s="22">
        <v>1</v>
      </c>
      <c r="D27" s="64" t="s">
        <v>93</v>
      </c>
      <c r="E27" s="24">
        <v>0</v>
      </c>
      <c r="F27" s="23">
        <f t="shared" si="0"/>
        <v>0</v>
      </c>
      <c r="G27" s="19">
        <v>23</v>
      </c>
      <c r="H27" s="15">
        <f t="shared" si="1"/>
        <v>0</v>
      </c>
      <c r="I27" s="25">
        <f t="shared" si="2"/>
        <v>0</v>
      </c>
    </row>
    <row r="28" spans="1:13" ht="71.25" x14ac:dyDescent="0.25">
      <c r="A28" s="28" t="s">
        <v>16</v>
      </c>
      <c r="B28" s="27" t="s">
        <v>94</v>
      </c>
      <c r="C28" s="29"/>
      <c r="D28" s="29"/>
      <c r="E28" s="24">
        <v>0</v>
      </c>
      <c r="F28" s="23">
        <f t="shared" si="0"/>
        <v>0</v>
      </c>
      <c r="G28" s="19">
        <v>23</v>
      </c>
      <c r="H28" s="15">
        <f t="shared" si="1"/>
        <v>0</v>
      </c>
      <c r="I28" s="25">
        <f t="shared" si="2"/>
        <v>0</v>
      </c>
    </row>
    <row r="29" spans="1:13" ht="71.25" x14ac:dyDescent="0.25">
      <c r="A29" s="28" t="s">
        <v>54</v>
      </c>
      <c r="B29" s="27" t="s">
        <v>95</v>
      </c>
      <c r="C29" s="29"/>
      <c r="D29" s="29"/>
      <c r="E29" s="24">
        <v>0</v>
      </c>
      <c r="F29" s="23">
        <f t="shared" si="0"/>
        <v>0</v>
      </c>
      <c r="G29" s="19">
        <v>23</v>
      </c>
      <c r="H29" s="15">
        <f t="shared" si="1"/>
        <v>0</v>
      </c>
      <c r="I29" s="25">
        <f t="shared" si="2"/>
        <v>0</v>
      </c>
    </row>
    <row r="30" spans="1:13" ht="71.25" x14ac:dyDescent="0.25">
      <c r="A30" s="28" t="s">
        <v>55</v>
      </c>
      <c r="B30" s="27" t="s">
        <v>96</v>
      </c>
      <c r="C30" s="29"/>
      <c r="D30" s="29"/>
      <c r="E30" s="24">
        <v>0</v>
      </c>
      <c r="F30" s="23">
        <f t="shared" si="0"/>
        <v>0</v>
      </c>
      <c r="G30" s="19">
        <v>23</v>
      </c>
      <c r="H30" s="15">
        <f t="shared" si="1"/>
        <v>0</v>
      </c>
      <c r="I30" s="25">
        <f t="shared" si="2"/>
        <v>0</v>
      </c>
    </row>
    <row r="31" spans="1:13" ht="71.25" x14ac:dyDescent="0.25">
      <c r="A31" s="28" t="s">
        <v>56</v>
      </c>
      <c r="B31" s="27" t="s">
        <v>97</v>
      </c>
      <c r="C31" s="29"/>
      <c r="D31" s="29"/>
      <c r="E31" s="24">
        <v>0</v>
      </c>
      <c r="F31" s="23">
        <f t="shared" si="0"/>
        <v>0</v>
      </c>
      <c r="G31" s="19">
        <v>23</v>
      </c>
      <c r="H31" s="15">
        <f t="shared" si="1"/>
        <v>0</v>
      </c>
      <c r="I31" s="25">
        <f t="shared" si="2"/>
        <v>0</v>
      </c>
    </row>
    <row r="32" spans="1:13" ht="71.25" x14ac:dyDescent="0.3">
      <c r="A32" s="28" t="s">
        <v>57</v>
      </c>
      <c r="B32" s="27" t="s">
        <v>98</v>
      </c>
      <c r="C32" s="29"/>
      <c r="D32" s="29"/>
      <c r="E32" s="24">
        <v>0</v>
      </c>
      <c r="F32" s="23">
        <f t="shared" si="0"/>
        <v>0</v>
      </c>
      <c r="G32" s="19">
        <v>23</v>
      </c>
      <c r="H32" s="15">
        <f t="shared" si="1"/>
        <v>0</v>
      </c>
      <c r="I32" s="25">
        <f>F32*(G32/100+1)</f>
        <v>0</v>
      </c>
      <c r="M32" s="30"/>
    </row>
    <row r="33" spans="1:9" ht="71.25" x14ac:dyDescent="0.25">
      <c r="A33" s="28" t="s">
        <v>82</v>
      </c>
      <c r="B33" s="27" t="s">
        <v>99</v>
      </c>
      <c r="C33" s="29"/>
      <c r="D33" s="54" t="s">
        <v>93</v>
      </c>
      <c r="E33" s="24">
        <v>0</v>
      </c>
      <c r="F33" s="23">
        <f t="shared" si="0"/>
        <v>0</v>
      </c>
      <c r="G33" s="19">
        <v>23</v>
      </c>
      <c r="H33" s="15">
        <f t="shared" si="1"/>
        <v>0</v>
      </c>
      <c r="I33" s="25">
        <f t="shared" ref="I33:I40" si="3">F33*(G33/100+1)</f>
        <v>0</v>
      </c>
    </row>
    <row r="34" spans="1:9" ht="71.25" x14ac:dyDescent="0.25">
      <c r="A34" s="28" t="s">
        <v>83</v>
      </c>
      <c r="B34" s="27" t="s">
        <v>100</v>
      </c>
      <c r="C34" s="29"/>
      <c r="D34" s="54" t="s">
        <v>93</v>
      </c>
      <c r="E34" s="24">
        <v>0</v>
      </c>
      <c r="F34" s="23">
        <f t="shared" si="0"/>
        <v>0</v>
      </c>
      <c r="G34" s="19">
        <v>23</v>
      </c>
      <c r="H34" s="15">
        <f t="shared" si="1"/>
        <v>0</v>
      </c>
      <c r="I34" s="25">
        <f t="shared" si="3"/>
        <v>0</v>
      </c>
    </row>
    <row r="35" spans="1:9" ht="71.25" x14ac:dyDescent="0.25">
      <c r="A35" s="28" t="s">
        <v>84</v>
      </c>
      <c r="B35" s="27" t="s">
        <v>101</v>
      </c>
      <c r="C35" s="29"/>
      <c r="D35" s="54" t="s">
        <v>93</v>
      </c>
      <c r="E35" s="24">
        <v>0</v>
      </c>
      <c r="F35" s="23">
        <f t="shared" si="0"/>
        <v>0</v>
      </c>
      <c r="G35" s="19">
        <v>23</v>
      </c>
      <c r="H35" s="15">
        <f t="shared" si="1"/>
        <v>0</v>
      </c>
      <c r="I35" s="25">
        <f t="shared" si="3"/>
        <v>0</v>
      </c>
    </row>
    <row r="36" spans="1:9" ht="71.25" x14ac:dyDescent="0.25">
      <c r="A36" s="28" t="s">
        <v>85</v>
      </c>
      <c r="B36" s="27" t="s">
        <v>102</v>
      </c>
      <c r="C36" s="29"/>
      <c r="D36" s="54" t="s">
        <v>93</v>
      </c>
      <c r="E36" s="24">
        <v>0</v>
      </c>
      <c r="F36" s="23">
        <f t="shared" si="0"/>
        <v>0</v>
      </c>
      <c r="G36" s="19">
        <v>23</v>
      </c>
      <c r="H36" s="15">
        <f t="shared" si="1"/>
        <v>0</v>
      </c>
      <c r="I36" s="25">
        <f t="shared" si="3"/>
        <v>0</v>
      </c>
    </row>
    <row r="37" spans="1:9" ht="71.25" x14ac:dyDescent="0.25">
      <c r="A37" s="28" t="s">
        <v>86</v>
      </c>
      <c r="B37" s="27" t="s">
        <v>103</v>
      </c>
      <c r="C37" s="29"/>
      <c r="D37" s="54" t="s">
        <v>93</v>
      </c>
      <c r="E37" s="24">
        <v>0</v>
      </c>
      <c r="F37" s="23">
        <f t="shared" si="0"/>
        <v>0</v>
      </c>
      <c r="G37" s="19">
        <v>23</v>
      </c>
      <c r="H37" s="15">
        <f t="shared" si="1"/>
        <v>0</v>
      </c>
      <c r="I37" s="25">
        <f t="shared" si="3"/>
        <v>0</v>
      </c>
    </row>
    <row r="38" spans="1:9" ht="33" x14ac:dyDescent="0.25">
      <c r="A38" s="16" t="s">
        <v>87</v>
      </c>
      <c r="B38" s="17" t="s">
        <v>77</v>
      </c>
      <c r="C38" s="22">
        <v>1</v>
      </c>
      <c r="D38" s="22" t="s">
        <v>93</v>
      </c>
      <c r="E38" s="24">
        <v>0</v>
      </c>
      <c r="F38" s="23">
        <f t="shared" si="0"/>
        <v>0</v>
      </c>
      <c r="G38" s="19">
        <v>23</v>
      </c>
      <c r="H38" s="15">
        <f t="shared" si="1"/>
        <v>0</v>
      </c>
      <c r="I38" s="25">
        <f t="shared" si="3"/>
        <v>0</v>
      </c>
    </row>
    <row r="39" spans="1:9" ht="33" x14ac:dyDescent="0.25">
      <c r="A39" s="16" t="s">
        <v>88</v>
      </c>
      <c r="B39" s="17" t="s">
        <v>78</v>
      </c>
      <c r="C39" s="22">
        <v>1</v>
      </c>
      <c r="D39" s="22" t="s">
        <v>93</v>
      </c>
      <c r="E39" s="24">
        <v>0</v>
      </c>
      <c r="F39" s="23">
        <f t="shared" si="0"/>
        <v>0</v>
      </c>
      <c r="G39" s="19">
        <v>23</v>
      </c>
      <c r="H39" s="15">
        <f t="shared" si="1"/>
        <v>0</v>
      </c>
      <c r="I39" s="25">
        <f t="shared" si="3"/>
        <v>0</v>
      </c>
    </row>
    <row r="40" spans="1:9" ht="33.75" thickBot="1" x14ac:dyDescent="0.3">
      <c r="A40" s="55" t="s">
        <v>89</v>
      </c>
      <c r="B40" s="56" t="s">
        <v>79</v>
      </c>
      <c r="C40" s="57">
        <v>50</v>
      </c>
      <c r="D40" s="58" t="s">
        <v>93</v>
      </c>
      <c r="E40" s="59">
        <v>0</v>
      </c>
      <c r="F40" s="63">
        <f t="shared" si="0"/>
        <v>0</v>
      </c>
      <c r="G40" s="20">
        <v>23</v>
      </c>
      <c r="H40" s="31">
        <f t="shared" si="1"/>
        <v>0</v>
      </c>
      <c r="I40" s="33">
        <f t="shared" si="3"/>
        <v>0</v>
      </c>
    </row>
    <row r="41" spans="1:9" ht="56.25" customHeight="1" thickBot="1" x14ac:dyDescent="0.3">
      <c r="A41" s="60" t="s">
        <v>18</v>
      </c>
      <c r="B41" s="61"/>
      <c r="C41" s="61"/>
      <c r="D41" s="61"/>
      <c r="E41" s="62"/>
      <c r="F41" s="32">
        <f>SUM(F13:F40)</f>
        <v>0</v>
      </c>
      <c r="G41" s="3"/>
      <c r="H41" s="32">
        <f>SUM(H13:H40)</f>
        <v>0</v>
      </c>
      <c r="I41" s="32">
        <f>SUM(I13:I40)</f>
        <v>0</v>
      </c>
    </row>
    <row r="42" spans="1:9" ht="41.25" customHeight="1" x14ac:dyDescent="0.25"/>
    <row r="43" spans="1:9" ht="16.5" x14ac:dyDescent="0.3">
      <c r="B43" s="1"/>
      <c r="C43" s="1"/>
      <c r="D43" s="1"/>
      <c r="E43" s="1"/>
      <c r="F43" s="1"/>
      <c r="G43" s="1"/>
      <c r="H43" s="1"/>
      <c r="I43" s="1"/>
    </row>
  </sheetData>
  <mergeCells count="6">
    <mergeCell ref="A41:E41"/>
    <mergeCell ref="H5:I5"/>
    <mergeCell ref="A7:I7"/>
    <mergeCell ref="A8:I8"/>
    <mergeCell ref="A9:I9"/>
    <mergeCell ref="A10:I10"/>
  </mergeCells>
  <pageMargins left="0.7" right="0.7" top="0.75" bottom="0.75" header="0.51180555555555496" footer="0.51180555555555496"/>
  <pageSetup paperSize="9" scale="50"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0" workbookViewId="0">
      <selection activeCell="A14" sqref="A14"/>
    </sheetView>
  </sheetViews>
  <sheetFormatPr defaultRowHeight="15" x14ac:dyDescent="0.25"/>
  <sheetData>
    <row r="1" spans="1:3" ht="63.75" x14ac:dyDescent="0.25">
      <c r="A1" s="5" t="s">
        <v>21</v>
      </c>
      <c r="B1" s="8" t="s">
        <v>37</v>
      </c>
      <c r="C1" s="7">
        <v>1000</v>
      </c>
    </row>
    <row r="2" spans="1:3" ht="63.75" x14ac:dyDescent="0.25">
      <c r="A2" s="4" t="s">
        <v>22</v>
      </c>
      <c r="B2" s="2" t="s">
        <v>38</v>
      </c>
      <c r="C2" s="7">
        <v>1000</v>
      </c>
    </row>
    <row r="3" spans="1:3" ht="63.75" x14ac:dyDescent="0.25">
      <c r="A3" s="4" t="s">
        <v>23</v>
      </c>
      <c r="B3" s="2" t="s">
        <v>39</v>
      </c>
      <c r="C3" s="7">
        <v>1000</v>
      </c>
    </row>
    <row r="4" spans="1:3" ht="63.75" x14ac:dyDescent="0.25">
      <c r="A4" s="4" t="s">
        <v>24</v>
      </c>
      <c r="B4" s="2" t="s">
        <v>40</v>
      </c>
      <c r="C4" s="7">
        <v>1000</v>
      </c>
    </row>
    <row r="5" spans="1:3" ht="63.75" x14ac:dyDescent="0.25">
      <c r="A5" s="4" t="s">
        <v>25</v>
      </c>
      <c r="B5" s="2" t="s">
        <v>41</v>
      </c>
      <c r="C5" s="7">
        <v>1000</v>
      </c>
    </row>
    <row r="6" spans="1:3" ht="63.75" x14ac:dyDescent="0.25">
      <c r="A6" s="4" t="s">
        <v>26</v>
      </c>
      <c r="B6" s="2" t="s">
        <v>42</v>
      </c>
      <c r="C6" s="7">
        <v>1000</v>
      </c>
    </row>
    <row r="7" spans="1:3" ht="63.75" x14ac:dyDescent="0.25">
      <c r="A7" s="4" t="s">
        <v>27</v>
      </c>
      <c r="B7" s="2" t="s">
        <v>43</v>
      </c>
      <c r="C7" s="7">
        <v>1000</v>
      </c>
    </row>
    <row r="8" spans="1:3" ht="63.75" x14ac:dyDescent="0.25">
      <c r="A8" s="4" t="s">
        <v>28</v>
      </c>
      <c r="B8" s="2" t="s">
        <v>44</v>
      </c>
      <c r="C8" s="7">
        <v>1000</v>
      </c>
    </row>
    <row r="9" spans="1:3" ht="63.75" x14ac:dyDescent="0.25">
      <c r="A9" s="4" t="s">
        <v>29</v>
      </c>
      <c r="B9" s="2" t="s">
        <v>45</v>
      </c>
      <c r="C9" s="7">
        <v>1000</v>
      </c>
    </row>
    <row r="10" spans="1:3" ht="63.75" x14ac:dyDescent="0.25">
      <c r="A10" s="4" t="s">
        <v>30</v>
      </c>
      <c r="B10" s="2" t="s">
        <v>46</v>
      </c>
      <c r="C10" s="7">
        <v>1000</v>
      </c>
    </row>
    <row r="11" spans="1:3" ht="63.75" x14ac:dyDescent="0.25">
      <c r="A11" s="4" t="s">
        <v>31</v>
      </c>
      <c r="B11" s="2" t="s">
        <v>47</v>
      </c>
      <c r="C11" s="7">
        <v>1000</v>
      </c>
    </row>
    <row r="12" spans="1:3" ht="63.75" x14ac:dyDescent="0.25">
      <c r="A12" s="4" t="s">
        <v>32</v>
      </c>
      <c r="B12" s="2" t="s">
        <v>48</v>
      </c>
      <c r="C12" s="7">
        <v>1000</v>
      </c>
    </row>
    <row r="13" spans="1:3" ht="63.75" x14ac:dyDescent="0.25">
      <c r="A13" s="4" t="s">
        <v>33</v>
      </c>
      <c r="B13" s="2" t="s">
        <v>49</v>
      </c>
      <c r="C13" s="7">
        <v>1000</v>
      </c>
    </row>
    <row r="14" spans="1:3" ht="63.75" x14ac:dyDescent="0.25">
      <c r="A14" s="4" t="s">
        <v>21</v>
      </c>
      <c r="B14" s="2" t="s">
        <v>37</v>
      </c>
      <c r="C14" s="7">
        <v>1000</v>
      </c>
    </row>
    <row r="15" spans="1:3" ht="63.75" x14ac:dyDescent="0.25">
      <c r="A15" s="4" t="s">
        <v>34</v>
      </c>
      <c r="B15" s="2" t="s">
        <v>50</v>
      </c>
      <c r="C15" s="7">
        <v>1000</v>
      </c>
    </row>
    <row r="16" spans="1:3" ht="63.75" x14ac:dyDescent="0.25">
      <c r="A16" s="4" t="s">
        <v>35</v>
      </c>
      <c r="B16" s="2" t="s">
        <v>51</v>
      </c>
      <c r="C16" s="7">
        <v>1000</v>
      </c>
    </row>
    <row r="17" spans="1:3" ht="63.75" x14ac:dyDescent="0.25">
      <c r="A17" s="6" t="s">
        <v>36</v>
      </c>
      <c r="B17" s="2" t="s">
        <v>52</v>
      </c>
      <c r="C17" s="7">
        <v>1000</v>
      </c>
    </row>
    <row r="20" spans="1:3" x14ac:dyDescent="0.25">
      <c r="C20" s="9">
        <f>SUM(C1:C17)</f>
        <v>17000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 ZO_27_2022</vt:lpstr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Jacek</cp:lastModifiedBy>
  <cp:revision>2</cp:revision>
  <cp:lastPrinted>2022-08-18T05:54:56Z</cp:lastPrinted>
  <dcterms:created xsi:type="dcterms:W3CDTF">2018-06-29T06:11:17Z</dcterms:created>
  <dcterms:modified xsi:type="dcterms:W3CDTF">2022-09-26T06:38:17Z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