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FAC_wycena" sheetId="2" r:id="rId1"/>
  </sheets>
  <calcPr calcId="162913"/>
</workbook>
</file>

<file path=xl/calcChain.xml><?xml version="1.0" encoding="utf-8"?>
<calcChain xmlns="http://schemas.openxmlformats.org/spreadsheetml/2006/main">
  <c r="L10" i="2" l="1"/>
  <c r="M10" i="2" s="1"/>
  <c r="J10" i="2"/>
  <c r="K10" i="2" s="1"/>
  <c r="L9" i="2"/>
  <c r="M9" i="2" s="1"/>
  <c r="J9" i="2"/>
  <c r="K9" i="2" s="1"/>
  <c r="L8" i="2"/>
  <c r="M8" i="2" s="1"/>
  <c r="J8" i="2"/>
  <c r="K8" i="2" s="1"/>
  <c r="L7" i="2"/>
  <c r="M7" i="2" s="1"/>
  <c r="J7" i="2"/>
  <c r="K7" i="2" s="1"/>
  <c r="L6" i="2"/>
  <c r="M6" i="2" s="1"/>
  <c r="J6" i="2"/>
  <c r="K6" i="2" s="1"/>
  <c r="L5" i="2"/>
  <c r="M5" i="2" s="1"/>
  <c r="J5" i="2"/>
  <c r="K5" i="2" s="1"/>
  <c r="L50" i="2" l="1"/>
  <c r="M50" i="2" s="1"/>
  <c r="J50" i="2"/>
  <c r="J51" i="2" s="1"/>
  <c r="L11" i="2"/>
  <c r="L12" i="2"/>
  <c r="L13" i="2"/>
  <c r="L14" i="2"/>
  <c r="L15" i="2"/>
  <c r="L16" i="2"/>
  <c r="M16" i="2" s="1"/>
  <c r="L17" i="2"/>
  <c r="L18" i="2"/>
  <c r="L19" i="2"/>
  <c r="L20" i="2"/>
  <c r="L21" i="2"/>
  <c r="L22" i="2"/>
  <c r="L23" i="2"/>
  <c r="L24" i="2"/>
  <c r="M24" i="2" s="1"/>
  <c r="L25" i="2"/>
  <c r="L26" i="2"/>
  <c r="L27" i="2"/>
  <c r="L28" i="2"/>
  <c r="L29" i="2"/>
  <c r="L30" i="2"/>
  <c r="L31" i="2"/>
  <c r="L32" i="2"/>
  <c r="L33" i="2"/>
  <c r="L34" i="2"/>
  <c r="L35" i="2"/>
  <c r="K50" i="2" l="1"/>
  <c r="K51" i="2" s="1"/>
  <c r="J47" i="2"/>
  <c r="M51" i="2"/>
  <c r="L51" i="2"/>
  <c r="M47" i="2"/>
  <c r="L47" i="2"/>
  <c r="M28" i="2"/>
  <c r="M20" i="2"/>
  <c r="M12" i="2"/>
  <c r="L36" i="2"/>
  <c r="J56" i="2" s="1"/>
  <c r="M33" i="2"/>
  <c r="M29" i="2"/>
  <c r="M25" i="2"/>
  <c r="M21" i="2"/>
  <c r="M17" i="2"/>
  <c r="M13" i="2"/>
  <c r="M32" i="2"/>
  <c r="M35" i="2"/>
  <c r="M31" i="2"/>
  <c r="M27" i="2"/>
  <c r="M23" i="2"/>
  <c r="M19" i="2"/>
  <c r="M15" i="2"/>
  <c r="M11" i="2"/>
  <c r="M34" i="2"/>
  <c r="M30" i="2"/>
  <c r="M26" i="2"/>
  <c r="M22" i="2"/>
  <c r="M18" i="2"/>
  <c r="M14" i="2"/>
  <c r="M36" i="2" l="1"/>
  <c r="K56" i="2" s="1"/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K33" i="2" l="1"/>
  <c r="K29" i="2"/>
  <c r="K25" i="2"/>
  <c r="K21" i="2"/>
  <c r="K17" i="2"/>
  <c r="K13" i="2"/>
  <c r="K32" i="2"/>
  <c r="K28" i="2"/>
  <c r="K20" i="2"/>
  <c r="K12" i="2"/>
  <c r="K35" i="2"/>
  <c r="K27" i="2"/>
  <c r="K19" i="2"/>
  <c r="K15" i="2"/>
  <c r="K11" i="2"/>
  <c r="K24" i="2"/>
  <c r="K16" i="2"/>
  <c r="K31" i="2"/>
  <c r="K23" i="2"/>
  <c r="K34" i="2"/>
  <c r="K30" i="2"/>
  <c r="K26" i="2"/>
  <c r="K22" i="2"/>
  <c r="K18" i="2"/>
  <c r="K14" i="2"/>
  <c r="K47" i="2" l="1"/>
  <c r="J36" i="2"/>
  <c r="H56" i="2" s="1"/>
  <c r="L56" i="2" l="1"/>
  <c r="K36" i="2"/>
  <c r="I56" i="2" s="1"/>
  <c r="M56" i="2" l="1"/>
</calcChain>
</file>

<file path=xl/sharedStrings.xml><?xml version="1.0" encoding="utf-8"?>
<sst xmlns="http://schemas.openxmlformats.org/spreadsheetml/2006/main" count="65" uniqueCount="31">
  <si>
    <t>L.p.</t>
  </si>
  <si>
    <t>j.m.</t>
  </si>
  <si>
    <t>VAT %</t>
  </si>
  <si>
    <t>RAZEM:</t>
  </si>
  <si>
    <t>PAKIET 1</t>
  </si>
  <si>
    <t>PAKIET 2</t>
  </si>
  <si>
    <t xml:space="preserve">Cena netto (zł) za j.m </t>
  </si>
  <si>
    <t>Szacunkowa ilość asortymentu w j.m.</t>
  </si>
  <si>
    <t>PAKIET 3</t>
  </si>
  <si>
    <t xml:space="preserve">Opis przedmiotu zamówienia </t>
  </si>
  <si>
    <t>Wartość podstawowa netto w zł</t>
  </si>
  <si>
    <t>Wartość podstawowa brutto w zł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</si>
  <si>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</si>
  <si>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</si>
  <si>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</si>
  <si>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</si>
  <si>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Minimalne wykorzystanie w j.m.</t>
  </si>
  <si>
    <t xml:space="preserve">Prawo opcji 
w j. m. </t>
  </si>
  <si>
    <t>Wartość prawa opcji netto w zł</t>
  </si>
  <si>
    <t>Wartość prawa opcji brutto w zł</t>
  </si>
  <si>
    <t>Papier ksero A3; białość CIE min. 161; gramatura 80+/-2 g/m²; 500 arkuszy w ryzie</t>
  </si>
  <si>
    <t>ryza</t>
  </si>
  <si>
    <t>Papier ksero A4; białość CIE min. 161; gramatura 80+/-2 g/m²; 500 arkuszy w ryzie</t>
  </si>
  <si>
    <t>Papier ksero A4; białość CIE min. 161; gramatura 120+/-2 g/m²; 250 arkuszy w ryzie</t>
  </si>
  <si>
    <t>Papier wizytówkowy w delikatnych pastelowych kolorach A4 (papier tłoczony 220+/-2 g/m² do druku eleganckich wizytówek,identyfikatorów,zaproszeń(w opak.20 arkuszy)</t>
  </si>
  <si>
    <t>Papier ksero  A4/ biały  i  kolorowy: gramatura 160+/-2 g/m²; 250 arkuszy w ryzie</t>
  </si>
  <si>
    <t>Papier ksero A4- mix pięciu pastelowych kolorów: gramatura 80+/-2 g/m²; 250 arkuszy w ryzie</t>
  </si>
  <si>
    <t>Papier ksero</t>
  </si>
  <si>
    <t>Nazwa handlowa/producent</t>
  </si>
  <si>
    <t xml:space="preserve">85_TP_ZP_D_2024 ZAKUP PAPIERU KSERO
</t>
  </si>
  <si>
    <t xml:space="preserve">Uwaga ! Należy należy zapoznać się z poniższymi uwagami przed wypełnieniem Formularza asortymentowo-cenowego
1. Zamawiający zaleca sprawdzenie poprawności wyliczeń zgodnie z zasadami określonymi w rozdziale XV. pkt. 7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</si>
</sst>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9"/>
      <color rgb="FFFF0000"/>
      <name val="Tahoma"/>
      <family val="2"/>
      <charset val="238"/>
    </font>
    <font>
      <i/>
      <sz val="6"/>
      <color theme="1"/>
      <name val="Tahoma"/>
      <family val="2"/>
      <charset val="238"/>
    </font>
    <font>
      <sz val="5.5"/>
      <color theme="1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3" fillId="0" borderId="0" applyBorder="0" applyProtection="0"/>
    <xf numFmtId="165" fontId="4" fillId="0" borderId="0" applyFont="0" applyBorder="0" applyProtection="0"/>
    <xf numFmtId="164" fontId="5" fillId="0" borderId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ont="0" applyBorder="0" applyProtection="0"/>
    <xf numFmtId="0" fontId="6" fillId="0" borderId="0" applyNumberFormat="0" applyBorder="0" applyProtection="0"/>
    <xf numFmtId="164" fontId="7" fillId="0" borderId="0" applyBorder="0" applyProtection="0"/>
    <xf numFmtId="165" fontId="4" fillId="0" borderId="0" applyFont="0" applyBorder="0" applyProtection="0"/>
    <xf numFmtId="164" fontId="5" fillId="0" borderId="0" applyBorder="0" applyProtection="0"/>
    <xf numFmtId="164" fontId="5" fillId="0" borderId="0" applyBorder="0" applyProtection="0"/>
    <xf numFmtId="0" fontId="8" fillId="0" borderId="0" applyNumberFormat="0" applyBorder="0" applyProtection="0"/>
    <xf numFmtId="164" fontId="3" fillId="0" borderId="0" applyBorder="0" applyProtection="0"/>
    <xf numFmtId="0" fontId="6" fillId="0" borderId="0" applyNumberFormat="0" applyBorder="0" applyProtection="0"/>
    <xf numFmtId="0" fontId="9" fillId="0" borderId="0" applyNumberFormat="0" applyFill="0" applyBorder="0" applyProtection="0">
      <alignment vertical="top" wrapText="1"/>
    </xf>
    <xf numFmtId="0" fontId="2" fillId="0" borderId="0"/>
    <xf numFmtId="0" fontId="10" fillId="0" borderId="0" applyNumberFormat="0" applyFill="0" applyBorder="0" applyAlignment="0" applyProtection="0"/>
    <xf numFmtId="164" fontId="6" fillId="0" borderId="0" applyBorder="0" applyProtection="0"/>
  </cellStyleXfs>
  <cellXfs count="103">
    <xf numFmtId="0" fontId="0" fillId="0" borderId="0" xfId="0"/>
    <xf numFmtId="0" fontId="12" fillId="0" borderId="0" xfId="0" applyFont="1" applyAlignment="1">
      <alignment horizontal="left" vertical="center" indent="5"/>
    </xf>
    <xf numFmtId="0" fontId="12" fillId="2" borderId="0" xfId="0" applyFont="1" applyFill="1"/>
    <xf numFmtId="0" fontId="15" fillId="0" borderId="0" xfId="0" applyFont="1"/>
    <xf numFmtId="0" fontId="16" fillId="0" borderId="0" xfId="0" applyFont="1"/>
    <xf numFmtId="166" fontId="15" fillId="0" borderId="0" xfId="0" applyNumberFormat="1" applyFont="1"/>
    <xf numFmtId="166" fontId="16" fillId="0" borderId="0" xfId="0" applyNumberFormat="1" applyFont="1"/>
    <xf numFmtId="166" fontId="12" fillId="2" borderId="0" xfId="0" applyNumberFormat="1" applyFont="1" applyFill="1"/>
    <xf numFmtId="9" fontId="15" fillId="0" borderId="0" xfId="0" applyNumberFormat="1" applyFont="1"/>
    <xf numFmtId="9" fontId="16" fillId="0" borderId="0" xfId="0" applyNumberFormat="1" applyFont="1"/>
    <xf numFmtId="0" fontId="16" fillId="0" borderId="0" xfId="0" applyFont="1" applyBorder="1"/>
    <xf numFmtId="166" fontId="16" fillId="0" borderId="0" xfId="0" applyNumberFormat="1" applyFont="1" applyBorder="1"/>
    <xf numFmtId="9" fontId="16" fillId="0" borderId="0" xfId="0" applyNumberFormat="1" applyFont="1" applyBorder="1"/>
    <xf numFmtId="9" fontId="11" fillId="0" borderId="0" xfId="0" applyNumberFormat="1" applyFont="1"/>
    <xf numFmtId="166" fontId="11" fillId="0" borderId="0" xfId="0" applyNumberFormat="1" applyFont="1"/>
    <xf numFmtId="166" fontId="17" fillId="0" borderId="0" xfId="0" applyNumberFormat="1" applyFont="1"/>
    <xf numFmtId="9" fontId="14" fillId="0" borderId="0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9" fontId="12" fillId="0" borderId="0" xfId="0" applyNumberFormat="1" applyFont="1"/>
    <xf numFmtId="166" fontId="12" fillId="0" borderId="0" xfId="0" applyNumberFormat="1" applyFont="1"/>
    <xf numFmtId="166" fontId="12" fillId="0" borderId="1" xfId="0" applyNumberFormat="1" applyFont="1" applyBorder="1"/>
    <xf numFmtId="166" fontId="16" fillId="0" borderId="1" xfId="0" applyNumberFormat="1" applyFont="1" applyBorder="1"/>
    <xf numFmtId="0" fontId="12" fillId="0" borderId="0" xfId="0" applyFont="1"/>
    <xf numFmtId="0" fontId="16" fillId="5" borderId="1" xfId="0" applyFont="1" applyFill="1" applyBorder="1"/>
    <xf numFmtId="0" fontId="12" fillId="9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wrapText="1"/>
    </xf>
    <xf numFmtId="0" fontId="16" fillId="9" borderId="7" xfId="0" applyFont="1" applyFill="1" applyBorder="1" applyAlignment="1">
      <alignment horizontal="center" wrapText="1"/>
    </xf>
    <xf numFmtId="166" fontId="12" fillId="0" borderId="0" xfId="0" applyNumberFormat="1" applyFont="1" applyBorder="1"/>
    <xf numFmtId="9" fontId="12" fillId="0" borderId="0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8" fillId="0" borderId="0" xfId="0" applyFont="1"/>
    <xf numFmtId="0" fontId="20" fillId="2" borderId="1" xfId="0" applyFont="1" applyFill="1" applyBorder="1" applyAlignment="1">
      <alignment horizontal="center" vertical="center"/>
    </xf>
    <xf numFmtId="0" fontId="20" fillId="4" borderId="0" xfId="0" applyFont="1" applyFill="1"/>
    <xf numFmtId="0" fontId="20" fillId="0" borderId="0" xfId="0" applyFont="1"/>
    <xf numFmtId="0" fontId="25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10" borderId="8" xfId="0" applyFill="1" applyBorder="1" applyAlignment="1"/>
    <xf numFmtId="0" fontId="26" fillId="0" borderId="1" xfId="0" applyFont="1" applyFill="1" applyBorder="1" applyAlignment="1">
      <alignment horizontal="left" vertical="top" wrapText="1"/>
    </xf>
    <xf numFmtId="166" fontId="1" fillId="7" borderId="1" xfId="0" applyNumberFormat="1" applyFont="1" applyFill="1" applyBorder="1" applyAlignment="1">
      <alignment horizontal="center" vertical="center"/>
    </xf>
    <xf numFmtId="166" fontId="19" fillId="7" borderId="1" xfId="0" applyNumberFormat="1" applyFont="1" applyFill="1" applyBorder="1" applyAlignment="1">
      <alignment horizontal="center"/>
    </xf>
    <xf numFmtId="166" fontId="25" fillId="7" borderId="1" xfId="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6" fontId="14" fillId="2" borderId="13" xfId="1" applyNumberFormat="1" applyFont="1" applyFill="1" applyBorder="1" applyAlignment="1" applyProtection="1">
      <alignment horizontal="center" vertical="center" wrapText="1"/>
    </xf>
    <xf numFmtId="9" fontId="14" fillId="2" borderId="13" xfId="1" applyNumberFormat="1" applyFont="1" applyFill="1" applyBorder="1" applyAlignment="1" applyProtection="1">
      <alignment horizontal="center" vertical="center" wrapText="1"/>
    </xf>
    <xf numFmtId="166" fontId="14" fillId="7" borderId="13" xfId="1" applyNumberFormat="1" applyFont="1" applyFill="1" applyBorder="1" applyAlignment="1" applyProtection="1">
      <alignment horizontal="center" vertical="center" wrapText="1"/>
    </xf>
    <xf numFmtId="166" fontId="14" fillId="7" borderId="11" xfId="1" applyNumberFormat="1" applyFont="1" applyFill="1" applyBorder="1" applyAlignment="1" applyProtection="1">
      <alignment horizontal="center" vertical="center" wrapText="1"/>
    </xf>
    <xf numFmtId="166" fontId="19" fillId="7" borderId="1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/>
    </xf>
    <xf numFmtId="166" fontId="27" fillId="7" borderId="5" xfId="0" applyNumberFormat="1" applyFont="1" applyFill="1" applyBorder="1" applyAlignment="1">
      <alignment horizontal="center" vertical="center"/>
    </xf>
    <xf numFmtId="9" fontId="27" fillId="6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2" borderId="4" xfId="14" applyFont="1" applyFill="1" applyBorder="1" applyAlignment="1" applyProtection="1">
      <alignment horizontal="center" vertical="center"/>
    </xf>
    <xf numFmtId="166" fontId="28" fillId="2" borderId="4" xfId="1" applyNumberFormat="1" applyFont="1" applyFill="1" applyBorder="1" applyAlignment="1" applyProtection="1">
      <alignment horizontal="center" vertical="center" wrapText="1"/>
    </xf>
    <xf numFmtId="9" fontId="28" fillId="3" borderId="4" xfId="0" applyNumberFormat="1" applyFont="1" applyFill="1" applyBorder="1" applyAlignment="1">
      <alignment horizontal="center" vertical="center"/>
    </xf>
    <xf numFmtId="166" fontId="28" fillId="8" borderId="4" xfId="0" applyNumberFormat="1" applyFont="1" applyFill="1" applyBorder="1" applyAlignment="1">
      <alignment horizontal="center" vertical="center"/>
    </xf>
    <xf numFmtId="166" fontId="28" fillId="8" borderId="6" xfId="0" applyNumberFormat="1" applyFont="1" applyFill="1" applyBorder="1" applyAlignment="1">
      <alignment horizontal="center" vertical="center"/>
    </xf>
    <xf numFmtId="0" fontId="28" fillId="2" borderId="1" xfId="14" applyFont="1" applyFill="1" applyBorder="1" applyAlignment="1" applyProtection="1">
      <alignment horizontal="center" vertical="center"/>
    </xf>
    <xf numFmtId="166" fontId="28" fillId="2" borderId="1" xfId="1" applyNumberFormat="1" applyFont="1" applyFill="1" applyBorder="1" applyAlignment="1" applyProtection="1">
      <alignment horizontal="center" vertical="center" wrapText="1"/>
    </xf>
    <xf numFmtId="9" fontId="28" fillId="3" borderId="1" xfId="0" applyNumberFormat="1" applyFont="1" applyFill="1" applyBorder="1" applyAlignment="1">
      <alignment horizontal="center" vertical="center"/>
    </xf>
    <xf numFmtId="166" fontId="28" fillId="8" borderId="1" xfId="0" applyNumberFormat="1" applyFont="1" applyFill="1" applyBorder="1" applyAlignment="1">
      <alignment horizontal="center" vertical="center"/>
    </xf>
    <xf numFmtId="166" fontId="28" fillId="8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1" fillId="2" borderId="0" xfId="0" applyFont="1" applyFill="1"/>
    <xf numFmtId="166" fontId="1" fillId="2" borderId="0" xfId="0" applyNumberFormat="1" applyFont="1" applyFill="1"/>
    <xf numFmtId="0" fontId="25" fillId="0" borderId="1" xfId="14" applyFont="1" applyFill="1" applyBorder="1" applyAlignment="1" applyProtection="1">
      <alignment horizontal="center" vertical="center"/>
    </xf>
    <xf numFmtId="0" fontId="29" fillId="0" borderId="0" xfId="0" applyFont="1"/>
    <xf numFmtId="166" fontId="12" fillId="0" borderId="0" xfId="0" applyNumberFormat="1" applyFont="1" applyFill="1" applyBorder="1"/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vertical="center" wrapText="1"/>
    </xf>
    <xf numFmtId="0" fontId="22" fillId="0" borderId="0" xfId="0" applyFont="1" applyBorder="1"/>
    <xf numFmtId="0" fontId="23" fillId="0" borderId="0" xfId="0" applyFont="1" applyBorder="1"/>
    <xf numFmtId="166" fontId="21" fillId="0" borderId="0" xfId="0" applyNumberFormat="1" applyFont="1" applyFill="1" applyBorder="1"/>
    <xf numFmtId="0" fontId="12" fillId="0" borderId="0" xfId="0" applyFont="1" applyBorder="1"/>
    <xf numFmtId="0" fontId="15" fillId="0" borderId="0" xfId="0" applyFont="1" applyBorder="1"/>
    <xf numFmtId="166" fontId="15" fillId="0" borderId="0" xfId="0" applyNumberFormat="1" applyFont="1" applyBorder="1"/>
    <xf numFmtId="9" fontId="15" fillId="0" borderId="0" xfId="0" applyNumberFormat="1" applyFont="1" applyBorder="1"/>
    <xf numFmtId="0" fontId="15" fillId="0" borderId="0" xfId="0" applyFont="1" applyFill="1" applyBorder="1"/>
    <xf numFmtId="0" fontId="15" fillId="0" borderId="0" xfId="0" applyFont="1" applyAlignment="1">
      <alignment horizontal="center"/>
    </xf>
    <xf numFmtId="0" fontId="16" fillId="10" borderId="15" xfId="0" applyFont="1" applyFill="1" applyBorder="1" applyAlignment="1"/>
    <xf numFmtId="166" fontId="1" fillId="7" borderId="4" xfId="0" applyNumberFormat="1" applyFont="1" applyFill="1" applyBorder="1" applyAlignment="1">
      <alignment horizontal="center" vertical="center"/>
    </xf>
    <xf numFmtId="166" fontId="25" fillId="7" borderId="4" xfId="3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6" fontId="14" fillId="2" borderId="17" xfId="1" applyNumberFormat="1" applyFont="1" applyFill="1" applyBorder="1" applyAlignment="1" applyProtection="1">
      <alignment horizontal="center" vertical="center" wrapText="1"/>
    </xf>
    <xf numFmtId="166" fontId="14" fillId="7" borderId="16" xfId="1" applyNumberFormat="1" applyFont="1" applyFill="1" applyBorder="1" applyAlignment="1" applyProtection="1">
      <alignment horizontal="center" vertical="center" wrapText="1"/>
    </xf>
    <xf numFmtId="9" fontId="14" fillId="2" borderId="14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wrapText="1"/>
    </xf>
    <xf numFmtId="0" fontId="16" fillId="5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5" fillId="0" borderId="0" xfId="0" applyFont="1" applyAlignment="1">
      <alignment horizontal="left" wrapText="1"/>
    </xf>
  </cellXfs>
  <cellStyles count="19">
    <cellStyle name="Default" xfId="17"/>
    <cellStyle name="Default 1" xfId="12"/>
    <cellStyle name="Dziesiętny 2" xfId="4"/>
    <cellStyle name="Excel Built-in Currency" xfId="2"/>
    <cellStyle name="Excel Built-in Normal" xfId="18"/>
    <cellStyle name="Excel Built-in Normal 1" xfId="14"/>
    <cellStyle name="Excel Built-in Normal 2" xfId="7"/>
    <cellStyle name="Normal 2" xfId="11"/>
    <cellStyle name="Normal 3" xfId="10"/>
    <cellStyle name="Normal 4" xfId="13"/>
    <cellStyle name="Normalny" xfId="0" builtinId="0"/>
    <cellStyle name="Normalny 2" xfId="15"/>
    <cellStyle name="Normalny 3" xfId="3"/>
    <cellStyle name="Normalny 6" xfId="16"/>
    <cellStyle name="Normalny 8" xfId="1"/>
    <cellStyle name="Standardowy 2" xfId="8"/>
    <cellStyle name="Walutowe 2" xfId="9"/>
    <cellStyle name="Walutowy 2" xfId="6"/>
    <cellStyle name="Walutowy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zoomScale="80" zoomScaleNormal="80" zoomScalePageLayoutView="70" workbookViewId="0">
      <selection activeCell="Q6" sqref="Q6"/>
    </sheetView>
  </sheetViews>
  <sheetFormatPr defaultRowHeight="14.25"/>
  <cols>
    <col min="1" max="1" width="9.42578125" style="31" bestFit="1" customWidth="1"/>
    <col min="2" max="2" width="60.7109375" style="3" customWidth="1"/>
    <col min="3" max="4" width="12.7109375" style="3" customWidth="1"/>
    <col min="5" max="5" width="18.5703125" style="3" customWidth="1"/>
    <col min="6" max="6" width="21.7109375" style="3" customWidth="1"/>
    <col min="7" max="7" width="16" style="3" customWidth="1"/>
    <col min="8" max="8" width="16" style="5" customWidth="1"/>
    <col min="9" max="9" width="16" style="8" customWidth="1"/>
    <col min="10" max="11" width="18.28515625" style="5" customWidth="1"/>
    <col min="12" max="13" width="18.28515625" style="3" customWidth="1"/>
    <col min="14" max="14" width="9.140625" style="3"/>
    <col min="15" max="15" width="15.85546875" style="3" customWidth="1"/>
    <col min="16" max="16" width="15" style="3" customWidth="1"/>
    <col min="17" max="17" width="13.28515625" style="3" customWidth="1"/>
    <col min="18" max="18" width="14.28515625" style="3" customWidth="1"/>
    <col min="19" max="20" width="14.85546875" style="3" bestFit="1" customWidth="1"/>
    <col min="21" max="16384" width="9.140625" style="3"/>
  </cols>
  <sheetData>
    <row r="1" spans="1:18" s="88" customFormat="1" ht="27.7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8" ht="137.25" customHeight="1" thickBot="1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8" ht="15" customHeight="1" thickBot="1">
      <c r="A3" s="89" t="s">
        <v>4</v>
      </c>
      <c r="B3" s="37" t="s">
        <v>27</v>
      </c>
      <c r="C3" s="36"/>
      <c r="D3" s="4"/>
      <c r="E3" s="4"/>
      <c r="F3" s="4"/>
      <c r="G3" s="4"/>
      <c r="H3" s="6"/>
      <c r="I3" s="9"/>
      <c r="J3" s="6"/>
      <c r="K3" s="6"/>
    </row>
    <row r="4" spans="1:18" ht="50.25" customHeight="1" thickBot="1">
      <c r="A4" s="44" t="s">
        <v>0</v>
      </c>
      <c r="B4" s="92" t="s">
        <v>9</v>
      </c>
      <c r="C4" s="93" t="s">
        <v>1</v>
      </c>
      <c r="D4" s="94" t="s">
        <v>16</v>
      </c>
      <c r="E4" s="94" t="s">
        <v>28</v>
      </c>
      <c r="F4" s="95" t="s">
        <v>7</v>
      </c>
      <c r="G4" s="94" t="s">
        <v>17</v>
      </c>
      <c r="H4" s="96" t="s">
        <v>6</v>
      </c>
      <c r="I4" s="98" t="s">
        <v>2</v>
      </c>
      <c r="J4" s="97" t="s">
        <v>10</v>
      </c>
      <c r="K4" s="52" t="s">
        <v>11</v>
      </c>
      <c r="L4" s="51" t="s">
        <v>18</v>
      </c>
      <c r="M4" s="52" t="s">
        <v>19</v>
      </c>
    </row>
    <row r="5" spans="1:18" ht="22.5">
      <c r="A5" s="43">
        <v>1</v>
      </c>
      <c r="B5" s="79" t="s">
        <v>20</v>
      </c>
      <c r="C5" s="77" t="s">
        <v>21</v>
      </c>
      <c r="D5" s="77">
        <v>10</v>
      </c>
      <c r="E5" s="77"/>
      <c r="F5" s="78">
        <v>50</v>
      </c>
      <c r="G5" s="58">
        <v>20</v>
      </c>
      <c r="H5" s="59"/>
      <c r="I5" s="60"/>
      <c r="J5" s="61">
        <f t="shared" ref="J5:J10" si="0">H5*F5</f>
        <v>0</v>
      </c>
      <c r="K5" s="62">
        <f>ROUND(J5+(J5*I5),2)</f>
        <v>0</v>
      </c>
      <c r="L5" s="90">
        <f>G5*H5</f>
        <v>0</v>
      </c>
      <c r="M5" s="91">
        <f t="shared" ref="M5:M10" si="1">ROUND(L5+(L5*I5),2)</f>
        <v>0</v>
      </c>
      <c r="O5" s="5"/>
      <c r="Q5" s="5"/>
      <c r="R5" s="5"/>
    </row>
    <row r="6" spans="1:18" ht="22.5">
      <c r="A6" s="32">
        <v>2</v>
      </c>
      <c r="B6" s="75" t="s">
        <v>22</v>
      </c>
      <c r="C6" s="76" t="s">
        <v>21</v>
      </c>
      <c r="D6" s="77">
        <v>5000</v>
      </c>
      <c r="E6" s="77"/>
      <c r="F6" s="78">
        <v>11000</v>
      </c>
      <c r="G6" s="63">
        <v>1000</v>
      </c>
      <c r="H6" s="64"/>
      <c r="I6" s="60"/>
      <c r="J6" s="66">
        <f t="shared" si="0"/>
        <v>0</v>
      </c>
      <c r="K6" s="67">
        <f t="shared" ref="K6:K10" si="2">ROUND(J6+(J6*I6),2)</f>
        <v>0</v>
      </c>
      <c r="L6" s="39">
        <f t="shared" ref="L6:L10" si="3">G6*H6</f>
        <v>0</v>
      </c>
      <c r="M6" s="41">
        <f t="shared" si="1"/>
        <v>0</v>
      </c>
      <c r="O6" s="5"/>
      <c r="Q6" s="5"/>
      <c r="R6" s="5"/>
    </row>
    <row r="7" spans="1:18" ht="22.5">
      <c r="A7" s="32">
        <v>3</v>
      </c>
      <c r="B7" s="75" t="s">
        <v>23</v>
      </c>
      <c r="C7" s="76" t="s">
        <v>21</v>
      </c>
      <c r="D7" s="77">
        <v>1</v>
      </c>
      <c r="E7" s="77"/>
      <c r="F7" s="78">
        <v>10</v>
      </c>
      <c r="G7" s="63">
        <v>10</v>
      </c>
      <c r="H7" s="64"/>
      <c r="I7" s="60"/>
      <c r="J7" s="66">
        <f t="shared" si="0"/>
        <v>0</v>
      </c>
      <c r="K7" s="67">
        <f t="shared" si="2"/>
        <v>0</v>
      </c>
      <c r="L7" s="39">
        <f t="shared" si="3"/>
        <v>0</v>
      </c>
      <c r="M7" s="41">
        <f t="shared" si="1"/>
        <v>0</v>
      </c>
      <c r="O7" s="5"/>
      <c r="Q7" s="5"/>
      <c r="R7" s="5"/>
    </row>
    <row r="8" spans="1:18" ht="33.75">
      <c r="A8" s="32">
        <v>4</v>
      </c>
      <c r="B8" s="75" t="s">
        <v>24</v>
      </c>
      <c r="C8" s="76" t="s">
        <v>21</v>
      </c>
      <c r="D8" s="77">
        <v>1</v>
      </c>
      <c r="E8" s="77"/>
      <c r="F8" s="78">
        <v>5</v>
      </c>
      <c r="G8" s="63">
        <v>2</v>
      </c>
      <c r="H8" s="64"/>
      <c r="I8" s="60"/>
      <c r="J8" s="66">
        <f t="shared" si="0"/>
        <v>0</v>
      </c>
      <c r="K8" s="67">
        <f t="shared" si="2"/>
        <v>0</v>
      </c>
      <c r="L8" s="39">
        <f t="shared" si="3"/>
        <v>0</v>
      </c>
      <c r="M8" s="41">
        <f t="shared" si="1"/>
        <v>0</v>
      </c>
      <c r="O8" s="5"/>
      <c r="Q8" s="5"/>
      <c r="R8" s="5"/>
    </row>
    <row r="9" spans="1:18" ht="22.5">
      <c r="A9" s="32">
        <v>5</v>
      </c>
      <c r="B9" s="75" t="s">
        <v>25</v>
      </c>
      <c r="C9" s="76" t="s">
        <v>21</v>
      </c>
      <c r="D9" s="77">
        <v>1</v>
      </c>
      <c r="E9" s="77"/>
      <c r="F9" s="78">
        <v>6</v>
      </c>
      <c r="G9" s="63">
        <v>2</v>
      </c>
      <c r="H9" s="64"/>
      <c r="I9" s="60"/>
      <c r="J9" s="66">
        <f t="shared" si="0"/>
        <v>0</v>
      </c>
      <c r="K9" s="67">
        <f t="shared" si="2"/>
        <v>0</v>
      </c>
      <c r="L9" s="39">
        <f t="shared" si="3"/>
        <v>0</v>
      </c>
      <c r="M9" s="41">
        <f t="shared" si="1"/>
        <v>0</v>
      </c>
      <c r="O9" s="5"/>
      <c r="Q9" s="5"/>
      <c r="R9" s="5"/>
    </row>
    <row r="10" spans="1:18" ht="22.5">
      <c r="A10" s="32">
        <v>6</v>
      </c>
      <c r="B10" s="75" t="s">
        <v>26</v>
      </c>
      <c r="C10" s="76" t="s">
        <v>21</v>
      </c>
      <c r="D10" s="77">
        <v>1</v>
      </c>
      <c r="E10" s="77"/>
      <c r="F10" s="78">
        <v>5</v>
      </c>
      <c r="G10" s="63">
        <v>2</v>
      </c>
      <c r="H10" s="64"/>
      <c r="I10" s="60"/>
      <c r="J10" s="66">
        <f t="shared" si="0"/>
        <v>0</v>
      </c>
      <c r="K10" s="67">
        <f t="shared" si="2"/>
        <v>0</v>
      </c>
      <c r="L10" s="39">
        <f t="shared" si="3"/>
        <v>0</v>
      </c>
      <c r="M10" s="41">
        <f t="shared" si="1"/>
        <v>0</v>
      </c>
      <c r="O10" s="5"/>
      <c r="Q10" s="5"/>
      <c r="R10" s="5"/>
    </row>
    <row r="11" spans="1:18" ht="71.25" hidden="1" customHeight="1">
      <c r="A11" s="32">
        <v>5</v>
      </c>
      <c r="B11" s="38"/>
      <c r="C11" s="35"/>
      <c r="D11" s="68"/>
      <c r="E11" s="68"/>
      <c r="F11" s="68"/>
      <c r="G11" s="68"/>
      <c r="H11" s="64"/>
      <c r="I11" s="65"/>
      <c r="J11" s="66">
        <f t="shared" ref="J11:J35" si="4">H11*F11</f>
        <v>0</v>
      </c>
      <c r="K11" s="67">
        <f t="shared" ref="K11:K35" si="5">ROUND(J11+(J11*I11),2)</f>
        <v>0</v>
      </c>
      <c r="L11" s="39">
        <f t="shared" ref="L11:L35" si="6">G11*H11</f>
        <v>0</v>
      </c>
      <c r="M11" s="41">
        <f t="shared" ref="M11:M35" si="7">ROUND(L11+(L11*I11),2)</f>
        <v>0</v>
      </c>
    </row>
    <row r="12" spans="1:18" ht="71.25" hidden="1" customHeight="1">
      <c r="A12" s="32">
        <v>6</v>
      </c>
      <c r="B12" s="38"/>
      <c r="C12" s="35"/>
      <c r="D12" s="68"/>
      <c r="E12" s="68"/>
      <c r="F12" s="68"/>
      <c r="G12" s="68"/>
      <c r="H12" s="64"/>
      <c r="I12" s="65"/>
      <c r="J12" s="66">
        <f t="shared" si="4"/>
        <v>0</v>
      </c>
      <c r="K12" s="67">
        <f t="shared" si="5"/>
        <v>0</v>
      </c>
      <c r="L12" s="39">
        <f t="shared" si="6"/>
        <v>0</v>
      </c>
      <c r="M12" s="41">
        <f t="shared" si="7"/>
        <v>0</v>
      </c>
    </row>
    <row r="13" spans="1:18" ht="66.75" hidden="1" customHeight="1">
      <c r="A13" s="32">
        <v>7</v>
      </c>
      <c r="B13" s="38"/>
      <c r="C13" s="35"/>
      <c r="D13" s="68"/>
      <c r="E13" s="68"/>
      <c r="F13" s="68"/>
      <c r="G13" s="68"/>
      <c r="H13" s="64"/>
      <c r="I13" s="65"/>
      <c r="J13" s="66">
        <f t="shared" si="4"/>
        <v>0</v>
      </c>
      <c r="K13" s="67">
        <f t="shared" si="5"/>
        <v>0</v>
      </c>
      <c r="L13" s="39">
        <f t="shared" si="6"/>
        <v>0</v>
      </c>
      <c r="M13" s="41">
        <f t="shared" si="7"/>
        <v>0</v>
      </c>
    </row>
    <row r="14" spans="1:18" ht="72.75" hidden="1" customHeight="1">
      <c r="A14" s="32">
        <v>8</v>
      </c>
      <c r="B14" s="38"/>
      <c r="C14" s="35"/>
      <c r="D14" s="68"/>
      <c r="E14" s="68"/>
      <c r="F14" s="68"/>
      <c r="G14" s="68"/>
      <c r="H14" s="64"/>
      <c r="I14" s="65"/>
      <c r="J14" s="66">
        <f t="shared" si="4"/>
        <v>0</v>
      </c>
      <c r="K14" s="67">
        <f t="shared" si="5"/>
        <v>0</v>
      </c>
      <c r="L14" s="39">
        <f t="shared" si="6"/>
        <v>0</v>
      </c>
      <c r="M14" s="41">
        <f t="shared" si="7"/>
        <v>0</v>
      </c>
    </row>
    <row r="15" spans="1:18" ht="72.75" hidden="1" customHeight="1">
      <c r="A15" s="32">
        <v>9</v>
      </c>
      <c r="B15" s="38"/>
      <c r="C15" s="35"/>
      <c r="D15" s="68"/>
      <c r="E15" s="68"/>
      <c r="F15" s="68"/>
      <c r="G15" s="68"/>
      <c r="H15" s="64"/>
      <c r="I15" s="65"/>
      <c r="J15" s="66">
        <f t="shared" si="4"/>
        <v>0</v>
      </c>
      <c r="K15" s="67">
        <f t="shared" si="5"/>
        <v>0</v>
      </c>
      <c r="L15" s="39">
        <f t="shared" si="6"/>
        <v>0</v>
      </c>
      <c r="M15" s="41">
        <f t="shared" si="7"/>
        <v>0</v>
      </c>
    </row>
    <row r="16" spans="1:18" ht="72.75" hidden="1" customHeight="1">
      <c r="A16" s="32">
        <v>10</v>
      </c>
      <c r="B16" s="38"/>
      <c r="C16" s="35"/>
      <c r="D16" s="68"/>
      <c r="E16" s="68"/>
      <c r="F16" s="68"/>
      <c r="G16" s="68"/>
      <c r="H16" s="64"/>
      <c r="I16" s="65"/>
      <c r="J16" s="66">
        <f t="shared" si="4"/>
        <v>0</v>
      </c>
      <c r="K16" s="67">
        <f t="shared" si="5"/>
        <v>0</v>
      </c>
      <c r="L16" s="39">
        <f t="shared" si="6"/>
        <v>0</v>
      </c>
      <c r="M16" s="41">
        <f t="shared" si="7"/>
        <v>0</v>
      </c>
    </row>
    <row r="17" spans="1:13" ht="69" hidden="1" customHeight="1">
      <c r="A17" s="32">
        <v>11</v>
      </c>
      <c r="B17" s="38"/>
      <c r="C17" s="35"/>
      <c r="D17" s="68"/>
      <c r="E17" s="68"/>
      <c r="F17" s="68"/>
      <c r="G17" s="68"/>
      <c r="H17" s="64"/>
      <c r="I17" s="65"/>
      <c r="J17" s="66">
        <f t="shared" si="4"/>
        <v>0</v>
      </c>
      <c r="K17" s="67">
        <f t="shared" si="5"/>
        <v>0</v>
      </c>
      <c r="L17" s="39">
        <f t="shared" si="6"/>
        <v>0</v>
      </c>
      <c r="M17" s="41">
        <f t="shared" si="7"/>
        <v>0</v>
      </c>
    </row>
    <row r="18" spans="1:13" ht="72.75" hidden="1" customHeight="1">
      <c r="A18" s="32">
        <v>12</v>
      </c>
      <c r="B18" s="38"/>
      <c r="C18" s="35"/>
      <c r="D18" s="68"/>
      <c r="E18" s="68"/>
      <c r="F18" s="68"/>
      <c r="G18" s="68"/>
      <c r="H18" s="64"/>
      <c r="I18" s="65"/>
      <c r="J18" s="66">
        <f t="shared" si="4"/>
        <v>0</v>
      </c>
      <c r="K18" s="67">
        <f t="shared" si="5"/>
        <v>0</v>
      </c>
      <c r="L18" s="39">
        <f t="shared" si="6"/>
        <v>0</v>
      </c>
      <c r="M18" s="41">
        <f t="shared" si="7"/>
        <v>0</v>
      </c>
    </row>
    <row r="19" spans="1:13" ht="69.75" hidden="1" customHeight="1">
      <c r="A19" s="32">
        <v>13</v>
      </c>
      <c r="B19" s="38"/>
      <c r="C19" s="35"/>
      <c r="D19" s="68"/>
      <c r="E19" s="68"/>
      <c r="F19" s="68"/>
      <c r="G19" s="68"/>
      <c r="H19" s="64"/>
      <c r="I19" s="65"/>
      <c r="J19" s="66">
        <f t="shared" si="4"/>
        <v>0</v>
      </c>
      <c r="K19" s="67">
        <f t="shared" si="5"/>
        <v>0</v>
      </c>
      <c r="L19" s="39">
        <f t="shared" si="6"/>
        <v>0</v>
      </c>
      <c r="M19" s="41">
        <f t="shared" si="7"/>
        <v>0</v>
      </c>
    </row>
    <row r="20" spans="1:13" ht="67.5" hidden="1" customHeight="1">
      <c r="A20" s="32">
        <v>14</v>
      </c>
      <c r="B20" s="38"/>
      <c r="C20" s="35"/>
      <c r="D20" s="68"/>
      <c r="E20" s="68"/>
      <c r="F20" s="68"/>
      <c r="G20" s="68"/>
      <c r="H20" s="64"/>
      <c r="I20" s="65"/>
      <c r="J20" s="66">
        <f t="shared" si="4"/>
        <v>0</v>
      </c>
      <c r="K20" s="67">
        <f t="shared" si="5"/>
        <v>0</v>
      </c>
      <c r="L20" s="39">
        <f t="shared" si="6"/>
        <v>0</v>
      </c>
      <c r="M20" s="41">
        <f t="shared" si="7"/>
        <v>0</v>
      </c>
    </row>
    <row r="21" spans="1:13" ht="75" hidden="1" customHeight="1">
      <c r="A21" s="32">
        <v>15</v>
      </c>
      <c r="B21" s="38"/>
      <c r="C21" s="35"/>
      <c r="D21" s="68"/>
      <c r="E21" s="68"/>
      <c r="F21" s="68"/>
      <c r="G21" s="68"/>
      <c r="H21" s="64"/>
      <c r="I21" s="65"/>
      <c r="J21" s="66">
        <f t="shared" si="4"/>
        <v>0</v>
      </c>
      <c r="K21" s="67">
        <f t="shared" si="5"/>
        <v>0</v>
      </c>
      <c r="L21" s="39">
        <f t="shared" si="6"/>
        <v>0</v>
      </c>
      <c r="M21" s="41">
        <f t="shared" si="7"/>
        <v>0</v>
      </c>
    </row>
    <row r="22" spans="1:13" ht="73.5" hidden="1" customHeight="1">
      <c r="A22" s="32">
        <v>16</v>
      </c>
      <c r="B22" s="38"/>
      <c r="C22" s="35"/>
      <c r="D22" s="68"/>
      <c r="E22" s="68"/>
      <c r="F22" s="68"/>
      <c r="G22" s="68"/>
      <c r="H22" s="64"/>
      <c r="I22" s="65"/>
      <c r="J22" s="66">
        <f t="shared" si="4"/>
        <v>0</v>
      </c>
      <c r="K22" s="67">
        <f t="shared" si="5"/>
        <v>0</v>
      </c>
      <c r="L22" s="39">
        <f t="shared" si="6"/>
        <v>0</v>
      </c>
      <c r="M22" s="41">
        <f t="shared" si="7"/>
        <v>0</v>
      </c>
    </row>
    <row r="23" spans="1:13" ht="76.5" hidden="1" customHeight="1">
      <c r="A23" s="32">
        <v>17</v>
      </c>
      <c r="B23" s="38"/>
      <c r="C23" s="35"/>
      <c r="D23" s="68"/>
      <c r="E23" s="68"/>
      <c r="F23" s="68"/>
      <c r="G23" s="68"/>
      <c r="H23" s="64"/>
      <c r="I23" s="65"/>
      <c r="J23" s="66">
        <f t="shared" si="4"/>
        <v>0</v>
      </c>
      <c r="K23" s="67">
        <f t="shared" si="5"/>
        <v>0</v>
      </c>
      <c r="L23" s="39">
        <f t="shared" si="6"/>
        <v>0</v>
      </c>
      <c r="M23" s="41">
        <f t="shared" si="7"/>
        <v>0</v>
      </c>
    </row>
    <row r="24" spans="1:13" ht="73.5" hidden="1" customHeight="1">
      <c r="A24" s="32">
        <v>18</v>
      </c>
      <c r="B24" s="38"/>
      <c r="C24" s="35"/>
      <c r="D24" s="68"/>
      <c r="E24" s="68"/>
      <c r="F24" s="68"/>
      <c r="G24" s="68"/>
      <c r="H24" s="64"/>
      <c r="I24" s="65"/>
      <c r="J24" s="66">
        <f t="shared" si="4"/>
        <v>0</v>
      </c>
      <c r="K24" s="67">
        <f t="shared" si="5"/>
        <v>0</v>
      </c>
      <c r="L24" s="39">
        <f t="shared" si="6"/>
        <v>0</v>
      </c>
      <c r="M24" s="41">
        <f t="shared" si="7"/>
        <v>0</v>
      </c>
    </row>
    <row r="25" spans="1:13" ht="71.25" hidden="1" customHeight="1">
      <c r="A25" s="32">
        <v>19</v>
      </c>
      <c r="B25" s="38"/>
      <c r="C25" s="35"/>
      <c r="D25" s="68"/>
      <c r="E25" s="68"/>
      <c r="F25" s="68"/>
      <c r="G25" s="68"/>
      <c r="H25" s="64"/>
      <c r="I25" s="65"/>
      <c r="J25" s="66">
        <f t="shared" si="4"/>
        <v>0</v>
      </c>
      <c r="K25" s="67">
        <f t="shared" si="5"/>
        <v>0</v>
      </c>
      <c r="L25" s="39">
        <f t="shared" si="6"/>
        <v>0</v>
      </c>
      <c r="M25" s="41">
        <f t="shared" si="7"/>
        <v>0</v>
      </c>
    </row>
    <row r="26" spans="1:13" ht="74.25" hidden="1" customHeight="1">
      <c r="A26" s="32">
        <v>20</v>
      </c>
      <c r="B26" s="38"/>
      <c r="C26" s="35"/>
      <c r="D26" s="68"/>
      <c r="E26" s="68"/>
      <c r="F26" s="68"/>
      <c r="G26" s="68"/>
      <c r="H26" s="64"/>
      <c r="I26" s="65"/>
      <c r="J26" s="66">
        <f t="shared" si="4"/>
        <v>0</v>
      </c>
      <c r="K26" s="67">
        <f t="shared" si="5"/>
        <v>0</v>
      </c>
      <c r="L26" s="39">
        <f t="shared" si="6"/>
        <v>0</v>
      </c>
      <c r="M26" s="41">
        <f t="shared" si="7"/>
        <v>0</v>
      </c>
    </row>
    <row r="27" spans="1:13" ht="71.25" hidden="1" customHeight="1">
      <c r="A27" s="32">
        <v>21</v>
      </c>
      <c r="B27" s="38"/>
      <c r="C27" s="35"/>
      <c r="D27" s="68"/>
      <c r="E27" s="68"/>
      <c r="F27" s="68"/>
      <c r="G27" s="68"/>
      <c r="H27" s="64"/>
      <c r="I27" s="65"/>
      <c r="J27" s="66">
        <f t="shared" si="4"/>
        <v>0</v>
      </c>
      <c r="K27" s="67">
        <f t="shared" si="5"/>
        <v>0</v>
      </c>
      <c r="L27" s="39">
        <f t="shared" si="6"/>
        <v>0</v>
      </c>
      <c r="M27" s="41">
        <f t="shared" si="7"/>
        <v>0</v>
      </c>
    </row>
    <row r="28" spans="1:13" ht="72.75" hidden="1" customHeight="1">
      <c r="A28" s="32">
        <v>22</v>
      </c>
      <c r="B28" s="38"/>
      <c r="C28" s="35"/>
      <c r="D28" s="68"/>
      <c r="E28" s="68"/>
      <c r="F28" s="68"/>
      <c r="G28" s="68"/>
      <c r="H28" s="64"/>
      <c r="I28" s="65"/>
      <c r="J28" s="66">
        <f t="shared" si="4"/>
        <v>0</v>
      </c>
      <c r="K28" s="67">
        <f t="shared" si="5"/>
        <v>0</v>
      </c>
      <c r="L28" s="39">
        <f t="shared" si="6"/>
        <v>0</v>
      </c>
      <c r="M28" s="41">
        <f t="shared" si="7"/>
        <v>0</v>
      </c>
    </row>
    <row r="29" spans="1:13" ht="72" hidden="1" customHeight="1">
      <c r="A29" s="32">
        <v>23</v>
      </c>
      <c r="B29" s="38"/>
      <c r="C29" s="35"/>
      <c r="D29" s="68"/>
      <c r="E29" s="68"/>
      <c r="F29" s="68"/>
      <c r="G29" s="68"/>
      <c r="H29" s="64"/>
      <c r="I29" s="65"/>
      <c r="J29" s="66">
        <f t="shared" si="4"/>
        <v>0</v>
      </c>
      <c r="K29" s="67">
        <f t="shared" si="5"/>
        <v>0</v>
      </c>
      <c r="L29" s="39">
        <f t="shared" si="6"/>
        <v>0</v>
      </c>
      <c r="M29" s="41">
        <f t="shared" si="7"/>
        <v>0</v>
      </c>
    </row>
    <row r="30" spans="1:13" ht="71.25" hidden="1" customHeight="1">
      <c r="A30" s="32">
        <v>24</v>
      </c>
      <c r="B30" s="38"/>
      <c r="C30" s="35"/>
      <c r="D30" s="68"/>
      <c r="E30" s="68"/>
      <c r="F30" s="68"/>
      <c r="G30" s="68"/>
      <c r="H30" s="64"/>
      <c r="I30" s="65"/>
      <c r="J30" s="66">
        <f t="shared" si="4"/>
        <v>0</v>
      </c>
      <c r="K30" s="67">
        <f t="shared" si="5"/>
        <v>0</v>
      </c>
      <c r="L30" s="39">
        <f t="shared" si="6"/>
        <v>0</v>
      </c>
      <c r="M30" s="41">
        <f t="shared" si="7"/>
        <v>0</v>
      </c>
    </row>
    <row r="31" spans="1:13" ht="74.25" hidden="1" customHeight="1">
      <c r="A31" s="32">
        <v>25</v>
      </c>
      <c r="B31" s="38"/>
      <c r="C31" s="35"/>
      <c r="D31" s="68"/>
      <c r="E31" s="68"/>
      <c r="F31" s="68"/>
      <c r="G31" s="68"/>
      <c r="H31" s="64"/>
      <c r="I31" s="65"/>
      <c r="J31" s="66">
        <f t="shared" si="4"/>
        <v>0</v>
      </c>
      <c r="K31" s="67">
        <f t="shared" si="5"/>
        <v>0</v>
      </c>
      <c r="L31" s="39">
        <f t="shared" si="6"/>
        <v>0</v>
      </c>
      <c r="M31" s="41">
        <f t="shared" si="7"/>
        <v>0</v>
      </c>
    </row>
    <row r="32" spans="1:13" ht="68.25" hidden="1" customHeight="1">
      <c r="A32" s="32">
        <v>26</v>
      </c>
      <c r="B32" s="38"/>
      <c r="C32" s="35"/>
      <c r="D32" s="68"/>
      <c r="E32" s="68"/>
      <c r="F32" s="68"/>
      <c r="G32" s="68"/>
      <c r="H32" s="64"/>
      <c r="I32" s="65"/>
      <c r="J32" s="66">
        <f t="shared" si="4"/>
        <v>0</v>
      </c>
      <c r="K32" s="67">
        <f t="shared" si="5"/>
        <v>0</v>
      </c>
      <c r="L32" s="39">
        <f t="shared" si="6"/>
        <v>0</v>
      </c>
      <c r="M32" s="41">
        <f t="shared" si="7"/>
        <v>0</v>
      </c>
    </row>
    <row r="33" spans="1:20" ht="28.5" hidden="1" customHeight="1">
      <c r="A33" s="32">
        <v>27</v>
      </c>
      <c r="B33" s="38"/>
      <c r="C33" s="35"/>
      <c r="D33" s="68"/>
      <c r="E33" s="68"/>
      <c r="F33" s="68"/>
      <c r="G33" s="68"/>
      <c r="H33" s="64"/>
      <c r="I33" s="65"/>
      <c r="J33" s="66">
        <f t="shared" si="4"/>
        <v>0</v>
      </c>
      <c r="K33" s="67">
        <f t="shared" si="5"/>
        <v>0</v>
      </c>
      <c r="L33" s="39">
        <f t="shared" si="6"/>
        <v>0</v>
      </c>
      <c r="M33" s="41">
        <f t="shared" si="7"/>
        <v>0</v>
      </c>
    </row>
    <row r="34" spans="1:20" ht="27" hidden="1" customHeight="1">
      <c r="A34" s="32">
        <v>28</v>
      </c>
      <c r="B34" s="38"/>
      <c r="C34" s="35"/>
      <c r="D34" s="68"/>
      <c r="E34" s="68"/>
      <c r="F34" s="68"/>
      <c r="G34" s="68"/>
      <c r="H34" s="64"/>
      <c r="I34" s="65"/>
      <c r="J34" s="66">
        <f t="shared" si="4"/>
        <v>0</v>
      </c>
      <c r="K34" s="67">
        <f t="shared" si="5"/>
        <v>0</v>
      </c>
      <c r="L34" s="39">
        <f t="shared" si="6"/>
        <v>0</v>
      </c>
      <c r="M34" s="41">
        <f t="shared" si="7"/>
        <v>0</v>
      </c>
    </row>
    <row r="35" spans="1:20" ht="48.75" hidden="1" customHeight="1">
      <c r="A35" s="32">
        <v>29</v>
      </c>
      <c r="B35" s="38"/>
      <c r="C35" s="35"/>
      <c r="D35" s="68"/>
      <c r="E35" s="68"/>
      <c r="F35" s="68"/>
      <c r="G35" s="68"/>
      <c r="H35" s="64"/>
      <c r="I35" s="65"/>
      <c r="J35" s="66">
        <f t="shared" si="4"/>
        <v>0</v>
      </c>
      <c r="K35" s="67">
        <f t="shared" si="5"/>
        <v>0</v>
      </c>
      <c r="L35" s="39">
        <f t="shared" si="6"/>
        <v>0</v>
      </c>
      <c r="M35" s="41">
        <f t="shared" si="7"/>
        <v>0</v>
      </c>
    </row>
    <row r="36" spans="1:20" ht="19.5" customHeight="1">
      <c r="A36" s="33"/>
      <c r="B36" s="1"/>
      <c r="C36" s="69"/>
      <c r="D36" s="70"/>
      <c r="E36" s="70"/>
      <c r="F36" s="70"/>
      <c r="G36" s="70"/>
      <c r="H36" s="71"/>
      <c r="I36" s="56" t="s">
        <v>3</v>
      </c>
      <c r="J36" s="54">
        <f>SUM(J5:J35)</f>
        <v>0</v>
      </c>
      <c r="K36" s="54">
        <f>SUM(K5:K35)</f>
        <v>0</v>
      </c>
      <c r="L36" s="40">
        <f>SUM(L5:L35)</f>
        <v>0</v>
      </c>
      <c r="M36" s="40">
        <f>SUM(M5:M35)</f>
        <v>0</v>
      </c>
      <c r="O36" s="5"/>
      <c r="P36" s="5"/>
      <c r="Q36" s="5"/>
      <c r="R36" s="5"/>
      <c r="S36" s="5"/>
      <c r="T36" s="5"/>
    </row>
    <row r="37" spans="1:20" ht="21.75" customHeight="1">
      <c r="A37" s="34"/>
      <c r="B37" s="23"/>
      <c r="C37" s="23"/>
      <c r="D37" s="23"/>
      <c r="E37" s="23"/>
      <c r="F37" s="23"/>
      <c r="G37" s="23"/>
      <c r="H37" s="20"/>
      <c r="I37" s="19"/>
      <c r="J37" s="20"/>
      <c r="K37" s="20"/>
    </row>
    <row r="38" spans="1:20" ht="16.5" hidden="1" customHeight="1" thickBot="1">
      <c r="A38" s="100" t="s">
        <v>5</v>
      </c>
      <c r="B38" s="101"/>
      <c r="C38" s="42"/>
      <c r="D38" s="10"/>
      <c r="E38" s="10"/>
      <c r="F38" s="10"/>
      <c r="G38" s="10"/>
      <c r="H38" s="11"/>
      <c r="I38" s="12"/>
      <c r="J38" s="11"/>
      <c r="K38" s="11"/>
    </row>
    <row r="39" spans="1:20" ht="47.25" hidden="1" customHeight="1" thickBot="1">
      <c r="A39" s="44" t="s">
        <v>0</v>
      </c>
      <c r="B39" s="45" t="s">
        <v>9</v>
      </c>
      <c r="C39" s="46" t="s">
        <v>1</v>
      </c>
      <c r="D39" s="47" t="s">
        <v>16</v>
      </c>
      <c r="E39" s="47"/>
      <c r="F39" s="48" t="s">
        <v>7</v>
      </c>
      <c r="G39" s="47" t="s">
        <v>17</v>
      </c>
      <c r="H39" s="49" t="s">
        <v>6</v>
      </c>
      <c r="I39" s="50" t="s">
        <v>2</v>
      </c>
      <c r="J39" s="51" t="s">
        <v>10</v>
      </c>
      <c r="K39" s="52" t="s">
        <v>11</v>
      </c>
      <c r="L39" s="51" t="s">
        <v>18</v>
      </c>
      <c r="M39" s="52" t="s">
        <v>19</v>
      </c>
    </row>
    <row r="40" spans="1:20" ht="52.5" hidden="1" customHeight="1">
      <c r="A40" s="43">
        <v>1</v>
      </c>
      <c r="B40" s="75"/>
      <c r="C40" s="76"/>
      <c r="D40" s="77"/>
      <c r="E40" s="77"/>
      <c r="F40" s="78"/>
      <c r="G40" s="58"/>
      <c r="H40" s="59"/>
      <c r="I40" s="60"/>
      <c r="J40" s="61"/>
      <c r="K40" s="62"/>
      <c r="L40" s="39"/>
      <c r="M40" s="41"/>
    </row>
    <row r="41" spans="1:20" ht="38.25" hidden="1" customHeight="1">
      <c r="A41" s="32">
        <v>2</v>
      </c>
      <c r="B41" s="75"/>
      <c r="C41" s="76"/>
      <c r="D41" s="77"/>
      <c r="E41" s="77"/>
      <c r="F41" s="78"/>
      <c r="G41" s="63"/>
      <c r="H41" s="64"/>
      <c r="I41" s="60"/>
      <c r="J41" s="66"/>
      <c r="K41" s="67"/>
      <c r="L41" s="39"/>
      <c r="M41" s="41"/>
    </row>
    <row r="42" spans="1:20" ht="61.5" hidden="1" customHeight="1">
      <c r="A42" s="32">
        <v>3</v>
      </c>
      <c r="B42" s="75"/>
      <c r="C42" s="76"/>
      <c r="D42" s="77"/>
      <c r="E42" s="77"/>
      <c r="F42" s="78"/>
      <c r="G42" s="63"/>
      <c r="H42" s="64"/>
      <c r="I42" s="60"/>
      <c r="J42" s="66"/>
      <c r="K42" s="67"/>
      <c r="L42" s="39"/>
      <c r="M42" s="41"/>
    </row>
    <row r="43" spans="1:20" ht="48.75" hidden="1" customHeight="1">
      <c r="A43" s="32">
        <v>4</v>
      </c>
      <c r="B43" s="75"/>
      <c r="C43" s="76"/>
      <c r="D43" s="77"/>
      <c r="E43" s="77"/>
      <c r="F43" s="78"/>
      <c r="G43" s="63"/>
      <c r="H43" s="64"/>
      <c r="I43" s="60"/>
      <c r="J43" s="66"/>
      <c r="K43" s="67"/>
      <c r="L43" s="39"/>
      <c r="M43" s="41"/>
    </row>
    <row r="44" spans="1:20" ht="48.75" hidden="1" customHeight="1">
      <c r="A44" s="32">
        <v>5</v>
      </c>
      <c r="B44" s="75"/>
      <c r="C44" s="76"/>
      <c r="D44" s="77"/>
      <c r="E44" s="77"/>
      <c r="F44" s="78"/>
      <c r="G44" s="63"/>
      <c r="H44" s="64"/>
      <c r="I44" s="60"/>
      <c r="J44" s="66"/>
      <c r="K44" s="67"/>
      <c r="L44" s="39"/>
      <c r="M44" s="41"/>
    </row>
    <row r="45" spans="1:20" ht="48.75" hidden="1" customHeight="1">
      <c r="A45" s="32">
        <v>6</v>
      </c>
      <c r="B45" s="75"/>
      <c r="C45" s="76"/>
      <c r="D45" s="77"/>
      <c r="E45" s="77"/>
      <c r="F45" s="78"/>
      <c r="G45" s="63"/>
      <c r="H45" s="64"/>
      <c r="I45" s="60"/>
      <c r="J45" s="66"/>
      <c r="K45" s="67"/>
      <c r="L45" s="39"/>
      <c r="M45" s="41"/>
    </row>
    <row r="46" spans="1:20" ht="60.75" hidden="1" customHeight="1">
      <c r="A46" s="32">
        <v>7</v>
      </c>
      <c r="B46" s="75"/>
      <c r="C46" s="76"/>
      <c r="D46" s="77"/>
      <c r="E46" s="77"/>
      <c r="F46" s="78"/>
      <c r="G46" s="72"/>
      <c r="H46" s="64"/>
      <c r="I46" s="65"/>
      <c r="J46" s="66"/>
      <c r="K46" s="67"/>
      <c r="L46" s="39"/>
      <c r="M46" s="41"/>
    </row>
    <row r="47" spans="1:20" ht="21" hidden="1" customHeight="1" thickBot="1">
      <c r="A47" s="33"/>
      <c r="B47" s="75"/>
      <c r="C47" s="76"/>
      <c r="D47" s="77"/>
      <c r="E47" s="77"/>
      <c r="F47" s="78"/>
      <c r="G47" s="2"/>
      <c r="H47" s="7"/>
      <c r="I47" s="56" t="s">
        <v>3</v>
      </c>
      <c r="J47" s="55">
        <f>SUM(J40:J46)</f>
        <v>0</v>
      </c>
      <c r="K47" s="55">
        <f>SUM(K40:K46)</f>
        <v>0</v>
      </c>
      <c r="L47" s="53">
        <f>SUM(L40:L46)</f>
        <v>0</v>
      </c>
      <c r="M47" s="53">
        <f>SUM(M40:M46)</f>
        <v>0</v>
      </c>
    </row>
    <row r="48" spans="1:20" ht="15.75" hidden="1" thickBot="1">
      <c r="A48" s="100" t="s">
        <v>8</v>
      </c>
      <c r="B48" s="101"/>
      <c r="C48" s="42"/>
      <c r="D48" s="10"/>
      <c r="E48" s="10"/>
      <c r="F48" s="10"/>
      <c r="G48" s="10"/>
      <c r="H48" s="11"/>
      <c r="I48" s="12"/>
      <c r="J48" s="11"/>
      <c r="K48" s="11"/>
    </row>
    <row r="49" spans="1:15" ht="47.25" hidden="1" customHeight="1" thickBot="1">
      <c r="A49" s="44" t="s">
        <v>0</v>
      </c>
      <c r="B49" s="45" t="s">
        <v>9</v>
      </c>
      <c r="C49" s="46" t="s">
        <v>1</v>
      </c>
      <c r="D49" s="47" t="s">
        <v>16</v>
      </c>
      <c r="E49" s="47"/>
      <c r="F49" s="48" t="s">
        <v>7</v>
      </c>
      <c r="G49" s="47" t="s">
        <v>17</v>
      </c>
      <c r="H49" s="49" t="s">
        <v>6</v>
      </c>
      <c r="I49" s="50" t="s">
        <v>2</v>
      </c>
      <c r="J49" s="51" t="s">
        <v>10</v>
      </c>
      <c r="K49" s="52" t="s">
        <v>11</v>
      </c>
      <c r="L49" s="51" t="s">
        <v>18</v>
      </c>
      <c r="M49" s="52" t="s">
        <v>19</v>
      </c>
    </row>
    <row r="50" spans="1:15" ht="44.25" hidden="1" customHeight="1">
      <c r="A50" s="43">
        <v>1</v>
      </c>
      <c r="B50" s="38"/>
      <c r="C50" s="57"/>
      <c r="D50" s="58"/>
      <c r="E50" s="58"/>
      <c r="F50" s="58"/>
      <c r="G50" s="58"/>
      <c r="H50" s="59"/>
      <c r="I50" s="60"/>
      <c r="J50" s="61">
        <f t="shared" ref="J50" si="8">H50*F50</f>
        <v>0</v>
      </c>
      <c r="K50" s="62">
        <f>ROUND(J50+(J50*I50),2)</f>
        <v>0</v>
      </c>
      <c r="L50" s="39">
        <f t="shared" ref="L50" si="9">G50*H50</f>
        <v>0</v>
      </c>
      <c r="M50" s="41">
        <f t="shared" ref="M50" si="10">ROUND(L50+(L50*I50),2)</f>
        <v>0</v>
      </c>
    </row>
    <row r="51" spans="1:15" ht="21" hidden="1" customHeight="1">
      <c r="A51" s="33"/>
      <c r="B51" s="1"/>
      <c r="C51" s="1"/>
      <c r="D51" s="2"/>
      <c r="E51" s="2"/>
      <c r="F51" s="2"/>
      <c r="G51" s="2"/>
      <c r="H51" s="7"/>
      <c r="I51" s="56" t="s">
        <v>3</v>
      </c>
      <c r="J51" s="55">
        <f>SUM(J50:J50)</f>
        <v>0</v>
      </c>
      <c r="K51" s="55">
        <f>SUM(K50:K50)</f>
        <v>0</v>
      </c>
      <c r="L51" s="53">
        <f>SUM(L50:L50)</f>
        <v>0</v>
      </c>
      <c r="M51" s="53">
        <f>SUM(M50:M50)</f>
        <v>0</v>
      </c>
    </row>
    <row r="52" spans="1:15" ht="15" customHeight="1">
      <c r="A52" s="33"/>
      <c r="B52" s="1"/>
      <c r="C52" s="1"/>
      <c r="D52" s="2"/>
      <c r="E52" s="2"/>
      <c r="F52" s="2"/>
      <c r="G52" s="2"/>
      <c r="H52" s="7"/>
      <c r="I52" s="16"/>
      <c r="J52" s="17"/>
      <c r="K52" s="18"/>
    </row>
    <row r="53" spans="1:15">
      <c r="I53" s="13"/>
      <c r="J53" s="14"/>
      <c r="K53" s="15"/>
    </row>
    <row r="54" spans="1:15" ht="15" thickBot="1">
      <c r="H54" s="3"/>
      <c r="I54" s="30"/>
      <c r="J54" s="3"/>
      <c r="K54" s="3"/>
    </row>
    <row r="55" spans="1:15" ht="33.75">
      <c r="H55" s="25" t="s">
        <v>10</v>
      </c>
      <c r="I55" s="25" t="s">
        <v>11</v>
      </c>
      <c r="J55" s="25" t="s">
        <v>12</v>
      </c>
      <c r="K55" s="25" t="s">
        <v>13</v>
      </c>
      <c r="L55" s="26" t="s">
        <v>14</v>
      </c>
      <c r="M55" s="27" t="s">
        <v>15</v>
      </c>
    </row>
    <row r="56" spans="1:15">
      <c r="G56" s="24" t="s">
        <v>4</v>
      </c>
      <c r="H56" s="21">
        <f>J36</f>
        <v>0</v>
      </c>
      <c r="I56" s="21">
        <f>K36</f>
        <v>0</v>
      </c>
      <c r="J56" s="21">
        <f>L36</f>
        <v>0</v>
      </c>
      <c r="K56" s="21">
        <f>M36</f>
        <v>0</v>
      </c>
      <c r="L56" s="22">
        <f t="shared" ref="L56:M56" si="11">H56+J56</f>
        <v>0</v>
      </c>
      <c r="M56" s="22">
        <f t="shared" si="11"/>
        <v>0</v>
      </c>
    </row>
    <row r="57" spans="1:15">
      <c r="B57" s="23"/>
      <c r="F57" s="23"/>
      <c r="G57" s="23"/>
      <c r="H57" s="23"/>
      <c r="I57" s="23"/>
      <c r="J57" s="20"/>
      <c r="K57" s="19"/>
      <c r="L57" s="20"/>
      <c r="M57" s="6"/>
    </row>
    <row r="58" spans="1:15">
      <c r="G58" s="80"/>
      <c r="H58" s="28"/>
      <c r="I58" s="28"/>
      <c r="J58" s="28"/>
      <c r="K58" s="28"/>
      <c r="L58" s="28"/>
      <c r="M58" s="28"/>
      <c r="O58" s="5"/>
    </row>
    <row r="59" spans="1:15">
      <c r="A59" s="3"/>
      <c r="G59" s="81"/>
      <c r="H59" s="28"/>
      <c r="I59" s="28"/>
      <c r="J59" s="28"/>
      <c r="K59" s="29"/>
      <c r="L59" s="82"/>
      <c r="M59" s="82"/>
    </row>
    <row r="60" spans="1:15">
      <c r="A60" s="3"/>
      <c r="G60" s="80"/>
      <c r="H60" s="28"/>
      <c r="I60" s="28"/>
      <c r="J60" s="28"/>
      <c r="K60" s="28"/>
      <c r="L60" s="28"/>
      <c r="M60" s="28"/>
      <c r="N60" s="73"/>
    </row>
    <row r="61" spans="1:15">
      <c r="A61" s="3"/>
      <c r="G61" s="81"/>
      <c r="H61" s="83"/>
      <c r="I61" s="83"/>
      <c r="J61" s="28"/>
      <c r="K61" s="29"/>
      <c r="L61" s="82"/>
      <c r="M61" s="74"/>
    </row>
    <row r="62" spans="1:15">
      <c r="G62" s="84"/>
      <c r="H62" s="85"/>
      <c r="I62" s="86"/>
      <c r="J62" s="85"/>
      <c r="K62" s="85"/>
      <c r="L62" s="82"/>
      <c r="M62" s="87"/>
    </row>
    <row r="63" spans="1:15">
      <c r="L63" s="20"/>
    </row>
  </sheetData>
  <mergeCells count="4">
    <mergeCell ref="A1:M1"/>
    <mergeCell ref="A48:B48"/>
    <mergeCell ref="A38:B38"/>
    <mergeCell ref="A2:M2"/>
  </mergeCells>
  <pageMargins left="0.25" right="0.25" top="0.75" bottom="0.75" header="0.3" footer="0.3"/>
  <pageSetup paperSize="9" scale="61" fitToHeight="0" orientation="landscape" horizontalDpi="300" verticalDpi="300" r:id="rId1"/>
  <headerFooter>
    <oddHeader>&amp;L&amp;"Tahoma,Pogrubiony"&amp;9 44/PN/ZP/D/2024
sukcesywne dostawy środków czystości oraz drobnego sprzętu do utrzymania czystości &amp;R&amp;"Tahoma,Pogrubiony"&amp;9Formularz asortymentowo-cenowy - Załącznik nr 2 do SWZ i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FAC_wycena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2024-05-13T09:35:41Z</dcterms:modified>
</cp:coreProperties>
</file>