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mc:AlternateContent xmlns:mc="http://schemas.openxmlformats.org/markup-compatibility/2006">
    <mc:Choice Requires="x15">
      <x15ac:absPath xmlns:x15ac="http://schemas.microsoft.com/office/spreadsheetml/2010/11/ac" url="P:\PRZETARGI\2019\25_ZP_2019_JEDNORAZÓWKA DUŻA\"/>
    </mc:Choice>
  </mc:AlternateContent>
  <xr:revisionPtr revIDLastSave="0" documentId="13_ncr:1_{B93F3B12-DF61-46CD-A40C-0BC9D3839798}" xr6:coauthVersionLast="43" xr6:coauthVersionMax="43" xr10:uidLastSave="{00000000-0000-0000-0000-000000000000}"/>
  <bookViews>
    <workbookView xWindow="-120" yWindow="-120" windowWidth="29040" windowHeight="15840" tabRatio="624" firstSheet="48" activeTab="55" xr2:uid="{00000000-000D-0000-FFFF-FFFF00000000}"/>
  </bookViews>
  <sheets>
    <sheet name="P__ 1-elektrody i żele" sheetId="1" r:id="rId1"/>
    <sheet name="P__ 2-staplery" sheetId="2" r:id="rId2"/>
    <sheet name="P__ 3-różne I" sheetId="3" r:id="rId3"/>
    <sheet name="P__ 4-cewniki-zgłębniki ż." sheetId="4" r:id="rId4"/>
    <sheet name="P__ 5-dreny" sheetId="5" r:id="rId5"/>
    <sheet name="P__ 6- różne II" sheetId="6" r:id="rId6"/>
    <sheet name="P__ 7-szyny" sheetId="7" r:id="rId7"/>
    <sheet name="P__ 8 - cewniki" sheetId="8" r:id="rId8"/>
    <sheet name="P__ 9 - drenaż" sheetId="9" r:id="rId9"/>
    <sheet name="P__ 10-drobny sprzęt" sheetId="10" r:id="rId10"/>
    <sheet name="P__ 11-igły " sheetId="11" r:id="rId11"/>
    <sheet name="P__ 12-igły do nakłuć " sheetId="12" r:id="rId12"/>
    <sheet name="P__ 13-Ratownictwo Med. " sheetId="13" r:id="rId13"/>
    <sheet name="P__ 14-OSTRZA" sheetId="14" r:id="rId14"/>
    <sheet name="P__ 15-papier do ekg, ktg, usg" sheetId="15" r:id="rId15"/>
    <sheet name="P__ 16-przetacz. płyn" sheetId="16" r:id="rId16"/>
    <sheet name="P__ 17-OKULARY OCHRONNE" sheetId="17" r:id="rId17"/>
    <sheet name="P__ 18-systemy ssace" sheetId="18" r:id="rId18"/>
    <sheet name="P__ 19-różne III" sheetId="19" r:id="rId19"/>
    <sheet name="P__ 20-strzykawki" sheetId="20" r:id="rId20"/>
    <sheet name="P__ 21-filmy do RTG" sheetId="21" r:id="rId21"/>
    <sheet name="P__ 22-paski do glukometru" sheetId="22" r:id="rId22"/>
    <sheet name="P__ 23-sprzęt do karetek" sheetId="23" r:id="rId23"/>
    <sheet name="P__ 24-rurki" sheetId="24" r:id="rId24"/>
    <sheet name="P__ 25-czujnik, opaska " sheetId="25" r:id="rId25"/>
    <sheet name="P__ 26-zestaw do drenażu " sheetId="26" r:id="rId26"/>
    <sheet name="P__ 27-łyżki do laryng. metal." sheetId="27" r:id="rId27"/>
    <sheet name="P__ 28 - wkłady strzyk" sheetId="28" r:id="rId28"/>
    <sheet name="P__ 29-rękawice_medyczne" sheetId="29" r:id="rId29"/>
    <sheet name="P__ 30-zest. do blokady nerwów " sheetId="30" r:id="rId30"/>
    <sheet name="P__ 31-różne IV" sheetId="31" r:id="rId31"/>
    <sheet name="P__ 32-cewnik Dufour" sheetId="32" r:id="rId32"/>
    <sheet name="P__ 33-art.do Vapotherm" sheetId="33" r:id="rId33"/>
    <sheet name="P__ 34-łyżki do laryng. plast." sheetId="34" r:id="rId34"/>
    <sheet name="P__ 35-igły do znieczuleń " sheetId="35" r:id="rId35"/>
    <sheet name="P__ 36-worki stomijne, urostom." sheetId="36" r:id="rId36"/>
    <sheet name="P__ 37-wkłucia, igły" sheetId="37" r:id="rId37"/>
    <sheet name="P__ 38-port naczyniowy" sheetId="38" r:id="rId38"/>
    <sheet name="P__ 39-zestaw do odsysania " sheetId="39" r:id="rId39"/>
    <sheet name="P__ 40-różne V (pak. na poz.)" sheetId="40" r:id="rId40"/>
    <sheet name="P_ 41 - sprzęt urol" sheetId="41" r:id="rId41"/>
    <sheet name="P__ 42-różne VI (na poz) " sheetId="42" r:id="rId42"/>
    <sheet name="P__ 43- venflony" sheetId="43" r:id="rId43"/>
    <sheet name="P__ 44-znacznik" sheetId="44" r:id="rId44"/>
    <sheet name="P__ 45-dializator " sheetId="45" r:id="rId45"/>
    <sheet name="P__ 46-różne VII (pak. na poz.)" sheetId="46" r:id="rId46"/>
    <sheet name="P_47_opatrunki_1" sheetId="48" r:id="rId47"/>
    <sheet name="P_48_opatrunki_2" sheetId="49" r:id="rId48"/>
    <sheet name="P_49_opatrunki_3" sheetId="52" r:id="rId49"/>
    <sheet name="P_50_opatrunki_4" sheetId="53" r:id="rId50"/>
    <sheet name="P_51_okulistyka" sheetId="60" r:id="rId51"/>
    <sheet name="P_52_okulistyka" sheetId="61" r:id="rId52"/>
    <sheet name="P_53_okulistyka" sheetId="62" r:id="rId53"/>
    <sheet name="P_54_okulistyka" sheetId="63" r:id="rId54"/>
    <sheet name="P_55_okulistyka" sheetId="66" r:id="rId55"/>
    <sheet name="P_56_endoskopia" sheetId="64" r:id="rId56"/>
  </sheets>
  <definedNames>
    <definedName name="Excel_BuiltIn_Print_Area" localSheetId="40">'P_ 41 - sprzęt urol'!$A$2:$K$18</definedName>
    <definedName name="Excel_BuiltIn_Print_Area" localSheetId="16">'P__ 17-OKULARY OCHRONNE'!$A$2:$K$19</definedName>
    <definedName name="Excel_BuiltIn_Print_Area" localSheetId="29">'P__ 30-zest. do blokady nerwów '!$A$2:$K$20</definedName>
    <definedName name="Excel_BuiltIn_Print_Area" localSheetId="41">'P__ 42-różne VI (na poz) '!$A$2:$K$18</definedName>
    <definedName name="Excel_BuiltIn_Print_Area" localSheetId="42">'P__ 43- venflony'!$A$2:$K$13</definedName>
    <definedName name="Excel_BuiltIn_Print_Area" localSheetId="45">'P__ 46-różne VII (pak. na poz.)'!$A$2:$K$16</definedName>
    <definedName name="Excel_BuiltIn_Print_Area" localSheetId="7">'P__ 8 - cewniki'!$A$2:$K$23</definedName>
    <definedName name="Excel_BuiltIn_Print_Area" localSheetId="8">'P__ 9 - drenaż'!$A$2:$K$14</definedName>
    <definedName name="Excel_BuiltIn_Print_Area_23" localSheetId="54">#REF!</definedName>
    <definedName name="Excel_BuiltIn_Print_Area_23">#REF!</definedName>
    <definedName name="Excel_BuiltIn_Print_Area_5" localSheetId="54">#REF!</definedName>
    <definedName name="Excel_BuiltIn_Print_Area_5">#REF!</definedName>
    <definedName name="Excel_BuiltIn_Print_Area_7_1" localSheetId="54">#REF!</definedName>
    <definedName name="Excel_BuiltIn_Print_Area_7_1">#REF!</definedName>
    <definedName name="Excel_BuiltIn_Print_Area_9" localSheetId="54">#REF!</definedName>
    <definedName name="Excel_BuiltIn_Print_Area_9">#REF!</definedName>
    <definedName name="_xlnm.Print_Area" localSheetId="9">'P__ 10-drobny sprzęt'!$A$1:$L$27</definedName>
    <definedName name="_xlnm.Print_Area" localSheetId="10">'P__ 11-igły '!$A$1:$L$19</definedName>
    <definedName name="_xlnm.Print_Area" localSheetId="11">'P__ 12-igły do nakłuć '!$A$1:$L$20</definedName>
    <definedName name="_xlnm.Print_Area" localSheetId="12">'P__ 13-Ratownictwo Med. '!$A$1:$L$14</definedName>
    <definedName name="_xlnm.Print_Area" localSheetId="13">'P__ 14-OSTRZA'!$A$1:$L$14</definedName>
    <definedName name="_xlnm.Print_Area" localSheetId="14">'P__ 15-papier do ekg, ktg, usg'!$A$1:$L$33</definedName>
    <definedName name="_xlnm.Print_Area" localSheetId="15">'P__ 16-przetacz. płyn'!$A$1:$L$19</definedName>
    <definedName name="_xlnm.Print_Area" localSheetId="16">'P__ 17-OKULARY OCHRONNE'!$A$1:$L$12</definedName>
    <definedName name="_xlnm.Print_Area" localSheetId="17">'P__ 18-systemy ssace'!$A$1:$L$20</definedName>
    <definedName name="_xlnm.Print_Area" localSheetId="18">'P__ 19-różne III'!$A$1:$L$21</definedName>
    <definedName name="_xlnm.Print_Area" localSheetId="0">'P__ 1-elektrody i żele'!$A$1:$L$31</definedName>
    <definedName name="_xlnm.Print_Area" localSheetId="19">'P__ 20-strzykawki'!$A$1:$L$33</definedName>
    <definedName name="_xlnm.Print_Area" localSheetId="20">'P__ 21-filmy do RTG'!$A$1:$L$12</definedName>
    <definedName name="_xlnm.Print_Area" localSheetId="21">'P__ 22-paski do glukometru'!$A$1:$L$47</definedName>
    <definedName name="_xlnm.Print_Area" localSheetId="22">'P__ 23-sprzęt do karetek'!$A$1:$L$20</definedName>
    <definedName name="_xlnm.Print_Area" localSheetId="23">'P__ 24-rurki'!$A$1:$L$19</definedName>
    <definedName name="_xlnm.Print_Area" localSheetId="24">'P__ 25-czujnik, opaska '!$A$1:$L$19</definedName>
    <definedName name="_xlnm.Print_Area" localSheetId="25">'P__ 26-zestaw do drenażu '!$A$1:$L$12</definedName>
    <definedName name="_xlnm.Print_Area" localSheetId="26">'P__ 27-łyżki do laryng. metal.'!$A$1:$L$19</definedName>
    <definedName name="_xlnm.Print_Area" localSheetId="1">'P__ 2-staplery'!$A$1:$L$16</definedName>
    <definedName name="_xlnm.Print_Area" localSheetId="30">'P__ 31-różne IV'!$A$1:$L$16</definedName>
    <definedName name="_xlnm.Print_Area" localSheetId="31">'P__ 32-cewnik Dufour'!$A$1:$L$21</definedName>
    <definedName name="_xlnm.Print_Area" localSheetId="32">'P__ 33-art.do Vapotherm'!$A$1:$L$17</definedName>
    <definedName name="_xlnm.Print_Area" localSheetId="33">'P__ 34-łyżki do laryng. plast.'!$A$1:$L$19</definedName>
    <definedName name="_xlnm.Print_Area" localSheetId="34">'P__ 35-igły do znieczuleń '!$A$1:$L$16</definedName>
    <definedName name="_xlnm.Print_Area" localSheetId="35">'P__ 36-worki stomijne, urostom.'!$A$1:$L$20</definedName>
    <definedName name="_xlnm.Print_Area" localSheetId="36">'P__ 37-wkłucia, igły'!$A$1:$L$35</definedName>
    <definedName name="_xlnm.Print_Area" localSheetId="38">'P__ 39-zestaw do odsysania '!$A$1:$L$19</definedName>
    <definedName name="_xlnm.Print_Area" localSheetId="2">'P__ 3-różne I'!$A$1:$L$36</definedName>
    <definedName name="_xlnm.Print_Area" localSheetId="39">'P__ 40-różne V (pak. na poz.)'!$A$1:$L$22</definedName>
    <definedName name="_xlnm.Print_Area" localSheetId="3">'P__ 4-cewniki-zgłębniki ż.'!$A$1:$L$32</definedName>
    <definedName name="_xlnm.Print_Area" localSheetId="4">'P__ 5-dreny'!$A$1:$L$13</definedName>
    <definedName name="_xlnm.Print_Area" localSheetId="5">'P__ 6- różne II'!$A$1:$L$41</definedName>
    <definedName name="_xlnm.Print_Area" localSheetId="6">'P__ 7-szyny'!$A$1:$L$23</definedName>
    <definedName name="_xlnm.Print_Area" localSheetId="7">'P__ 8 - cewniki'!$A$1:$L$15</definedName>
    <definedName name="_xlnm.Print_Area" localSheetId="48">P_49_opatrunki_3!$A$1:$K$22</definedName>
    <definedName name="_xlnm.Print_Area" localSheetId="51">P_52_okulistyka!$A$1:$L$11</definedName>
    <definedName name="_xlnm.Print_Area" localSheetId="52">P_53_okulistyka!$A$1:$L$19</definedName>
    <definedName name="_xlnm.Print_Area" localSheetId="53">P_54_okulistyka!$A$1:$L$18</definedName>
    <definedName name="_xlnm.Print_Area" localSheetId="54">P_55_okulistyka!$A$1:$L$12</definedName>
    <definedName name="_xlnm.Print_Area" localSheetId="55">P_56_endoskopia!$A$1:$K$24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6" i="49" l="1"/>
  <c r="J36" i="49" s="1"/>
  <c r="H36" i="49"/>
  <c r="K7" i="29" l="1"/>
  <c r="L7" i="29" s="1"/>
  <c r="J7" i="29"/>
  <c r="K10" i="12"/>
  <c r="L10" i="12" l="1"/>
</calcChain>
</file>

<file path=xl/sharedStrings.xml><?xml version="1.0" encoding="utf-8"?>
<sst xmlns="http://schemas.openxmlformats.org/spreadsheetml/2006/main" count="2189" uniqueCount="897">
  <si>
    <t>PAKIET NR 1 - elektrody i żele</t>
  </si>
  <si>
    <t>Lp</t>
  </si>
  <si>
    <t>przedmiot zamówienia</t>
  </si>
  <si>
    <t>opakowanie (ilość sztuk w opakowaniu)*</t>
  </si>
  <si>
    <t>Jednostka miary</t>
  </si>
  <si>
    <t>przewidyw. ilość zamówienia**</t>
  </si>
  <si>
    <t xml:space="preserve">Wartość netto                          </t>
  </si>
  <si>
    <t>ES-130s</t>
  </si>
  <si>
    <t>szt</t>
  </si>
  <si>
    <t xml:space="preserve">Elektroda neutralna do diatermii ERBE ICC300, ERBE VIO300d, CONMED system 5000 - posiadanymi przez Zamawiającego </t>
  </si>
  <si>
    <t>dzielona, bez przewodu</t>
  </si>
  <si>
    <t>op=50 szt</t>
  </si>
  <si>
    <t>op</t>
  </si>
  <si>
    <t xml:space="preserve">Elektroda do czasowej stymulacji serca, typ końca - daistalnego prosty, zagięty </t>
  </si>
  <si>
    <t>4 F, 5F, 6F</t>
  </si>
  <si>
    <t>Elektroda do badań Hotlera, sensor Ag/AgCl, żel ciekły, pianka ze specjalnym podłużnym wycięciem na przewód, bez przecięcia boków co zapobiega rozrywaniu elektrody, zaokrąglone brzegi</t>
  </si>
  <si>
    <t xml:space="preserve">55 mm x 53 mm </t>
  </si>
  <si>
    <t xml:space="preserve">Elektroda do EKG prostokątna, podłoże z pianki. Klej akrylowy, żel stały </t>
  </si>
  <si>
    <t xml:space="preserve">33 mm x 40 mm </t>
  </si>
  <si>
    <t xml:space="preserve">op=50 szt </t>
  </si>
  <si>
    <t>wielorazowego użytku, przyssawkowa</t>
  </si>
  <si>
    <t>6 szt=kpl</t>
  </si>
  <si>
    <t>kpl</t>
  </si>
  <si>
    <t>Elektroda kończynowa klamrowa pokryta warstą Ag/AgCl</t>
  </si>
  <si>
    <t>uchwyt mocujący przeznaczony do połączenia z wtykiem typu banan 4 mm</t>
  </si>
  <si>
    <t>4szt= kpl</t>
  </si>
  <si>
    <t>przyssawkowa</t>
  </si>
  <si>
    <t>Elektroda do defibrylatora z przewodem</t>
  </si>
  <si>
    <t>typ DEFIBTECH DDU - 100 półautomat</t>
  </si>
  <si>
    <t>2 szt=1 kpl</t>
  </si>
  <si>
    <t>Elektroda EKG noworodkowa z przewodem</t>
  </si>
  <si>
    <t>wykonana z pianki polietylenowej pokrytej hydrożelem, z czujnikiem AG/AgCl, owalna o wymiarach 23 x 23 mm, zakończenie przewodu DIN 42802-1, średnica 1,5 mm</t>
  </si>
  <si>
    <t>op=3 szt</t>
  </si>
  <si>
    <t>Elektrody dla dzieci (podłoże z włókniny)</t>
  </si>
  <si>
    <t>20x10 z żelem</t>
  </si>
  <si>
    <t xml:space="preserve">Żel do USG </t>
  </si>
  <si>
    <t>0,25 l przezroczysty</t>
  </si>
  <si>
    <t>0,5l przezroczysty</t>
  </si>
  <si>
    <t>Żel do EEG</t>
  </si>
  <si>
    <t>0,25l</t>
  </si>
  <si>
    <t>Żel do terapii polem elektrycznym</t>
  </si>
  <si>
    <t>5L</t>
  </si>
  <si>
    <t>Żel do EKG</t>
  </si>
  <si>
    <t>0,5kg</t>
  </si>
  <si>
    <t>dla dorosłych, z przewodem</t>
  </si>
  <si>
    <t>dla dzieci, z przewodem</t>
  </si>
  <si>
    <t>RAZEM</t>
  </si>
  <si>
    <t>PAKIET NR 2 - staplery</t>
  </si>
  <si>
    <t>Staplery liniowe z manualna regulacją siły docisku tkanki , z blokadą zabezpieczającą stapler przed przypadk.odpaleniem, posiadających zszywki tytanowe</t>
  </si>
  <si>
    <t>rozm. 30,45,60,75mm</t>
  </si>
  <si>
    <t>Stapler skórny, jednorazowy sterylny, do szycia powłok skórnych</t>
  </si>
  <si>
    <t>Stapler  skórny jednorazowego użytku, sterylny, gotowy do użycia po rozpakowaniu, ładunek 35 zszywek ze stali nierdzewnej, dostępny w wersjach ze zszywkami o grubości 0,5mm (szerokość zespolenia 5,9mm, wysokość 3,9mm) i 0,6mm (szerokość 7,2mm, wysokość 4,9mm).</t>
  </si>
  <si>
    <t>PAKIET NR 3 - różne I</t>
  </si>
  <si>
    <t xml:space="preserve">Wartość brutto                               </t>
  </si>
  <si>
    <t xml:space="preserve">Filtr z wymiennikiem ciepła i wilgoci pediatryczny zagięty </t>
  </si>
  <si>
    <t xml:space="preserve">
cechuje się niską opornością i wysoką efektywnością filtracji bakterii i wirusów &gt;99,999% chroniąc urządzenie przed ryzykiem kontaminacji
</t>
  </si>
  <si>
    <t>Filtr z wymiennikiem ciepła i wilgoci: posiada port do kapnografi; zamknięty jest zatyczką; posiada wkład hydrofobowy połączony z wymiennikiem ciepła i wilgoci</t>
  </si>
  <si>
    <t xml:space="preserve">Koperty RTG </t>
  </si>
  <si>
    <t>35 x 43/100KN</t>
  </si>
  <si>
    <t>op.=100szt</t>
  </si>
  <si>
    <t>Mikrokuwety do oznaczania poziomu glukozy we krwi</t>
  </si>
  <si>
    <t>Do diagnozowania i monitorowania chorych na cukrzycę oraz do monitorowania poziomu glukozy we krwi noworodków.</t>
  </si>
  <si>
    <t>op.=100szt. (pakowane indywidualnie)</t>
  </si>
  <si>
    <t>Okulary ochronne</t>
  </si>
  <si>
    <t>bezbarwne, z zakrytymi bokami</t>
  </si>
  <si>
    <t>Okulary noworodkowe do fototerapii</t>
  </si>
  <si>
    <t>Rozm: S, M,L</t>
  </si>
  <si>
    <t>Przedłużacze do pomp infuzyjnych 150 cm, wraz z drenem PVC o średnicy wew. 1,24 mm</t>
  </si>
  <si>
    <t>Przedłużacze do pomp infuzyjnych 150 cm</t>
  </si>
  <si>
    <t>czarne lub bursztynowe</t>
  </si>
  <si>
    <t>Przewód tlenowy do maski</t>
  </si>
  <si>
    <t>długość ok. 215cm (+/- 10cm)</t>
  </si>
  <si>
    <t>Test urazowy do wykrywania helicobakter pylori</t>
  </si>
  <si>
    <t>op.=50szt.</t>
  </si>
  <si>
    <t>Wąsy tlenowe z zakrzywionymi wypustkami dla noworodka i wcześniaka</t>
  </si>
  <si>
    <t>Worek do zbiórki moczu w systemie zamkniętym, tygodniowy, sterylny o poj 2l</t>
  </si>
  <si>
    <t>Wyposażony w zawór spustowy typu T, zastawką antyrefluksyjną , samouszczelniający się port do pobierania próbek oraz dren o długości min. 150cm. Dokładna skala pomiarowa co 25ml do 50ml, co 50ml do 200ml i co 100ml do 2000ml. Tylna ścianka biała ułatwiająca wizualizację moczu, opakowanie foliowe lub folia - papier</t>
  </si>
  <si>
    <t>op.=10szt.</t>
  </si>
  <si>
    <t>Zestaw do pobierania wydzieliny z tchawicy z probówką o poj. 10ml</t>
  </si>
  <si>
    <t>Zestaw do lewatywy niesterylny</t>
  </si>
  <si>
    <t xml:space="preserve">Szczoteczka do zębów z odsysaniem </t>
  </si>
  <si>
    <t>Posiada miękkie włosie, łącznik do kontrolowanego odsysania , który umożliwia manualną regulację siły ssania. Posiada jednoczesnie funkcję szczotkowania, płukania i odsysania. Druga strona szczoteczki pokryta szorstką gąbką umożliwiającą usuwanie nalotu nazębnego.</t>
  </si>
  <si>
    <t>Szczoteczka do chirurgicznego mycia rąk j.u.</t>
  </si>
  <si>
    <t>Posiadająca czyścik do paznokci. Szczoteczka i czyścik wykonany z polietylenu, nasączone 4% roztworem chloroeksydyny, niesterylna.</t>
  </si>
  <si>
    <t>op=40 szt</t>
  </si>
  <si>
    <t>Gąbka do jamy ustnej (aplikator gąbkowy)</t>
  </si>
  <si>
    <t>Umożliwia nawilżenie jamy ustnej pomiędzy szczotkowaniem</t>
  </si>
  <si>
    <t>Silikonowy worek oddechowy wielorazowy</t>
  </si>
  <si>
    <t>Pojemność 0,5 l, wyposażony w uchwyt do zawieszania, opakowanie papier-folia.</t>
  </si>
  <si>
    <t>Pojemność 1l;1,5l;2l;2,3l;3l, wyposażony w uchwyt do zawieszania, opakowanie papier-folia.</t>
  </si>
  <si>
    <t>Marker do skóry, sterylny</t>
  </si>
  <si>
    <t xml:space="preserve">nietoksyczny, szybkoschnący, nieplamiący, odporny na środki dezynfekcyjne </t>
  </si>
  <si>
    <t>PAKIET NR 4 - cewniki i zgłębniki</t>
  </si>
  <si>
    <t>Cewnik Foley, sterylny</t>
  </si>
  <si>
    <t xml:space="preserve">rozmiar CH 6,CH8,CH10.Długość 270 mm. Lateksowy, dwudrożny, silikonowany. Wykonany z miękkiego i elastycznego lateksu odpornego na załamania i skęcanie. Atraumatyczna, lekko zaokrąglona końcówka. Wyposażone w dwa boczne otwory.Balon o  różnych pojemnościach (3 ml, 3-5 ml). Wyposażony w plastikową zastawkę, która zapewnia szczelność balonu. Sterylizowany tlenkiem etylenu. Opakowanie podwójne-wewnętrzne folia, zewnętrzne papier/folia. </t>
  </si>
  <si>
    <t xml:space="preserve">rozmiar CH 12,CH14,CH16,CH18,CH20,CH22,CH24,CH26,CH28,CH30..Długość 400 mm. Lateksowy, dwudrożny, silikonowany. Wykonany z miękkiego i elastycznego lateksu odpornego na załamania i skęcanie. Atraumatyczna, lekko zaokrąglona końcówka. Wyposażone w dwa boczne otwory.Balon o  różnych pojemnościach (5-10 ml, 30-50 ml, oraz 30 ml). Wyposażony w plastikową zastawkę, która zapewnia szczelność balonu. Sterylizowany tlenkiem etylenu. Opakowanie podwójne-wewnętrzne folia, zewnętrzne papier/folia. </t>
  </si>
  <si>
    <t>Cewnik FOLEYA silikonowy; przezroczysty, z linią  RTG wzdłuż cewnika, w kpl 10 ml strzykawka z 10 % roztworem glkiceryny</t>
  </si>
  <si>
    <t xml:space="preserve">Cewnik pępowinowy </t>
  </si>
  <si>
    <t>4F, 5F, 6F,7F, 8F</t>
  </si>
  <si>
    <t>Cewnik do odsysania, sterylny</t>
  </si>
  <si>
    <t>rozmiar CH 4 oznaczenie na cewniku kolorystyczne. Długość 400 mm. Wykonany z medycznego PCV.Wyposażony w dwa otwory boczne. Sterylizowany tlenkiem etylenu.</t>
  </si>
  <si>
    <t>rozmiar CH 6,CH8,CH 10 oznaczenie rozmiaru na cewniku kolorystyczne lub kolorystyczne i numeryczne. Długość 400 mm lub 600 mm do wyboru przez Zamwiającego. Wykonany z miękkiego i elastycznego PCV odpornego na załamania i skręcanie. Atraumatyczna, lekko zaokrąglona otwarta końcówka. Wyposażony w dwa otwory boczne. Sterylizowane tlenkiem etylenu. Opakowanie papier/folia.</t>
  </si>
  <si>
    <t>rozmiar CH 4.Oznaczenie rozmiaru na cewniku kolorystyczne lub kolorystyczne i numeryczne. Długośc 400 mm. Wykonany z PCV medycznego. Sterylizowany tlenkiem etylenu. Opakowanie folia-papier.</t>
  </si>
  <si>
    <t>rozmiar CH 12,CH14,CH 16,CH18,CH20 oznaczenie rozmiaru na cewniku kolorystyczne lub kolorystyczne i numeryczne. Długość 600 mm. Wykonany z miękkiego i elastycznego PCV odpornego na załamania i skręcanie. Atraumatyczna, lekko zaokrąglona otwarta końcówka. Wyposażony w dwa otwory boczne. Sterylizowane tlenkiem etylenu. Opakowanie papier/folia.</t>
  </si>
  <si>
    <t>Cewnik Tiemana, sterylny</t>
  </si>
  <si>
    <t>rozmiar CH 6,CH8,CH10,CH12,CH14,CH16,CH18,CH20,CH22,CH24. Długość 400 mm. Wykonany z miękkiego i elastycznego PCV odpornego na załamnia i skręcanie. Atraumatyczna, lekko zaokrąglona końcówka. Kolorystyczne oznaczenie rozmiaru na łączniku, numeryczne oznaczenie rozmiaru na opakowaniu. Sterylizowane tlenkiem etylenu. Opakowanie papier/folia.</t>
  </si>
  <si>
    <t xml:space="preserve">Cewnik PEZZER </t>
  </si>
  <si>
    <t xml:space="preserve">rozmiar CH 10 do CH 36. Wykonany z lateksu pokrytego silikonem. Posiada 3 otwory drenujące. Długość 400 mm. Sterylizowane tlenkiem etylenu. </t>
  </si>
  <si>
    <t>Cewnik do karmienia (wyk. z PCV niezawierającego ftalanów), skalowany</t>
  </si>
  <si>
    <t>F6, F7- 8 x 40 cm</t>
  </si>
  <si>
    <t xml:space="preserve">szt </t>
  </si>
  <si>
    <t>Cewnik do podawania tlenu przez nos</t>
  </si>
  <si>
    <t xml:space="preserve">długość 150-180 cm </t>
  </si>
  <si>
    <t xml:space="preserve">długość min. 210 cm </t>
  </si>
  <si>
    <t>Cewnik KEHR</t>
  </si>
  <si>
    <t>od 8 - 24</t>
  </si>
  <si>
    <t>Cewniki NELATON, sterylny</t>
  </si>
  <si>
    <t>rozmiar CH8. Długość 400 mm. Wykonany z miękkiego i elastycznego PCV odpornego na załamnia i skręcanie. Atraumatyczna, lekko zaokrąglona końcówka. Kolorystyczne oznaczenie rozmiaru na łączniku, numeryczne oznaczenie rozmiaru na opakowaniu. Sterylizowane tlenkiem etylenu. Opakowanie papier/folia.</t>
  </si>
  <si>
    <t>Zatyczka cewnika standardowa</t>
  </si>
  <si>
    <t>sterylna</t>
  </si>
  <si>
    <t xml:space="preserve">Zgłębnik żołądkowy </t>
  </si>
  <si>
    <t>zamknięty koniec dystalny z materiału widocznego w promieniach RTG ułatwiający precyzyjne wprowadzenie,cztery otwory boczne,z linią widoczną w promieniach RTG, ze znacznikami na 50, 60 i 70 cm od końca,sonda wykonana z miękkiego, zmrożonego, odpornego na zagięcia PCV,kodowane kolorami zakończenia dla łatwiejszej identyfi kacji rozmiaru, z łącznikiem Luer lub bez łącznika, długośc 80-115 cm (min. 3 długości).Rozmiary od 10 CH do 25 CH.</t>
  </si>
  <si>
    <t>zamknięty koniec dystalny z materiału widocznego w promieniach RTG ułatwiający precyzyjne wprowadzenie,cztery otwory boczne,z linią widoczną w promieniach RTG, ze znacznikami na 50, 60 i 70 cm od końca,sonda wykonana z miękkiego, zmrożonego, odpornego na zagięcia PCV,kodowane kolorami zakończenia dla łatwiejszej identyfi kacji rozmiaru, z łącznikiem Luer lub bez łącznika, długośc 80-115 cm (min. 3 długości).Rozmiary od 26 CH do 34 CH.</t>
  </si>
  <si>
    <t xml:space="preserve">Silkonowa sonda typu sengstaken </t>
  </si>
  <si>
    <t xml:space="preserve">typ 42, 4-światłowa, rozmiar 18, 20, </t>
  </si>
  <si>
    <t>Cewnik do embolektomii, j.u., sterylny</t>
  </si>
  <si>
    <t>Jednokanałowy. Nietoksyczny, apriogenny widoczny w promieniach RTG. Rozmiar: 6F/80 cm, 4F/40cm, 3F/40cm,2F/260,2F/280,   3F/340.</t>
  </si>
  <si>
    <t>Przewód dwustronnie rozszerzany, j.u., sterylny</t>
  </si>
  <si>
    <t xml:space="preserve">rozmiar 5,0 x 3,4 x 1500 mm </t>
  </si>
  <si>
    <t>PAKIET NR 5- dreny</t>
  </si>
  <si>
    <t>rozmiar</t>
  </si>
  <si>
    <t xml:space="preserve">Wartość netto </t>
  </si>
  <si>
    <t>Dren medyczny sterylny o sr. 6-7mm dł. 2m , z doklejanymi końcówkami żeńskimi lejek - lejek , pakowany w podwójne opakowanie ( wewnętrzne foliowe i zewnętrzne folia papier)</t>
  </si>
  <si>
    <t xml:space="preserve">Dren medyczny sterylny o sr. 6-7mm dł. 2m , z końcówkami żeńską i męską do cewników do odsysania lub z dodatkowym regulatorem siły ssania ( sekretnikiem)  </t>
  </si>
  <si>
    <t>Sterylny dren silikonowy do drenażu jam ciała, atraumatyczny z okrągłym otworem końcowym.Spiralny układ otworów.Widoczny w promieniach rtg, Pakowane w stanie rozprostowanym.</t>
  </si>
  <si>
    <t>od nr 10 do nr 39</t>
  </si>
  <si>
    <t>PAKIET NR 6- różne II</t>
  </si>
  <si>
    <t xml:space="preserve">Dren typu REDON sterylny </t>
  </si>
  <si>
    <t xml:space="preserve">od CH 8 do CH 18, dł. 70 do 80 ,  podziałka głebokości, perforacja  na dł. 10-15cm od dystalnego końca, wykonane z poliuretanu </t>
  </si>
  <si>
    <t>Łopatka (szpatułka) drewniana</t>
  </si>
  <si>
    <t xml:space="preserve">szpatułki zapakowane w woreczek foliowy, następnie w pudełko kartonowe </t>
  </si>
  <si>
    <t>op=100 szt</t>
  </si>
  <si>
    <t>Maska tlenowa dla dorosłych z drenem</t>
  </si>
  <si>
    <t>Dren 210cm, dopasowany klips nosowy, wykonane z miękkiego polichlorku winylu</t>
  </si>
  <si>
    <t>Maska tlenowa dla dzieci z drenem</t>
  </si>
  <si>
    <t xml:space="preserve">Penseta chirurgiczna jednorazowego użytku </t>
  </si>
  <si>
    <t>kolor biały, wykonane z tworzywa PS, długość  &lt;14cm, pakowana sterylnie</t>
  </si>
  <si>
    <t>Worek  do moczu z odprowadzeniem sterylny</t>
  </si>
  <si>
    <t>2000ml, skala malejąca, długość drenu 90-150cm, zastawka antyzwrotna, kranik spustowy, wzmocnione otwory wieszaków, jednorazowego użytku</t>
  </si>
  <si>
    <t>Worek do próbek moczu dla niemowląt</t>
  </si>
  <si>
    <t xml:space="preserve">wykonany z folii bezbarwnej o poj,100ml, kształt otworu uniwersalny dopasowany dla noworiodków, niemowląt, młodszych dzieci bez względu na płeć </t>
  </si>
  <si>
    <t>Pojemnik typu REDON</t>
  </si>
  <si>
    <t xml:space="preserve">200mldo 250ml, steylna.Możliwośc połączenia z drenam od 6F do 32F . Końcówka dostosowana do różnych średnic drenów ssących. Wykonana z polietylenu . </t>
  </si>
  <si>
    <t xml:space="preserve">400ml, sterylna.Możliwośc połączenia z drenam od 6F do 32F . Końcówka dostosowana do różnych średnic drenów ssących. Wykonana z polietylenu . </t>
  </si>
  <si>
    <t>Pojemnik plastikowy do dobowej zbiórki moczu, może być w kształcie butelki</t>
  </si>
  <si>
    <t>2 L</t>
  </si>
  <si>
    <t>Przyrząd do przetaczania płynów z OCŻ</t>
  </si>
  <si>
    <t>Igła biorcza dwukanałowa z kryzą ograniczającą, przeciwbakteryjny filtrpowietrza  z zatyczką , elastyczna komora kroplowa z filtrem płynu o wielkości oczek 15mikr., rolkowy regulator przepływu  z zaczepem na dren, skala pomiarowa ośrodkowego ciśnienia żylnego 0-30cm H2O, kranik trójdrożny , łącznik do dodatkowej iniekcji z korkiem,łącznik LUER LOCK z osłonką,długośc min 260cm</t>
  </si>
  <si>
    <t>Zaciskacze do pępowiny, jednorazowego użytku, sterylne</t>
  </si>
  <si>
    <t>Kieliszki jednorazowe do leków bez pokrywek</t>
  </si>
  <si>
    <t>25-30ml</t>
  </si>
  <si>
    <t>Op=75 szt</t>
  </si>
  <si>
    <t>Końcówki j.u. do otoskopu do badania uszu</t>
  </si>
  <si>
    <t xml:space="preserve">2,5mm- 4mm, j.u. </t>
  </si>
  <si>
    <t>Opaska do identyfikacji noworodków jednorazowego użytku</t>
  </si>
  <si>
    <t>Opaska do identyfikacji dorosłych jednorazowego użytku</t>
  </si>
  <si>
    <t>Basen sanitarny plastikowy</t>
  </si>
  <si>
    <t>polipropyen, kolor biały, możliwość sterylizacji w atmosferze suchego powietrza w temp. 130 C oraz w autoklawie w temp. 126 C</t>
  </si>
  <si>
    <t>Kaczka sanitarna plastikowa</t>
  </si>
  <si>
    <t>Miska nerkowa plastikowa</t>
  </si>
  <si>
    <t>20 cm</t>
  </si>
  <si>
    <t>28cm</t>
  </si>
  <si>
    <t xml:space="preserve">Miska nerkowa jednorazowego użytku </t>
  </si>
  <si>
    <t xml:space="preserve">Nocnik dziecięcy jednorazowego użytku </t>
  </si>
  <si>
    <t>Pojnik dla chorych plastikowy</t>
  </si>
  <si>
    <t>Polipropylen, kolor naturalnego tworzywa,odporny na działanie środków myjących nie zawierających materiałów ścierających. Szczelne zamknięcie zabezpiecza przed wylewaniem się, wychlapaniem płynów. W zestawie 2 przykrywki - ustniki:
- z małym otworem polecana do pojenia sokami, herbatami, wodą itp.
-z dużym otworem przydatna do podawania gęstych produktów o konsystencji płynnej typu zupy, przeciery itp. Pojemność 200ml</t>
  </si>
  <si>
    <t xml:space="preserve">Lusterko jednorazowe laryngologiczne </t>
  </si>
  <si>
    <t>Lusterko Jednorazowe Krtaniowe nie wymaga dodatkowej rączki. Instrument jest sterylnie pakowany w pojedyncze pakiety papierowo-foliowe. Ø (średnica) lusterka: 19 mm, długość rączki: 148 mm, kolor biały. instrument jest sterylnie pakowany w pojedyncze pakiety papierowo-foliowe</t>
  </si>
  <si>
    <t xml:space="preserve">Maska tlenowa z drenem i nebulizatorem </t>
  </si>
  <si>
    <t xml:space="preserve">Dren 210cm, dopasowany klips nosowy, wykonane z miękkiego polichlorku winylu, dla dzieci i dorosłych (S,M, L, XL) </t>
  </si>
  <si>
    <t xml:space="preserve">Maska tlenowa z workiem </t>
  </si>
  <si>
    <t>Dla dorosłych i dla dzieci. Wykonana z przezroczystego nietoksycznego PCV,maska do wysokiej koncentracji,regulowana blaszka na nos,  odporny na przetarcia przewód o długości 2,1 m</t>
  </si>
  <si>
    <t xml:space="preserve">Maska krtaniowa jednorazowa silikonowa, j.u. </t>
  </si>
  <si>
    <t xml:space="preserve">Wykonana z medycznego silikonu. Przeźroczysta. Z delikatnym mankietem. Anatomiczne wygięcie ułatwiające wprowadzanie. Rozmiar, zakres wagi i objętość mankietu oznaczone na tubusie. Barwny kod rozmiarów. Uniwersalny łącznik 15 mm. Bez lateksu, bez ftalanów. Jałowa. Rozmiar 1-5. </t>
  </si>
  <si>
    <t>PAKIET NR 7 - szyny</t>
  </si>
  <si>
    <t>szyna aluminiowa</t>
  </si>
  <si>
    <t>1500mm x 100mm</t>
  </si>
  <si>
    <t>1000mm x 100mm</t>
  </si>
  <si>
    <t>600mm x 50mm</t>
  </si>
  <si>
    <t>200mm x 20mm</t>
  </si>
  <si>
    <t>230mm x 20mm</t>
  </si>
  <si>
    <t>420mmx20mm</t>
  </si>
  <si>
    <t>Szyna palcowa</t>
  </si>
  <si>
    <t>260mmx20mm</t>
  </si>
  <si>
    <t>Pakiet nr 8 cewniki</t>
  </si>
  <si>
    <t>Wieszak do worków na mocz, niesterylny</t>
  </si>
  <si>
    <t xml:space="preserve">Wykonany z tworzywa sztucznego. Bez zawartości DEHP. </t>
  </si>
  <si>
    <t xml:space="preserve">Cewnik Nelaton, sterylny </t>
  </si>
  <si>
    <t>Cewnik Foley z końcówką Tiemanna, sterylny</t>
  </si>
  <si>
    <t>Stabilizator cewnika epiduralnego</t>
  </si>
  <si>
    <t xml:space="preserve">Wykonany z pianki PE, samoprzylepny, średnica 55 mm </t>
  </si>
  <si>
    <t xml:space="preserve">Przylepiec stabilizujący do rurki intubacyjnej </t>
  </si>
  <si>
    <t>Prowadnica do rurek intubacyjnych, j.u., sterylny</t>
  </si>
  <si>
    <t xml:space="preserve">Metal pokryty tworzywem medycznej jakości. Miękki koniec dystalny. Bez lateksu. Bez ftalanów. Rozmiary: 1,9mm, 2,0mm, 2,2mm,3,0mm,4,0mm,5,0mm. </t>
  </si>
  <si>
    <t>Cewnik Couvelaire, sterylny, j.u.</t>
  </si>
  <si>
    <t>Rozmiary CH6,CH8,CH10,CH12,CH14,CH16,CH18,CH20,CH22,CH24,CH26. Długość 420 mm. Wykonany z medycznego PCV.Posiada ściętą, lejkowatą końcówkę. W zestawie dołączona zatyczka osobno pakowana. Pasek kontrastujący w RTG. Transparentny.Sterylizowany tlenmiem etylenu. Opakowanie podwójne-wewnętrzne folia, zewnętrzne papier/folia.</t>
  </si>
  <si>
    <t>opis przedmiotu zamówienia</t>
  </si>
  <si>
    <t>Zestaw do wysokociśnieniowego drenażu ran pooperacyjnych</t>
  </si>
  <si>
    <t xml:space="preserve">Przeźroczysta, plastikowa, lekka, nietłukąca się butelka o pojemności 200ml, wyraźny wskaźnik podciśnienia (podciśnienie początkowe 900 mbar). Wysoki stopień dokładności pomiaru odsysanej wydzieliny,skalowanie co 10ml do pełnej objętości butelki. skala pomiarowa umieszczona w dwóch miejscach. Dzięki łącznikowi large-lock możliwość odkręcenia i wymiany butelki na nową. Dren łączący długości 125cm, z uniwersalnym łącznikiem do drenów Redona w rozmiarze Ch6-Ch18. Dwie wygodne klemy typu przesuwnego,własny uniwersalny system podwieszenia. Sterylny, pakowany podwójnie.
</t>
  </si>
  <si>
    <t>Przeźroczysta, plastikowa, lekka, nietłukąca się butelka o pojemności 400ml, wyraźny wskaźnik podciśnienia (podciśnienie początkowe 900 mbar). Wysoki stopień dokładności pomiaru odsysanej wydzieliny,skalowanie co 10ml do pełnej objętości butelki. skala pomiarowa umieszczona w dwóch miejscach. Dzięki łącznikowi large-lock możliwość odkręcenia i wymiany butelki na nową. Dren łączący długości 125cm, z uniwersalnym łącznikiem do drenów Redona w rozmiarze Ch6-Ch18. Dwie wygodne klemy typu przesuwnego,własny uniwersalny system podwieszenia. Sterylny, pakowany podwójnie.</t>
  </si>
  <si>
    <t xml:space="preserve">Butelka wymienna </t>
  </si>
  <si>
    <t>200ml do wysokociśnieniowego drenażu ran pooperacyjnych. Kompatybilna z zestawem z pozycji 1.</t>
  </si>
  <si>
    <t>400ml do wysokociśnieniowego drenażu ran pooperacyjnych.Kompatybilna z zestawem z pozycji 2.</t>
  </si>
  <si>
    <t xml:space="preserve">PAKIET NR 10 - drobny sprzęt </t>
  </si>
  <si>
    <t>Słuchawki lekarskie jednostronne, płaskie</t>
  </si>
  <si>
    <t>Słuchawka lekarska dwustronna, pediatryczna</t>
  </si>
  <si>
    <t xml:space="preserve">Aparat AMBU dla dorosłych jednorazowego użytku, z dwiema maskami </t>
  </si>
  <si>
    <t xml:space="preserve">Aparat AMBU dla noworodków jednorazowego użytku, z dwiema maskami </t>
  </si>
  <si>
    <t xml:space="preserve">Aparat AMBU dla dorosłych wielorazowego użytku, z dwiema maskami </t>
  </si>
  <si>
    <t xml:space="preserve">Ciśnieniomierz elektroniczny naramienny </t>
  </si>
  <si>
    <t>Manometr do aparatu do mierzenia ciśnienia zegarowego</t>
  </si>
  <si>
    <t>Mankiet do aparatu do mierzenia ciśnienia</t>
  </si>
  <si>
    <t xml:space="preserve">na szeroki rzep, obwód ramienia 24cm do 32 cm z wkładem gumowym, wykonany z tkaniny z dodatkiem nylonu, dwuwężykowy </t>
  </si>
  <si>
    <t>Gruszka z PCV  do aparatu do mierzenia ciśnienia z zaworem zwrotnym i spustowym - kompletna</t>
  </si>
  <si>
    <t xml:space="preserve">Termometr bezrtęciowy </t>
  </si>
  <si>
    <t xml:space="preserve">szklany, galowy. </t>
  </si>
  <si>
    <t>Termometr elektroniczny</t>
  </si>
  <si>
    <t>Termometr bezdotykowy - posiadający minimalne parametry z kolumny obok</t>
  </si>
  <si>
    <t xml:space="preserve">Taca na leki </t>
  </si>
  <si>
    <t>Taca na 32 kieliszki do podawania leków, wymiary: 430x325x60 mm</t>
  </si>
  <si>
    <t>Gruszka z miękkim końcem, do nosa</t>
  </si>
  <si>
    <t>rozm.7,8,9</t>
  </si>
  <si>
    <t>PAKIET NR 11 - igły</t>
  </si>
  <si>
    <t>Igła jednorazowego użytku</t>
  </si>
  <si>
    <t>rozmiary: 0,4x13; 0,45x12; 0,45x13; 0,45x22; 0,5x25; 0,5x40; 0,6x30; 0,7x40; 0,8x40; 0,9x40</t>
  </si>
  <si>
    <t>op=100szt</t>
  </si>
  <si>
    <t>od 1,1 do 1,2 x 40</t>
  </si>
  <si>
    <t>0,8 x 50</t>
  </si>
  <si>
    <t>Igła do aspiracji szpiku kostnego z regulacją , j.u.</t>
  </si>
  <si>
    <t>Regulowana głębokość wkłucia. Końcówka igły z otworem aspiracyjnym. Skala w milimetrach. Średnica igły 15 G, długość 22-47/60 mm.</t>
  </si>
  <si>
    <t>op=1 szt</t>
  </si>
  <si>
    <t>Igła do biopsji tkanek miękkch półautomatyczna typu TRU-CUT</t>
  </si>
  <si>
    <t>Właściwości: ostrze tnące igły, końcówka typu trokar, wewnętrzny znacznik głębokości, mechanizm zabezpieczający, dwie głębokości penetracji: 10 mm i 20 mm. 14G x 150, 14Gx160, 14 Gx200, 16Gx160, 20Gx160</t>
  </si>
  <si>
    <t>Regulowana głębokość wkłucia. Końcówka igły z otworem aspiracyjnym. Skala w milimetrach. Średnica igły 15 G, długość 35-60 mm/73 mm</t>
  </si>
  <si>
    <t>Igła do trepanobiopsji, jednorazowego użytku</t>
  </si>
  <si>
    <t>rozmiar 11 G x 100. Końcówka kaniuli typu trokar i kaniula z pięcioma tnącymi krawędziami. Posiada wewnętrzny mechanizm CATCHSYSTEM.</t>
  </si>
  <si>
    <t>Igły do penów - insulinówki</t>
  </si>
  <si>
    <t>29G do 31G</t>
  </si>
  <si>
    <t>Igła do bezpiecznego pobierania i rozpuszczania leków nie skrawająca gumowego korka, umożliwia szybkie pobieranie leków bez spienienia oraz łatwe pobieranie leków tłustych, z otworem położonym centralnie na dole lub z boku igły (typu Pencil Point)</t>
  </si>
  <si>
    <t>rozmiar 18 G         (1,2 x 30 mm i 1,2x 40 mm)</t>
  </si>
  <si>
    <t xml:space="preserve">Igła doszpikowa BIG, j.u.  </t>
  </si>
  <si>
    <t>dla dorosłych</t>
  </si>
  <si>
    <t xml:space="preserve">dla dzieci </t>
  </si>
  <si>
    <t xml:space="preserve">PAKIET NR 12- igły do nakłuć lędźwiowych </t>
  </si>
  <si>
    <t>Igły lędzwiowe jednorazowego użytku, sterylne</t>
  </si>
  <si>
    <t>0,7 x 76</t>
  </si>
  <si>
    <t>op= 1 szt</t>
  </si>
  <si>
    <t>0,7 x 63</t>
  </si>
  <si>
    <t>0,7 x 38</t>
  </si>
  <si>
    <t>0,7 x 180</t>
  </si>
  <si>
    <t>0,7;0,8;0,9;1,25 x 90</t>
  </si>
  <si>
    <t xml:space="preserve">PAKIET NR 13-ratownictwo medyczne </t>
  </si>
  <si>
    <t>Izotermiczny koc ratunkowy - jednorazowy przeznaczony  do zapewnienia komfortu termicznego pacjenta chroniący przed utratą ciepła lub nadmiernym nagrzaniem. Srebrno  -  złoty</t>
  </si>
  <si>
    <t>210 cm x 160 cm</t>
  </si>
  <si>
    <t xml:space="preserve">Kołnierz ortopedyczny jednoczęściowy regulowany - spełniający minimum określone w kolumnie obok </t>
  </si>
  <si>
    <t>PAKIET NR 14- ostrza</t>
  </si>
  <si>
    <t>Ostrza chirurgiczne j.u wykonane ze stali węglowej , pakowane pojedynczo, opakowanie zewnętrzne znakowane kolorystycznie w zależności od rozmiaru, rozmiar ostrza oraz kształt podany na opakowaniu indywidualnym, możliwość pełnej identyfikacji ostrza także po rozpakowaniu( oznaczenie rozmiaru i producenta na ostrzu)</t>
  </si>
  <si>
    <t xml:space="preserve">wszystkie rozmiary </t>
  </si>
  <si>
    <t>Przyrząd do zdejmowania ostrzy jednorazowego użytku , sterylny pakowany pojedynczo, umożliwiający bezpieczne sterylne usunięcie ostrza z trzonków nr 3 i 4, w pełni kompatybilne z ostrzami zaoferowanymi w poz 1-wymagany ten sam producent</t>
  </si>
  <si>
    <t>op=50szt</t>
  </si>
  <si>
    <t>PAKIET NR 15-papier do ekg, ktg, usg</t>
  </si>
  <si>
    <t xml:space="preserve">termoaktywny niewoskowany z nadrukiem, siatka milimetrowa w kolorze pomarańczowym, szerokość rolki 60mm +/-2,  średnica rolki papieru 25mm  </t>
  </si>
  <si>
    <t>rolka</t>
  </si>
  <si>
    <t xml:space="preserve">termoaktywny niewoskowany z nadrukiem, siatka milimetrowa w kolorze pomarańczowym,szerokość rolki 112mm +/-2,  średnica rolki papieru 25mm </t>
  </si>
  <si>
    <t xml:space="preserve">rolka szerokość 110mm, </t>
  </si>
  <si>
    <t>rolka szerokość 104mm,nadruku kratki milimetrowej</t>
  </si>
  <si>
    <t>rolka,  termoaktywny niewoskowany z nadrukiem, siatka milimetrowa kolor pomarańczowy, szerokość rolki 210mm +/-2,  średnica rolki papieru 40mm  +/-1,</t>
  </si>
  <si>
    <t xml:space="preserve">składanka, termoaktywny niewoskowany z nadrukiem, siatka milimetrowa kolor pomarańczowy, znacznik kolor czarny,  wymiary składanki (DxSxW)  210 +/- 0,2 x 140  +/-0,2 x 300 +/- 0,5 </t>
  </si>
  <si>
    <t>składanka</t>
  </si>
  <si>
    <t>termoaktywny niewoskowany z nadrukiem, siatka milimetrowa kolor pomarańczowy, szerokość rolki 58mm +/-1,  średnica rolki papieru 25 mm  +/-1,  średnica  zewnętrzna wałka  16mm  +/- 1. Wymagany oryginalny papier.</t>
  </si>
  <si>
    <t xml:space="preserve">papier składany 90x90, 400 listków, termiczny, milimetrowy </t>
  </si>
  <si>
    <t>blok</t>
  </si>
  <si>
    <t>papier składanka,  rozmiar o szerokości wydruku 112mm x 110mm x 150mm, kratkowany</t>
  </si>
  <si>
    <t xml:space="preserve">rolka </t>
  </si>
  <si>
    <t>Papier KP 61 B, rolka = 20 m długości x 110 mm szer, wydruk - podstawowa jakość wydruku na matowej powierzchni. Czerń umiarkowana. Kontrast - podstawowy . Gradacja szarości - podstawowa (spokojne przejścia tonalne ) Rozdzielczość - podstawowa (poprawne zobrazowanie szczegółów). Wymagany oryginalny papier.</t>
  </si>
  <si>
    <t>Papier UPP-110 S. Rolka o szerokości 110 mm x 20 m. Papier standardowy, do wydruków czarno-białych, o szerokości A6 (typ I). Wymagany oryginalny papier.</t>
  </si>
  <si>
    <t>Papier UPP-110 HD. Rolka o szerokości 110 mm x 20 m. Papier do wydruków czarno-białych o wysokiej gęstości, o szerokości A6 (typ II). Wymagany oryginalny papier.</t>
  </si>
  <si>
    <t>Papier UPP 110 HG, rolka=110 mm szerokość x 18 m długości. Papier do wydruków czarno-białych o wysokim połysku, o szerokości A6 (typ V). Wymagany oryginalny papier.</t>
  </si>
  <si>
    <t>zestaw UPC-21L do wydruków kolorowych, format A6, 100 x 140, 50 kartek. W zestawie 4 komplety. Wymagany oryginalny papier.</t>
  </si>
  <si>
    <t>zestaw UPC-21S do wydruków kolorowych, format A6, 90 x 100, 80 kartek. W zestawie 4 komplety. Wymagany oryginalny papier.</t>
  </si>
  <si>
    <t>papier termiczny,  130 x 120 x 250mm</t>
  </si>
  <si>
    <t>papier termiczny, składanka, szerokość 90 mm, szerokość siatki milimetrowej 80 mm, ze znacznikami zapewniającymi automatyczny wydruk danych, nadruk kratka czerwona, 200 kartek</t>
  </si>
  <si>
    <t>PAKIET NR 16- przyrządy do przetaczania płynów</t>
  </si>
  <si>
    <t>przyrządy do przetaczania krwi</t>
  </si>
  <si>
    <t>przyrządy do przetaczania płynów infuzyjnych z igłą</t>
  </si>
  <si>
    <t>bursztynowe lub czarne (bezwzględnie światłoczułe)</t>
  </si>
  <si>
    <t>PAKIET NR 17 - OKULARY OCHRONNE</t>
  </si>
  <si>
    <t>Okulary ochronne pasujące na okulary korekcyjne personelu bloku operacyjnego. Okulary muszą posiadać powłoki zapobiegające odblaskom, przeciw parowaniu szybek oraz energii statycznej. Bez zawartości lateksu oraz ftalanów.</t>
  </si>
  <si>
    <t>Oprawki okularowe</t>
  </si>
  <si>
    <t>wielokrotnego użytku z zaokrągloną krawędzią, dopasowane do czoła tak, aby zapobiec zachlapaniu oczu od górnej części okularów, zaokrąglenie oprawki musi zapoiegać zsuwaniu się ich lub spadaniu z głowy</t>
  </si>
  <si>
    <t>Szybki do wyżej opisanych oprawek okularowych</t>
  </si>
  <si>
    <t>łatwo zapinane na oprawkę i ściągane na samozamykające się otwory, bez perforacji, uniemożliwjaące przedostanie się płynów przez otwory mocujące; górna krawędź szybki musi posiadać matowy, kolorowy pasek ułatwiający chwytanie szybki w trakcie ich zakładania, bez pozostawiania odcisków palców</t>
  </si>
  <si>
    <t>Wkład do ssaka - system ssący typu SERRES. Wkłady workowe jednorazowego użytku, kompatybilne z pojemnikami na wyposażeniu szpitala, trwale dołączona pokrywa, uszczelniane automatycznie po włączeniu ssania bez koniecznosci wciskania wkładu na kanister, z zastawką zapobiegającą wypływowi wydzieliny do źródła próżni, z dużym otworem do pobierania próbek, posiadające w pokrywie jeden króciec łączący (obrotowy, typu schodkowego).</t>
  </si>
  <si>
    <t xml:space="preserve">2 litrowy </t>
  </si>
  <si>
    <t>Wkład do ssaka - system ssący typu SERRES. Wkłady workowe jednorazowego użytku, kompatybilne z pojemnikami na wyposażeniu szpitala, spłaszczony kształt, trwale dołączona pokrywa, uszczelniane automatycznie po włączeniu ssania bez koniecznosci wciskania wkładu na kanister, z zastawką zapobiegającą wypływowi wydzieliny do źródła próżni, z dużym otworem do pobierania próbek, posiadające w pokrywie jeden króciec łączący (obrotowy, typu schodkowego).</t>
  </si>
  <si>
    <t>1 litrowy</t>
  </si>
  <si>
    <t>pojemniki wielorazowego użytku na wkłady workowe, przystosowane do zawieszania na aparatach anestezjologicznych (spłaszczony kształt), ze skalą pomiarową, wykonane z przeźroczystego tworzywa, wyposażone w zintegrowany zaczep do mocowania oraz króciec obrotowy typu schodkowego do przyłączania próżni</t>
  </si>
  <si>
    <t>poj. 1 litr</t>
  </si>
  <si>
    <t>poj. 2 litry</t>
  </si>
  <si>
    <t>zestaw do odsysania złożony z wkładu workowego oraz drenu łączącego (wym. 180 cm) z końcówką żeńską i żeńsko-męską (worek i dren zapakowane w jednym opakowaniu). Kompatybilne z pojemnikami wielorazowego użytku - pkt. 3,4 niniejszego pakietu</t>
  </si>
  <si>
    <t xml:space="preserve">2 litrowy lub 1 litrowy </t>
  </si>
  <si>
    <t>Uchwyt automatyczny do mocowania pojemników wielorazowych</t>
  </si>
  <si>
    <t>Uchwyt metalowy do mocowania pojemników wielorazowych na ścianie</t>
  </si>
  <si>
    <t>Proszek żelujący pakowany w wiaderkach po 2 kg</t>
  </si>
  <si>
    <t>wiaderko 2kg</t>
  </si>
  <si>
    <t>PAKIET NR 19-różne III</t>
  </si>
  <si>
    <t>Opaska do rurki tracheostomijnej</t>
  </si>
  <si>
    <t xml:space="preserve">dla dorosłych, miękka, szeroka, mocowana na rzep </t>
  </si>
  <si>
    <t xml:space="preserve">Rurka tracheostomijna z mankietem typu Blue Line, sterylna </t>
  </si>
  <si>
    <t>rozm. O 7,7,5, 8,8,5,9 wykonana z termoplastycznego PCW, łuk wygięcia rurki 105, miękki, autraumatyczny, cienkościenny mankiet niskociśnieniowy z system ograniczania wzrostu ciśnienia, balonik kontrolny wskazujący wypełnienie mankietu z oznaczeniem średnicy rurki, elastyczny, przeźroczysty kołnierz z oznaczonym rozmiarem i długością rurki, stożkowe zakończenie rurki, zaoblony samoblokujący się mandryn z otworem na prowadnicę Seldingera, widoczne w promieniach RTG</t>
  </si>
  <si>
    <t>Zestaw do znieczuleń zewnątrzoponowych  18 G/18</t>
  </si>
  <si>
    <t xml:space="preserve">w skład zestawu wchodzą: Igła Tuohy, strzykawka niskooporowa o pojemności 10 ml, cewnik zewnątrz oponowy, z 3 otworami bocznymi, filtr zewnątrz oponowy, płaski zatrzaskowy łącznik z możliwością otworzenia , prowadnik, naklejka z nazwą cewnika </t>
  </si>
  <si>
    <t xml:space="preserve">Dren z elastyczną prowadnicą do ukształtowania z prowadnicą, standardowy, sterylny </t>
  </si>
  <si>
    <t xml:space="preserve">Rozm. 28F, 32 F, 36 F. Dren wykonany z gładkiego PCW, odporne na załamania. Posiadają niebieską linię widoczna w promieniach RTG, znacznik głębokości co 2 cm, gładko wykończone otwory, integralny łącznik schodkowy. Giętki prowadnik wykonany z plastycznej stali nierdzewnej pokrytej polietylenem, długość 28 cm, posiada znacznik potwierdzający właściwe położenie w drenie. Prowadnik dokładnie dopasowany do średnicy wewnętrznej drenu. </t>
  </si>
  <si>
    <t xml:space="preserve">Igła do znieczulenia zewnątrzoponowego  typu Tuohy </t>
  </si>
  <si>
    <t xml:space="preserve">18 G, opcjonalnie zakładane skrzydełka, znacznik głębokości wkłucia, precyzyjnie przycięty na długości mandryn , zapobiegający urażeniu tkanek </t>
  </si>
  <si>
    <t xml:space="preserve">Dren tkankowy 9-kanałowy, sterylny </t>
  </si>
  <si>
    <t>Wykonany z miękkiego nietoksycznego medycznego PCW. Wielokanałowy. Niebieska linia kontrastującą w RTG wzdłuż drenu. Podwójny system drenażu: poprzez światło kanalików i zewnętrzne ich ścianki.Możliwość zmniejszenia szerokości drenu poprzez odrywanie kanalików.</t>
  </si>
  <si>
    <t xml:space="preserve">Prowadnica wielorazowa do wymiany rurek </t>
  </si>
  <si>
    <t>Wykonana z poliestrowej plecionki pokrytej żywicą. Prosta. Posiada znaczniki głębokości. Nie zawiera PCW. Rozmiar 10 CH/ 70 cm.</t>
  </si>
  <si>
    <t>Zestaw do przezskórnej tracheotomii</t>
  </si>
  <si>
    <t>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Seldingera.Rozmiary 7,8,9.</t>
  </si>
  <si>
    <t xml:space="preserve">Prowadnica do trudnej intubacji typu Bougie, wielorazowa </t>
  </si>
  <si>
    <t xml:space="preserve">rozm. 15Ch/60 cm , elastyczna, z wygiętym końcem, wykonana z poliestrowej plecionki pokrytej żywcią, nie zawiera PCW, posiada znacznik głębokości </t>
  </si>
  <si>
    <t>Mankiet ciśnieniowy</t>
  </si>
  <si>
    <t xml:space="preserve">500 ml, zapewnia stałą prędkość przepływu </t>
  </si>
  <si>
    <t>Ratunkowy zestaw do bezpiecznej konikotomii</t>
  </si>
  <si>
    <t>W skład zestawu wchodzą:skalpel nr 15, strzykawka o pojemności 10 ml, igła Veressa,mandryn,żel poślizgowy, rurka tracheostomijna 6 mm z mankietem,opaska do przymocowania rurki tracheotomijnej, nici nylonowe, wymiennik ciepła i wilgoci.</t>
  </si>
  <si>
    <t xml:space="preserve">RAZEM </t>
  </si>
  <si>
    <t>50ml</t>
  </si>
  <si>
    <t>20 ml</t>
  </si>
  <si>
    <t>Strzykawka trzyczęściowa jednorazowego użytku luer-lock</t>
  </si>
  <si>
    <t>10 ml</t>
  </si>
  <si>
    <t>op.=100szt.</t>
  </si>
  <si>
    <t>Strzykawka trzyczęściowa jednorazowego użytku luer lock</t>
  </si>
  <si>
    <t>5 ml</t>
  </si>
  <si>
    <t>3 ml</t>
  </si>
  <si>
    <t>2ml</t>
  </si>
  <si>
    <t xml:space="preserve">Strzykawka jednorazowego użytku ( parametry j.w) </t>
  </si>
  <si>
    <t>5ml</t>
  </si>
  <si>
    <t>10ml</t>
  </si>
  <si>
    <t>20ml</t>
  </si>
  <si>
    <t>1ml</t>
  </si>
  <si>
    <t>100ml</t>
  </si>
  <si>
    <t>50/60 ml</t>
  </si>
  <si>
    <t xml:space="preserve">10 ml </t>
  </si>
  <si>
    <t xml:space="preserve">Strzykawka jednorazowa bezpieczna trzyczęściowa luer-lock, wyposażona w  mechanizm zabezpieczający igłę po iniekcji przed przypadkowym zakłuciem. Igła  jest inaktywowana w cylindrze strzykawki, a łamany tłok zabezpiecza przed ponownym użyciem całego zestawu.Skala nominalna, w kolorze czarnym, niezmywalna.Na cylindrze nadrukowana nazwa własna strzykawki lub logo producenta w celu jednoznacznej identyfikacji wyrobu.Nietoksyczna, nie zawierają  lateksu, niepirogenne. Pakowane pojedynczo w blister.  </t>
  </si>
  <si>
    <t>2 ml</t>
  </si>
  <si>
    <t xml:space="preserve">Strzykawka jednorazowa bezpieczna  trzyczęściowa luer-lock, wyposażona w  mechanizm zabezpieczający igłę po iniekcji przed przypadkowym zakłuciem. Igła  jest inaktywowana w cylindrze strzykawki, a łamany tłok zabezpiecza przed ponownym użyciem całego zestawu.Skala nominalna,w kolorze czarnym, niezmywalna.Na cylindrze nadrukowana nazwa własna strzykawki lub logo producenta w celu jednoznacznej identyfikacji wyrobu. Nietoksyczna, nie zawierają  lateksu, niepirogenne. Pakowane pojedynczo w blister.  </t>
  </si>
  <si>
    <t>PAKIET NR 21-filmy do RTG</t>
  </si>
  <si>
    <t xml:space="preserve">35 x 43 </t>
  </si>
  <si>
    <t xml:space="preserve">26 x 36 </t>
  </si>
  <si>
    <t xml:space="preserve">op=150 szt </t>
  </si>
  <si>
    <t>Paski do oznaczania glukozy w opakowaniach zbiorczych - nie większych niż 50szt.</t>
  </si>
  <si>
    <t>Paski do oznaczania glukozy w opakowaniach indywidualnych (po 1szt.) - opakowanie handlowe nie większe niż 25szt.</t>
  </si>
  <si>
    <t>op=25szt</t>
  </si>
  <si>
    <t>Materiał kontrolny na poziomie niskim, normalnym i wysokim</t>
  </si>
  <si>
    <t>Najem glukometru* dedykowanego do wyżej zaproponowanych materiałów zużywalnych</t>
  </si>
  <si>
    <t>do 80 sztuk przez okres trwania umowy</t>
  </si>
  <si>
    <t>m-c</t>
  </si>
  <si>
    <t>Oferowany glukometr musi być dostosowany do pomiaru glukozy we krwi włośniczkowej, żylnej, tętniczej i noworodkowej oraz posiadać równoważnik osocza i kontrolowaną objętość próbki.</t>
  </si>
  <si>
    <t>Objętość próbki krwi do pomiaru nie może być większa niż 1 ul.</t>
  </si>
  <si>
    <t>Paski i materiały kontrolne muszą być dedykowane/kompatybilne z  oferowanym  typem glukometru</t>
  </si>
  <si>
    <t>Paski muszą być konfekcjonowane w opakowaniach zbiorczych maksymalnie po 50 szt oraz w opakowaniach indywidualnych po 1 sztuce</t>
  </si>
  <si>
    <t>Materiały kontrolne muszą posiadać trzy poziomy, to jest poziom niski, normalny i wysoki</t>
  </si>
  <si>
    <t>Zakres pomiaru glukozy musi zawierać się w przedziale 10-600 mg/dl (0,6-33,3mmol/l)</t>
  </si>
  <si>
    <t>Glukometr musi oznaczać poziom glukozy przy hematokrycie w zakresie 10-70%</t>
  </si>
  <si>
    <t>Pomiar glukozy w czasie nieprzekraczajacym 5 sek.</t>
  </si>
  <si>
    <t>Pamięć glukometru musi zawierać nie mniej niż 300 wyników, datę i godzinę wykonanego badania</t>
  </si>
  <si>
    <t>Możliwość przesyłu danych do komputera</t>
  </si>
  <si>
    <t>Minimalna data przydatności pasków  i materiału kontrolnego przed rekonstytucją  6-m-cy</t>
  </si>
  <si>
    <t>Minimalna data przydatności po rekonstytucji dla oferowanych pasków i materiału kontrolnego 4 m-ce</t>
  </si>
  <si>
    <t>Automatyczny wyrzutnik pasków pozwalający na bezdotykowe usunięcie pasków z glukometru</t>
  </si>
  <si>
    <t>Paski z kapilarą zasysającą próbkę krwi na czubku paska</t>
  </si>
  <si>
    <t>Na wyświetlaczu glukometru musi pojawiać się ostrzeżenie o niskim i wysokim poziomie glukozy we krwi</t>
  </si>
  <si>
    <t>Tab. Kryterium oceny oferty dla parametrów technicznych oferowanych glukometrów - wymóg podlegający ocenie</t>
  </si>
  <si>
    <t>L.p.</t>
  </si>
  <si>
    <t>Wymogi podlegające ocenie</t>
  </si>
  <si>
    <t>Tak</t>
  </si>
  <si>
    <t>Nie</t>
  </si>
  <si>
    <t>Wskazać przez Wykonawcę</t>
  </si>
  <si>
    <t>Termin ważności dla pasków po rekonstytucji dłuższy niż 4 m-ce</t>
  </si>
  <si>
    <t>Termin ważności dla kalibratorów po rekonstytucji dłuższy niż 4 m-ce</t>
  </si>
  <si>
    <t>Możliwość dobrania krwi do wymaganej objętości bez użycia nowego paska</t>
  </si>
  <si>
    <t>Sygnał dźwiękowy informujący o prawidłowej ilości krwi w kapilarze paska</t>
  </si>
  <si>
    <t>PAKIET NR 23-sprzęt do karetek</t>
  </si>
  <si>
    <t>Zestaw porodowy, j.u.</t>
  </si>
  <si>
    <t>Zestaw składa się z 3 części. 1 część:1 podkład chłonny 40 x 60 cm,1 podkład papierowy  60 x 60 cm,2 papierowe ręczniki do rąk 40 x 40 cm,2 pary sterylnych rękawiczek lateksowych w rozmiarze 7 – 7,5. 2 część: 1 gruszka do odsysania wydzieliny,4 zaciski pępowinowe,4 gaziki 15 x 15 cm,1 nożyczki 12 cm. 3 część:1 opaska identyfikacyjna dla noworodków,1 kocyk dla noworodka 100 x 60 cm,2 chusteczki papierowe 11 x 20 cm,1 pielucha dla noworodka,1 podpaska higieniczna siatkowa 20 x 7 cm,1 torba foliowa na łożysko 50 x 3.</t>
  </si>
  <si>
    <t>Filtr j.u. do ssaka Boscarol</t>
  </si>
  <si>
    <t>-</t>
  </si>
  <si>
    <t>Indywidualny Pakiet Ochrony Biologicznej</t>
  </si>
  <si>
    <t>Pakiet podstawowego zabezpieczenia służb medycznych, ratowniczych oraz przedstawicieli innych formacji, którzy w czasie wykonywania swoich obowiązków mogą być narażeni na kontakt z potencjalnie zakaźnym materiałem biologicznym.
Skład pakietu:
*  Kompletny kombinezon ochronny zabezpieczający przed zagrożeniami biologicznymi. Kombinezon zabezpiecza przed działaniem wielu nieorganicznych substancji chemicznych w niskim stężeniu oraz przed cząstkami stałymi o średnicy powyżej 1μm. Wszystkie szwy są zaklejone taśmą. Kombinezon z dodatkowymi butami
* Panoramiczne gogle ochronne umożliwiające jednoczesne noszenie szkieł korekcyjnych,
* 2 pary rękawiczek nitrylowych,
* Półmaska twarzowa P3 spełniająca najwyższy stopień ochrony dla półmasek ochronnych z kategorii PPE. Dopasowująca się do twarzy
* Worek na odpady medyczne.
Kombinezon i buty chronią użytkownika przed płynnymi i stałymi chemikaliami, cząsteczkami azbestu, pyłem, cząsteczkami włóknistymi, agrochemicznymi i farbami. Zapewniają także pełną ochronę procesów technologicznych przed kontaminacją przez obsługę w pomieszczeniach czystych, laboratoriach lub pomieszczeniach do produkcji środków żywnościowych. Opakowanie foliowe. Rozmiar L-XL</t>
  </si>
  <si>
    <t>PAKIET NR 24- rurki anoskopowe i sigmoidoskopowe</t>
  </si>
  <si>
    <t>Rurki anoskopowe j.u.</t>
  </si>
  <si>
    <t>85 x 20 mm. Wykonane z termoplastiku, przewodzi światło,dystalny koniec obturatora rurki zaokrąglony,skala długości na rurce.</t>
  </si>
  <si>
    <t>Rurki sigmoidoskopowe j.u.</t>
  </si>
  <si>
    <t>250 x 20 mm. Wykonane z termoplastiku, przewodzi światło,dystalny koniec obturatora rurki zaokrąglony,skala długości na rurce.</t>
  </si>
  <si>
    <t>PAKIET NR 25- czujnik, opaska</t>
  </si>
  <si>
    <t>Wielorazowa opaska piankowa z rzepem do mocowania czujników typu Y</t>
  </si>
  <si>
    <t>trzydziurkowa, uniwersalna</t>
  </si>
  <si>
    <t>op=12szt</t>
  </si>
  <si>
    <t xml:space="preserve">Czujnik SpO2 Nellcor OxiMax, j.u. </t>
  </si>
  <si>
    <t xml:space="preserve">pediatryczny, 3-20 kg, klejowy </t>
  </si>
  <si>
    <t>PAKIET NR 26- zestaw do drenażu</t>
  </si>
  <si>
    <t xml:space="preserve">Zestaw do drenażu klatki piersiowej z niskooporową wahadłową zastawką jednokierunkową </t>
  </si>
  <si>
    <t xml:space="preserve">Wyskalowana komora na wydzielinę 1000 ml z zaworem spustowym i możliwością wielokrotnego opróżniania  komory do dodatkowego worka na wydzieliną 1000 ml. Mechaniczna regulacja siły ssania od 0 do 45 cm H20. Wskaźnik przecieku doopłucnowego, atuomatyczne zawory bezpieczeństwa; bańka ssąca informująca o stanie rozprężenia płuca. </t>
  </si>
  <si>
    <t xml:space="preserve">Worek na wydzielinę </t>
  </si>
  <si>
    <t>Pojemność 1000 ml. Kombatybilny z zestawem drenażowym z pozycji 1</t>
  </si>
  <si>
    <t>PAKIET NR 27- łyżki do laryngoskopu metalowe</t>
  </si>
  <si>
    <t>Łyżka do laryngoskopu jednorazowego użytku</t>
  </si>
  <si>
    <t xml:space="preserve">Światłowodowa (zielony standard) do laryngoskopu, typu Miller, metalowa (oprócz części łączącej łyżkę z laryngoskopem), mikrobiologicznie czysta, w opakowaniu typu folia – papier,  rozmiary 00-4. </t>
  </si>
  <si>
    <t xml:space="preserve">Światłowodowa (zielony standard) do laryngoskopu, typu MacIntosh, metalowa (oprócz części łączącej łyżkę z laryngoskopem), mikrobiologicznie czysta, w opakowaniu typu folia – papier, rozmiary 0-4. </t>
  </si>
  <si>
    <t>PAKIET NR 28 Wkłady strzykawek</t>
  </si>
  <si>
    <t>Wartość brutto</t>
  </si>
  <si>
    <t xml:space="preserve">Wkład o poj 200 ml, złącza  do napełniania środkiem cieniującym z drenem dł.150cm   </t>
  </si>
  <si>
    <t>op=50 szt.</t>
  </si>
  <si>
    <t>Przedłużacz niskociśnieniowy kompatybilny z wkładami BEZ TRÓJNIKA</t>
  </si>
  <si>
    <t>PAKIET NR 29 - rękawice medyczne</t>
  </si>
  <si>
    <t>Cena jedn. netto</t>
  </si>
  <si>
    <t>Rękawice niesterylne, bezpudrowe, nitrylowe, kształt uniwersalny, powierzchnia zewnętrzna tekstura biszkoptowa z dodatkowa teksturą na końcach palców,  mankiet rolowany, o parametrach: długość min.240 mm, grubość na palcu min. 0,120 mm, na części dłoniowej min. 0,08mm, na mankiecie min.0,06mm. Siła zrywu przed starzeniem i po starzeniu min. 8.0 N. AQL:1,0 (fabrycznie naniesiona informacja na opakowaniu). Wyrób medyczny, Znak CE (z numerem jednostki notyfikowanej). Brak zawartości alergennych protein hev b 1, Hev b 3, Hev b 5, Hev b 6.02 zgodnie z normą o wyrobach medycznych, rękawice zgodne z Dyrektywa o Wyrobie Medycznym w klasie I oraz Dyrektywa o Środkach Ochrony Indywidualnej w kategorii III, posiadające Certyfikat Badania Typu WE w kategorii III Środków Ochrony Indywidualnej. Rękawice odporne na gotowe preparaty dezynfekcyjne (minimum 1) o szerokim spectrum biobójczym na bazie alkoholu izopropylowego (isopropanol) na poziomie 6 (&gt;480 min) – posiadające raport z badania wykonanego w niezależnym laboratorium.  Przebadane na przenikanie substancji chemicznych, Rękawice posiadające Viral test. Kolor niebieski.</t>
  </si>
  <si>
    <t>rozmiar XS- XL</t>
  </si>
  <si>
    <t>op=200szt.</t>
  </si>
  <si>
    <t>Rękawice diagnostyczne syntetyczne, nitrylowe bezpudrowe, kształt uniwersalny,pobierane pojedynczo za mankiet od spodu w celu uniknięcia kontaktu z pozostałą częścią rękawicy, powierzchnia zewnętrzna pokrywana polimerem, tekstura biszkoptowa z dodatkowa teksturą na końcach palców, długość rękawicy min. 240 mm, grubość na palcu min. 0.12 mm, na dłoni min. 0.08 mm oraz na mankiecie min. 0.06 mm, siła zrywu przed starzeniem min. 9 N , rękawice bez protein lateksu, AQL max.1.0 (fabrycznie naniesiona informacja na opakowaniu) rękawice zgodne z Dyrektywa o Wyrobie Medycznym w klasie I oraz Dyrektywa o Środkach Ochrony Indywidualnej   w kategorii III,  rękawice  posiadające Certyfikat Badania Typu WE w kategorii III Środków Ochrony Indywidualnej, rękawice spełniające Viral Test potwierdzone badaniem z niezależnego laboratorium). Rękawice odporne na działanie gotowych preparatów dezynfekcyjnych o szerokim spectrum biobójczym: co najmniej jeden preparat na bazie alkoholu izopropylowego (isopropanol) odporność przez minimum 480 minut i jeden preparat na bazie alkoholu etylowego (etanol) odporność przez minimum 6 minut, które posiadają raport z badania wykonan w niezależnym laboratorium. Kolor niebieski.</t>
  </si>
  <si>
    <t>op.=200szt.</t>
  </si>
  <si>
    <t>Uchwyt mocowany do ściany do rękawic z pozycji 2</t>
  </si>
  <si>
    <t>Rękawice diagnostyczne do procedur wysokiego ryzyka zakażeń, nitrylowe, bezpudrowe, niejałowe, kształt uniwersalny, mankiet rolowany,  powierzchnia zewnętrzna mikroteksturowana z dodatkową teksturą na końcach palców, powierzchnia wewnętrzna chlorowana, długość rękawicy min. 280 mm, grubość na palcu 0.20 mm,  grubość dłoni 0.12-0.13 mm oraz na mankiecie 0.09 mm. Rękawice zgodne z Dyrektywa o Wyrobie Medycznym w klasie I oraz Dyrektywa o Środkach Ochrony Indywidualnej w kategorii III, rękawice zgodne z normą o wyrobach medycznych, posiadające Certyfikat Badania Typu WE w kategorii III Środków Ochrony Indywidualnej,  rękawice spełniające Viral Test potwierdzone badaniem z niezależnego laboratorium.  AQL max.1,5. Rękawice oznakowane fabrycznie zgodnie z MDD/PPE - rękawice diagnostycznie i ochronne, oznakowany  fabrycznie poziom AQL,  oznakowane datą produkcji, ważności i numerem serii. Rękawice w kolorze innym niż różowy i czarny.</t>
  </si>
  <si>
    <t>Rękawice nitrylowe bezpudrowe  długość min. 240 mm, mankiet rolowany. Grubość pojedynczej ścianki mankiet  0,06 mm, dłoń  0,08  mm, palec   0,11 mm. Powierzchnia wewnętrzna z warstwą ochronno- łagodzącą. Powierzchnia zewnętrzna  pokrywana polimerem,tekstura biszkoptowa z dodatkowa teksturą na końcach palców AQLmax. 1,0. Kształt uniwersalny, pakowane od 100.  Znak CE, Klasa I wyrobów medycznych zgodnie z Dyrektywą Medyczną oraz Dyrektywa o Środkach Ochrony Indywidualnej w kategorii III. Posiadające Certyfikat Badania Typu WE w kategorii III Środków Ochrony Indywidualnej. Rękawice rękawice spełniające Viral Test (potwierdzone badaniem z niezależnego laboratorium).  Siła zrywu przed i po starzeniu min. 7N. Rękawice posiadające badanie migracji globalnej (potwierdzone raportem badania wykonanym w niezależnym laboratorium),  Rękawice diagnostycznie i ochronne, oznakowany  fabrycznie poziom AQL,  oznakowane datą produkcji, ważności i numerem serii, Rękawice w kolorze różowym.</t>
  </si>
  <si>
    <t>Rękawice niesterylne, bezpudrowe, nitrylowe, kształt uniwersalny, mankiet rolowany,  powierzchnia zewnętrzna pokrywana polimerem (potwierdzone oświadczeniem wytwórcy), teksturowana na końcach palców, powierzchnia wewnętrzna chlorowana, długość  min. 240 mm,  grubość na palcu min. 0.13 mm, na dłoni min. 0.09 mm, na mankiecie min. 0.07 mm. Siła zrywu przed starzeniem i  po starzeniu min. 6.0 N. AQL:1,5 (fabrycznie naniesiona informacja na opakowaniu). Rękawice zgodne z Dyrektywa o Wyrobie Medycznym w klasie I oraz Dyrektywa o Środkach Ochrony Indywidualnej w kategorii I, Wyrób medyczny,  rękawice odpowiednie do kontaktu z żywnością. Rękawice w kolorze czarnym.</t>
  </si>
  <si>
    <t>Rękawice diagnostyczne lateksowe bezpudrowe, niejałowe, kształ uniwersalny, mankiet rolowany, powierzchnia zewnętrzna teksturowa, powierzchnia wewnętrzna polimeryzowana, długość rękawicy min.240 mm, grubość na palcu min. 0,13 mm, na dłoni min. 0,11, na mankiecie min. 0,09, poziom protein lateksu ≤20µg/g, AQL 1.0. Rękawice zgodne z Dyrektywą o Wyrobie Medycznym w klasie I oraz Dyrektywa o Środkach Ochrony Indywidualnej  w kategorii III, wyrób medyczny zgodny z normą o wyrobach medycznych), rękawice spełniające Viral Test potwierdzone badaniem z niezależnego laboratorium,</t>
  </si>
  <si>
    <t>Rękawice diagnostyczne, synetyczne, winylowe bezpudrowe, kształt uniwersalny, kolor transparentny, mankiet rolowany, powierzchnia zewnętrzna gładka, powierzchnia wewnętrzna bezpudrowa, długość rękawicy min. 240 mm.</t>
  </si>
  <si>
    <t>1) opakowania z rękawicami winny być opisane i zawierać piktogramy zgodne z w/wym. wymaganymi normami.</t>
  </si>
  <si>
    <t>* ilość sztuk w opakowaniu nie może przekraczać 2-miesięcznych potrzeb Zamawiającego.(np. 200 szt :24 miesięcy (x 2 ) = 16 szt w opakowaniu),nie dotyczy to sytuacji, w której Zamawiajacy określił wymaganą ilość w opakowaniu.</t>
  </si>
  <si>
    <t>**W PRZYPADKU MOŻLIWOŚCI ZAKUPU POJEDYNCZYCH SZTUK - NIEZALEŻNIE OD ILOŚCI SZTUK W OPAKOWANIU - NALEŻY TO WYRAŹNIE ZAZNACZYĆ W OFERCIE I WYCENIĆ ILOŚĆ SZTUK ZAPLANOWANĄ PRZEZ ZAMAWIAJĄCEGO</t>
  </si>
  <si>
    <t>PAKIET NR 30 - zestawy do ciągłej blokady nerwów obwodowych</t>
  </si>
  <si>
    <t>Zestaw do ciągłych blokad nerwów obwodowych</t>
  </si>
  <si>
    <t>W zakład zestawu wchodzi:1.izolowana igła Tuohy 18G x 50 mm, ze zintegrowanym kabelkiem elektrycznym 2. zastawka hemostatyczna z drenem infuzyjnym 3. cewnika z prowadnicą umożliwiającą wprowadzenie go igły Tuohy ,bez konieczności odłączania drenu infuzyjnego od igły 4.zatrzaskowego łącznik do cewnika 5.płaskiego filtra antybakteryjnego 6.systemu mocowania filtra do skóry 7.strzykawki 3-częściowej 5 ml luer-lock 8.samoprzylepnej etykiety określającej położenie cewnika</t>
  </si>
  <si>
    <t>W zakład zestawu wchodzi:1.izolowana igła Tuohy 18G x 100 mm, ze zintegrowanym kabelkiem elektrycznym 2. zastawka hemostatyczna z drenem infuzyjnym 3. cewnika z prowadnicą umożliwiającą wprowadzenie go igły Tuohy ,bez konieczności odłączania drenu infuzyjnego od igły 4.zatrzaskowego łącznik do cewnika 5.płaskiego filtra antybakteryjnego 6.systemu mocowania filtra do skóry 7.strzykawki 3-częściowej 5 ml luer-lock 8.samoprzylepnej etykiety określającej położenie cewnika</t>
  </si>
  <si>
    <t>Igła do blokad nerwów obwodowych do neurostymulatora</t>
  </si>
  <si>
    <t>PAKIET NR 31-różne IV</t>
  </si>
  <si>
    <t xml:space="preserve">Sterylna woda do nawilżania tlenu 500 ml </t>
  </si>
  <si>
    <t>Sterylna woda do nawilżania tlenu w jednorazowym pojemniku 500 ml, z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</si>
  <si>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Myjki do mycia ciała pacjenta, zapachowe</t>
  </si>
  <si>
    <t>Myjki  do  toalety pacjenta - o naturalnym pH,  hipoalergiczne, wstępnie nawilżone o wymiarach 20 x 20 cm, w składzie: nie wymagający spłukiwania roztwór oczyszczający i nawilżający z zawartością aloesu, witaminy E oraz simetikonu, bez lateksu, w całkowicie izolowanym, zamykanym opakowaniu  z dodatkową warstwą termoizolacyjną wewnątrz opakowania, pomagającymi  utrzymać temperaturę myjek, oraz zapewniającym możliwość podgrzewania w kuchence mikrofalowej do 30 sekund przy mocy 1.000 W. Skuteczność oferowanego produktu w zakresie zmniejszenia częstości zakażeń dróg moczowych potwierdzona dołączonymi do oferty badaniami klinicznymi. Opakowanie z mini-kartą obserwacji do zaznaczenia zmian skórnych (zespolona fabrycznie z opakowaniem samoprzylepna etykieta), 8 myjek w opakowaniu. Instrukcja użycia w języku polskim na opakowaniu jednostkowym. Produkt zarejestrowany jako kosmetyk lub wyrób medyczny.</t>
  </si>
  <si>
    <t>1 op=8szt</t>
  </si>
  <si>
    <t xml:space="preserve">Czepek do mycia głowy pacjenta bez użycia wody </t>
  </si>
  <si>
    <t xml:space="preserve">Czepek do mycia głowy pacjenta, nie wymagający dodatkowego namoczenia głowy, bez spłukiwania,  dwuwarstwowa struktura czepka z wyraźnie oddzieloną w celu równomiernego rozprowadzenia roztworu zewnętrzną folią od nawilżonej warstwy absorpcyjnej, zawierający w składzie: 150g (+/- 10g) nie wymagającego spłukiwania roztworu z zawartością wody, simetikonu, składników zapobiegających powstawaniu elektryczności statycznej, bez lateksu, w opakowaniu zapewniającym możliwość podgrzewania w kuchence mikrofalowej do 30 sekund przy mocy 1.000 W. Instrukcja użycia w języku polskim na opakowaniu jednostkowym. Produkt zarejestrowany jako kosmetyk lub wyrób medyczny. </t>
  </si>
  <si>
    <t>1 szt</t>
  </si>
  <si>
    <t xml:space="preserve">
Stabilizator powieki
</t>
  </si>
  <si>
    <t xml:space="preserve">Stabilizator powieki górnej oka dla pacjenta wentylowanego mechanicznie, protekor rogówki, wykonany z materiału przepuszczalnego dla powietrza i utrzymującego wilgoć, warstwa klejąca na bazie kleju medycznego, hypoalergiczny. Owalny kształt o wymiarach 5,5 x 3,5 cm, z żółtym listkiem ułatwiającym założenie i usunięcie. Produkt biologicznie czysty, w opakowaniu 1 para stabilizatorów.
</t>
  </si>
  <si>
    <t>Szt</t>
  </si>
  <si>
    <t>PAKIET NR 32- cewniki Dufour</t>
  </si>
  <si>
    <t>Cewnik Dufour silikonowy, dwudrożny</t>
  </si>
  <si>
    <t>Cewnik pooperacyjny Dufour 2-drożny, wykonany w 100% z silikonu, zagięte zakończenie, z balonem o poj. 50ml, długość 42cm, z zaworem Luer, sterylny, rozm. Ch 18-24,  opakowanie jednostkowe typu blister folia/folia-papier, oznaczenie rozmiaru na cewniku, data ważności na opakowaniu. W zestawie dołączona zatyczka pakowana osobno.</t>
  </si>
  <si>
    <t>Cewnik Dufour silikonowy, trójdrożny</t>
  </si>
  <si>
    <t>Cewnik Dufour, balon 50ml, pooperacyjny, trójdrożny, zagięte zakończenie, wykonany w 100% z silikonu z powłoką hydrożelową, z zaworem Luer, sterylny, rozm. Ch 18- Ch 24, opakowanie jednostkowe typu blister folia/folia-papier, oznaczenie rozmiaru na cewniku, data ważności na opakowaniu. W zestawie dołączona zatyczka pakowana osobno.</t>
  </si>
  <si>
    <t>Cewnik Dufour, balon 50ml, pooperacyjny, trójdrożny, zagięte zakończenie, wykonany w 100% z silikonu, z zaworem Luer, sterylny, rozm. Ch 18- Ch 24, opakowanie jednostkowe typu blister folia/folia-papier, oznaczenie rozmiaru na cewniku, data ważności na opakowaniu. W zestawie dołączona zatyczka pakowana osobno.</t>
  </si>
  <si>
    <t>szt.</t>
  </si>
  <si>
    <t>Koszyk Dormia</t>
  </si>
  <si>
    <t>Ekstraktor kamieni wykonany z nitinolu (stopu niklu i tytanu) w rozmiarze Ch2,5/3/4, o długości 90cm i koszykiem o  długości 12,5mm(Ch2,5) i 15m, 4 spiralne druty, rozbieralna rączka, pakowany pojedynczo, sterylny</t>
  </si>
  <si>
    <t>PAKIET NR 33- artykuły do aparatu VAPOTHERM PRECISION FLOW posiadanego przez Zamawiającego</t>
  </si>
  <si>
    <t>Średnica 1,5 mm. Przepływ maksymalny 8 l/min</t>
  </si>
  <si>
    <t xml:space="preserve">W skład zestawu wchodzi: komora nawilżania, filtr do przepływów 1-8 l/min, wąż łączący układ filtrujący z kaniulą donosową, wąż do podłączenia butelki z wodą. </t>
  </si>
  <si>
    <t>PAKIET NR 34- łyżki do laryngoskopu plastikowe</t>
  </si>
  <si>
    <t>Łyżki plastikowe jednorazowe do laryngoskopu typ Macintosh</t>
  </si>
  <si>
    <t>Łyżki plastikowe jednorazowe do laryngoskopu typ Miller</t>
  </si>
  <si>
    <t>PAKIET NR 35-igły do znieczuleń</t>
  </si>
  <si>
    <t xml:space="preserve">Igła do znieczuleń typu Pencil Point G25 x 88 z prowadnicą  z taką konstrukcją uchwytów, które po wprowadzeniu igły w prowadnice skracają długość całkowitą igły mniej niż 12 mm, z eliptycznym ergonomicznym uchwytem ze wskaźnikiem położenia szlifu igły, z wbudowanym pryzmatem zmieniającym barwę po wypełnieniu PMR </t>
  </si>
  <si>
    <t xml:space="preserve">G25 x 88 </t>
  </si>
  <si>
    <t xml:space="preserve">Igła do znieczuleń typu Pencil Point G27x 88   z taką konstrukcją uchwytów, które po wprowadzeniu igły w prowadnice skracają długość całkowitą igły mniej niż 12 mm, eliptyczny ergonimiczny uchwyt ze wskaźnikiem położenia szlifu igły, z wbudowanym pryzmatem zmieniającym barwę po napłenieniu PMR </t>
  </si>
  <si>
    <t xml:space="preserve">G27 x 88 </t>
  </si>
  <si>
    <t xml:space="preserve">Igła do znieczuleń typu Pencil Point G27x103  z taką konstrukcją uchwytów, które po wprowadzeniu igły w prowadnice skracają długość całkowitą igły mniej niż 12 mm, eliptyczny ergonimiczny uchwyt ze wskaźnikiem położenia szlifu igły, z wbudowanym pryzmatem zmieniającym barwę po napłenieniu PMR </t>
  </si>
  <si>
    <t>G27x103</t>
  </si>
  <si>
    <t>PAKIET NR 36-worki stomijne, urostomijne</t>
  </si>
  <si>
    <t>Worek stomijny, j.u.</t>
  </si>
  <si>
    <t>otwarty, przezroczysty z przylepcem hydrokoloidowym, z filtrem węglowym. Worek zabezpieczony wewnątrz folią ochroną. Wykonany z hydrofobowego materiału.Worek o prostym i symetrycznym kształcie z miękkimi krawędziami. wyposażony w plastikową zapinkę rzepowa niepochłaniającą zapachów. Istnieje możliwość docięcia przylepca od 20 mm do 70 mm.</t>
  </si>
  <si>
    <t>Worek urostomijny, j.u.</t>
  </si>
  <si>
    <t>Płytka do worka urostomijnego, j.u.</t>
  </si>
  <si>
    <t>wielkość płytki 45 mm, wykonana z grubej warstwy materiału hydrokoloidowego. Otwór w płytce 10 mm.</t>
  </si>
  <si>
    <t>PAKIET NR 37 - wkłucia, igły</t>
  </si>
  <si>
    <t>igła z zaworem bocznym; Wymiary: igła O-1,3mm/G-18/dł.-70mm ; prowadnik 0,89mm/dł.-50-70cm ; cewnik O-1,7mm/G-16/dł.-20-30cm; dopuszczalna różnica w wymiarach 5%</t>
  </si>
  <si>
    <t>igła z zaworem bocznym, Wymiary: igła O-1,3mm/G-18/dł.-70mm ;prowadnik 0,89mm/dł.-50-70cm  ; cewnik O-2,4mm/F-7/dł.-20-31cm;  dopuszczalna różnica w wymiarach 5%</t>
  </si>
  <si>
    <t xml:space="preserve">Igła z zaworem bocznym G18(1,3x73mm)
prowadnik 0,89x50
cewnik F12(śr.zewn.4,0) Kanały G(16x18x18x18x12) dł.15-20 cm </t>
  </si>
  <si>
    <t xml:space="preserve">Zestaw do cewnikowania żył centralnych z cewnikiem pięciokanałowym  metodą Seldingera </t>
  </si>
  <si>
    <t>Cewnik z poliuretanu. Prowadnica 0,89mm/50 cm, cewnik 12F, średnica zewnętrzna 4,0 mm oraz długość 20 cm. Cewnik posiada kanały 16/18/18/18/12. W skad zestawu w wchodzi również prowadnica, rozszerzadło, strzykawka, zastawki bezigłowe, kabelek do EKG.</t>
  </si>
  <si>
    <t>Cewnik pediatryczny do żył centralnych 2-światłowy metodą Seldingera</t>
  </si>
  <si>
    <t xml:space="preserve">cewnik o rozmiarach świateł  G 22/22 dł.  13 cm.  Wykonany z poliuretanu ze zmiękczoną końcówką oraz znacznikami długości.W skład zestawu wchodzi: krótka &lt; 4cm igła Seldingera 21G,rozszerzadło,prowadnica wykonana z Nitinolu , odporna na zaginanie,zastawki dostępu bezigłowego na zakończeniach szczególnych świateł cewnika,bezszwowe  mocowanie cewnika do skóry w kształcie misia oraz kabelek  umożliwiający identyfikacji położenia końcówki cewnika w naczyniu za pomocą  EKG.
 </t>
  </si>
  <si>
    <t>Zestaw do punkcji jamy opłucnej</t>
  </si>
  <si>
    <t>z cienkościenną kaniulą pumkcyjną o śr.1,8mm dł.80mm, z drenem łączącym z końcówką trzyczęściową lock 60ml.j.u.i workiem oraz kranikiem trójdrożnym</t>
  </si>
  <si>
    <t xml:space="preserve">Kolec przelewowy </t>
  </si>
  <si>
    <t>Do przelewania płynów z fiolek w bezpieczny sposób</t>
  </si>
  <si>
    <t>bezpieczna linia naczyniowa-przyrząd do przetoczeń płynów typu „Intrafix SafeSet” lub równoważna</t>
  </si>
  <si>
    <t xml:space="preserve"> z barierą zatrzymującą powietrze oraz membraną , która zatrzymuje wypływ płynu z aparatu </t>
  </si>
  <si>
    <t>Przyrząd do podawania płynów przez pompę infuzyjną FM</t>
  </si>
  <si>
    <t>Dwufunkcyjny koreczek luer lock typu Combi z końcówką męską i żeńską do styrzykawek i kaniul</t>
  </si>
  <si>
    <t xml:space="preserve">Trzpień zamykający światło kaniul poniżej krawędzi korka </t>
  </si>
  <si>
    <t xml:space="preserve">Igły ze skrzydełkami do wlewów długotrwałych </t>
  </si>
  <si>
    <t>Rozmiar 20 G/20 mm. Igła posiadająca elastyczny gładki system mocowania (skrzydełka), dren o długości 200 mm +/- 10 mm oraz zacisk. Dren z zaciskiem niezawierający PCV.</t>
  </si>
  <si>
    <t xml:space="preserve">Igły do wlewów długotrwałych </t>
  </si>
  <si>
    <t>Rozmiar 22G/20 mm. Igła posiadająca elastyczny gładki system mocowania (okrągła płytka), dren o długości 250 mm +/- 10 mm oraz zacisk. Dren nie zawierający PCV.</t>
  </si>
  <si>
    <t>Rozmiar 20G/25 mm. Igła posiadająca elastyczny gładki system mocowania (okrągła płytka), dren o długości 250 mm +/- 10 mm oraz zacisk. Dren nie zawierający PCV.</t>
  </si>
  <si>
    <t>Rozmiar 20G/20 mm. Igła posiadająca elastyczny gładki system mocowania (okrągła płytka), dren o długości 250 mm +/- 10 mm oraz zacisk. Dren nie zawierający PCV.</t>
  </si>
  <si>
    <t>Strzykawka trzyczęściowa jednorazowego użytku 1 ml</t>
  </si>
  <si>
    <t xml:space="preserve">Gumowa część tłoka posiada podwójnie uszczelnienie. Łatwo wyczuwalna blokada zapobiegająca niekontrolowanemu wysunięciu tłoka z komory strzykawki. Czarna skala (0,01ml). Wykonana z polipropylenu. Posiada kod kolorów na opakowaniu. Zakończenie luer. Dołączona igła  G25 x 5/8''.  </t>
  </si>
  <si>
    <t>Aparat do przetaczania</t>
  </si>
  <si>
    <t>Aparat z precyzyjnym regulatorem przepływu. Filtr powietrza o skuteczności  filtracji  bakterii ( BFE ) min.99,99999%. Kontrola przepływu 3 - 270 ml/h.  Dren nie zawiera DEHP. Nazwa firmy na komorze kroplowej. Komora kroplowa bez PCV. Zawór BCV zapobiegający przed cofaniem się krwi do aparatu.</t>
  </si>
  <si>
    <t xml:space="preserve">Monopolarna elektroda </t>
  </si>
  <si>
    <t>elektroda hakowa, kształt litery L</t>
  </si>
  <si>
    <t>PAKIET NR 38 – Port naczyniowy</t>
  </si>
  <si>
    <t>Zestaw do założenia portu naczyniowego</t>
  </si>
  <si>
    <t>Gotowy zestaw zawierający niskoprofilowy port wykonany w całości z tytanu (komora i obudowa portu wykonane z tytanu), wraz z cewnikiem i kompletem akcesoriów umożliwiających implantację portu. 
Port: waga do 7g, wysokość do 11,0mm i objętość komory do 0,4 ml. Boczne ułożenie kaniuli wyjściowej,  komora portu w kształcie zbliżonym do stożka. Otwory do przyszycia portu wypełnione silikonem.  Port kompatybilny ze środowiskiem MRI oraz umożliwiający podawanie środków kontrastowych w CT. Port dający możliwość automatycznych infuzji.
Cewnik poliuretanowy: średnica zewnętrzna max. do 2,2 mm, średnica wewnętrzna min. 1,0 mm i długości 550-600mm. Cewnik posiada oznaczenie długości co 1 cm i daje cień radiologiczny.
Zestaw zawiera: port, cewnik, dwie niskooporowe strzykawki 10ml, igłę do nakłucia żyły, dwie igły Hubera, w tym jedną z motylkiem, drenem i zaciskiem kompatybilną ze środowiskiem MRI, rozszerzadło z prowadnicą typu J (długość min. 50cm), prowadnicę implantacyjną z rozrywalną końcówką, tunelizator tępo zakończony, mechanizm mocujący cewnik z portem (2X), hak do onoszenia żyły. Pakiet informacyjny dla pacjenta i instrukcję w języku polskim.</t>
  </si>
  <si>
    <t>PAKIET NR 39-zestaw do odsysania w systemie zamkniętym</t>
  </si>
  <si>
    <t>Cewnik do odsysania w układzie zamkniętym jednoświatłowy do rurek intubacyjnych, sterylny</t>
  </si>
  <si>
    <t xml:space="preserve">rozmiar: 10F/57 cm, 12F/57 cm, 14F/57 cm, 16F/57 cm. Możliwość stosowania do 72 h, na uchwycie oznaczony rozmiar cewnika, skalowany, termoplastyczny miękki cewnik z gładkimi krawędziami. Cewnik wyposażony w  otwór dystalny oraz 2 naprzeciwległe otwory boczne. </t>
  </si>
  <si>
    <t>Cewnik do odsysania w układzie zamkniętym jednoświatłowy do rurek tracheostomijnych, sterylny</t>
  </si>
  <si>
    <t xml:space="preserve">rozmiar: 10F/30 cm, 12F/30 cm, 14F/30 cm, 16F/30 cm. Możliwość stosowania do 72 h, na uchwycie oznaczony rozmiar cewnika, skalowany, termoplastyczny miękki cewnik z gładkimi krawędziami. Cewnik wyposażony w  otwór dystalny oraz 2 naprzeciwległe otwory boczne. </t>
  </si>
  <si>
    <t>Kaniula pediatryczna</t>
  </si>
  <si>
    <t>Kaniula pediatryczna o rozmiarze 24G - 0,7x19mm i 26G - 0,6x19mm; bez portu bocznego, ma posiadać uchwyt ułatwiający założenie, o max. przepływie 13ml/min. Trójkątne ostrze igły i stożkowata końcówka kaniuli, wykonanej z PTFE. Kaniule widoczne w aparacie USG (bez pasków kontrastujących) Końcówka kaniuli dokładnie przylegająca do mandrynu /igły, współgrająca ze szlifem igły, umożliwiająca bezproblemowe wprowadzenie kaniuli do tkanek, oraz minimalizująca otwór po wprowadzeniu kaniuli (brak przeciekania krwi w miejscu wkłucia). Opakowanie bez zawartości celulozy Tyvek, odporne na rozerwanie, wodoszczelne, gwarantujące sterylność produktu.</t>
  </si>
  <si>
    <t>Wymiennik ciepła i wilgoci, j.u., sterylny</t>
  </si>
  <si>
    <t>Wymiennik ciepła i wilgoci do rurek tracheostomijnych, z jednomembranowym wkładem wykonanym z pianki, z portem tlenowym ze stożkową końcówką , z samodomykającym się portem do odsysania o średnicy 15 mm,  skuteczność nawilżania 24 mg H2O przy Vt 500ml, utrata wilgotności 13,5 mg H2O przy Vt 500 ml, przestrzeń  martwa 16 ml, opór przepływu  0,2 cm H20 przy przepływie 60 l/min, przeznaczony od objętości oddechowej Vt 60 ml (maksymalna objętość oddechowa Vt 1000 ml), waga 6 g, biologicznie czysty.</t>
  </si>
  <si>
    <t>Przyrząd do aspiracji z butelek</t>
  </si>
  <si>
    <t xml:space="preserve">Przyrząd do aspiracji płynów z butelek z filtrem p/bakteryjnym 0,45 um (potwierdzony badaniami), z zatrzaskową zatyczką z wbudownym filtrem i z zastawką zabezpieczającą lek przed wyciekaniem po odłączeniu strzykawki </t>
  </si>
  <si>
    <t>Paski wskaźnikowe do pH pochwowe w BV</t>
  </si>
  <si>
    <t>op=100szt.</t>
  </si>
  <si>
    <t xml:space="preserve">Kaniula dotętnicza z zaworem odcinającym razem z opatrunkiem, sterylna, j.u. </t>
  </si>
  <si>
    <t>rozmiar 20 G x 45 mm. Przepływ 49 ml/min, cewnik wykonany z PTFE z zaworem odcinającym (suwakowo-kulkowym typu Floswitch).</t>
  </si>
  <si>
    <t xml:space="preserve">Zestaw do podawania płynów prostych oraz żywienia pozajelitowego do pompy objętościowej Fresenius Agilia. </t>
  </si>
  <si>
    <t>Obwód oddechowy do respiratora</t>
  </si>
  <si>
    <t>Maska anestetyczna j.u.</t>
  </si>
  <si>
    <t xml:space="preserve">Maska anestetyczna jednorazowego użytku z nadmuchiwaną poduszką twarzową z PCV, korpus maski oraz haczykowaty pierścień wykonane z poliwęglanu, silikonowy zawór skierowany pionowo w nosowej części maski, możliwość pracy w środowisku MRI, w rozmiarach wiekowych od 1-7 odpowiednio: noworodek / niemowlę / małe dziecko / dziecko / dorosły mały /dorosły średni / dorosły duży. Waga w (g) odpowiednio: 8/11/16/20/27/29/36 g. Dla roz 1 i 2 złącze 15 mm męskie oraz dla roz 3-7 złącze 22 mm żeńskie, rozmiary kodowane kolorem pierścienia, produkt mikrobiologicznie czysty, bez DEHP.                 </t>
  </si>
  <si>
    <t xml:space="preserve">szt. </t>
  </si>
  <si>
    <t>Maska krtaniowa wielorazowa:</t>
  </si>
  <si>
    <t>Miękki, silikonowy, pompowany mankiet, złącze 15 mm, wyraźne oznaczenie rozmiaru na korpusie maski, rozmiar 3 do 5</t>
  </si>
  <si>
    <t>Golarka medyczna</t>
  </si>
  <si>
    <t>golarka posiadająca karbowany uchwyt zapewniający stabilizację, zawiera pojedyncze ostrze wykonane ze stali nierdzewnej pokrytej platyna oraz teflonem, możliwość golenia na sucho i mokro, wymiary ostrza: dł-1cm x szer. 4,0-4,5cm, x grubość 0,01cm, każda golarka zapakowana indywidualnie w osłonkę minimum tekturową; WYRÓB MEDYCZNY</t>
  </si>
  <si>
    <t>op.</t>
  </si>
  <si>
    <t>Zestaw do odsysania-Kanka odsysająca standardowa, j.u.</t>
  </si>
  <si>
    <t>Zagięta. Bez kontroli odsysania. Kaniula w rozmiarze 24 G. Wewnętrzna średnica drenu 7 mm, długość 200 cm-300 cm</t>
  </si>
  <si>
    <t>Aparat z precyzyjnym regulatorem przepływu</t>
  </si>
  <si>
    <t>PAKIET NR 41 -sprzęt urologiczny</t>
  </si>
  <si>
    <t xml:space="preserve">Zestaw do szynowania wewnętrznego moczowodoów, j.u. </t>
  </si>
  <si>
    <t xml:space="preserve">Kateter: 3F,odległość między pętlami 14 cm, pętla pęcherzowa średnica 4 cm, prowadnik średnica/długość .022" 110 cm. 
Kateter: 3F,odległość między pętlami 16 cm, pętla pęcherzowa średnica 4 cm, prowadnik średnica/długość .022" 110 cm. 
Kateter: 3F,odległość między pętlami 18 cm, pętla pęcherzowa średnica 4 cm, prowadnik średnica/długość .022" 110 cm. 
Kateter: 4F,odległość między pętlami 16 cm, pętla pęcherzowa średnica 4 cm, prowadnik średnica/długość .022" 110 cm. 
Kateter: 4F,odległość między pętlami 18 cm, pętla pęcherzowa średnica 4 cm, prowadnik średnica/długość .022" 110 cm. 
Kateter: 4F,odległość między pętlami 20 cm, pętla pęcherzowa średnica 4 cm, prowadnik średnica/długość .022" 110 cm. 
Kateter: 5F,odległość między pętlami 24 cm, pętla pęcherzowa średnica 4 cm, prowadnik średnica/długość .035" 110 cm.  
Kateter: 5F,odległość między pętlami 26 cm, pętla pęcherzowa średnica 4 cm, prowadnik średnica/długość .035" 110 cm. 
Kateter: 5F,odległość między pętlami 30 cm, pętla pęcherzowa średnica 4 cm, prowadnik średnica/długość .035" 110 cm. 
Kateter: 6F,odległość między pętlami 24 cm, pętla pęcherzowa średnica 4 cm, prowadnik średnica/długość .038" 110 cm. 
Kateter: 6F,odległość między pętlami 26 cm, pętla pęcherzowa średnica 4 cm, prowadnik średnica/długość .038" 110 cm. 
Kateter: 6F,odległość między pętlami 28 cm, pętla pęcherzowa średnica 4 cm, prowadnik średnica/długość .038" 110 cm.
Kateter: 6F,odległość między pętlami 30 cm, pętla pęcherzowa średnica 4 cm, prowadnik średnica/długość .038" 110 cm. 
Kateter: 7F,odległość między pętlami 24 cm, pętla pęcherzowa średnica 4 cm, prowadnik średnica/długość .038" 110 cm. 
Kateter: 7F,odległość między pętlami 26 cm, pętla pęcherzowa średnica 4 cm, prowadnik średnica/długość .038" 110 cm. 
Kateter: 7F,odległość między pętlami 28 cm, pętla pęcherzowa średnica 4 cm, prowadnik średnica/długość .038" 110 cm. 
Kateter: 7F,odległość między pętlami 30 cm, pętla pęcherzowa średnica 4 cm, prowadnik średnica/długość .038" 110 cm. 
Kateter: 8F,odległość między pętlami 24 cm, pętla pęcherzowa średnica 4 cm, prowadnik średnica/długość .038" 110 cm. 
Kateter: 8F,odległość między pętlami 26 cm, pętla pęcherzowa średnica 4 cm, prowadnik średnica/długość .038" 110 cm. 
Kateter: 8F,odległość między pętlami 28 cm, pętla pęcherzowa średnica 4 cm, prowadnik średnica/długość .038" 110 cm. 
Kateter: 8F,odległość między pętlami 30 cm, pętla pęcherzowa średnica 4 cm, prowadnik średnica/długość .038" 110 cm. 
Kateter: 10F,odległość między pętlami 24 cm, pętla pęcherzowa średnica 4 cm, prowadnik średnica/długość .038" 110 cm.
Kateter: 10F,odległość między pętlami 26 cm, pętla pęcherzowa średnica 4 cm, prowadnik średnica/długość .038" 110 cm.
Kateter: 10F,odległość między pętlami 28 cm, pętla pęcherzowa średnica 4 cm, prowadnik średnica/długość .038" 110 cm. 
Kateter: 10F,odległość między pętlami 30 cm, pętla pęcherzowa średnica 4 cm, prowadnik średnica/długość .038" 110 cm.
</t>
  </si>
  <si>
    <t>Kateter moczowodowy ,j.u.</t>
  </si>
  <si>
    <t>Wykoanne z miękkiej masy plastycznej z dodatkiem nylonu. Widoczne radiologicznie. Posiadają podziałkę. Rozmiar 3F, 4F, 5F, kateter o długości 70 cm. Zakończenie typ: netlaton, oliwka, couvelaire, tiemann.</t>
  </si>
  <si>
    <t>Wykonne z miękkiej masy plastycznej z dodatkiem nylonu. Widoczne radiologicznie. Posiadają podziałkę. Rozmiar 6F, 7F, 8F kateter o długości 70 cm. Zakończenie typ: netlaton, oliwka, couvelaire, tiemann,zeiss.</t>
  </si>
  <si>
    <t xml:space="preserve">Kateter moczowodowy, podwójny pigtail, j.u. </t>
  </si>
  <si>
    <t xml:space="preserve">Kateter:rozmiar/długość 3F/14cm, pętla pęcherzowa średnica 2 cm. Kateter:rozmiar/długość 3F/16cm, pętla pęcherzowa średnica 2 cm. 
Kateter:rozmiar/długość 3F/18cm, pętla pęcherzowa średnica 2 cm. Kateter:rozmiar/długość 3F/14cm, pętla pęcherzowa średnica 4 cm.
 Kateter:rozmiar/długość 3F/16cm, pętla pęcherzowa średnica 4 cm. Kateter:rozmiar/długość 3F/18cm, pętla pęcherzowa średnica 4 cm. 
Kateter:rozmiar/długość 4F/16cm, pętla pęcherzowa średnica 2 cm.  Kateter:rozmiar/długość 4F/18cm, pętla pęcherzowa średnica 2 cm. 
Kateter:rozmiar/długość 4F/20cm, pętla pęcherzowa średnica 2 cm. Kateter:rozmiar/długość 4F/16cm, pętla pęcherzowa średnica 4 cm. 
Kateter:rozmiar/długość 4F/18cm, pętla pęcherzowa średnica 4 cm.  Kateter:rozmiar/długość 4F/20cm, pętla pęcherzowa średnica 4 cm. 
Kateter:rozmiar/długość 5F/24cm, pętla pęcherzowa średnica 2 cm. Kateter:rozmiar/długość 5F/26cm, pętla pęcherzowa średnica 2 cm.  
Kateter:rozmiar/długość 5F/28cm, pętla pęcherzowa średnica 2 cm .Kateter:rozmiar/długość 5F/30cm, pętla pęcherzowa średnica 2 cm. 
Kateter:rozmiar/długość 5F/24cm, pętla pęcherzowa średnica 4 cm. Kateter:rozmiar/długość 5F/26cm, pętla pęcherzowa średnica 4 cm. 
Kateter:rozmiar/długość 5F/28cm, pętla pęcherzowa średnica 4 cm. Kateter:rozmiar/długość 5F/30cm, pętla pęcherzowa średnica 4 cm.  
Kateter:rozmiar/długość 6F/24cm, pętla pęcherzowa średnica 2 cm. Kateter:rozmiar/długość 6F/26cm, pętla pęcherzowa średnica 2 cm. 
Kateter:rozmiar/długość 6F/28cm, pętla pęcherzowa średnica 2 cm. Kateter:rozmiar/długość 6F/30cm, pętla pęcherzowa średnica 2 cm.
Kateter:rozmiar/długość 6F/24cm, pętla pęcherzowa średnica 4 cm. Kateter:rozmiar/długość 6F/26cm, pętla pęcherzowa średnica 4 cm. 
Kateter:rozmiar/długość 6F/28cm, pętla pęcherzowa średnica 4 cm. Kateter:rozmiar/długość 6F/30cm, pętla pęcherzowa średnica 4 cm. 
Kateter:rozmiar/długość 6F/30cm, pętla pęcherzowa średnica 4 cm. Kateter:rozmiar/długość 7F/24cm, pętla pęcherzowa średnica 2 cm. 
Kateter:rozmiar/długość 7F/26cm, pętla pęcherzowa średnica 2 cm. Kateter:rozmiar/długość 7F/28cm, pętla pęcherzowa średnica 2 cm. 
Kateter:rozmiar/długość 7F/30cm, pętla pęcherzowa średnica 2 cm. Kateter:rozmiar/długość 7F/24cm, pętla pęcherzowa średnica 4 cm. 
Kateter:rozmiar/długość 7F/26cm, pętla pęcherzowa średnica 4 cm. Kateter:rozmiar/długość 7F/28cm, pętla pęcherzowa średnica 4 cm. 
Kateter:rozmiar/długość 7F/30cm, pętla pęcherzowa średnica 4 cm. Kateter:rozmiar/długość 8F/24cm, pętla pęcherzowa średnica 2 cm. 
Kateter:rozmiar/długość 8F/26cm, pętla pęcherzowa średnica 2 cm. Kateter:rozmiar/długość 8F/28cm, pętla pęcherzowa średnica 2 cm. 
Kateter:rozmiar/długość 8F/24cm, pętla pęcherzowa średnica 4 cm. Kateter:rozmiar/długość 8F/26cm, pętla pęcherzowa średnica 4 cm. 
Kateter:rozmiar/długość 8F/28cm, pętla pęcherzowa średnica 4 cm. Kateter:rozmiar/długość 8F/30cm,pętla pęcherzowa średnica 4 cm.
Kateter:rozmiar/długość 8F/28cm,pętla pęcherzowa średnica 4 cm. Kateter:rozmiar/długość 8,5F/30cm,pętla pęcherzowa średnica 4 cm. 
Kateter:rozmiar/długość 10F/24cm,pętla pęcherzowa średnica 2 cm. Kateter:rozmiar/długość 10F/26cm,pętla pęcherzowa średnica 2 cm.
Kateter:rozmiar/długość 10F/28cm,pętla pęcherzowa średnica 2 cm. Kateter:rozmiar/długość 10F/30cm,pętla pęcherzowa średnica 2 cm.
Kateter:rozmiar/długość 10F/24cm,pętla pęcherzowa średnica 4 cm. Kateter:rozmiar/długość 10F/26cm,pętla pęcherzowa średnica 4 cm. 
Kateter:rozmiar/długość 10F/28cm,pętla pęcherzowa średnica 4 cm. Kateter:rozmiar/długość 10F/30cm,pętla pęcherzowa średnica 4 cm. 
</t>
  </si>
  <si>
    <t>Kaniula dożylna typu bezpiecznego bez portu bocznego</t>
  </si>
  <si>
    <t xml:space="preserve">Rozmiar 18-22 Ga. Wykonana z PU, ze specjalnym dodatkowym zaworem eliminującym całkowicie wypływ krwi podczas kaniulacji, wtopione min.4 paski RTG, filtr hydrofobowy w komorze wypływu, igły po wyjęciu z kaniuli automatycznie zabezpieczona metalowym zatrzaskim. </t>
  </si>
  <si>
    <t>Łącznik, j.u., sterylny</t>
  </si>
  <si>
    <t>wejście lejkowate do worka z jednej strony a z drugiej posiada końcówkę męską luer-lock. Długość wężyka 1,5 cm, średnica 3,5 mm.</t>
  </si>
  <si>
    <t>Olej do sprzętu medycznego</t>
  </si>
  <si>
    <t>Olej w rozpylaczu do oliwienia zamknięć, blokad przed sterylizacją. Nie zawiera węglowodoru, fluoru, chloru. Pojemność 300 ml wyrób medyczny.</t>
  </si>
  <si>
    <t>Rozmiar 20 G/25 mm.</t>
  </si>
  <si>
    <t>Igła do znieczuleń typu Pencil Point  z prowadnicą  z taką konstrukcją uchwytów, które po wprowadzeniu igły w prowadnice skracają długość całkowitą igły mniej niż 12 mm, z eliptycznym ergonomicznym uchwytem ze wskaźnikiem położenia szlifu igły, z wbudowanym pryzmatem zmieniającym barwę po wypełnieniu PMR</t>
  </si>
  <si>
    <t>Rozmia G25 x 103.</t>
  </si>
  <si>
    <t xml:space="preserve">PAKIET NR 43 – venflony </t>
  </si>
  <si>
    <t>od G14 do G24,</t>
  </si>
  <si>
    <t>od G14 do G24</t>
  </si>
  <si>
    <t>mandryny do kaniul z zamknięciem luer lock (wyprodukowane przez tego samego producenta co oferowane kaniule z poz. 1-2)</t>
  </si>
  <si>
    <t>PAKIET NR 44-znacznik do detekcji węzłów chłonnych wartowniczych</t>
  </si>
  <si>
    <t xml:space="preserve">Nieizotopowy znacznik do detekcji węzłów chłonnych wartowniczych </t>
  </si>
  <si>
    <t>PAKIET NR 45 – dializator</t>
  </si>
  <si>
    <t xml:space="preserve">Dializator z błoną poliaryloeterosulfonową (PAES) typu Medium Cut-Off (MCO) o pow. 1,7m2 umożliwiający efektywne usuwanie dużych średnich cząstek toksyn mocznicowych w procesie rozszerzonej hemodializy (HDx), zapewniający klirens in vitro mioglobiny co najmniej 120 ml/min przy przepływie krwi QB = 300 ml/min i przepływie dializatu QD = 500 ml/min oraz ultrafiltracji UF = 0 ml/min. Objętość przedziału krwi dializatora poniżej 110 ml. </t>
  </si>
  <si>
    <t>Zamknięty system bezigłowy, jałowy</t>
  </si>
  <si>
    <t>posiada wbudowany w obudowę mechanizm sprężynowy zapewniający po użyciu automatyczne, szczelne zamknięcie membrany.Objętość wypełnienia 0,02 ml nieprzeźroczysty, zapobiega cofaniu się krwi i leków do drenu. Łatwa i optymalna dezynfekcja membrany wykonanej z silikonu. Prosty tor przepływu. Możliwość używania przez 7 dni lub 720 aktywacji. Bez zawartości ftalanów, latexu, pirogenów oraz produktów pochodzenia odzwierzęcego. Może być używany w tomografii komputerowej oraz rezonansie magnetycznym. Przepływ max. ok. 600 ml/min. Kompatybilny ze wszystkimi lekami, krwią, cytostatykami, lipidami. System bezigłowy w bezdotykowym aplikatorze.</t>
  </si>
  <si>
    <t>Sonda Ryle’a, j.u., sterylna, podwójnie pakowana</t>
  </si>
  <si>
    <t>Z jednej strony zakończona gładką oliwką z zatopionym ciężarkiem (w postaci czterech stalowych kulek), z drugiej zamknięta odłączanym korkiem. Posiada cztery duże, gładko wykończone otwory boczne, znaczniki głębokości na 38 cm, 51 cm i 64 cm oraz  linię Blue Line widoczną w RTG. Długość ok 105 cm. Rozmiary: 8F/2,6 mm, 10F/3,3 mm, 12F/4,0 mm, 14F/4,7 mm, 16/5,3 mm, 18F/6 mm, 20F/6,7 mm, 22F/7,3 mm.</t>
  </si>
  <si>
    <t>Koreczek dwufunkcyjny combii, j.u., sterylny, pojedynczo pakowany, w kolorze pomarańczowym</t>
  </si>
  <si>
    <t>do kraników i wkłuć, łatwo wkręcane i wykręcane, kompatybilne i szczelne z zakończeniami kraników i wkłuć obwodowych, centralnych, tętniczych, kompatybilne z zakończeniem typu luer i luer-lock strzykawek i drenów do przetoczeń</t>
  </si>
  <si>
    <t>Igła podpajęczynówkowa ze szlifem typu Qunckie</t>
  </si>
  <si>
    <t>Igła podpajęczynówkowa ze szlifem atraumatycznym</t>
  </si>
  <si>
    <t xml:space="preserve">Zestaw z przetwornikiem pojedynczym do inwazyjnego pomiaru ciśnienia, j.u. </t>
  </si>
  <si>
    <t>Wyposażony w linię pomiarową 150cm, przetwornik  ze  zintergrowanym  systemem  płuczącym  3ml/h z 2 x możliwościami przepłukiwania. System  wypełniania  linii  pomiarowej wyposażony  w zakrzywioną  igłę  zapobiegającą  zapowietrzaniu  się  systemu  pomiarowego. Zestaw wyposażony w koreczek tłumiący zamknięty zabezpieczający system pomiarowy przed przypadkową kontaminacją. Zestaw dający zapis ciśnienia z dokładnością odwzorowania na poziomie &lt;5% błędu pomiarowego dla całej linii pomiarowej potwierdzony przeprowadzonym testem w fazie produkcyjnej. Zestaw kompatybilny z kablami Datex Ohmeda typu PMSET poprzez okrągły wtyk pinowy.</t>
  </si>
  <si>
    <t>1) nr katalogowy                                                      2) nazwa własna przedm. zamów.                 3) PRODUCENT</t>
  </si>
  <si>
    <t>stawka podatku VAT             (w %)</t>
  </si>
  <si>
    <t>Cena jedn. brutto</t>
  </si>
  <si>
    <t>1) nr katalogowy                                                      2) nazwa własna przedm. zamów.                                         3) PRODUCENT</t>
  </si>
  <si>
    <t>papier termoczuły 50 mm x 30 m, zielona kratka</t>
  </si>
  <si>
    <t>papier termoczuły 100 mm x 22 m, różowa kratka</t>
  </si>
  <si>
    <t>Razem punkty</t>
  </si>
  <si>
    <t>1.</t>
  </si>
  <si>
    <t>2.</t>
  </si>
  <si>
    <r>
      <t>Łącznik z dwiema końcówkami stożkowymi i otworem do przerywania ssania</t>
    </r>
    <r>
      <rPr>
        <sz val="10"/>
        <color indexed="8"/>
        <rFont val="Tahoma"/>
        <family val="2"/>
        <charset val="238"/>
      </rPr>
      <t xml:space="preserve"> - tj: połączenie końcówki do ssaka z cewnikiem do odsysania (łącznik sterylny)</t>
    </r>
  </si>
  <si>
    <r>
      <t xml:space="preserve">mankiet na rzep,słuchawki lekarskie jednostronne, manometr malowany </t>
    </r>
    <r>
      <rPr>
        <strike/>
        <sz val="10"/>
        <color indexed="8"/>
        <rFont val="Tahoma"/>
        <family val="2"/>
        <charset val="238"/>
      </rPr>
      <t>O</t>
    </r>
    <r>
      <rPr>
        <sz val="10"/>
        <color indexed="8"/>
        <rFont val="Tahoma"/>
        <family val="2"/>
        <charset val="238"/>
      </rPr>
      <t xml:space="preserve"> min. 55mm, zakres wskazań 0-300mg, dokładność praktyczna pomiaru </t>
    </r>
    <r>
      <rPr>
        <u/>
        <sz val="10"/>
        <color indexed="8"/>
        <rFont val="Tahoma"/>
        <family val="2"/>
        <charset val="238"/>
      </rPr>
      <t>+</t>
    </r>
    <r>
      <rPr>
        <sz val="10"/>
        <color indexed="8"/>
        <rFont val="Tahoma"/>
        <family val="2"/>
        <charset val="238"/>
      </rPr>
      <t>1mmHg, działka elementarna skali 2mmHg, spust powietrza regulowany zaworem ręcznym, gwarancja na 5 lat od daty dostawy</t>
    </r>
  </si>
  <si>
    <t>Igła 25G x 55mm, zaizolowana na całej swojej długości (odizolowany tylko czubek), szlif 15°,znaczniki na igle co 1 cm, ergonomiczny uchwyt z nieodłączalnym kabelkiem lektrycznym i dennikiem infuzyjnym, wychodzącymi z tyłu uchwytu.</t>
  </si>
  <si>
    <r>
      <t>z kranikiem obrotowym (zabezpieczony plastikową zatyczką), w rozmiarze 45 mm, kompatybilny</t>
    </r>
    <r>
      <rPr>
        <sz val="10"/>
        <color indexed="10"/>
        <rFont val="Tahoma"/>
        <family val="2"/>
        <charset val="238"/>
      </rPr>
      <t xml:space="preserve"> </t>
    </r>
    <r>
      <rPr>
        <sz val="10"/>
        <rFont val="Tahoma"/>
        <family val="2"/>
        <charset val="238"/>
      </rPr>
      <t>z płytką stomijną z pozycji 3,</t>
    </r>
    <r>
      <rPr>
        <sz val="10"/>
        <color indexed="8"/>
        <rFont val="Tahoma"/>
        <family val="2"/>
        <charset val="238"/>
      </rPr>
      <t xml:space="preserve"> przeźroczysty,bez filtra.Z jednej strony worek pokryty jest siatką. Wyposażony w wewnętrzne zastawki antyzwrotne.</t>
    </r>
  </si>
  <si>
    <r>
      <t xml:space="preserve">Zestaw do cewnikowania żył centralnych z cewnikiem dwukanałowym </t>
    </r>
    <r>
      <rPr>
        <b/>
        <sz val="10"/>
        <color indexed="8"/>
        <rFont val="Tahoma"/>
        <family val="2"/>
        <charset val="238"/>
      </rPr>
      <t>metodą Seldingera</t>
    </r>
    <r>
      <rPr>
        <sz val="10"/>
        <color indexed="8"/>
        <rFont val="Tahoma"/>
        <family val="2"/>
        <charset val="238"/>
      </rPr>
      <t xml:space="preserve"> z różnymi igłami punkcyjnymi, żyła podobojczykowa, z prowadnicą odporną na zaginania, z możliwością natychmiastowej kontroli położenia cewnika w EKG</t>
    </r>
  </si>
  <si>
    <r>
      <t xml:space="preserve">Zestaw do cewnikowania żył centralnych z cewnikiem trójkanałowym </t>
    </r>
    <r>
      <rPr>
        <b/>
        <sz val="10"/>
        <color indexed="8"/>
        <rFont val="Tahoma"/>
        <family val="2"/>
        <charset val="238"/>
      </rPr>
      <t>metodą Seldingera</t>
    </r>
    <r>
      <rPr>
        <sz val="10"/>
        <color indexed="8"/>
        <rFont val="Tahoma"/>
        <family val="2"/>
        <charset val="238"/>
      </rPr>
      <t xml:space="preserve"> z różnymi igłami punkcyjnymi, żyła podobojczykowa, z prowadnicą, z możliwością natychmiastowej kontroli położenia cewnika w EKG</t>
    </r>
  </si>
  <si>
    <r>
      <t xml:space="preserve">Zestaw do cewnikowania żył centralnych z cewnikiem pięciokanałowym  </t>
    </r>
    <r>
      <rPr>
        <b/>
        <sz val="10"/>
        <rFont val="Tahoma"/>
        <family val="2"/>
        <charset val="238"/>
      </rPr>
      <t>metodą Seldingera</t>
    </r>
    <r>
      <rPr>
        <sz val="10"/>
        <rFont val="Tahoma"/>
        <family val="2"/>
        <charset val="238"/>
      </rPr>
      <t xml:space="preserve"> z różnymi igłami punkcyjnymi, żyła podobojczykowa, z prowadnicą, z możliwością natychmiastowej kontroli położenia cewnika w EKG</t>
    </r>
  </si>
  <si>
    <r>
      <t>Gotowy zestaw zawierający port wykonany w całości z tytanu (komora i obudowa portu wykonane z tytanu), wraz z cewnikiem i kompletem akcesoriów umożliwiających implantację portu. 
Port: waga do 13g, wysokość do 13,5mm i objętość komory od 0,6 do 0,7 ml. Boczne ułożenie kaniuli wyjściowej,  komora portu w kształcie zbliżonym do stożka. Otwory do przyszycia portu wypełnione silikonem. Port kompatybilny ze środowiskiem MRI oraz umożliwiający podawanie środków kontrastowych w CT. Port dający możliwość automatycznych infuzji.
Cewnik silikonowy: średnica zewnętrzna max. do 2,5 mm, średnica wewnętrzna min. 1,4mm i długości 650-700mm. Cewnik posiada oznaczenie długości co 1 cm i daje cień radiologiczny.
Zestaw zawiera: port, cewnik, dwie niskooporowe strzykawki 10ml, igłę do nakłucia żyły 18G, dwie igły Hubera, w tym jedną z motylkiem, drenem i zaciskiem kompatybilną ze środowiskiem MRI, rozszerzadło z prowadnicą typu J (długość min. 50cm), prowadnicę implantacyjną z rozrywalną końcówką, tunelizator tępo zakończony, mechanizm mocujący cewnik z portem (2X), hak do onoszenia żyły. Pakiet informacyjny dla pacjenta i instrukcję w języku polskim.</t>
    </r>
    <r>
      <rPr>
        <sz val="10"/>
        <color indexed="10"/>
        <rFont val="Tahoma"/>
        <family val="2"/>
        <charset val="238"/>
      </rPr>
      <t xml:space="preserve">   </t>
    </r>
  </si>
  <si>
    <r>
      <t xml:space="preserve">PAKIET NR 40-różne V             </t>
    </r>
    <r>
      <rPr>
        <b/>
        <sz val="14"/>
        <color rgb="FFFF0000"/>
        <rFont val="Tahoma"/>
        <family val="2"/>
        <charset val="238"/>
      </rPr>
      <t>MOŻNA SKŁADAĆ OFERTĘ NA KAŻDĄ POZYCJĘ OSOBNO!</t>
    </r>
  </si>
  <si>
    <r>
      <t xml:space="preserve">PAKIET NR 46-różne VII             </t>
    </r>
    <r>
      <rPr>
        <b/>
        <sz val="14"/>
        <color rgb="FFFF0000"/>
        <rFont val="Tahoma"/>
        <family val="2"/>
        <charset val="238"/>
      </rPr>
      <t xml:space="preserve"> MOŻNA SKŁADAĆ OFERTĘ NA KAŻDĄ POZYCJĘ OSOBNO! </t>
    </r>
  </si>
  <si>
    <t>FORMULARZ CENOWY - ZAŁĄCZNIK NR 2 DO SIWZ</t>
  </si>
  <si>
    <t>PAKIET NR 9 zestawy do drenażu</t>
  </si>
  <si>
    <t>Elektrody jednorazowego użytku do stymulacji zewnętrznej do kardiostymulatora terapeutycznego NP4D posiadanego przez Zamawiającego, średnica zewnetrzna 150mm, grubość kabla 0,8-1,0mm</t>
  </si>
  <si>
    <t>Elektroda EKG do ASCARD B5 posiadanego przez Zamawiającego</t>
  </si>
  <si>
    <t>Elektroda EKG do MULITCARD E-30 posiadanego przez Zamawiającego</t>
  </si>
  <si>
    <t>niebieski, bezwonny. Bez aldehydu mrówkowego. Pojemność 0,25 l. Żel dedykowany do USG Toshiba Xario posiadanego przez Zamawiającego</t>
  </si>
  <si>
    <t>Elektroda do  defibrylatora  Lifepak 15,  Lifepak 12 (z 12 odprowadzeniowym EKG) posiadanych przez Zamawiającego</t>
  </si>
  <si>
    <t>Ustnik jednorazowy do spirometru LUNG TEST 5000 posiadanego przez Zamawiającego</t>
  </si>
  <si>
    <t xml:space="preserve">Zestaw składa się z 2 podkładek oraz paska mocującego. Podkładki mocowane do policzków za pomocą części przylepnej , posiadającej na drugie stronie wartwę rzepu. Pasek do stabilizacji rurki intubacyjnej wykonany z włókniny. Pasek i podkładki pokryte hipoalergicznym klejem. Niejałowy. </t>
  </si>
  <si>
    <t>Aparat do mierzenia ciśnienia mechaniczny z manometrem zegarowym dla dorosłych</t>
  </si>
  <si>
    <t>Aparat do mierzenia ciśnienia mechaniczny z manometrem zegarowym dla dzieci</t>
  </si>
  <si>
    <t xml:space="preserve">Papier do AsCARD EKG  B 5 posiadanego przez Zamawiającego
</t>
  </si>
  <si>
    <t>Papier do AsCard EKG B 56 (posiadanego przez Zamawiającego), A4, Mr.Blue, Mr Grey</t>
  </si>
  <si>
    <t>Papier do EKG AsCARD 33 posiadanego przez Zamawiajacego</t>
  </si>
  <si>
    <t>Papier do EKG AsCARD 3 (posiadanego przez Zamawiającego)</t>
  </si>
  <si>
    <t>Papier do EKG AsCARD Mr. Gold  posiadanego przez Zamawiającego</t>
  </si>
  <si>
    <t>Papier do EKG AsCARD Mr. Gold posiadanego przez Zamawiającego</t>
  </si>
  <si>
    <t>Papier do EKG AsCARD Mr.Green posiadanego przez Zamawiajacego</t>
  </si>
  <si>
    <t>Papier do EKG Midi Card posiadanego przez Zamawiającego</t>
  </si>
  <si>
    <t>Papier do EKG Cardiovit AT1 Schiller posiadanego przez Zamawiajacego</t>
  </si>
  <si>
    <t>Papier do KTG Sonicaid Team poosiadanego przez Zamawiającego</t>
  </si>
  <si>
    <t>Papier do KTG SRF 618B posiadanego przez Zamawiajacego</t>
  </si>
  <si>
    <t>Papier do Printera Mitsubishi P93,  P95 posiadanego przez Zamawiającego</t>
  </si>
  <si>
    <t>Papier do Printera Mitsubishi P95 DE,  P95DW posiadanego przez Zamawiajacego</t>
  </si>
  <si>
    <t>Papier do defibrylatora Zooll R Series ALS posiadanego przez Zamawiającego</t>
  </si>
  <si>
    <t>Papier do drukarki defibrylatora  Lifepak 15,  Lifepak 12 (z 12 odprowadzeniowym EKG) posiadanego przez Zamawiającego</t>
  </si>
  <si>
    <t>Papier do drukarki defibrylatora Lifepack 10, Lifepak 20,  Lifepak 12 (z 3 odprowadzeniowym EKG) posiadanego przez Zamawiającego</t>
  </si>
  <si>
    <t>Papier do KTG BT 300 posiadanego przez Zamawiającego</t>
  </si>
  <si>
    <t>Papier do SONY UP-21 MD posiadanego przez Zamawiającego</t>
  </si>
  <si>
    <t>Papier do SONY UP-D 897 posiadanego przez Zamawiającego</t>
  </si>
  <si>
    <t>Papier KP 65 HM, Rolka = 20 m długości x 110 mm szer Wydruk - na papierze z umiarkowanym połyskiem. Czerń - uwypuklona. Kontrast - podwyższony. Gradacja szarości - podwyższona (wyraziste przejścia tonalne) Rozdzielczość -podwyższona  (jasność, czystość szczegółów).Wymagany oryginalny papier.</t>
  </si>
  <si>
    <t>Papier KP 91 HG, Rolka = 18 m długości x 110 mm szer Wydruk - na papierze połyskującym z wrażeniem szklistości. Czerń - wyrazista. Kontrast - wysoki. Gradacja szarości - wysoka (głębokie i wyraziste przejścia tonalne) Rozdzielczość -wysoka (przejrzystość i rozróżnialność szczegółów). Wymagany oryginalny papier.</t>
  </si>
  <si>
    <t>papier składanka, rozmiar 143mm x 150mm, długość 30m, kratkowany</t>
  </si>
  <si>
    <t>papier do EKG typ DOT CARD HSR 130,  termoaktywny, kratka nanoszona na papier, rolka 130mm x 25mm</t>
  </si>
  <si>
    <t>Papier K 95  HG-.  Rolka = 110 m długości x 18 mm szer, Wydruk - na papierze ze szklistym połyskiem. Czerń - intensywna. Kontrast - bardzo wysoki. Gradacja szarości - bardzo wysoka  (niezwykła głębia zobrazowania półtonów) Rozdzielczość -bardzo wysoka  (krystaliczność, wyrazistość postrzegania szczegółów). Wymagany oryginalny papier.</t>
  </si>
  <si>
    <t>Filmy do kamery laserowej FUJI DIHL posiadanej przez Zamawiającego</t>
  </si>
  <si>
    <r>
      <t>* Wykonawca zobowiązany będzie do dostarczenia Zamawiającemu glukometrów w ilości do 80 sztuk. W powyższym formularzu cenowym w kolumnie cena jednostkowa netto proszę wskazać cenę 1 szt. netto, zaś</t>
    </r>
    <r>
      <rPr>
        <b/>
        <sz val="10"/>
        <color theme="9" tint="-0.499984740745262"/>
        <rFont val="Tahoma"/>
        <family val="2"/>
        <charset val="238"/>
      </rPr>
      <t xml:space="preserve"> w kolumnie wartość netto proszę wskazać wartość netto za 1 glukometr pomnożoną przez ilość miesięcy oraz liczbę - 80 (ilość maksymalną glukometrów).</t>
    </r>
    <r>
      <rPr>
        <b/>
        <sz val="10"/>
        <rFont val="Tahoma"/>
        <family val="2"/>
        <charset val="238"/>
      </rPr>
      <t xml:space="preserve"> W trakcie realizacji umowy Wykonawca będzie mógł wystawić fakturę za ilość glukometrów FAKTYCZNIE dostarczoną.
</t>
    </r>
  </si>
  <si>
    <t>Zestaw jednorazowy do strzykawki automatycznej OPTIVANTAGE posiadanej przez Zamawiającego</t>
  </si>
  <si>
    <t>2 wkłady o pojemności 200ml, złącza do napełniania środkiem cieniującym, z drenem Y z podwójnym zaworem</t>
  </si>
  <si>
    <t>Rękawice diagnostyczne syntetyczne, nitrylowe bezpudrowe, kształt uniwersalny, kolor zielony, mankiet rolowany, obustronnie polimeryzowane, wewnętrznie chlorowane (potwierdzone oświadczeniem wytwórcy), tekstura biszkoptowa z dodatkowa teksturą na końcach palców, długość rękawicy  min. 240 mm, grubość min. na palcu 0.14-0.15 mm, na dłoni min. 0.09 mm oraz na mankiecie min. 0.06-0.07 mm, siła zrywu  min. przed starzeniem 8.5 N oraz   min. po starzeniu 7 N, rękawice bez protein lateksu, posiadające AQL 1.5, Wyrób medyczny, Znak CE (z numerem jednostki notyfikowanej), rękawice zgodne z Dyrektywa o Wyrobie Medycznym w klasie I oraz Dyrektywa o Środkach Ochrony Indywidualnej   w kategorii III,  rękawice  posiadające Certyfikat Badania Typu WE w kategorii III Środków Ochrony Indywidualnej, rękawice spełniające Viral Test potwierdzone badaniem z niezależnego laboratorium.</t>
  </si>
  <si>
    <t>Kaniula donosowa dla wcześniaków do aparatu VAPOTHERM PRECISION FLOW posiadanego przez Zamawiającego</t>
  </si>
  <si>
    <t>Kaniula donosowa noworodkowa do aparatu VAPOTHERM PRECISION FLOW posiadanego przez Zamawiającego</t>
  </si>
  <si>
    <t>Układ pacjenta jednorazowy do niskich przepływów do aparatu VAPOTHERM PRECISION FLOW posiadanego przez Zamawiającego</t>
  </si>
  <si>
    <r>
      <t xml:space="preserve">Zestaw do cewnikowania żył centralnych z cewnikiem jednokanałowym </t>
    </r>
    <r>
      <rPr>
        <b/>
        <sz val="10"/>
        <color indexed="8"/>
        <rFont val="Tahoma"/>
        <family val="2"/>
        <charset val="238"/>
      </rPr>
      <t>metodą Seldingera</t>
    </r>
    <r>
      <rPr>
        <sz val="10"/>
        <color indexed="8"/>
        <rFont val="Tahoma"/>
        <family val="2"/>
        <charset val="238"/>
      </rPr>
      <t>, żyła podobojczykowa, z prowadnicą odporną na zaginania, z możliwością natychmiastowej kontroli położenia cewnika w EKG</t>
    </r>
  </si>
  <si>
    <t xml:space="preserve">Dren Y z dwoma automatycznymi zastawkami do dostępu bezigłowego , do łączenia z różnymi elementami linii infuzyjnej (dopuszczalna ilość dostępów- 200), możliwość podawania tłuszczy </t>
  </si>
  <si>
    <t xml:space="preserve">Prędkość przepływu 2L-45L/h w zależności od ciśnienia płynu;bez lateksu; połączenia Luer Lock oraz dwoma zastawkami bezzwrotnymi </t>
  </si>
  <si>
    <t>Dreny do artroskopii do pompy 10 k firmy LINVATEK-CONMED posiadanej przez Zamawiajacego</t>
  </si>
  <si>
    <t>Aparat z precyzyjnym regulatorem przepływu. Filtr powietrza o skuteczności  filtracji  bakterii  ( BFE ) min.99,9999%. Kontrola przepływu 0 - 250 ml/h.  Dren nie zawiera DEHP. Nazwa firmy na komorze kroplowej. Komora kroplowa bez PCV. Zawór BCV zapobiegający przed cofaniem się krwi do aparatu.</t>
  </si>
  <si>
    <t>Układ oddechowy dwururowy karbowany do respiratora dla dorosłych, średnica rur 22mm, rozciągliwy w zakresie od 0,6 m do długości 1,8 m, rury wykonane z polipropylenu, łącznik Y z kolankiem z portem kapno, kolanko odłączalne od  łącznika Y. Jednorazowy, mikrobiologicznie czysty, bez ftalanów, czas użycia do 7 dni, opakowanie foliowe.</t>
  </si>
  <si>
    <t>Dreny do pompy 10K firmy LINVATEC posiadanej przez Zamawiającego</t>
  </si>
  <si>
    <t>rozmiar 26G x 88 mm, z mandrynem szczelnie wypełniającym igłe, pakowana razem z prowadnicą, szlif dwupłaszczyznowy otwór igły położony centralnie,   przezroczysty uchwyt</t>
  </si>
  <si>
    <t>rozmiar 25G x 88mm, z mandrynem szczelnie wypełniającym igłę,  uchwyt mandrynu w kolorze odpowiadającym średnicy igły,  uchwyt igły eliptyczny z pryzmatem zmieniającym barwę po dostaniu się płynu mózgowo-rdzeniowego, uchwyt posiadający wyraźny znacznik kierunku szlifu igły, pakowany pojedynczo, sterylny</t>
  </si>
  <si>
    <t>Przedmiot zamówienia</t>
  </si>
  <si>
    <t>NAZWA HANDLOWA, NUMER KATALOGOWY, PRODUCENT</t>
  </si>
  <si>
    <t>jednostka miary</t>
  </si>
  <si>
    <t>ilość w jednostkach miary wskazanych w kolumnie obok</t>
  </si>
  <si>
    <t xml:space="preserve">Cena jedn. netto </t>
  </si>
  <si>
    <t>stawka podatku VAT (w %)</t>
  </si>
  <si>
    <t>Wielkość opakowania pośredniego i zbiorczego*</t>
  </si>
  <si>
    <t xml:space="preserve">Wartość brutto </t>
  </si>
  <si>
    <t>Zestaw zabezpieczajacy rane do terapii podciśnieniowej piankowy zawierający:opatrunek piankowy o wymiarach 10cm x 8cm x 3cm, port z miekkim drenem minimalizujacy ucisk, wypełniony materiałem zabezpieczajacym przed zapchaniem się drenu, transparentną folię 20 x 30cm</t>
  </si>
  <si>
    <t>1zestaw</t>
  </si>
  <si>
    <t>Zestaw zabezpieczajacy rane do terapii podciśnieniowej piankowy zawierający:opatrunek piankowy o wymiarach 20cm x 12,5cm x 3cm, port z miekkim drenem minimalizujacy ucisk, wypełniony materiałem zabezpieczajacym przed zapchaniem się drenu, transparentną folię 20 x 30cm</t>
  </si>
  <si>
    <t>Zestaw zabezpieczajacy rane do terapii podciśnieniowej piankowy zawierający:opatrunek piankowy o wymiarach 25cm x 15cm x 3cm, port z miekkim drenem minimalizujacy ucisk, wypełniony materiałem zabezpieczajacym przed zapchaniem się drenu, transparentną folię 20 x 30cm</t>
  </si>
  <si>
    <t>Zestaw zabezpieczajacy rane do terapii podciśnieniowej piankowy zawierający:opatrunek piankowy o wymiarach 48cm x 41cm x 1,5cm, port z miekkim drenem minimalizujacy ucisk, wypełniony materiałem zabezpieczajacym przed zapchaniem się drenu, transparentną folię 20 x 30cm</t>
  </si>
  <si>
    <t>Zestaw do doraźnego zamknięcia jamy brzusznej piankowy zawierający: 2 opatrunki piankowe o wymiarach 43cm x 30cm x 3cm, port z miekkim drenem minimalizujacy ucisk, wypełniony materiałem zabezpieczajacym przed zapchaniem się drenu, 6 transparentnych folii 20 x 30cm, 1 warstwa zabezpieczajaca narządy 89 x 66cm</t>
  </si>
  <si>
    <t>1 zestaw</t>
  </si>
  <si>
    <t>Szczelny kanister do gromadzenia wydzieliny z rany ze środkiem zelującym i filtrem antybakteryjnym o pojemności 750ml z dwoma drenami do połaczenia z opatrunkiem i z urzadzeniem, kompatybilny z urzadzeniem</t>
  </si>
  <si>
    <t>Szczelny kanister do gromadzenia wydzieliny z rany ze środkiem zelującym i filtrem antybakteryjnym o pojemności 300ml z dwoma drenami do połaczenia z opatrunkiem i z urzadzeniem, kompatybilny z urzadzeniem</t>
  </si>
  <si>
    <t>Samoprzylepna, transparentna folia 20x 30cm pakowana pojedyńczo</t>
  </si>
  <si>
    <t>Samoprzylepna, transparentna folia 40x 60cm pakowana pojedyńczo</t>
  </si>
  <si>
    <t>*Zamawiający zobowiązuje się do zakupu opakowania wskazanego w opisie przedmiotu zamówienia, zaś opakowanie pośrednie i zbiorcze Wykonawca wskazuje informacyjnie</t>
  </si>
  <si>
    <t>Wymaga się uzyczenia urządzenia do prowadzenia terapii podciśnieniowej ran.</t>
  </si>
  <si>
    <t>Lp.</t>
  </si>
  <si>
    <t>Wymogi dotyczace urządzenia</t>
  </si>
  <si>
    <t>możliwosc pracy stacjonarnej lub mobilnej</t>
  </si>
  <si>
    <t>zasilanie elektryczne z sieci</t>
  </si>
  <si>
    <t>wbudowany akumulator do zasilania awaryjnego na min 2 godziny pracy</t>
  </si>
  <si>
    <t>wartosc podciśnienia regulowana w zakresie min.50-200 mmHg</t>
  </si>
  <si>
    <t>alarm blokady drenu</t>
  </si>
  <si>
    <t>alarm nieszczelnosci układu</t>
  </si>
  <si>
    <t>alarm maksymalnego napełnienia zbiornika</t>
  </si>
  <si>
    <t>mozliwosc mocowania do ramy łózka lub statywu infuzyjnego</t>
  </si>
  <si>
    <t>Pakiet nr 47</t>
  </si>
  <si>
    <t>opis, jednostka miary</t>
  </si>
  <si>
    <t>TUPFERY GAZOWE NIEJAŁ.15 x 15CM z gazy 17 nitkowej</t>
  </si>
  <si>
    <t>KULA 250 SZT.</t>
  </si>
  <si>
    <t>TUPFERY GAZOWE NIEJAŁ.15 x 15CM z gazy 17 nitkowej z nitką radiacyjną</t>
  </si>
  <si>
    <t>TUPFERY GAZOWE JAŁ.12 x 12CM z gazy 17 nitkowej z nitka radiacyjną</t>
  </si>
  <si>
    <t>GROSZEK 10 SZT.</t>
  </si>
  <si>
    <t>FASOLA 500 SZT.</t>
  </si>
  <si>
    <t>TUPFERY GAZOWE JAŁ.15 x 15CM z gazy 17 nitkowej z nitka radiacyjną</t>
  </si>
  <si>
    <t>KULA 10 SZT.</t>
  </si>
  <si>
    <t>KOMPRESY NEUROCHIRURG.JAŁOWE Z NITKĄ Z KONTRASTEM RTG4W 10SZT.</t>
  </si>
  <si>
    <t>25MMx75MM</t>
  </si>
  <si>
    <t xml:space="preserve">SETONY NIEJAŁOWE 2M x 5CM z gazy 17 nitkowej </t>
  </si>
  <si>
    <t>68SZT 2M x 5CM</t>
  </si>
  <si>
    <t>SETONY 2M x 5CM z gazy 17 nitkowej z nitką radiacyjną</t>
  </si>
  <si>
    <t>1 SZT 2Mx5CM</t>
  </si>
  <si>
    <t xml:space="preserve">SETONY NIEJAŁOWE 2M x 2CM z gazy 17 nitkowej </t>
  </si>
  <si>
    <t>120SZT 2M x 2CM</t>
  </si>
  <si>
    <t>SETONY NIEJAŁOWE 2M x 7,5CM z gazy 17 nitkowej z nitką radiacyjną</t>
  </si>
  <si>
    <t>36SZT 2M x 7,5CM</t>
  </si>
  <si>
    <t xml:space="preserve">SETONY NIEJAŁOWE 2M x 1CM z gazy 17 nitkowej </t>
  </si>
  <si>
    <t>1SZT 2Mx1CM</t>
  </si>
  <si>
    <t>opaska elastyczna z zapinką 8cmx5m</t>
  </si>
  <si>
    <t>1szt</t>
  </si>
  <si>
    <t>podpaska z osłonkami bocznymi z oddychajacego laminatu ochronnego pokrytego siateczką, grubosc 7mm</t>
  </si>
  <si>
    <t>20 sztuk</t>
  </si>
  <si>
    <t>TAMPON DO TAMPONADY 3cm x 2cm ze 100% ściśle złozonej gazy bawełnianej, jałowy, z dwoma trokami</t>
  </si>
  <si>
    <t>1szt.</t>
  </si>
  <si>
    <t>TAMPON DO TAMPONADY 3,5cm x 2,5cm ze 100% ściśle złozonej gazy bawełnianej, jałowy, z dwoma trokami</t>
  </si>
  <si>
    <t>1 szt.</t>
  </si>
  <si>
    <t>serweta włókninowa jał.45x40 z otworem o średnicy 5 cm, o gram. Min.35g/m2</t>
  </si>
  <si>
    <t>SERWETA WŁÓKNINOWA JAŁOWA 1SZT.o gram. Min.35g/m2</t>
  </si>
  <si>
    <t xml:space="preserve">45CM x 40CM </t>
  </si>
  <si>
    <t>SERWETA WŁÓKNINOWA JAŁOWA 80CMX90CM, serweta wykonana z włókniny o gramaturze minimum 25g/m.kw, sterylizowana tlenkiem etylenu, opakowanie papierowo-foliowe umozliwiające obserwację zawartości</t>
  </si>
  <si>
    <t>90cmx80cm</t>
  </si>
  <si>
    <t>OPASKA BAWEŁNIANA TKANA 4M x 10CM</t>
  </si>
  <si>
    <t>1SZT.</t>
  </si>
  <si>
    <t>CHUSTA TRÓJKĄTNA BAWEŁ.1SZT.</t>
  </si>
  <si>
    <t>1 SZT.</t>
  </si>
  <si>
    <t>Trójwarstwowa maska chirurgiczna z gumkę, nie wiązana na troki, typ IIR. Produkowana pod kontrolą Jednostki Notyfikowanej; do pracy w pracowni cytostatycznej.</t>
  </si>
  <si>
    <t>1op x 100szt</t>
  </si>
  <si>
    <t>Jednorazowe mokre reczniki do mycia i pielęgnacji pacjenta unieruchomionego z miękkiej włókniny, zawieraja srodki powierzchniowo czynne , substancje nawilzajacą-glicerynę i barierową - dimeticon oraz alantoinę, vit.E, bisabolol. Nie zawieraja parabenów i alkoholu, opakowanie posiada folię zamykajacą która chroni chusteczki przed wyschnięciem.</t>
  </si>
  <si>
    <t>1 op x 10szt</t>
  </si>
  <si>
    <t>OPASKA ELASTYCZNA Z ZAPINKĄ 5M x 12CM, ELASTYCZNOŚC minimum 100%, każda sztuka pakowana w kartonik. Na opakowaniu informacje o wytwórcy i produkcie w tym datę przydatności do użycia, skład surowcowy:97,5%jedwab poliamidowy, 2,5% przędza elastomerowa, masa min.34g</t>
  </si>
  <si>
    <t>OPASKA DZIANA PODTRZYMUJĄCA,PAKOWANA POJEDYŃCZO W OPAKOWANIE Z PEŁNĄ INFORMACJĄ O PRODUKCIE I WYTWÓRCY, Z DATĄ PRZYDATNOŚCI DO UŻYCIA, 4M x 5CM , 100% wiskoza, masa min.5,5g, siła zrywajaca min.45N/5cm</t>
  </si>
  <si>
    <t>OPASKA DZIANA PODTRZYMUJĄCA,PAKOWANA POJEDYŃCZO W OPAKOWANIE Z PEŁNĄ INFORMACJĄ O PRODUKCIE I WYTWÓRCY, Z DATĄ PRZYDATNOŚCI DO UŻYCIA, 4M x 10CM , 100% wiskoza, masa min.10g, siła zrywajaca min. 45N/5cm</t>
  </si>
  <si>
    <t>OPASKA DZIANA PODTRZYMUJĄCA,PAKOWANA POJEDYŃCZO W OPAKOWANIE Z PEŁNĄ INFORMACJĄ O PRODUKCIE I WYTWÓRCY, Z DATĄ PRZYDATNOŚCI DO UŻYCIA, 4M x 15CM , 100% wiskoza, masa min.16g, siła zrywajaca min.45N/5cm</t>
  </si>
  <si>
    <t>OPASKA ELASTYCZNA Z ZAPINKĄ 5M x 15CM, ELASTYCZNOŚC minimum 90%, rozciągliwość min.120%, kazda sztuka pakowana w kartonik,na opakowaniu o wytwórcy i produkcie w tym datę przydatności do użycia, skład surowcowy:65,2% przędza bawełniana,30,8% jedwab poliamidowy, 4% przędza elastomerowa, masa min.38,8g, siła zrywajaca min.140N/5cm.</t>
  </si>
  <si>
    <t>Opaska gipsowa szybkowiążąca na perforowanym tubusie z tworzywa sztucznego, czas modelowania do 2 min, czas wiązania około 3- min, 1szt.dopuszcza się op.a2szt. Minimalna zawartość gipsu naturalnego 95%, gaza bawełniana 17 nitkowa 24g/m2, ilosć gipsu wypłukiwana podczas namaczania maksymalnie 0,9%, ilośc nie zwiazanego z opaska proszku nie przekracza 0,5%.</t>
  </si>
  <si>
    <t>3M x 10CM</t>
  </si>
  <si>
    <t>3M x 15CM</t>
  </si>
  <si>
    <t xml:space="preserve">OPASKA PODGIPSOWA SYNTETYCZNA 3MX10CM,podkład w postaci opaski wykonanej z włókien poliestrowych lub waty, miękka, odprowadzająca wilgoć, łatwa w dzieleniu,każda sztuka w opakowaniu z etykietą jednostkową zawierającą wszystkie niezbędne informacje o wytwórcy i produkcie w tym datę przydatności do użycia,opakowanie pośrednie maksymalnie a12 sztuk z etykietą pośrednią zawierającą wszystkie niezbędne informacje o wytwórcy i produkcie </t>
  </si>
  <si>
    <t>1 szt.3M x 10CM</t>
  </si>
  <si>
    <t>OPASKA PODGIPSOWA SYNTETYCZNA 3MX15CM,podkład w postaci opaski wykonanej z włókien poliestrowych lub waty, miękka, nie wchłaniająca wilgoci, łatwa w dzieleniu,każda sztuka w opakowaniu z etykietą jednostkową zawierającą wszystkie niezbędne informacje o wytwórcy i produkcie w tym datę przydatności do użycia,opakowanie pośrednie maksymalnie a12 sztuk z etykietą pośrednią je o wytwórcy i produkcie</t>
  </si>
  <si>
    <t>1 szt.3M x 15CM</t>
  </si>
  <si>
    <t>Opakowanie twardy blister duzy dwukomorowy.</t>
  </si>
  <si>
    <t xml:space="preserve">ZESTAW DO ZAKŁADANIA SZWÓW: serweta z włókniny foliowanej celulozowopolietylenowej o gramaturze 42g/m2 45x75cm-1szt, serweta z włókniny foliowanej celulozowopolietylenowej o gramaturze 42g/m2 50x60cm z otworem 8cm i przylepcem wokół otworu - 1szt, tupfer kula 17N20x20cm w osobnej komorze blistra-3szt, kompresy włókninowe 30g/m2 7,5x7,5cm - 5szt, pęseta plastikowa 13cm ułozona na samej górze zestawu aby mozna z niej skorzystac przed wyciągnięiem pozostałych elementów zestawu-1szt, pęseta metalowa chirurgiczna 12cm-1szt, imadło metalowe 13cm - 1szt, nożyczki metalowe ostro-ostre 11cm - 1szt,. </t>
  </si>
  <si>
    <t xml:space="preserve">ZESTAW DO ZAKŁADANIA WENFLONÓW: komp.gazowe 17N 8W 7,5x7,5cm-5szt,serweta z włókniny foliowanej polipropylenowopolietylenowej o gramaturze 43g/m2 45x45cm-1szt,cannula foliowa 5,8x8cm - 1szt, rękawice nitrylowe M- 2szt, staza - 1szt. </t>
  </si>
  <si>
    <t>Opakowanie twardy blister duzy, dwukomorowy.</t>
  </si>
  <si>
    <t>ZESTAW DO CEWNIKOWANIA :   a) kompresy włókninowe 4W, 40g 10 cm x 10cm - 2szt.,                   b) waciki bawełniane - 10 szt.,       c) pęseta medyczna - 1szt.,                                                      d) kubek plastikowy - 1szt.,             e) nerka tekturowa - 1szt.</t>
  </si>
  <si>
    <t>zestaw</t>
  </si>
  <si>
    <t>Cena jedn. Netto</t>
  </si>
  <si>
    <t>Stawka pod. VAT (w %)</t>
  </si>
  <si>
    <t>Cena jedn. Brutto</t>
  </si>
  <si>
    <t>opatrunek do tamponady z 24N gazy, impregnowany obojętnym żelem węglowodorowym,4cmx 5m jałowy</t>
  </si>
  <si>
    <t>plaster poinjekcyjny, na tkaninie, klej kauczuk 4cm x 1,6cm</t>
  </si>
  <si>
    <t>serweta jał.50x60 z otworem i przylepcem, dwuwarstwowa: warstwa górna wchłaniajaca z włókniny urze  min 42g/m2o gramat, warstwa dolna nieprzemakalna polietylenowa</t>
  </si>
  <si>
    <t>opatrunek z siatki bawełnianej o dużych oczkach, impregnowanej neutralną maścią, nie zawierającą składników czynnych i uczulających, do zaopatrywania ran miażdżonych, oparzen, ran po
kauteryzacji, uszkodzen popromienne, do pokrywania miejsc pobrania nakładania przeszczepów w praktyce transplantacji skóry,10cm x 10cm</t>
  </si>
  <si>
    <t>opatrunek z siatki bawełnianej o dużych oczkach, impregnowanej neutralną maścią, nie zawierającą składników czynnych i uczulających, do zaopatrywania ran miażdżonych, oparzen, ran po
kauteryzacji, uszkodzen popromienne, do pokrywania miejsc pobrania nakładania przeszczepów w praktyce transplantacji skóry,20cm x 20cm</t>
  </si>
  <si>
    <t>przeźroczysty, półprzepuszczalny, wodoodporny opatrunek poliuretanowy z klejem akrylowym jał.1szt.10 x 14 CM</t>
  </si>
  <si>
    <t>Zrolowane, perforowane tampony z celulozy stosowane do dezynfekcji oraz jako materiał chłonny przy drobnych zranieniach 4x5cm, brzeg wzmocniony sztancowaniem,</t>
  </si>
  <si>
    <t>Jednorazowy jałowy fartuch chirurgiczny posiadający dodatkowe nieprzemakalne wzmocnienia w części przedniej i w rękawach. Rękaw zakończony elastycznym mankietem  dzianiny. Tylne części fartucha zachodzą na siebie. Umiejscowienie troków w specjalnym kartoniku umożliwia zawiązanie ich zgodnie z procedurami postępowania aseptycznego – zachowujemy pełną sterylność tylnej części fartucha .Odporny na działanie cytostatyków.</t>
  </si>
  <si>
    <t>M dla osoby o wzroscie ok 165cm</t>
  </si>
  <si>
    <t xml:space="preserve">Jednorazowy jałowy fartuch chirurgiczny posiadający dodatkowe nieprzemakalne wzmocnienia w części przedniej i w rękawach. Rękaw zakończony elastycznym mankietem  dzianiny. Tylne części fartucha zachodzą na siebie. Umiejscowienie troków w specjalnym kartoniku umożliwia zawiązanie ich zgodnie z procedurami postępowania aseptycznego – zachowujemy pełną sterylność tylnej części fartucha. Odporny na działanie cytostatyków. </t>
  </si>
  <si>
    <t>L dla osoby o wzroscie 175-180</t>
  </si>
  <si>
    <t>czepek chirurgiczny w kształcie beretu</t>
  </si>
  <si>
    <t>Lekkie i wygodne okulary ochronne wykonane z przeźroczystego poliwęglanu mają za zadanie chronić oczy personelu medycznego przed ekspozycją na krew i inne potencjalnie zakaźne płyny. Okulary wyposażone w innowacyjne zauszniki z wielostopniową regulacją kąta pochylenia szybki, oraz regulacją długości.
Szkła posiadają specjalną powłokę chroniącą je przed zaparowaniem.
Wielokrotnego użytku. Produkt jest zakwalifikowany jako sprzęt ochrony indywidualnej (PPE – personal protective equipment)„ochrona indywidualna oczu”.</t>
  </si>
  <si>
    <t xml:space="preserve">jednorazowe higieniczne ochraniacze na obuwie do stosowania dla zachowania higieny pomieszczeń bloku operacyjnego. Wykonane z włókniny polipropylenowej. Pozbawione lateksu. </t>
  </si>
  <si>
    <t>serweta nieprzylepna 45x75, WŁÓKNINA FOLIOWANA O GRAMATURZE MIN.42G/M2</t>
  </si>
  <si>
    <t xml:space="preserve"> </t>
  </si>
  <si>
    <t>OPASKA ELASTYCZNA PODTRZYMUJĄCA O WŁAŚCIWOŚCIACH KOHEZYJNYCH, rozciagliwości 85-100%</t>
  </si>
  <si>
    <t>4CMx4M</t>
  </si>
  <si>
    <t>12CMx20M</t>
  </si>
  <si>
    <t>serweta jał.50x60 z otworem, dwuwarstwowa: warstwa górna wchłaniajaca z włókniny o gramaturze min.42g/m2, warstwa dolna nieprzemakalna polietylenowa</t>
  </si>
  <si>
    <t>Op.</t>
  </si>
  <si>
    <t>Ilość op.</t>
  </si>
  <si>
    <t>Cena jedn. netto op.</t>
  </si>
  <si>
    <t>Stawka pod. VAT</t>
  </si>
  <si>
    <t>Cena jedn. brutto op</t>
  </si>
  <si>
    <t>STERYLNY OPATRUNEK HYDROŻELOWY NA OPARZENIA TERMICZNE (TAKŻE BIAŁYM FOSFOREM) CHŁODZĄCY RANĘ, NIE CAŁY ORGANIZM, DEZYNFEKUJACY, UŚMIERZAJĄCY BÓL,Z MOŻLIWOŚCI WIELOKROTNEGO SPRAWDZANIA STANU POPARZENIA.20X45CM</t>
  </si>
  <si>
    <t>STERYLNY OPATRUNEK HYDROŻELOWY NA OPARZENIA TERMICZNE (TAKŻE BIAŁYM FOSFOREM) CHŁODZĄCY RANĘ, NIE CAŁY ORGANIZM, DEZYNFEKUJACY, UŚMIERZAJĄCY BÓL,Z MOŻLIWOŚCIĄ WIELOKROTNEGO SPRAWDZANIA STANU POPARZENIA.30X40CM O KSZTAŁCIE DOPASOWANYM DO TWARZY, Z OTWORAMI NA OCZY, NOS I USTA</t>
  </si>
  <si>
    <t>NOŻYCZKI RATOWNICZE ZE STALI WĘGLOWEJ, Z ANTYPOSLIZGOWYMI UCHWYTAMI, NIE WYMAGAJĄ OSTRZENIA, WYTRZYMUJA WYSOKIE TEMPERATURY I STERYLIZACJE W AUTOKLAWIE 18-19CM</t>
  </si>
  <si>
    <t xml:space="preserve">KOC GAŚNICZY( SCHŁADZAJĄCY OPARZONE MIEJSCE Z ŻELEM NA BAZIE WODNEJ, Z MOŻLIWOŚCIĄ BEZPOSREDNIEGO NAŁOZENIA NA RANĘ, O DZIAŁ. BAKTERIOSTATYCZNYM)  91X76CM, </t>
  </si>
  <si>
    <t>OPATRUNEK WENTYLOWY NA RANY OTWARTE (KŁUTE , POSTRZAŁOWE) KLATKI PIERSIOWEJ</t>
  </si>
  <si>
    <t>1 kpl</t>
  </si>
  <si>
    <t>STERYLNY OPATRUNEK HYDROŻELOWY NA OPARZENIA TERMICZNE (TAKŻE BIAŁYM FOSFOREM) CHŁODZĄCY RANĘ, NIE CAŁY ORGANIZM, DEZYNFEKUJACY, UŚMIERZAJĄCY BÓL, Z MOŻLIWOŚCIĄ WIELOKROTNEGO SPRAWDZANIA STANU POPARZENIA.10X10CM</t>
  </si>
  <si>
    <t>STERYLNY OPATRUNEK HYDROŻELOWY NA OPARZENIA TERMICZNE (TAKŻE BIAŁYM FOSFOREM) CHŁODZĄCY RANĘ, NIE CAŁY ORGANIZM, DEZYNFEKUJACY, UŚMIERZAJĄCY BÓL, Z MOŻLIWOŚCIĄ WIELOKROTNEGO SPRAWDZANIA STANU POPARZENIA.10X40CM</t>
  </si>
  <si>
    <t>STERYLNY OPATRUNEK HYDROŻELOWY NA OPARZENIA TERMICZNE (TAKŻE BIAŁYM FOSFOREM) CHŁODZĄCY RANĘ, NIE CAŁY ORGANIZM, DEZYNFEKUJACY, UŚMIERZAJĄCY BÓL, Z MOŻLIWOŚCIĄ WIELOKROTNEGO SPRAWDZANIA STANU POPARZENIA.20X55CM LUB 20X50CM,NA DŁOŃ</t>
  </si>
  <si>
    <t>ZESTAW:KOC GAŚNICZY( SCHŁADZAJĄCY OPARZONE MIEJSCE Z ŻELEM NA BAZIE WODNEJ, Z MOŻLIWOŚCIĄ BEZPOSREDNIEGO NAŁOZENIA NA RANĘ, O DZIAŁANIU BAKTERIOSTATYCZNYM)  91X76CM, OPATRUNEK NA OPARZENIA TERMICZNE: 20X55CMlub 20x50-1SZT,20X45CMlub 20x46-1SZT, 10X40CM-2SZT., NA TWARZ-1SZT., 4 BANDAŻE , NOZYCZKI.</t>
  </si>
  <si>
    <t>Kaniula typu VENFLON, cewnik wykonany z termoplastycznego poliuretanu, 4-6 pasków RTG, filtr hydrofobowy lub zastawka antyrefleksyjna w komorze wypływu,  standardowy korek portu bocznego, elastyczne skrzydełka kodowane kolorystycznie, koreczek luer-lock z trzpieniem poniżej własnej krawędzi, logo lub nazwa producenta na opakowaniu jednostkowym.</t>
  </si>
  <si>
    <t>Kaniula typu VENFLON typu bezpiecznego, cewnik wykonany z termoplastycznego poliuretanu, 4-6 pasków RTG, filtr hydrofobowy lub zastawka antyrefluksyjna w komorze wypływu, standardowy korek portu bocznego, elastyczne skrzydełka kodowane kolorystycznie, koreczek luer-lock z trzpieniem poniżej własnej krawędzi, automatyczne zabezpieczenie przed zakłuciem po użyciu w postaci metalowego lub plastikowo-metalowego zatrzasku, logo lub nazwa producenta na opakowaniu jednostkowym.</t>
  </si>
  <si>
    <t>Testy paskowe 10- param. Do wykrywania AMP-BAR-BZD-COC-MDMA-MET-MOR-MTD-TCA-THC</t>
  </si>
  <si>
    <t xml:space="preserve">PAKIET NR 42 -różne sprzęt jednorazowy                            </t>
  </si>
  <si>
    <t xml:space="preserve">Nocnik jednorazowy, służacy do oddawania i zbiórki moczu, łatwy do przechowywania i oddzielania, stabilny gdy stoi ze względu na płaską dolną powierzchnie; mocne boki, umożliwiające podtrzymanie ciężaru zawartości po napełnieniu; pomiar cieczy ułatwia skalowanie na wewnętrznej ściance nocnika; produkt jednorazowego użytku, zmniejszone ryzyko zakażenia krzyżowego; utylizacja: w drodze maceracji; czas nasiąkania: &gt; 4 godziny; materiał: papier celulozowy; rozmiar:  240 x 179 x 80 mm; waga: 21g +/- 4g; </t>
  </si>
  <si>
    <r>
      <t>Nerka jednorazowa; przeznaczona do maceratorów – natychmiastowa utylizacja; wykonane w 100% z makulatury; biodegradowalna; nie zawieraja chloru ani substancji niebezpiecznych; utrzymuje wodę przez co najmniej 4 godziny; Klasa I,</t>
    </r>
    <r>
      <rPr>
        <sz val="10"/>
        <rFont val="Tahoma"/>
        <family val="2"/>
        <charset val="238"/>
      </rPr>
      <t xml:space="preserve"> znak CE</t>
    </r>
  </si>
  <si>
    <t xml:space="preserve">rozmiar CH 6,CH 10,CH 14,CH 16,CH 18,CH 20,CH 22,CH 24. Długość 400 mm. Wykonany z elastycznego PCV, odpornego na załamania i skręcanie. Atraumatyczna, lekko zaokrąglona końcówka. Wyposażony w dwa boczne otwory. Kolorystyczne oznaczenie rozmiaru na łączniku. </t>
  </si>
  <si>
    <t xml:space="preserve">Rozmiar CH 16,CH 18,CH 20,CH 22,CH 24,CH 26.Długość 400 mm.Lateksowy, trójdrożny, silikonowany (min. z zewnątrz). Wykonany z miękkiego i elastycznego lateksu odpornego na załamania i skęcanie. Atraumatyczna, lekko zaokrąglona końcówka. Wyposażone w dwa boczne otwory. Łatwy do napełniania i opróżniania balon o różnych pojemnościach (30-50 ml oraz 30 ml), odprony na rozrywanie. Wyposażony w plastikową zastawkę, która zapewnia szczelność balonu. Sterylizowany tlenkiem etylenu. Opakowanie podwójne-wewnętrzne folia, zewnętrzne papier/folia. </t>
  </si>
  <si>
    <r>
      <t>Rozmiar CH12,CH 14,CH 16,CH 18,CH 20,CH 22, CH 24, CH 26,CH 28,CH 30. Długość 385 mm.Silikonowany. Dwudrożny. Wykonany z miękkiego i elastycznego lateksu, odpornego na załamanie i skręcanie. Atraumatyczna, lekko zgięta końcówka (zakończona stożkowato). Wyposażony w dwa boczne otwory. Balon o różnych pojemnościach 5-10 ml oraz 30 ml. Wyposażony w plastikową zastawkę zapewniającą szczelność balonu. Sterylizowany tlenkiem etylenu. Opakowanie podwójne wewnętrzne folia, zewnętrzne papier/folia.</t>
    </r>
    <r>
      <rPr>
        <sz val="10"/>
        <color rgb="FFFF0000"/>
        <rFont val="Tahoma"/>
        <family val="2"/>
        <charset val="238"/>
      </rPr>
      <t xml:space="preserve"> </t>
    </r>
  </si>
  <si>
    <t>Kompatybilna z rękojeściami w standardzie tzw. zielona specyfikacja (okrągłe oznaczenie koloru zielonego na mocowaniu łyżki). Wykonana z PCV niezawierającego ftalanów, sztywna, odporna na zagięcia i skręcanie. Światłowód akrylowy, o szerokim, owalnym przekroju od strony źródła światła, nieosłonięty, doświetlający wnętrze jamy ustnej i gardło. Oznaczenie CE, symbol „jednorazowego użycia” oznaczenie typu łyżki i rozmiaru – wszystkie umieszczone po przeciwnej stronie wyprowadzenia światłowodu. Wytrzymałe zatrzaski kulkowe zapewniające trwałe mocowanie w rękojeści. Zakończenie łyżki atraumatyczne, wyraźnie zaokrąglone, pogrubione. Opakowanie foliowe. Na opakowaniu numer serii i data produkcji. Termin przydatności do użycia - 5 lat od daty produkcji. Rozmiary Macintosh:  2 / 3 / 4 /. Wymiary łyżek ( +/- 2mm ) odpowiednio (długość całkowita/długość robocza/szerokość końcówki dystalnej) dla: rozm. 2 (115 mm/97mm/14mm), dla rozm. 3 (133mm/117mm/14mm), dla rozm. 4 (163mm/147mm/14mm).</t>
  </si>
  <si>
    <r>
      <t xml:space="preserve">Rękojeści do laryngoskopów (mała i duża – minimum dwa rozmiary) światłowodowego (standardowa), zasilana bateryjnie (2xAA), zgodna z (Green Standard </t>
    </r>
    <r>
      <rPr>
        <b/>
        <sz val="10"/>
        <rFont val="Tahoma"/>
        <family val="2"/>
        <charset val="238"/>
      </rPr>
      <t>)</t>
    </r>
    <r>
      <rPr>
        <sz val="10"/>
        <rFont val="Tahoma"/>
        <family val="2"/>
        <charset val="238"/>
      </rPr>
      <t>, z diodą LED, strumień świetlny 10,1 lm, ergonomiczna rączka pokryta trwałym, antypoślizgowym tworzywem pozbawionym latexu i odpornym na proces sterylizacji, baterie wyjmowane razem ze źródłem światła, z kartridżem, możliwość sterylizacji, gwarancja 5 lat.</t>
    </r>
  </si>
  <si>
    <r>
      <t>Rękojeść do laryngoskopu światłowodowego standardowa i mała z kartridżem w zielonym standardzie</t>
    </r>
    <r>
      <rPr>
        <b/>
        <sz val="10"/>
        <color rgb="FFFF0000"/>
        <rFont val="Tahoma"/>
        <family val="2"/>
        <charset val="238"/>
      </rPr>
      <t xml:space="preserve"> </t>
    </r>
  </si>
  <si>
    <t>Kompatybilna z rękojeściami w standardzie tzw. zielona specyfikacja (okrągłe oznaczenie koloru zielonego na mocowaniu łyżki). Wykonana z PCV niezawierającego ftalanów, sztywna, odporna na zagięcia i skręcanie. Światłowód akrylowy, o szerokim, owalnym przekroju od strony źródła światła, nieosłonięty, doświetlający wnętrze jamy ustnej i gardło. Oznaczenie CE, oznaczenie typu łyżki i rozmiaru – wszystkie umieszczone po przeciwnej stronie wyprowadzenia światłowodu. Wytrzymałe zatrzaski kulkowe zapewniające trwałe mocowanie w rękojeści. Zakończenie łyżki atraumatyczne, pogrubione. Opakowanie foliowe. Na opakowaniu numer serii i data produkcji, symbol „ jednorazowego użytku”, instrukcja użycia w języku angielskim. Termin przydatności do użycia - 5 lat od daty produkcji. Rozmiary Miller: 0/ 1 / 2 / 3. Wymiary łyżek ( +/- 2mm) odpowiednio (długość całkowita/długość robocza/szerokość końcówki dystalnej /wysokość) dla: rozm. 0 (76mm/52mm/10mm/10mm), dla rozm. 1 (99mm/75mm/13mm/10mm), dla rozm. 2 ( 130mm/ 105mm/ 15mm/ 10mm), dla rozm. 3 ( 170mm/ 145mm/ 15mm/ 10mm).</t>
  </si>
  <si>
    <t>kaniula typu VENFLON , cewnik wykonany z termoplastycznego poliuretanu, 4-6 pasków RTG, filtr hydrofobowy lub zastawka antyrefleksyjna w komorze wypływu, standardowy korek portu bocznego, elastyczne skrzydełka kodowane kolorystycznie, koreczek luer-lock z trzpieniem poniżej własnej krawędzi, logo lub nazwa producenta na opakowaniu jednostkowym</t>
  </si>
  <si>
    <t>kaniula typu VENFLON typu bezpiecznego, cewnik wykonany z termoplastycznego poliuretanu, 4-6 pasków RTG, filtr hydrofobowy lub zastawka antyrefluksyjna w komorze wypływu, standardowy korek portu bocznego, elastyczne skrzydełka kodowane kolorystycznie, koreczek luer-lock z trzpieniem poniżej własnej krawędzi, automatyczne zabezpieczenie przed zakłuciem po użyciu w postaci metalowego lub plastikowo-metalowego zatrzasku, logo lub nazwa producenta na opakowaniu jednostkowym</t>
  </si>
  <si>
    <r>
      <rPr>
        <sz val="10"/>
        <rFont val="Tahoma"/>
        <family val="2"/>
        <charset val="1"/>
      </rPr>
      <t xml:space="preserve">Strzykawka (trzyczęściowa) jednorazowego użytku do pompy infuzyjnej Ascor AP 14 i AP 23, Braun i Fresenius /strzykawki wpisane w instrukcje użytkowania wskazanych pomp/ - perfuzyjna, zakończenie luer lock z dodatkowym poprzecznym pierścieniem stabilizującym wokół ujścia, poprzeczne wcięcia na tłoku umożliwiające  stabilne osadzenie strzykawki o dużej objętości w ramieniu pompy infuzyjnej, tłok o dł. min. </t>
    </r>
    <r>
      <rPr>
        <b/>
        <sz val="10"/>
        <color indexed="63"/>
        <rFont val="Tahoma"/>
        <family val="2"/>
        <charset val="1"/>
      </rPr>
      <t>15-16 cm</t>
    </r>
    <r>
      <rPr>
        <sz val="10"/>
        <color indexed="63"/>
        <rFont val="Tahoma"/>
        <family val="2"/>
        <charset val="1"/>
      </rPr>
      <t xml:space="preserve">, skalowanie co min.1ml na całej długości wyskalowania, logo lub nazwa producenta i nazwa własna strzykawki na cylindrze </t>
    </r>
  </si>
  <si>
    <t xml:space="preserve">Strzykawka (trzyczęściowa) jednorazowego użytku do pompy infuzyjnej Ascor AP 14 i AP 23, z zakończeniem luer-lock, skalowanie co min.1ml na całej długości wyskalowania, logo lub nazwa producenta i nazwa własna strzykawki na cylindrze </t>
  </si>
  <si>
    <t xml:space="preserve">Strzykawka jednorazowego użytku (trwale oznaczona czarna skala pomiarowa, z możliwością pomiaru pojemności o min. 20% większym w stosunku do pojemności nominalnej , tłok barwny (np. zielony, niebieski, fioletowy) - nieprzeziery, kontrastujący, ułatwiający wizualizację, ze sferycznym zakończeniem zapewniającym maksymalnie wypchnięcie płynu z cylindra minimalizującym przestrzeń martwą, logo lub nazwa producenta i nazwa własna na cylindrze i na opakowaniu jednostkowym i zbiorczym </t>
  </si>
  <si>
    <t>Strzykawka do insuliny z nakładną igłą, 0,40-0,45x10-13mm, skalowana co min. 0,01ml na całej długości wyskalowania</t>
  </si>
  <si>
    <t>Strzykawka do tuberkuliny z nakładaną igłą 0,5 x 16mm, skalowana co min. 0,01ml na całej długości wyskalowania</t>
  </si>
  <si>
    <t>Strzykawka jednorazowego użytku typu YANET, skalowana co min. 2ml na całej długości wyskalowania</t>
  </si>
  <si>
    <t>Strzykawka cewnikowa jednorazowego użytku z rozszerzeniem 50/60ml, schodkowy stożek do cewnika usytuowany centralnie, gwarantujący stabilne połączenie z konektorem zgłębnika, nasadka zabezpieczająca przed kontaminacją zawartości strzykawki, gumowy pierścień z podwójnym uszczelnieniem, zapewniający płynny przesuw tłoka, czytelna i trwała, czarna skala min.co 1ml na całej długości wyskalowania, kryza zabezpieczająca przed przypadkowym wysunięciem tłoka, dołączony łącznik luer w kolorze niebieskim, logo lub nazwa producenta i nazwa własna strzykawki na cylindrze</t>
  </si>
  <si>
    <t>Strzykawka niskooporowa o pojemności 10ml, o starannie wygładzonym wnętrzu, skala mililitrowa z wyraźnym parabolicznym oznakowaniem na obudowie, nadająca się do stosowania zarówno z powietrzem jak i roztworem soli fizjologicznej, ze standardowa końcówką typu luer slip, wykonana z materiału nie zawierającego lateksu, strzykawka posiada minimum trzy okręgi wzmacniające tłok strzykawki, logo lub nazwa producenta i nazwa własna strzykawki na cylindrze</t>
  </si>
  <si>
    <t>Pakiet nr 48</t>
  </si>
  <si>
    <t>Pakiet nr 49</t>
  </si>
  <si>
    <t>Pakiet nr 50</t>
  </si>
  <si>
    <t>"•Znacznik umożliwiający śródoperacyjne wykrywanie węzłów chłonnych wartowniczych (znacznik podawany przez chirurga bez konieczności współpracy z zakładem medycyny nuklearnej)
•Znacznik do nieizotopowego systemu detekcji węzłów chłonnych wartowniczych, podawany podskórnie do tkanki śródmiąższowej, będącyczarno-brązową, sterylną, wodną zawiesiną opłaszczonych karboksydekstranem cząstek superparamagnetycznego tlenku żelaza, dostarczany w jednorazowych i aseptycznych fiolkach                                                         •Znacznik generującyzwrotne zsynchronizowane pole magnetyczne 
•Znacznik poza sygnałem magnetycznym wybarwiający na czarno-brązowo węzły chłonne
•Znacznik sklasyfikowany jako wyrób medyczny klasy Iia
•Znacznik przystosowany do przechowywania w temperaturze pokojowej "</t>
  </si>
  <si>
    <t>Ilość sztuk*</t>
  </si>
  <si>
    <t>Cena jednostkowa netto za zestaw/sztukę/komplet</t>
  </si>
  <si>
    <t>Stawka podatku VAT         (w %)</t>
  </si>
  <si>
    <t>Wartość netto</t>
  </si>
  <si>
    <t>Opakowanie handlowe     (ilość sztuk w opakowaniu)</t>
  </si>
  <si>
    <t>Nazwa katalogowa</t>
  </si>
  <si>
    <t>Nr katalogowy</t>
  </si>
  <si>
    <t>Barwnik do ILM;, skład: luteina rozpuszczalna – 2%, błękit brylantyny – 0,05%, błękit trypanu – 0,15%. Fiolka 1ml</t>
  </si>
  <si>
    <t>sztuka</t>
  </si>
  <si>
    <t>Naturalny barwnik do szklistki, zawiera krystaliczną luteinę pozyskiwaną z nagietka; skład: krystaliczna luteina – 2%. Fiolka 1ml</t>
  </si>
  <si>
    <t>RAZEM (pozycje od 1 do 2)</t>
  </si>
  <si>
    <t>Niniejszym oświadczamy, że przedstawione powyżej dane są prawdziwe oraz zobowiązujemy się w przypadku wygrania przetargu, do dostarczenia sprzętu spełniającego wyspecyfikowane parametry.</t>
  </si>
  <si>
    <t>*Ilość sztuk winna być określona przez Wykonawcę - tj. należy ilość sztuk przeliczyć na ilość opakowań zaokrąglając do 1 pełnego opakowania handlowego w górę. W przypadku nieokreślenia opakowania handlowego przez Wykonawcę i nie wskazaniu ilości opakowań Wykonawca zobowiązuje się automatycznie do sprzedaży przedmiotu zamówienia na pojedyncze sztuki</t>
  </si>
  <si>
    <t>Ilość zestawów*</t>
  </si>
  <si>
    <t>Cena jednostkowa netto za zestaw</t>
  </si>
  <si>
    <t>Opakowanie handlowe     (ilość zestawów w opakowaniu)</t>
  </si>
  <si>
    <t>Fluorowany w 100% perfuorokarbon zawierający izomery perfluorodekaliny (95-100%), związków perfluorocykloheksylu z alkanami (perfluorocykloheksylobutan &lt;4%, perfluorohydrindan &lt;2%)
Objętość 7ml
Gęstość 1,908 – 1,960 g/cm3
Wskaźnik refrakcji 1,313 – 1,316                                                     w skład zestawu wchodzi: strzykawka, igła 18G i kaniula 20G</t>
  </si>
  <si>
    <t>*Ilość zestawów winna być określona przez Wykonawcę - tj. należy ilość zestawów przeliczyć na ilość opakowań zaokrąglając do 1 pełnego opakowania handlowego w górę. W przypadku nieokreślenia opakowania handlowego przez Wykonawcę i nie wskazaniu ilości opakowań Wykonawca zobowiązuje się automatycznie do sprzedaży przedmiotu zamówienia na pojedyncze zestawy.</t>
  </si>
  <si>
    <t>Cena jednostkowa netto za sztukę</t>
  </si>
  <si>
    <t>Pierścień napinający torebkę soczewki, jednorazowego użytku. Pierścień wykonany z polimetakrylanu metylu.                                 Rozmiar 13,00mm/11mm.</t>
  </si>
  <si>
    <t xml:space="preserve">Łopatka okulistyczna (szpatułka) jednorazowego użytku
Zagięta pod kątem 45 st., 10 mm od końca, średnica końcówki 0,8 mm. Wyoblona końcówka pozwala na bezpieczną manipulację w oku.
</t>
  </si>
  <si>
    <t>Cena jednostkowa brutto za zestaw/sztukę/komplet</t>
  </si>
  <si>
    <t>Cena jednostkowa brutto za zestaw</t>
  </si>
  <si>
    <t>Cena jednostkowa brutto za sztukę</t>
  </si>
  <si>
    <t>PAKIET NR 53</t>
  </si>
  <si>
    <t>PAKIET NR 52</t>
  </si>
  <si>
    <t>PAKIET NR 51</t>
  </si>
  <si>
    <t>PAKIET NR 54</t>
  </si>
  <si>
    <t>lp</t>
  </si>
  <si>
    <t xml:space="preserve">Opis przedmiotu </t>
  </si>
  <si>
    <t>Producent /Nr katalogowy produktu*</t>
  </si>
  <si>
    <t>Ilość szt.</t>
  </si>
  <si>
    <t>Jedn. miary</t>
  </si>
  <si>
    <t>Cena jedn. netto (PLN)</t>
  </si>
  <si>
    <t>VAT [%]</t>
  </si>
  <si>
    <t>Cena jedn. brutto (PLN)</t>
  </si>
  <si>
    <t>Wartość netto (PLN)</t>
  </si>
  <si>
    <t>Wartość brutto (PLN)</t>
  </si>
  <si>
    <t>Ilość jednostek w opak. handl.</t>
  </si>
  <si>
    <t>Igły do ostrzykiwań jednorazowe z metalowym kołnierzem na końcu osłonki: gastroskopowe 160 cm, 23-25 G, 4-5-6 mm; kolonoskopowe 230 cm, 23-25 G, 4-5-6 mm (do wyboru przez zamawiającego)</t>
  </si>
  <si>
    <t>Jednorazowe spodenki do kolonoskopii 38gsm wykonane z włókniny polipropylenowej, kolor zielony lub granatowy z opcją rzepy do zamknięcia spodenek (do wyboru przez zamawiającego)</t>
  </si>
  <si>
    <t>Pakiet nr 56</t>
  </si>
  <si>
    <t>PAKIET NR 55</t>
  </si>
  <si>
    <t>Zestaw 4 retraktorów (torebkowe do fiksacji podwichniętej soczewki) sterylny, jednorazowy, kształt pętli.</t>
  </si>
  <si>
    <t>Nożyczki typu Vannas , zagięte
ostre, zagięte końce, długość części roboczej 9mm,płaska rękojeść , długość całkowita 100mm; narzędzie tytanowe certyfikowane.</t>
  </si>
  <si>
    <t>Pęseta anatomiczna typu MCPHERSON
długość platformy 6mm, długość końcówki roboczej do kąta zagięcia 10mm, kąt zagięcia 45', rękojeść płaska , długość całkowita 85mm; narzędzie tytanowe, certyfikowane</t>
  </si>
  <si>
    <t>Nożyczki Castroviejo (zakrzywione w prawo) ostrze zakrzywione w prawo , długość części roboczej 10mm,  płaska rękojeść , długość całkowita 113mm; narzędzie tytanowe, certyfikowane.</t>
  </si>
  <si>
    <t>Nożyczki Castroviejo (zakrzywione w lewo) ostrze zakrzywione w lewo , długość części roboczej 10mm , płaska rękojeść , długość całkowita 113mm; narzędzie tytanowe, certyfikowane.</t>
  </si>
  <si>
    <t>Imadło Zagięte: delikatna , zagięta część robocza długości 7mm , sprężynowy , okrągły uchwyt, długość całkowita 108mm; narzędzie tytanowe, certyfikowane.</t>
  </si>
  <si>
    <r>
      <rPr>
        <sz val="10"/>
        <rFont val="Tahoma"/>
        <family val="2"/>
        <charset val="238"/>
      </rPr>
      <t xml:space="preserve">Strzykawka (trzyczęściowa) jednorazowego użytku do pompy infuzyjnej Ascor AP 14 i AP 23, Braun i Fresenius /strzykawki wpisane w instrukcje użytkowania wskazanych pomp/, czarna lub bursztynowa z igłą -perfuzyjna, zakończenie luer lock z dodatkowym, poprzecznym pierścieniem stabilizującym wokół ujścia, poprzeczne wcięcia na tłoku umożliwiające stabilne osadzenie strzykawki o dużej objętości w ramieniu pompy infuzyjnej, tłok o dł. min. </t>
    </r>
    <r>
      <rPr>
        <b/>
        <sz val="10"/>
        <rFont val="Tahoma"/>
        <family val="2"/>
        <charset val="238"/>
      </rPr>
      <t>15-16 cm</t>
    </r>
    <r>
      <rPr>
        <sz val="10"/>
        <rFont val="Tahoma"/>
        <family val="2"/>
        <charset val="238"/>
      </rPr>
      <t xml:space="preserve">,skalowanie co min.1ml na całej długości wyskalowania, logo lub nazwa producenta i nazwa własna strzykawki na cylindrze </t>
    </r>
  </si>
  <si>
    <t xml:space="preserve">Retraktory Tęczówkowe MST, 
sterylne, jednorazowe.
</t>
  </si>
  <si>
    <t>PAKIET NR 22- paski do glukometru wraz z najmem glukometrów</t>
  </si>
  <si>
    <t>Oferowane glukometry będą oddane Zamawiającemu w najem, którego koszt poniesie Zamawiający, a przypadku awarii Wykonawca wymieni uszkodzony glukometr na nowy - na swój koszt.</t>
  </si>
  <si>
    <t>op=2szt</t>
  </si>
  <si>
    <t>op=2szt.</t>
  </si>
  <si>
    <t>op=1para</t>
  </si>
  <si>
    <t>op=15szt</t>
  </si>
  <si>
    <t>op=30szt</t>
  </si>
  <si>
    <t xml:space="preserve"> op = 10 szt</t>
  </si>
  <si>
    <t>op=10 szt</t>
  </si>
  <si>
    <t>op=5 szt</t>
  </si>
  <si>
    <t>op=4 szt</t>
  </si>
  <si>
    <t>op= 5 szt</t>
  </si>
  <si>
    <t>Pętla polipektomijna kolonoskopowa „3w1” jednorazowego użytku, średnica pętli regulowana 10/20/30 mm, długość robocza 2300 mm, średnica osłonki 2,3 mm, do endoskopów o minimalnej średnicy kanału roboczego 2,8 mm wykonana z plecionego drutu, blokada średnicy pętli dla każdego z rozmiarów</t>
  </si>
  <si>
    <t>Pętla polipektomijna kolonoskopowa, jednorazowego użytku, różne kształty (do wyboru przez zamawiającego), średnica pętli 10, 15, 20, 25, 30 mm, długość robocza 2300 mm, średnica osłonki 2,4 mm, do endoskopów o minimalnej średnicy kanału roboczego 2,8 mm</t>
  </si>
  <si>
    <t xml:space="preserve">Jednorazowe ustniki do gastroskopii z regulowaną gumką lateksową </t>
  </si>
  <si>
    <t xml:space="preserve">Jednorazowe zaworki na kanał biopsyjny </t>
  </si>
  <si>
    <t>* ilość sztuk w opakowaniu nie może przekraczać 2-miesięcznych potrzeb Zamawiającego.(np. 200 szt :24 miesięcy (x 2 ) = 16 szt w opakowaniu)</t>
  </si>
  <si>
    <t>,nie dotyczy to sytuacji, w której Zamawiajacy określił wymaganą ilość w opakowaniu.</t>
  </si>
  <si>
    <t xml:space="preserve">**W PRZYPADKU MOŻLIWOŚCI ZAKUPU POJEDYNCZYCH SZTUK - NIEZALEŻNIE OD ILOŚCI SZTUK W OPAKOWANIU - NALEŻY TO WYRAŹNIE ZAZNACZYĆ </t>
  </si>
  <si>
    <t>W OFERCIE I WYCENIĆ ILOŚĆ SZTUK ZAPLANOWANĄ PRZEZ ZAMAWIAJĄCEGO</t>
  </si>
  <si>
    <t>PAKIET NR 18- systemy ssące Serres posiadane przez Zamawiającego</t>
  </si>
  <si>
    <t>Przyrząd do podawania płynów przez pompę infuzyjną FM,dren kompatybilny z pompą Infusomat fm/fms firmy B/Braun, posiadaną przez Zamawiającego</t>
  </si>
  <si>
    <t>Zamawiający wymaga aby 95% wyników pomiaru glikemii przy stężeniach glukozy poniżej 100 mg/dl winno znajdować się w przedziale +/- 15%  od wartości rzeczywistej, a przy stężeniach glukozy równych lub wyższych niż 100 mg/dl powinno znajdować się w przedziale +/- 15% od wartości rzeczywistej w porównaniu z wynikami otrzymanymi drogą laboratoryjną.</t>
  </si>
  <si>
    <r>
      <t xml:space="preserve">1) Pozwala na mierzenie temperatury tętnicy skroniowej z odległości do 8 cm 2) Specjalnie zaprojektowany do pomiaru temperatury ciała człowieka, niezależnie od temperatury pokojowej. 3) </t>
    </r>
    <r>
      <rPr>
        <sz val="10"/>
        <rFont val="Tahoma"/>
        <family val="2"/>
        <charset val="238"/>
      </rPr>
      <t>system na podczerwień HEIMMANN lub równoważny</t>
    </r>
    <r>
      <rPr>
        <b/>
        <sz val="10"/>
        <color rgb="FFFF0000"/>
        <rFont val="Tahoma"/>
        <family val="2"/>
        <charset val="238"/>
      </rPr>
      <t xml:space="preserve"> </t>
    </r>
    <r>
      <rPr>
        <sz val="10"/>
        <color indexed="8"/>
        <rFont val="Tahoma"/>
        <family val="2"/>
        <charset val="238"/>
      </rPr>
      <t xml:space="preserve"> 4) Sygnał dźwiękowy w przypadku podwyższonej temperatury. 5) Podświetlany monitor  LCD. 6)  Pomiary w stopniach Celsjusza lub Fahrenheita. 7) Automatyczne wyłączanie (oszczędzanie baterii)</t>
    </r>
  </si>
  <si>
    <r>
      <t xml:space="preserve">Posiada czterostopniową regulację wysokości podparcia żuchw. Duży otwór znajdujący się w przedniej części kołnierza umożliwia dostęp do tchawicy i kontrolę tętna na tętnicach szyjnych. Konstrukcja kołnierza zapewnia komfort i bezpieczeństwo poszkodowanego. Kołnierze wykonane  z Plastazote® (lub równoważne) opatentowanej pianki poliuretanowej z zamkniętymi komórkami aby zabezpieczyć kołnierz przed wchłanianiem krwi, wody etc.łatwo zmywalny.  Technologia spieniania przy użyciu azotu pod wysokim ciśnieniem sprawia iż w piance nie pozostają toksyczne pozostałości. W związku z tym kołnierze są nietoksyczne i hipoalergiczne. Kołnierze zapinane są na rzepy. Kołnierze są przepuszczalne dla promieni RTG oraz kompatybilne z CT i MRI. </t>
    </r>
    <r>
      <rPr>
        <b/>
        <sz val="10"/>
        <rFont val="Tahoma"/>
        <family val="2"/>
        <charset val="238"/>
      </rPr>
      <t xml:space="preserve">W dwóch rozmiarach - dla dorosłych i dla dzieci </t>
    </r>
  </si>
  <si>
    <t>dren kompatybilny z pompą Infusonat fm/fms firmy B/Braun - posiadaną przez Zamawiającego</t>
  </si>
  <si>
    <t>op=10szt</t>
  </si>
  <si>
    <t>1op = 250szt.</t>
  </si>
  <si>
    <t>1 op. =100szt.</t>
  </si>
  <si>
    <t>1 op. =500szt.</t>
  </si>
  <si>
    <t>1op = 10szt</t>
  </si>
  <si>
    <t>1op.= 10szt.</t>
  </si>
  <si>
    <t>papier termoczuły do KTG F9. Rozmiar 151/90/150</t>
  </si>
  <si>
    <t>Papier do KTG F9  firmy EDAN - posiadanego przez Zamawiającego</t>
  </si>
  <si>
    <t>PAKIET NR 20 - strzykawki - w tym do pomp (posiadanych przez Zamawiającego).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</si>
</sst>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zł&quot;_-;\-* #,##0.00\ &quot;zł&quot;_-;_-* &quot;-&quot;??\ &quot;zł&quot;_-;_-@_-"/>
    <numFmt numFmtId="164" formatCode="_-* #,##0.00\ _z_ł_-;\-* #,##0.00\ _z_ł_-;_-* &quot;-&quot;??\ _z_ł_-;_-@_-"/>
    <numFmt numFmtId="165" formatCode="#,##0.00\ [$zł-415];[Red]\-#,##0.00\ [$zł-415]"/>
    <numFmt numFmtId="166" formatCode="_-* #,##0.00&quot; zł&quot;_-;\-* #,##0.00&quot; zł&quot;_-;_-* \-??&quot; zł&quot;_-;_-@_-"/>
    <numFmt numFmtId="167" formatCode="0.0"/>
    <numFmt numFmtId="168" formatCode="#,##0.00&quot; zł&quot;"/>
    <numFmt numFmtId="169" formatCode="\ #,##0.00&quot; zł &quot;;\-#,##0.00&quot; zł &quot;;&quot; -&quot;#&quot; zł &quot;;@\ "/>
    <numFmt numFmtId="170" formatCode="#,##0.00&quot; zł &quot;;#,##0.00&quot; zł &quot;;\-#&quot; zł &quot;;\ @\ "/>
    <numFmt numFmtId="171" formatCode="#,##0.00\ [$zł-415];\-#,##0.00\ [$zł-415]"/>
    <numFmt numFmtId="172" formatCode="#,##0.00&quot; &quot;[$zł-415];[Red]&quot;-&quot;#,##0.00&quot; &quot;[$zł-415]"/>
    <numFmt numFmtId="173" formatCode="#,##0.00&quot; zł &quot;;#,##0.00&quot; zł &quot;;&quot;-&quot;#&quot; zł &quot;;&quot; &quot;@&quot; &quot;"/>
    <numFmt numFmtId="174" formatCode="_-* #,##0.00\ [$zł-415]_-;\-* #,##0.00\ [$zł-415]_-;_-* &quot;-&quot;??\ [$zł-415]_-;_-@_-"/>
    <numFmt numFmtId="175" formatCode="_-* #,##0\ _z_ł_-;\-* #,##0\ _z_ł_-;_-* &quot;-&quot;??\ _z_ł_-;_-@_-"/>
    <numFmt numFmtId="176" formatCode="#,##0.00&quot; &quot;[$€-407];[Red]&quot;-&quot;#,##0.00&quot; &quot;[$€-407]"/>
    <numFmt numFmtId="177" formatCode="\ #,##0.00&quot;    &quot;;\-#,##0.00&quot;    &quot;;&quot; -&quot;00&quot;    &quot;;@\ "/>
    <numFmt numFmtId="178" formatCode="\ * #,##0.00&quot; zł &quot;;\-* #,##0.00&quot; zł &quot;;\ * \-#&quot; zł &quot;;@\ "/>
    <numFmt numFmtId="179" formatCode="#,##0.00&quot; zł &quot;;\-#,##0.00&quot; zł &quot;;&quot; -&quot;#&quot; zł &quot;;@\ "/>
    <numFmt numFmtId="180" formatCode="\ #,##0.00&quot;      &quot;;\-#,##0.00&quot;      &quot;;&quot; -&quot;#&quot;      &quot;;@\ "/>
    <numFmt numFmtId="181" formatCode="#,##0.00\ _z_ł"/>
  </numFmts>
  <fonts count="136">
    <font>
      <sz val="10"/>
      <name val="Arial CE"/>
      <family val="2"/>
      <charset val="238"/>
    </font>
    <font>
      <sz val="11"/>
      <color theme="1"/>
      <name val="Calibri"/>
      <family val="2"/>
      <charset val="238"/>
      <scheme val="minor"/>
    </font>
    <font>
      <sz val="11"/>
      <color theme="1"/>
      <name val="Calibri"/>
      <family val="2"/>
      <charset val="238"/>
      <scheme val="minor"/>
    </font>
    <font>
      <sz val="10"/>
      <name val="Arial"/>
      <family val="2"/>
      <charset val="238"/>
    </font>
    <font>
      <sz val="10"/>
      <color indexed="9"/>
      <name val="Arial CE"/>
      <family val="2"/>
      <charset val="238"/>
    </font>
    <font>
      <b/>
      <sz val="10"/>
      <color indexed="8"/>
      <name val="Arial CE"/>
      <family val="2"/>
      <charset val="238"/>
    </font>
    <font>
      <sz val="10"/>
      <color indexed="37"/>
      <name val="Arial CE"/>
      <family val="2"/>
      <charset val="238"/>
    </font>
    <font>
      <b/>
      <sz val="10"/>
      <color indexed="9"/>
      <name val="Arial CE"/>
      <family val="2"/>
      <charset val="238"/>
    </font>
    <font>
      <i/>
      <sz val="10"/>
      <color indexed="23"/>
      <name val="Arial CE"/>
      <family val="2"/>
      <charset val="238"/>
    </font>
    <font>
      <sz val="10"/>
      <color indexed="58"/>
      <name val="Arial CE"/>
      <family val="2"/>
      <charset val="238"/>
    </font>
    <font>
      <sz val="18"/>
      <color indexed="8"/>
      <name val="Arial CE"/>
      <family val="2"/>
      <charset val="238"/>
    </font>
    <font>
      <sz val="12"/>
      <color indexed="8"/>
      <name val="Arial CE"/>
      <family val="2"/>
      <charset val="238"/>
    </font>
    <font>
      <b/>
      <sz val="24"/>
      <color indexed="8"/>
      <name val="Arial CE"/>
      <family val="2"/>
      <charset val="238"/>
    </font>
    <font>
      <b/>
      <i/>
      <sz val="16"/>
      <color indexed="8"/>
      <name val="Arial CE"/>
      <family val="2"/>
      <charset val="238"/>
    </font>
    <font>
      <sz val="10"/>
      <color indexed="19"/>
      <name val="Arial CE"/>
      <family val="2"/>
      <charset val="238"/>
    </font>
    <font>
      <sz val="10"/>
      <name val="Arial"/>
      <family val="2"/>
      <charset val="238"/>
    </font>
    <font>
      <sz val="10"/>
      <color indexed="8"/>
      <name val="Arial CE"/>
      <family val="2"/>
      <charset val="238"/>
    </font>
    <font>
      <sz val="11"/>
      <color indexed="8"/>
      <name val="Arial CE"/>
      <family val="2"/>
      <charset val="238"/>
    </font>
    <font>
      <sz val="11"/>
      <color indexed="8"/>
      <name val="Czcionka tekstu podstawowego"/>
      <family val="2"/>
      <charset val="238"/>
    </font>
    <font>
      <sz val="10"/>
      <color indexed="63"/>
      <name val="Arial CE"/>
      <family val="2"/>
      <charset val="238"/>
    </font>
    <font>
      <b/>
      <i/>
      <u/>
      <sz val="11"/>
      <color indexed="8"/>
      <name val="Arial CE"/>
      <family val="2"/>
      <charset val="238"/>
    </font>
    <font>
      <b/>
      <sz val="14"/>
      <name val="Tahoma"/>
      <family val="2"/>
      <charset val="238"/>
    </font>
    <font>
      <sz val="12"/>
      <name val="Arial CE"/>
      <family val="2"/>
      <charset val="238"/>
    </font>
    <font>
      <sz val="12"/>
      <name val="Tahoma"/>
      <family val="2"/>
      <charset val="238"/>
    </font>
    <font>
      <sz val="10"/>
      <name val="Tahoma"/>
      <family val="2"/>
      <charset val="238"/>
    </font>
    <font>
      <sz val="12"/>
      <color indexed="8"/>
      <name val="Tahoma"/>
      <family val="2"/>
      <charset val="238"/>
    </font>
    <font>
      <sz val="8"/>
      <name val="Arial CE"/>
      <family val="2"/>
      <charset val="238"/>
    </font>
    <font>
      <sz val="14"/>
      <name val="Tahoma"/>
      <family val="2"/>
      <charset val="238"/>
    </font>
    <font>
      <b/>
      <sz val="14"/>
      <color indexed="30"/>
      <name val="Arial CE"/>
      <charset val="238"/>
    </font>
    <font>
      <b/>
      <sz val="12"/>
      <name val="Tahoma"/>
      <family val="2"/>
      <charset val="238"/>
    </font>
    <font>
      <sz val="8"/>
      <color indexed="8"/>
      <name val="Verdana"/>
      <family val="2"/>
      <charset val="238"/>
    </font>
    <font>
      <sz val="7"/>
      <name val="Arial CE"/>
      <family val="2"/>
      <charset val="238"/>
    </font>
    <font>
      <b/>
      <sz val="12"/>
      <name val="Arial CE"/>
      <family val="2"/>
      <charset val="238"/>
    </font>
    <font>
      <sz val="14"/>
      <name val="Arial CE"/>
      <family val="2"/>
      <charset val="238"/>
    </font>
    <font>
      <sz val="12"/>
      <color indexed="10"/>
      <name val="Arial CE"/>
      <family val="2"/>
      <charset val="238"/>
    </font>
    <font>
      <b/>
      <sz val="14"/>
      <name val="Arial CE"/>
      <family val="2"/>
      <charset val="238"/>
    </font>
    <font>
      <sz val="14"/>
      <color indexed="8"/>
      <name val="Tahoma"/>
      <family val="2"/>
      <charset val="238"/>
    </font>
    <font>
      <b/>
      <sz val="14"/>
      <name val="Arial CE"/>
      <charset val="238"/>
    </font>
    <font>
      <sz val="10"/>
      <color indexed="8"/>
      <name val="Tahoma"/>
      <family val="2"/>
      <charset val="238"/>
    </font>
    <font>
      <b/>
      <sz val="10"/>
      <name val="Tahoma"/>
      <family val="2"/>
      <charset val="238"/>
    </font>
    <font>
      <sz val="9"/>
      <color indexed="8"/>
      <name val="Tahoma"/>
      <family val="2"/>
      <charset val="238"/>
    </font>
    <font>
      <b/>
      <sz val="12"/>
      <color indexed="8"/>
      <name val="Tahoma"/>
      <family val="2"/>
      <charset val="238"/>
    </font>
    <font>
      <sz val="12"/>
      <color indexed="8"/>
      <name val="Tahoma"/>
      <family val="2"/>
      <charset val="1"/>
    </font>
    <font>
      <sz val="11"/>
      <name val="Times New Roman"/>
      <family val="1"/>
      <charset val="238"/>
    </font>
    <font>
      <sz val="9"/>
      <name val="Arial CE"/>
      <family val="2"/>
      <charset val="238"/>
    </font>
    <font>
      <b/>
      <sz val="10"/>
      <name val="Arial CE"/>
      <family val="2"/>
      <charset val="238"/>
    </font>
    <font>
      <sz val="10"/>
      <color indexed="10"/>
      <name val="Arial CE"/>
      <family val="2"/>
      <charset val="238"/>
    </font>
    <font>
      <b/>
      <sz val="10"/>
      <name val="Arial CE"/>
      <charset val="238"/>
    </font>
    <font>
      <b/>
      <sz val="12"/>
      <name val="Tahoma"/>
      <family val="2"/>
      <charset val="1"/>
    </font>
    <font>
      <b/>
      <sz val="12"/>
      <color indexed="8"/>
      <name val="Tahoma"/>
      <family val="2"/>
      <charset val="1"/>
    </font>
    <font>
      <b/>
      <sz val="9"/>
      <color indexed="8"/>
      <name val="Tahoma"/>
      <family val="2"/>
      <charset val="238"/>
    </font>
    <font>
      <b/>
      <sz val="14"/>
      <color indexed="8"/>
      <name val="Tahoma"/>
      <family val="2"/>
      <charset val="238"/>
    </font>
    <font>
      <sz val="12"/>
      <color indexed="8"/>
      <name val="Arial CE1"/>
      <charset val="238"/>
    </font>
    <font>
      <sz val="7"/>
      <color indexed="10"/>
      <name val="Arial CE"/>
      <family val="2"/>
      <charset val="238"/>
    </font>
    <font>
      <sz val="10"/>
      <name val="Arial CE"/>
      <charset val="238"/>
    </font>
    <font>
      <b/>
      <sz val="14"/>
      <name val="Tahoma"/>
      <family val="2"/>
      <charset val="1"/>
    </font>
    <font>
      <sz val="10"/>
      <name val="Arial CE"/>
      <family val="2"/>
      <charset val="238"/>
    </font>
    <font>
      <sz val="11"/>
      <color indexed="20"/>
      <name val="Calibri"/>
      <family val="2"/>
      <charset val="238"/>
    </font>
    <font>
      <sz val="11"/>
      <color indexed="62"/>
      <name val="Calibri"/>
      <family val="2"/>
      <charset val="238"/>
    </font>
    <font>
      <b/>
      <sz val="11"/>
      <color indexed="63"/>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sz val="11"/>
      <color indexed="8"/>
      <name val="Calibri"/>
      <family val="2"/>
      <charset val="238"/>
    </font>
    <font>
      <b/>
      <sz val="10"/>
      <color indexed="8"/>
      <name val="Tahoma"/>
      <family val="2"/>
      <charset val="238"/>
    </font>
    <font>
      <sz val="11"/>
      <color theme="1"/>
      <name val="Calibri"/>
      <family val="2"/>
      <charset val="238"/>
      <scheme val="minor"/>
    </font>
    <font>
      <b/>
      <sz val="10"/>
      <color rgb="FF000000"/>
      <name val="Tahoma"/>
      <family val="2"/>
      <charset val="238"/>
    </font>
    <font>
      <sz val="10"/>
      <color rgb="FF000000"/>
      <name val="Tahoma"/>
      <family val="2"/>
      <charset val="238"/>
    </font>
    <font>
      <sz val="8"/>
      <name val="Tahoma"/>
      <family val="2"/>
      <charset val="238"/>
    </font>
    <font>
      <strike/>
      <sz val="10"/>
      <color indexed="8"/>
      <name val="Tahoma"/>
      <family val="2"/>
      <charset val="238"/>
    </font>
    <font>
      <u/>
      <sz val="10"/>
      <color indexed="8"/>
      <name val="Tahoma"/>
      <family val="2"/>
      <charset val="238"/>
    </font>
    <font>
      <b/>
      <sz val="10"/>
      <color indexed="40"/>
      <name val="Tahoma"/>
      <family val="2"/>
      <charset val="238"/>
    </font>
    <font>
      <sz val="10"/>
      <color indexed="27"/>
      <name val="Tahoma"/>
      <family val="2"/>
      <charset val="238"/>
    </font>
    <font>
      <sz val="10"/>
      <color indexed="10"/>
      <name val="Tahoma"/>
      <family val="2"/>
      <charset val="238"/>
    </font>
    <font>
      <b/>
      <sz val="14"/>
      <color rgb="FFFF0000"/>
      <name val="Tahoma"/>
      <family val="2"/>
      <charset val="238"/>
    </font>
    <font>
      <b/>
      <sz val="14"/>
      <color rgb="FF000000"/>
      <name val="Tahoma"/>
      <family val="2"/>
      <charset val="238"/>
    </font>
    <font>
      <sz val="11"/>
      <color rgb="FF000000"/>
      <name val="Arial"/>
      <family val="2"/>
      <charset val="238"/>
    </font>
    <font>
      <sz val="10"/>
      <color rgb="FF000000"/>
      <name val="Arial CE1"/>
      <charset val="238"/>
    </font>
    <font>
      <b/>
      <i/>
      <sz val="16"/>
      <color rgb="FF000000"/>
      <name val="Arial"/>
      <family val="2"/>
      <charset val="238"/>
    </font>
    <font>
      <sz val="11"/>
      <color rgb="FF000000"/>
      <name val="Arial CE1"/>
      <charset val="238"/>
    </font>
    <font>
      <sz val="10"/>
      <color rgb="FF000000"/>
      <name val="Arial"/>
      <family val="2"/>
      <charset val="238"/>
    </font>
    <font>
      <sz val="10"/>
      <color rgb="FF000000"/>
      <name val="Arial CE"/>
      <charset val="238"/>
    </font>
    <font>
      <b/>
      <i/>
      <u/>
      <sz val="11"/>
      <color rgb="FF000000"/>
      <name val="Arial"/>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b/>
      <sz val="18"/>
      <color indexed="56"/>
      <name val="Cambria"/>
      <family val="1"/>
      <charset val="238"/>
    </font>
    <font>
      <sz val="10"/>
      <color indexed="8"/>
      <name val="Calibri"/>
      <family val="2"/>
      <charset val="238"/>
    </font>
    <font>
      <sz val="10"/>
      <color rgb="FFFF0000"/>
      <name val="Tahoma"/>
      <family val="2"/>
      <charset val="238"/>
    </font>
    <font>
      <b/>
      <sz val="10"/>
      <color rgb="FFFF0000"/>
      <name val="Tahoma"/>
      <family val="2"/>
      <charset val="238"/>
    </font>
    <font>
      <b/>
      <sz val="10"/>
      <color theme="9" tint="-0.499984740745262"/>
      <name val="Tahoma"/>
      <family val="2"/>
      <charset val="238"/>
    </font>
    <font>
      <sz val="9"/>
      <name val="arial"/>
      <family val="2"/>
      <charset val="1"/>
    </font>
    <font>
      <sz val="9"/>
      <color rgb="FF000000"/>
      <name val="arial"/>
      <family val="2"/>
      <charset val="1"/>
    </font>
    <font>
      <sz val="7"/>
      <color rgb="FF000000"/>
      <name val="arial"/>
      <family val="2"/>
      <charset val="1"/>
    </font>
    <font>
      <b/>
      <sz val="9"/>
      <name val="arial"/>
      <family val="2"/>
      <charset val="1"/>
    </font>
    <font>
      <sz val="10"/>
      <name val="arial"/>
      <family val="2"/>
      <charset val="1"/>
    </font>
    <font>
      <b/>
      <sz val="10"/>
      <name val="arial"/>
      <family val="2"/>
      <charset val="238"/>
    </font>
    <font>
      <b/>
      <sz val="10"/>
      <color rgb="FF000000"/>
      <name val="arial"/>
      <family val="2"/>
      <charset val="238"/>
    </font>
    <font>
      <sz val="10"/>
      <color rgb="FF003366"/>
      <name val="Arial"/>
      <family val="2"/>
      <charset val="238"/>
    </font>
    <font>
      <sz val="9"/>
      <name val="Tahoma"/>
      <family val="2"/>
      <charset val="1"/>
    </font>
    <font>
      <b/>
      <sz val="9"/>
      <name val="Tahoma"/>
      <family val="2"/>
      <charset val="1"/>
    </font>
    <font>
      <sz val="8"/>
      <name val="arial"/>
      <family val="2"/>
      <charset val="1"/>
    </font>
    <font>
      <sz val="10"/>
      <name val="Tahoma"/>
      <family val="2"/>
      <charset val="1"/>
    </font>
    <font>
      <b/>
      <sz val="10"/>
      <color indexed="63"/>
      <name val="Tahoma"/>
      <family val="2"/>
      <charset val="1"/>
    </font>
    <font>
      <sz val="10"/>
      <color indexed="63"/>
      <name val="Tahoma"/>
      <family val="2"/>
      <charset val="1"/>
    </font>
    <font>
      <b/>
      <sz val="9"/>
      <name val="Tahoma"/>
      <family val="2"/>
      <charset val="238"/>
    </font>
    <font>
      <sz val="9"/>
      <name val="Tahoma"/>
      <family val="2"/>
      <charset val="238"/>
    </font>
    <font>
      <b/>
      <sz val="11"/>
      <color theme="1"/>
      <name val="Calibri"/>
      <family val="2"/>
      <charset val="238"/>
      <scheme val="minor"/>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8"/>
      <name val="Tahoma"/>
      <family val="2"/>
      <charset val="238"/>
    </font>
    <font>
      <sz val="9"/>
      <color theme="1"/>
      <name val="Tahoma"/>
      <family val="2"/>
      <charset val="238"/>
    </font>
    <font>
      <b/>
      <sz val="9"/>
      <color theme="1"/>
      <name val="Calibri"/>
      <family val="2"/>
      <charset val="238"/>
      <scheme val="minor"/>
    </font>
    <font>
      <sz val="11"/>
      <color theme="1"/>
      <name val="Czcionka tekstu podstawowego"/>
      <family val="2"/>
      <charset val="238"/>
    </font>
    <font>
      <sz val="9"/>
      <color rgb="FFFF0000"/>
      <name val="Tahoma"/>
      <family val="2"/>
      <charset val="238"/>
    </font>
    <font>
      <b/>
      <sz val="9"/>
      <color theme="1"/>
      <name val="Tahoma"/>
      <family val="2"/>
      <charset val="238"/>
    </font>
    <font>
      <b/>
      <sz val="11"/>
      <color theme="1"/>
      <name val="Czcionka tekstu podstawowego"/>
      <charset val="238"/>
    </font>
    <font>
      <b/>
      <sz val="11"/>
      <color rgb="FFFF0000"/>
      <name val="Czcionka tekstu podstawowego"/>
      <charset val="238"/>
    </font>
    <font>
      <b/>
      <sz val="10"/>
      <color theme="1"/>
      <name val="Calibri"/>
      <family val="2"/>
      <charset val="238"/>
      <scheme val="minor"/>
    </font>
  </fonts>
  <fills count="36">
    <fill>
      <patternFill patternType="none"/>
    </fill>
    <fill>
      <patternFill patternType="gray125"/>
    </fill>
    <fill>
      <patternFill patternType="solid">
        <fgColor indexed="8"/>
        <bgColor indexed="1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37"/>
        <bgColor indexed="16"/>
      </patternFill>
    </fill>
    <fill>
      <patternFill patternType="solid">
        <fgColor indexed="42"/>
        <bgColor indexed="27"/>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theme="0"/>
        <bgColor indexed="27"/>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rgb="FFFFFFFF"/>
        <bgColor rgb="FFFFFFCC"/>
      </patternFill>
    </fill>
    <fill>
      <patternFill patternType="solid">
        <fgColor theme="0"/>
        <bgColor indexed="35"/>
      </patternFill>
    </fill>
    <fill>
      <patternFill patternType="solid">
        <fgColor theme="0" tint="-0.249977111117893"/>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hair">
        <color indexed="8"/>
      </left>
      <right style="hair">
        <color indexed="8"/>
      </right>
      <top style="hair">
        <color indexed="8"/>
      </top>
      <bottom style="hair">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right style="thin">
        <color indexed="8"/>
      </right>
      <top/>
      <bottom style="thin">
        <color indexed="8"/>
      </bottom>
      <diagonal/>
    </border>
    <border>
      <left/>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diagonal/>
    </border>
    <border>
      <left/>
      <right/>
      <top style="thin">
        <color indexed="8"/>
      </top>
      <bottom style="hair">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hair">
        <color indexed="23"/>
      </left>
      <right style="hair">
        <color indexed="23"/>
      </right>
      <top style="hair">
        <color indexed="23"/>
      </top>
      <bottom style="hair">
        <color indexed="23"/>
      </bottom>
      <diagonal/>
    </border>
    <border>
      <left style="hair">
        <color indexed="63"/>
      </left>
      <right style="hair">
        <color indexed="63"/>
      </right>
      <top style="hair">
        <color indexed="63"/>
      </top>
      <bottom style="hair">
        <color indexed="63"/>
      </bottom>
      <diagonal/>
    </border>
    <border>
      <left/>
      <right/>
      <top/>
      <bottom style="medium">
        <color indexed="62"/>
      </bottom>
      <diagonal/>
    </border>
    <border>
      <left/>
      <right/>
      <top/>
      <bottom style="medium">
        <color indexed="22"/>
      </bottom>
      <diagonal/>
    </border>
    <border>
      <left/>
      <right/>
      <top/>
      <bottom style="medium">
        <color indexed="30"/>
      </bottom>
      <diagonal/>
    </border>
    <border>
      <left/>
      <right/>
      <top style="hair">
        <color indexed="62"/>
      </top>
      <bottom style="double">
        <color indexed="62"/>
      </bottom>
      <diagonal/>
    </border>
    <border>
      <left style="hair">
        <color indexed="22"/>
      </left>
      <right style="hair">
        <color indexed="22"/>
      </right>
      <top style="hair">
        <color indexed="22"/>
      </top>
      <bottom style="hair">
        <color indexed="22"/>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8"/>
      </left>
      <right style="thin">
        <color indexed="8"/>
      </right>
      <top/>
      <bottom style="hair">
        <color indexed="8"/>
      </bottom>
      <diagonal/>
    </border>
    <border>
      <left/>
      <right style="thin">
        <color indexed="8"/>
      </right>
      <top/>
      <bottom style="hair">
        <color indexed="8"/>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260">
    <xf numFmtId="0" fontId="0"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164" fontId="3" fillId="0" borderId="0" applyFill="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56" fillId="0" borderId="0"/>
    <xf numFmtId="169" fontId="16"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lignment horizontal="center" textRotation="90"/>
    </xf>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0" borderId="0"/>
    <xf numFmtId="0" fontId="17" fillId="0" borderId="0"/>
    <xf numFmtId="0" fontId="17" fillId="0" borderId="0"/>
    <xf numFmtId="0" fontId="18" fillId="0" borderId="0"/>
    <xf numFmtId="0" fontId="56" fillId="0" borderId="0"/>
    <xf numFmtId="0" fontId="17" fillId="0" borderId="0"/>
    <xf numFmtId="0" fontId="16" fillId="0" borderId="0"/>
    <xf numFmtId="0" fontId="19" fillId="8" borderId="1" applyNumberFormat="0" applyAlignment="0" applyProtection="0"/>
    <xf numFmtId="0" fontId="19" fillId="8" borderId="1" applyNumberFormat="0" applyAlignment="0" applyProtection="0"/>
    <xf numFmtId="0" fontId="19" fillId="8" borderId="1" applyNumberFormat="0" applyAlignment="0" applyProtection="0"/>
    <xf numFmtId="0" fontId="19" fillId="8" borderId="1" applyNumberFormat="0" applyAlignment="0" applyProtection="0"/>
    <xf numFmtId="0" fontId="19" fillId="8" borderId="1" applyNumberFormat="0" applyAlignment="0" applyProtection="0"/>
    <xf numFmtId="0" fontId="19" fillId="8" borderId="1" applyNumberFormat="0" applyAlignment="0" applyProtection="0"/>
    <xf numFmtId="9" fontId="3" fillId="0" borderId="0" applyFill="0" applyBorder="0" applyAlignment="0" applyProtection="0"/>
    <xf numFmtId="9" fontId="56" fillId="0" borderId="0" applyFill="0" applyBorder="0" applyAlignment="0" applyProtection="0"/>
    <xf numFmtId="0" fontId="20" fillId="0" borderId="0"/>
    <xf numFmtId="165" fontId="20" fillId="0" borderId="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66" fontId="56" fillId="0" borderId="0" applyFill="0" applyBorder="0" applyAlignment="0" applyProtection="0"/>
    <xf numFmtId="166" fontId="56" fillId="0" borderId="0" applyFill="0" applyBorder="0" applyAlignment="0" applyProtection="0"/>
    <xf numFmtId="166" fontId="56"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0" fillId="0" borderId="0"/>
    <xf numFmtId="164" fontId="69" fillId="0" borderId="0" applyFont="0" applyFill="0" applyBorder="0" applyAlignment="0" applyProtection="0"/>
    <xf numFmtId="0" fontId="81" fillId="0" borderId="0" applyNumberFormat="0" applyBorder="0" applyProtection="0"/>
    <xf numFmtId="173" fontId="81" fillId="0" borderId="0" applyBorder="0" applyProtection="0"/>
    <xf numFmtId="0" fontId="82" fillId="0" borderId="0" applyNumberFormat="0" applyBorder="0" applyProtection="0">
      <alignment horizontal="center"/>
    </xf>
    <xf numFmtId="0" fontId="82" fillId="0" borderId="0" applyNumberFormat="0" applyBorder="0" applyProtection="0">
      <alignment horizontal="center" textRotation="90"/>
    </xf>
    <xf numFmtId="0" fontId="83" fillId="0" borderId="0" applyNumberFormat="0" applyBorder="0" applyProtection="0"/>
    <xf numFmtId="0" fontId="84" fillId="0" borderId="0" applyNumberFormat="0" applyBorder="0" applyProtection="0"/>
    <xf numFmtId="9" fontId="85" fillId="0" borderId="0" applyBorder="0" applyProtection="0"/>
    <xf numFmtId="0" fontId="86" fillId="0" borderId="0" applyNumberFormat="0" applyBorder="0" applyProtection="0"/>
    <xf numFmtId="176" fontId="86" fillId="0" borderId="0" applyBorder="0" applyProtection="0"/>
    <xf numFmtId="173" fontId="85" fillId="0" borderId="0" applyBorder="0" applyProtection="0"/>
    <xf numFmtId="0" fontId="17" fillId="0" borderId="0"/>
    <xf numFmtId="0" fontId="67" fillId="13" borderId="0" applyBorder="0" applyProtection="0"/>
    <xf numFmtId="0" fontId="67" fillId="14" borderId="0" applyBorder="0" applyProtection="0"/>
    <xf numFmtId="0" fontId="67" fillId="7" borderId="0" applyBorder="0" applyProtection="0"/>
    <xf numFmtId="0" fontId="67" fillId="15" borderId="0" applyBorder="0" applyProtection="0"/>
    <xf numFmtId="0" fontId="67" fillId="16" borderId="0" applyBorder="0" applyProtection="0"/>
    <xf numFmtId="0" fontId="67" fillId="17" borderId="0" applyBorder="0" applyProtection="0"/>
    <xf numFmtId="0" fontId="67" fillId="18" borderId="0" applyBorder="0" applyProtection="0"/>
    <xf numFmtId="0" fontId="67" fillId="19" borderId="0" applyBorder="0" applyProtection="0"/>
    <xf numFmtId="0" fontId="67" fillId="20" borderId="0" applyBorder="0" applyProtection="0"/>
    <xf numFmtId="0" fontId="67" fillId="15" borderId="0" applyBorder="0" applyProtection="0"/>
    <xf numFmtId="0" fontId="67" fillId="18" borderId="0" applyBorder="0" applyProtection="0"/>
    <xf numFmtId="0" fontId="67" fillId="21" borderId="0" applyBorder="0" applyProtection="0"/>
    <xf numFmtId="0" fontId="66" fillId="22" borderId="0" applyBorder="0" applyProtection="0"/>
    <xf numFmtId="0" fontId="66" fillId="19" borderId="0" applyBorder="0" applyProtection="0"/>
    <xf numFmtId="0" fontId="66" fillId="20" borderId="0" applyBorder="0" applyProtection="0"/>
    <xf numFmtId="0" fontId="66" fillId="23" borderId="0" applyBorder="0" applyProtection="0"/>
    <xf numFmtId="0" fontId="66" fillId="24" borderId="0" applyBorder="0" applyProtection="0"/>
    <xf numFmtId="0" fontId="66" fillId="25" borderId="0" applyBorder="0" applyProtection="0"/>
    <xf numFmtId="0" fontId="66" fillId="26" borderId="0" applyBorder="0" applyProtection="0"/>
    <xf numFmtId="0" fontId="66" fillId="27" borderId="0" applyBorder="0" applyProtection="0"/>
    <xf numFmtId="0" fontId="66" fillId="28" borderId="0" applyBorder="0" applyProtection="0"/>
    <xf numFmtId="0" fontId="66" fillId="23" borderId="0" applyBorder="0" applyProtection="0"/>
    <xf numFmtId="0" fontId="66" fillId="24" borderId="0" applyBorder="0" applyProtection="0"/>
    <xf numFmtId="0" fontId="66" fillId="29" borderId="0" applyBorder="0" applyProtection="0"/>
    <xf numFmtId="177" fontId="67" fillId="0" borderId="0" applyBorder="0" applyProtection="0"/>
    <xf numFmtId="0" fontId="58" fillId="17" borderId="31" applyProtection="0"/>
    <xf numFmtId="0" fontId="59" fillId="30" borderId="32" applyProtection="0"/>
    <xf numFmtId="0" fontId="87" fillId="7" borderId="0" applyBorder="0" applyProtection="0"/>
    <xf numFmtId="0" fontId="16" fillId="0" borderId="0"/>
    <xf numFmtId="0" fontId="13" fillId="0" borderId="0">
      <alignment horizontal="center"/>
    </xf>
    <xf numFmtId="0" fontId="13" fillId="0" borderId="0">
      <alignment horizontal="center"/>
    </xf>
    <xf numFmtId="0" fontId="13" fillId="0" borderId="0">
      <alignment horizontal="center"/>
    </xf>
    <xf numFmtId="0" fontId="13" fillId="0" borderId="0">
      <alignment horizontal="center" textRotation="90"/>
    </xf>
    <xf numFmtId="0" fontId="13" fillId="0" borderId="0">
      <alignment horizontal="center" textRotation="90"/>
    </xf>
    <xf numFmtId="0" fontId="13" fillId="0" borderId="0">
      <alignment horizontal="center" textRotation="90"/>
    </xf>
    <xf numFmtId="0" fontId="61" fillId="0" borderId="2" applyProtection="0"/>
    <xf numFmtId="0" fontId="62" fillId="31" borderId="3" applyProtection="0"/>
    <xf numFmtId="0" fontId="88" fillId="0" borderId="33" applyProtection="0"/>
    <xf numFmtId="0" fontId="89" fillId="0" borderId="34" applyProtection="0"/>
    <xf numFmtId="0" fontId="90" fillId="0" borderId="35" applyProtection="0"/>
    <xf numFmtId="0" fontId="90" fillId="0" borderId="0" applyBorder="0" applyProtection="0"/>
    <xf numFmtId="0" fontId="91" fillId="32" borderId="0" applyBorder="0" applyProtection="0"/>
    <xf numFmtId="0" fontId="17" fillId="0" borderId="0"/>
    <xf numFmtId="0" fontId="15" fillId="0" borderId="0"/>
    <xf numFmtId="0" fontId="16" fillId="0" borderId="0"/>
    <xf numFmtId="0" fontId="67" fillId="0" borderId="0" applyBorder="0" applyProtection="0"/>
    <xf numFmtId="0" fontId="67" fillId="0" borderId="0" applyBorder="0" applyProtection="0"/>
    <xf numFmtId="0" fontId="18" fillId="0" borderId="0"/>
    <xf numFmtId="0" fontId="18" fillId="0" borderId="0"/>
    <xf numFmtId="0" fontId="56" fillId="0" borderId="0"/>
    <xf numFmtId="0" fontId="54" fillId="0" borderId="0"/>
    <xf numFmtId="0" fontId="60" fillId="30" borderId="31" applyProtection="0"/>
    <xf numFmtId="9" fontId="17" fillId="0" borderId="0" applyFill="0" applyBorder="0" applyAlignment="0" applyProtection="0"/>
    <xf numFmtId="9" fontId="18" fillId="0" borderId="0" applyFill="0" applyBorder="0" applyAlignment="0" applyProtection="0"/>
    <xf numFmtId="9" fontId="17" fillId="0" borderId="0" applyFill="0" applyBorder="0" applyAlignment="0" applyProtection="0"/>
    <xf numFmtId="0" fontId="20" fillId="0" borderId="0"/>
    <xf numFmtId="0" fontId="20" fillId="0" borderId="0"/>
    <xf numFmtId="0" fontId="20" fillId="0" borderId="0"/>
    <xf numFmtId="165" fontId="20" fillId="0" borderId="0"/>
    <xf numFmtId="165" fontId="20" fillId="0" borderId="0"/>
    <xf numFmtId="165" fontId="20" fillId="0" borderId="0"/>
    <xf numFmtId="0" fontId="65" fillId="0" borderId="36" applyProtection="0"/>
    <xf numFmtId="0" fontId="64" fillId="0" borderId="0" applyBorder="0" applyProtection="0"/>
    <xf numFmtId="0" fontId="63" fillId="0" borderId="0" applyBorder="0" applyProtection="0"/>
    <xf numFmtId="0" fontId="92" fillId="0" borderId="0" applyBorder="0" applyProtection="0"/>
    <xf numFmtId="0" fontId="93" fillId="8" borderId="37" applyProtection="0"/>
    <xf numFmtId="178" fontId="17" fillId="0" borderId="0" applyFill="0" applyBorder="0" applyAlignment="0" applyProtection="0"/>
    <xf numFmtId="169" fontId="93" fillId="0" borderId="0" applyBorder="0" applyProtection="0"/>
    <xf numFmtId="0" fontId="57" fillId="14" borderId="0" applyBorder="0" applyProtection="0"/>
    <xf numFmtId="0" fontId="2" fillId="0" borderId="0"/>
    <xf numFmtId="164" fontId="2" fillId="0" borderId="0" applyFont="0" applyFill="0" applyBorder="0" applyAlignment="0" applyProtection="0"/>
    <xf numFmtId="0" fontId="56" fillId="0" borderId="0"/>
    <xf numFmtId="0" fontId="114" fillId="26" borderId="0" applyNumberFormat="0" applyBorder="0" applyAlignment="0" applyProtection="0"/>
    <xf numFmtId="0" fontId="114" fillId="27" borderId="0" applyNumberFormat="0" applyBorder="0" applyAlignment="0" applyProtection="0"/>
    <xf numFmtId="0" fontId="114" fillId="28" borderId="0" applyNumberFormat="0" applyBorder="0" applyAlignment="0" applyProtection="0"/>
    <xf numFmtId="0" fontId="114" fillId="23" borderId="0" applyNumberFormat="0" applyBorder="0" applyAlignment="0" applyProtection="0"/>
    <xf numFmtId="0" fontId="114" fillId="24" borderId="0" applyNumberFormat="0" applyBorder="0" applyAlignment="0" applyProtection="0"/>
    <xf numFmtId="0" fontId="114" fillId="29" borderId="0" applyNumberFormat="0" applyBorder="0" applyAlignment="0" applyProtection="0"/>
    <xf numFmtId="0" fontId="115" fillId="17" borderId="54" applyNumberFormat="0" applyAlignment="0" applyProtection="0"/>
    <xf numFmtId="0" fontId="116" fillId="30" borderId="55" applyNumberFormat="0" applyAlignment="0" applyProtection="0"/>
    <xf numFmtId="0" fontId="13" fillId="0" borderId="0">
      <alignment horizontal="center"/>
    </xf>
    <xf numFmtId="0" fontId="3" fillId="0" borderId="0"/>
    <xf numFmtId="0" fontId="117" fillId="0" borderId="2" applyNumberFormat="0" applyFill="0" applyAlignment="0" applyProtection="0"/>
    <xf numFmtId="0" fontId="118" fillId="31" borderId="3" applyNumberFormat="0" applyAlignment="0" applyProtection="0"/>
    <xf numFmtId="0" fontId="119" fillId="0" borderId="56" applyNumberFormat="0" applyFill="0" applyAlignment="0" applyProtection="0"/>
    <xf numFmtId="0" fontId="120" fillId="0" borderId="57" applyNumberFormat="0" applyFill="0" applyAlignment="0" applyProtection="0"/>
    <xf numFmtId="0" fontId="121" fillId="0" borderId="35" applyNumberFormat="0" applyFill="0" applyAlignment="0" applyProtection="0"/>
    <xf numFmtId="0" fontId="121" fillId="0" borderId="0" applyNumberFormat="0" applyFill="0" applyBorder="0" applyAlignment="0" applyProtection="0"/>
    <xf numFmtId="0" fontId="3" fillId="0" borderId="0"/>
    <xf numFmtId="0" fontId="13" fillId="0" borderId="0">
      <alignment horizontal="center"/>
    </xf>
    <xf numFmtId="0" fontId="122" fillId="30" borderId="54" applyNumberFormat="0" applyAlignment="0" applyProtection="0"/>
    <xf numFmtId="0" fontId="2" fillId="0" borderId="0"/>
    <xf numFmtId="0" fontId="123" fillId="0" borderId="58"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56" fillId="8" borderId="59" applyNumberFormat="0" applyAlignment="0" applyProtection="0"/>
    <xf numFmtId="166" fontId="56" fillId="0" borderId="0" applyFill="0" applyBorder="0" applyAlignment="0" applyProtection="0"/>
    <xf numFmtId="0" fontId="13" fillId="0" borderId="0">
      <alignment horizontal="center"/>
    </xf>
    <xf numFmtId="0" fontId="13" fillId="0" borderId="0">
      <alignment horizontal="center"/>
    </xf>
    <xf numFmtId="0" fontId="66" fillId="26" borderId="0" applyBorder="0" applyProtection="0"/>
    <xf numFmtId="0" fontId="66" fillId="27" borderId="0" applyBorder="0" applyProtection="0"/>
    <xf numFmtId="0" fontId="66" fillId="28" borderId="0" applyBorder="0" applyProtection="0"/>
    <xf numFmtId="0" fontId="66" fillId="23" borderId="0" applyBorder="0" applyProtection="0"/>
    <xf numFmtId="0" fontId="66" fillId="24" borderId="0" applyBorder="0" applyProtection="0"/>
    <xf numFmtId="0" fontId="66" fillId="29" borderId="0" applyBorder="0" applyProtection="0"/>
    <xf numFmtId="0" fontId="58" fillId="17" borderId="31" applyProtection="0"/>
    <xf numFmtId="0" fontId="59" fillId="30" borderId="32" applyProtection="0"/>
    <xf numFmtId="0" fontId="3" fillId="0" borderId="0"/>
    <xf numFmtId="0" fontId="61" fillId="0" borderId="2" applyProtection="0"/>
    <xf numFmtId="0" fontId="62" fillId="31" borderId="3" applyProtection="0"/>
    <xf numFmtId="0" fontId="88" fillId="0" borderId="33" applyProtection="0"/>
    <xf numFmtId="0" fontId="89" fillId="0" borderId="34" applyProtection="0"/>
    <xf numFmtId="0" fontId="90" fillId="0" borderId="35" applyProtection="0"/>
    <xf numFmtId="0" fontId="90" fillId="0" borderId="0" applyBorder="0" applyProtection="0"/>
    <xf numFmtId="0" fontId="16" fillId="0" borderId="0"/>
    <xf numFmtId="0" fontId="18" fillId="0" borderId="0"/>
    <xf numFmtId="0" fontId="60" fillId="30" borderId="31" applyProtection="0"/>
    <xf numFmtId="0" fontId="65" fillId="0" borderId="36" applyProtection="0"/>
    <xf numFmtId="0" fontId="64" fillId="0" borderId="0" applyBorder="0" applyProtection="0"/>
    <xf numFmtId="0" fontId="63" fillId="0" borderId="0" applyBorder="0" applyProtection="0"/>
    <xf numFmtId="0" fontId="92" fillId="0" borderId="0" applyBorder="0" applyProtection="0"/>
    <xf numFmtId="0" fontId="93" fillId="8" borderId="37" applyProtection="0"/>
    <xf numFmtId="178" fontId="17" fillId="0" borderId="0" applyFill="0" applyBorder="0" applyAlignment="0" applyProtection="0"/>
    <xf numFmtId="0" fontId="3" fillId="0" borderId="0"/>
    <xf numFmtId="180" fontId="3" fillId="0" borderId="0" applyFill="0" applyBorder="0" applyAlignment="0" applyProtection="0"/>
    <xf numFmtId="9" fontId="3" fillId="0" borderId="0" applyFill="0" applyBorder="0" applyAlignment="0" applyProtection="0"/>
    <xf numFmtId="0" fontId="130" fillId="0" borderId="0"/>
    <xf numFmtId="44" fontId="54" fillId="0" borderId="0" applyFont="0" applyFill="0" applyBorder="0" applyAlignment="0" applyProtection="0"/>
    <xf numFmtId="0" fontId="3" fillId="0" borderId="0"/>
    <xf numFmtId="0" fontId="54" fillId="0" borderId="0"/>
    <xf numFmtId="0" fontId="54" fillId="0" borderId="0"/>
  </cellStyleXfs>
  <cellXfs count="786">
    <xf numFmtId="0" fontId="0" fillId="0" borderId="0" xfId="0"/>
    <xf numFmtId="0" fontId="0" fillId="0" borderId="0" xfId="0" applyFill="1"/>
    <xf numFmtId="0" fontId="21" fillId="0" borderId="0" xfId="0" applyFont="1" applyFill="1"/>
    <xf numFmtId="0" fontId="22" fillId="0" borderId="0" xfId="0" applyFont="1" applyFill="1" applyBorder="1" applyAlignment="1">
      <alignment horizontal="center" vertical="center" wrapText="1"/>
    </xf>
    <xf numFmtId="0" fontId="24" fillId="0" borderId="0" xfId="0" applyFont="1"/>
    <xf numFmtId="0" fontId="23" fillId="0" borderId="0" xfId="0" applyFont="1" applyFill="1" applyBorder="1"/>
    <xf numFmtId="166" fontId="23" fillId="0" borderId="0" xfId="106" applyFont="1" applyFill="1" applyBorder="1" applyAlignment="1" applyProtection="1"/>
    <xf numFmtId="0" fontId="0" fillId="0" borderId="0" xfId="0" applyFont="1" applyFill="1"/>
    <xf numFmtId="0" fontId="26" fillId="0" borderId="0" xfId="0" applyFont="1"/>
    <xf numFmtId="0" fontId="27" fillId="0" borderId="0" xfId="0" applyFont="1"/>
    <xf numFmtId="0" fontId="22" fillId="0" borderId="0" xfId="0" applyFont="1" applyFill="1"/>
    <xf numFmtId="0" fontId="21" fillId="0" borderId="0" xfId="0" applyFont="1"/>
    <xf numFmtId="0" fontId="27" fillId="0" borderId="0" xfId="0" applyFont="1" applyBorder="1" applyAlignment="1"/>
    <xf numFmtId="0" fontId="27" fillId="0" borderId="0" xfId="0" applyFont="1" applyAlignment="1"/>
    <xf numFmtId="0" fontId="27" fillId="0" borderId="0" xfId="0" applyFont="1" applyFill="1" applyBorder="1"/>
    <xf numFmtId="0" fontId="0" fillId="0" borderId="0" xfId="0" applyAlignment="1"/>
    <xf numFmtId="0" fontId="28" fillId="0" borderId="0" xfId="0" applyFont="1" applyFill="1"/>
    <xf numFmtId="0" fontId="27" fillId="0" borderId="0" xfId="0" applyFont="1" applyFill="1"/>
    <xf numFmtId="0" fontId="23" fillId="0" borderId="0" xfId="0" applyFont="1" applyFill="1" applyBorder="1" applyAlignment="1">
      <alignment horizontal="center" vertical="center"/>
    </xf>
    <xf numFmtId="0" fontId="24"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3" fontId="25" fillId="0" borderId="0" xfId="0" applyNumberFormat="1" applyFont="1" applyFill="1" applyBorder="1" applyAlignment="1">
      <alignment horizontal="center" vertical="center"/>
    </xf>
    <xf numFmtId="166" fontId="27" fillId="0" borderId="0" xfId="106" applyFont="1" applyFill="1" applyBorder="1" applyAlignment="1" applyProtection="1">
      <alignment horizontal="center"/>
    </xf>
    <xf numFmtId="9" fontId="21" fillId="0" borderId="0" xfId="0" applyNumberFormat="1" applyFont="1" applyFill="1" applyBorder="1" applyAlignment="1">
      <alignment horizontal="center"/>
    </xf>
    <xf numFmtId="166" fontId="21" fillId="0" borderId="0" xfId="0" applyNumberFormat="1" applyFont="1" applyFill="1" applyBorder="1"/>
    <xf numFmtId="0" fontId="0" fillId="0" borderId="0" xfId="0" applyFont="1"/>
    <xf numFmtId="0" fontId="23" fillId="0" borderId="0" xfId="0" applyFont="1"/>
    <xf numFmtId="0" fontId="23" fillId="0" borderId="0" xfId="0" applyFont="1" applyFill="1"/>
    <xf numFmtId="0" fontId="30" fillId="0" borderId="0" xfId="0" applyFont="1" applyAlignment="1">
      <alignment horizontal="left"/>
    </xf>
    <xf numFmtId="0" fontId="26" fillId="0" borderId="0" xfId="0" applyFont="1" applyAlignment="1"/>
    <xf numFmtId="0" fontId="31" fillId="0" borderId="0" xfId="0" applyFont="1"/>
    <xf numFmtId="0" fontId="0" fillId="0" borderId="0" xfId="0" applyAlignment="1">
      <alignment horizontal="left"/>
    </xf>
    <xf numFmtId="0" fontId="22" fillId="0" borderId="0" xfId="0" applyFont="1"/>
    <xf numFmtId="0" fontId="32" fillId="0" borderId="0" xfId="0" applyFont="1" applyFill="1"/>
    <xf numFmtId="166" fontId="27" fillId="0" borderId="0" xfId="106" applyFont="1" applyFill="1" applyBorder="1" applyAlignment="1" applyProtection="1"/>
    <xf numFmtId="0" fontId="22" fillId="0" borderId="0" xfId="0" applyFont="1" applyAlignment="1"/>
    <xf numFmtId="0" fontId="34" fillId="0" borderId="0" xfId="0" applyFont="1"/>
    <xf numFmtId="0" fontId="35" fillId="0" borderId="0" xfId="0" applyFont="1" applyFill="1"/>
    <xf numFmtId="0" fontId="27" fillId="0" borderId="0" xfId="0" applyFont="1" applyFill="1" applyBorder="1" applyAlignment="1">
      <alignment horizontal="center" vertical="center"/>
    </xf>
    <xf numFmtId="0" fontId="36" fillId="0" borderId="0" xfId="0" applyFont="1" applyFill="1" applyBorder="1"/>
    <xf numFmtId="166" fontId="36" fillId="0" borderId="0" xfId="106" applyFont="1" applyFill="1" applyBorder="1" applyAlignment="1" applyProtection="1"/>
    <xf numFmtId="0" fontId="33" fillId="0" borderId="0" xfId="0" applyFont="1" applyFill="1" applyBorder="1" applyAlignment="1">
      <alignment vertical="center" wrapText="1"/>
    </xf>
    <xf numFmtId="0" fontId="26" fillId="0" borderId="0" xfId="0" applyFont="1" applyFill="1"/>
    <xf numFmtId="0" fontId="31" fillId="0" borderId="0" xfId="0" applyFont="1" applyFill="1"/>
    <xf numFmtId="0" fontId="24" fillId="0" borderId="0" xfId="0" applyFont="1" applyFill="1"/>
    <xf numFmtId="0" fontId="0" fillId="0" borderId="0" xfId="0" applyAlignment="1">
      <alignment horizontal="center"/>
    </xf>
    <xf numFmtId="0" fontId="37" fillId="0" borderId="0" xfId="0" applyFont="1"/>
    <xf numFmtId="0" fontId="24" fillId="0" borderId="4" xfId="0" applyFont="1" applyFill="1" applyBorder="1" applyAlignment="1">
      <alignment horizontal="center" vertical="center"/>
    </xf>
    <xf numFmtId="0" fontId="24" fillId="0" borderId="4" xfId="0" applyFont="1" applyFill="1" applyBorder="1" applyAlignment="1">
      <alignment horizontal="center" vertical="center" wrapText="1"/>
    </xf>
    <xf numFmtId="0" fontId="24" fillId="9" borderId="4" xfId="0" applyFont="1" applyFill="1" applyBorder="1" applyAlignment="1">
      <alignment horizontal="center" vertical="center" wrapText="1"/>
    </xf>
    <xf numFmtId="0" fontId="24" fillId="0" borderId="4" xfId="0" applyFont="1" applyFill="1" applyBorder="1" applyAlignment="1">
      <alignment vertical="center" wrapText="1"/>
    </xf>
    <xf numFmtId="0" fontId="24" fillId="9" borderId="8" xfId="0" applyFont="1" applyFill="1" applyBorder="1" applyAlignment="1">
      <alignment horizontal="left" vertical="center" wrapText="1"/>
    </xf>
    <xf numFmtId="3" fontId="24" fillId="0" borderId="14" xfId="0" applyNumberFormat="1" applyFont="1" applyFill="1" applyBorder="1" applyAlignment="1">
      <alignment horizontal="center" vertical="center"/>
    </xf>
    <xf numFmtId="166" fontId="24" fillId="9" borderId="4" xfId="106" applyFont="1" applyFill="1" applyBorder="1" applyAlignment="1" applyProtection="1">
      <alignment vertical="center"/>
    </xf>
    <xf numFmtId="9" fontId="38" fillId="9" borderId="4" xfId="0" applyNumberFormat="1" applyFont="1" applyFill="1" applyBorder="1" applyAlignment="1">
      <alignment horizontal="center" vertical="center"/>
    </xf>
    <xf numFmtId="0" fontId="24" fillId="9" borderId="4" xfId="0" applyFont="1" applyFill="1" applyBorder="1" applyAlignment="1">
      <alignment horizontal="left" vertical="center" wrapText="1"/>
    </xf>
    <xf numFmtId="3" fontId="24" fillId="0" borderId="8" xfId="0" applyNumberFormat="1" applyFont="1" applyFill="1" applyBorder="1" applyAlignment="1">
      <alignment horizontal="center" vertical="center"/>
    </xf>
    <xf numFmtId="0" fontId="24" fillId="0" borderId="4" xfId="0" applyFont="1" applyFill="1" applyBorder="1" applyAlignment="1">
      <alignment horizontal="left" vertical="center" wrapText="1"/>
    </xf>
    <xf numFmtId="0" fontId="24" fillId="0" borderId="15" xfId="0" applyFont="1" applyFill="1" applyBorder="1" applyAlignment="1">
      <alignment vertical="center" wrapText="1"/>
    </xf>
    <xf numFmtId="0" fontId="24" fillId="0" borderId="15" xfId="0" applyFont="1" applyFill="1" applyBorder="1" applyAlignment="1">
      <alignment horizontal="center" vertical="center" wrapText="1"/>
    </xf>
    <xf numFmtId="0" fontId="24" fillId="9" borderId="15" xfId="0" applyFont="1" applyFill="1" applyBorder="1" applyAlignment="1">
      <alignment horizontal="left" vertical="center" wrapText="1"/>
    </xf>
    <xf numFmtId="0" fontId="24" fillId="0" borderId="15" xfId="0" applyFont="1" applyFill="1" applyBorder="1" applyAlignment="1">
      <alignment horizontal="center" vertical="center"/>
    </xf>
    <xf numFmtId="3" fontId="24" fillId="0" borderId="16" xfId="0" applyNumberFormat="1" applyFont="1" applyFill="1" applyBorder="1" applyAlignment="1">
      <alignment horizontal="center" vertical="center"/>
    </xf>
    <xf numFmtId="0" fontId="38" fillId="0" borderId="12"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9" borderId="4" xfId="0" applyFont="1" applyFill="1" applyBorder="1" applyAlignment="1">
      <alignment horizontal="center" vertical="center" wrapText="1"/>
    </xf>
    <xf numFmtId="0" fontId="38" fillId="0" borderId="4" xfId="0" applyFont="1" applyFill="1" applyBorder="1" applyAlignment="1">
      <alignment horizontal="center" vertical="center"/>
    </xf>
    <xf numFmtId="3" fontId="38" fillId="0" borderId="8" xfId="0" applyNumberFormat="1" applyFont="1" applyFill="1" applyBorder="1" applyAlignment="1">
      <alignment horizontal="center" vertical="center"/>
    </xf>
    <xf numFmtId="0" fontId="24" fillId="0" borderId="0" xfId="0" applyFont="1" applyFill="1" applyBorder="1"/>
    <xf numFmtId="0" fontId="24" fillId="0" borderId="0" xfId="0" applyFont="1" applyFill="1" applyBorder="1" applyAlignment="1">
      <alignment horizontal="left"/>
    </xf>
    <xf numFmtId="166" fontId="24" fillId="0" borderId="0" xfId="106" applyFont="1" applyFill="1" applyBorder="1" applyAlignment="1" applyProtection="1"/>
    <xf numFmtId="0" fontId="40" fillId="0" borderId="0" xfId="82" applyFont="1"/>
    <xf numFmtId="0" fontId="40" fillId="0" borderId="0" xfId="79" applyFont="1"/>
    <xf numFmtId="0" fontId="25" fillId="0" borderId="0" xfId="0" applyFont="1" applyFill="1" applyBorder="1" applyAlignment="1">
      <alignment vertical="center" wrapText="1"/>
    </xf>
    <xf numFmtId="166" fontId="25" fillId="0" borderId="0" xfId="106" applyFont="1" applyFill="1" applyBorder="1" applyAlignment="1" applyProtection="1">
      <alignment horizontal="center" vertical="center"/>
    </xf>
    <xf numFmtId="0" fontId="0" fillId="0" borderId="0" xfId="0" applyFont="1" applyFill="1" applyBorder="1"/>
    <xf numFmtId="0" fontId="24" fillId="9" borderId="0" xfId="0" applyFont="1" applyFill="1"/>
    <xf numFmtId="0" fontId="25" fillId="0" borderId="0" xfId="0" applyFont="1" applyFill="1" applyBorder="1"/>
    <xf numFmtId="0" fontId="43" fillId="0" borderId="0" xfId="0" applyFont="1" applyAlignment="1">
      <alignment wrapText="1"/>
    </xf>
    <xf numFmtId="166" fontId="25" fillId="0" borderId="0" xfId="106" applyFont="1" applyFill="1" applyBorder="1" applyAlignment="1" applyProtection="1"/>
    <xf numFmtId="0" fontId="33" fillId="0" borderId="0" xfId="0" applyFont="1" applyFill="1"/>
    <xf numFmtId="0" fontId="33" fillId="0" borderId="0" xfId="0" applyFont="1" applyFill="1" applyBorder="1" applyAlignment="1">
      <alignment horizontal="center" vertical="center" wrapText="1"/>
    </xf>
    <xf numFmtId="0" fontId="0" fillId="0" borderId="0" xfId="0" applyAlignment="1">
      <alignment vertical="center"/>
    </xf>
    <xf numFmtId="0" fontId="22" fillId="0" borderId="0" xfId="0" applyFont="1" applyFill="1" applyAlignment="1">
      <alignment vertical="center"/>
    </xf>
    <xf numFmtId="0" fontId="26" fillId="0" borderId="0" xfId="0" applyFont="1" applyAlignment="1">
      <alignment vertical="center"/>
    </xf>
    <xf numFmtId="0" fontId="44" fillId="0" borderId="0" xfId="0" applyFont="1"/>
    <xf numFmtId="0" fontId="45" fillId="0" borderId="0" xfId="0" applyFont="1" applyFill="1"/>
    <xf numFmtId="0" fontId="44" fillId="0" borderId="0" xfId="0" applyFont="1" applyAlignment="1"/>
    <xf numFmtId="0" fontId="46" fillId="0" borderId="0" xfId="0" applyFont="1"/>
    <xf numFmtId="166" fontId="0" fillId="0" borderId="0" xfId="0" applyNumberFormat="1" applyFont="1" applyFill="1" applyBorder="1"/>
    <xf numFmtId="0" fontId="24" fillId="9" borderId="0" xfId="0" applyFont="1" applyFill="1" applyBorder="1" applyAlignment="1">
      <alignment horizontal="center" vertical="center"/>
    </xf>
    <xf numFmtId="0" fontId="24" fillId="0" borderId="0" xfId="0" applyFont="1" applyBorder="1" applyAlignment="1">
      <alignment vertical="center" wrapText="1"/>
    </xf>
    <xf numFmtId="0" fontId="0" fillId="9" borderId="0" xfId="0" applyFill="1" applyBorder="1"/>
    <xf numFmtId="0" fontId="0" fillId="9" borderId="0" xfId="0" applyFill="1"/>
    <xf numFmtId="0" fontId="24" fillId="9" borderId="4" xfId="0" applyFont="1" applyFill="1" applyBorder="1" applyAlignment="1">
      <alignment horizontal="center" vertical="center"/>
    </xf>
    <xf numFmtId="0" fontId="47" fillId="9" borderId="0" xfId="0" applyFont="1" applyFill="1" applyBorder="1" applyAlignment="1">
      <alignment horizontal="left" vertical="center" wrapText="1"/>
    </xf>
    <xf numFmtId="0" fontId="29" fillId="0" borderId="0" xfId="0" applyFont="1" applyFill="1"/>
    <xf numFmtId="0" fontId="42" fillId="0" borderId="0" xfId="82" applyFont="1"/>
    <xf numFmtId="0" fontId="48" fillId="0" borderId="0" xfId="82" applyFont="1"/>
    <xf numFmtId="0" fontId="49" fillId="0" borderId="0" xfId="82" applyFont="1"/>
    <xf numFmtId="0" fontId="42" fillId="0" borderId="0" xfId="82" applyFont="1" applyAlignment="1">
      <alignment horizontal="center"/>
    </xf>
    <xf numFmtId="0" fontId="42" fillId="0" borderId="0" xfId="82" applyFont="1" applyBorder="1"/>
    <xf numFmtId="0" fontId="42" fillId="0" borderId="0" xfId="82" applyFont="1" applyFill="1" applyBorder="1"/>
    <xf numFmtId="0" fontId="42" fillId="0" borderId="0" xfId="82" applyFont="1" applyBorder="1" applyAlignment="1">
      <alignment horizontal="center"/>
    </xf>
    <xf numFmtId="0" fontId="40" fillId="0" borderId="0" xfId="82" applyFont="1" applyBorder="1"/>
    <xf numFmtId="0" fontId="40" fillId="0" borderId="0" xfId="82" applyFont="1" applyFill="1" applyBorder="1"/>
    <xf numFmtId="0" fontId="40" fillId="0" borderId="0" xfId="82" applyFont="1" applyBorder="1" applyAlignment="1">
      <alignment horizontal="center"/>
    </xf>
    <xf numFmtId="169" fontId="50" fillId="0" borderId="0" xfId="39" applyFont="1" applyFill="1" applyBorder="1" applyAlignment="1" applyProtection="1">
      <alignment horizontal="center"/>
    </xf>
    <xf numFmtId="4" fontId="50" fillId="0" borderId="0" xfId="82" applyNumberFormat="1" applyFont="1" applyBorder="1" applyAlignment="1">
      <alignment vertical="center"/>
    </xf>
    <xf numFmtId="0" fontId="51" fillId="0" borderId="0" xfId="0" applyFont="1"/>
    <xf numFmtId="0" fontId="52" fillId="0" borderId="0" xfId="0" applyFont="1" applyAlignment="1">
      <alignment horizontal="center" vertical="center" wrapText="1"/>
    </xf>
    <xf numFmtId="0" fontId="38" fillId="0" borderId="4" xfId="0" applyFont="1" applyBorder="1" applyAlignment="1">
      <alignment horizontal="center" vertical="center"/>
    </xf>
    <xf numFmtId="0" fontId="24" fillId="0" borderId="4" xfId="0" applyFont="1" applyBorder="1" applyAlignment="1">
      <alignment vertical="center" wrapText="1"/>
    </xf>
    <xf numFmtId="0" fontId="38" fillId="0" borderId="4" xfId="0" applyFont="1" applyBorder="1" applyAlignment="1">
      <alignment horizontal="center" vertical="center" wrapText="1"/>
    </xf>
    <xf numFmtId="3" fontId="38" fillId="0" borderId="4" xfId="0" applyNumberFormat="1" applyFont="1" applyBorder="1" applyAlignment="1">
      <alignment horizontal="center" vertical="center"/>
    </xf>
    <xf numFmtId="166" fontId="38" fillId="0" borderId="4" xfId="106" applyFont="1" applyFill="1" applyBorder="1" applyAlignment="1" applyProtection="1">
      <alignment vertical="center"/>
    </xf>
    <xf numFmtId="9" fontId="38" fillId="0" borderId="4" xfId="0" applyNumberFormat="1" applyFont="1" applyBorder="1" applyAlignment="1">
      <alignment horizontal="center" vertical="center"/>
    </xf>
    <xf numFmtId="0" fontId="25" fillId="0" borderId="0" xfId="0" applyFont="1"/>
    <xf numFmtId="0" fontId="24" fillId="0" borderId="4" xfId="0" applyFont="1" applyBorder="1" applyAlignment="1">
      <alignment horizontal="left" vertical="top" wrapText="1"/>
    </xf>
    <xf numFmtId="0" fontId="24" fillId="0" borderId="4" xfId="0" applyFont="1" applyBorder="1" applyAlignment="1">
      <alignment horizontal="center" vertical="center" wrapText="1"/>
    </xf>
    <xf numFmtId="0" fontId="38" fillId="0" borderId="5" xfId="0" applyFont="1" applyBorder="1" applyAlignment="1">
      <alignment horizontal="center" vertical="center"/>
    </xf>
    <xf numFmtId="0" fontId="24" fillId="0" borderId="5" xfId="0" applyFont="1" applyBorder="1" applyAlignment="1">
      <alignment vertical="center" wrapText="1"/>
    </xf>
    <xf numFmtId="0" fontId="38" fillId="0" borderId="5" xfId="0" applyFont="1" applyBorder="1" applyAlignment="1">
      <alignment horizontal="center" vertical="center" wrapText="1"/>
    </xf>
    <xf numFmtId="3" fontId="38" fillId="0" borderId="5" xfId="0" applyNumberFormat="1" applyFont="1" applyBorder="1" applyAlignment="1">
      <alignment horizontal="center" vertical="center"/>
    </xf>
    <xf numFmtId="166" fontId="38" fillId="0" borderId="5" xfId="106" applyFont="1" applyFill="1" applyBorder="1" applyAlignment="1" applyProtection="1">
      <alignment vertical="center"/>
    </xf>
    <xf numFmtId="0" fontId="38" fillId="0" borderId="0" xfId="0" applyFont="1"/>
    <xf numFmtId="166" fontId="38" fillId="0" borderId="0" xfId="106" applyFont="1" applyFill="1" applyBorder="1" applyAlignment="1" applyProtection="1"/>
    <xf numFmtId="0" fontId="0" fillId="10" borderId="0" xfId="0" applyFont="1" applyFill="1"/>
    <xf numFmtId="0" fontId="53" fillId="0" borderId="0" xfId="0" applyFont="1"/>
    <xf numFmtId="0" fontId="55" fillId="0" borderId="0" xfId="0" applyFont="1" applyFill="1"/>
    <xf numFmtId="0" fontId="38" fillId="0" borderId="5" xfId="0" applyFont="1" applyFill="1" applyBorder="1" applyAlignment="1">
      <alignment horizontal="center" vertical="center"/>
    </xf>
    <xf numFmtId="0" fontId="24" fillId="0" borderId="4" xfId="0" applyNumberFormat="1" applyFont="1" applyFill="1" applyBorder="1" applyAlignment="1">
      <alignment vertical="center" wrapText="1"/>
    </xf>
    <xf numFmtId="0" fontId="24" fillId="0" borderId="4" xfId="0" applyNumberFormat="1" applyFont="1" applyFill="1" applyBorder="1" applyAlignment="1">
      <alignment horizontal="center" vertical="center" wrapText="1"/>
    </xf>
    <xf numFmtId="3" fontId="24" fillId="0" borderId="4" xfId="0" applyNumberFormat="1" applyFont="1" applyFill="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Fill="1" applyBorder="1" applyAlignment="1">
      <alignment vertical="center" wrapText="1"/>
    </xf>
    <xf numFmtId="0" fontId="38"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xf>
    <xf numFmtId="166" fontId="38" fillId="0" borderId="0" xfId="106" applyFont="1" applyFill="1" applyBorder="1" applyAlignment="1" applyProtection="1">
      <alignment horizontal="center" vertical="center"/>
    </xf>
    <xf numFmtId="0" fontId="39" fillId="0" borderId="0" xfId="0" applyFont="1" applyFill="1"/>
    <xf numFmtId="0" fontId="38" fillId="9" borderId="5" xfId="0" applyFont="1" applyFill="1" applyBorder="1" applyAlignment="1">
      <alignment horizontal="center" vertical="center" wrapText="1"/>
    </xf>
    <xf numFmtId="166" fontId="24" fillId="9" borderId="4" xfId="106" applyNumberFormat="1" applyFont="1" applyFill="1" applyBorder="1" applyAlignment="1" applyProtection="1">
      <alignment vertical="center"/>
    </xf>
    <xf numFmtId="9" fontId="24" fillId="9" borderId="4" xfId="0" applyNumberFormat="1" applyFont="1" applyFill="1" applyBorder="1" applyAlignment="1">
      <alignment horizontal="center" vertical="center"/>
    </xf>
    <xf numFmtId="0" fontId="24" fillId="9" borderId="4" xfId="0" applyFont="1" applyFill="1" applyBorder="1" applyAlignment="1">
      <alignment vertical="center"/>
    </xf>
    <xf numFmtId="0" fontId="24" fillId="0" borderId="5" xfId="0" applyFont="1" applyFill="1" applyBorder="1" applyAlignment="1">
      <alignment horizontal="center" vertical="center"/>
    </xf>
    <xf numFmtId="0" fontId="24" fillId="0" borderId="5" xfId="0" applyFont="1" applyFill="1" applyBorder="1" applyAlignment="1">
      <alignment vertical="center" wrapText="1"/>
    </xf>
    <xf numFmtId="0" fontId="24" fillId="0" borderId="5" xfId="0" applyFont="1" applyBorder="1" applyAlignment="1">
      <alignment horizontal="center" vertical="center" wrapText="1"/>
    </xf>
    <xf numFmtId="3" fontId="38" fillId="0" borderId="5" xfId="0" applyNumberFormat="1" applyFont="1" applyFill="1" applyBorder="1" applyAlignment="1">
      <alignment horizontal="center" vertical="center"/>
    </xf>
    <xf numFmtId="166" fontId="38" fillId="9" borderId="10" xfId="106" applyFont="1" applyFill="1" applyBorder="1" applyAlignment="1" applyProtection="1">
      <alignment horizontal="center" vertical="center"/>
    </xf>
    <xf numFmtId="9" fontId="38" fillId="9" borderId="5" xfId="0" applyNumberFormat="1" applyFont="1" applyFill="1" applyBorder="1" applyAlignment="1">
      <alignment horizontal="center" vertical="center"/>
    </xf>
    <xf numFmtId="3" fontId="38" fillId="0" borderId="4" xfId="0" applyNumberFormat="1" applyFont="1" applyFill="1" applyBorder="1" applyAlignment="1">
      <alignment horizontal="center" vertical="center"/>
    </xf>
    <xf numFmtId="0" fontId="35" fillId="0" borderId="0" xfId="0" applyFont="1" applyFill="1" applyAlignment="1">
      <alignment horizontal="left"/>
    </xf>
    <xf numFmtId="0" fontId="0" fillId="0" borderId="0" xfId="0" applyFill="1" applyAlignment="1">
      <alignment horizontal="left"/>
    </xf>
    <xf numFmtId="0" fontId="70" fillId="0" borderId="29" xfId="81" applyFont="1" applyFill="1" applyBorder="1" applyAlignment="1">
      <alignment horizontal="center" vertical="center"/>
    </xf>
    <xf numFmtId="0" fontId="70" fillId="0" borderId="29" xfId="81" applyFont="1" applyFill="1" applyBorder="1" applyAlignment="1">
      <alignment horizontal="center" vertical="center" wrapText="1"/>
    </xf>
    <xf numFmtId="0" fontId="70" fillId="0" borderId="29" xfId="0" applyFont="1" applyFill="1" applyBorder="1" applyAlignment="1">
      <alignment horizontal="center" vertical="center" wrapText="1"/>
    </xf>
    <xf numFmtId="0" fontId="70" fillId="0" borderId="0" xfId="0" applyFont="1" applyAlignment="1">
      <alignment horizontal="center"/>
    </xf>
    <xf numFmtId="0" fontId="71" fillId="0" borderId="0" xfId="0" applyFont="1"/>
    <xf numFmtId="0" fontId="70" fillId="0" borderId="30" xfId="81" applyFont="1" applyFill="1" applyBorder="1" applyAlignment="1">
      <alignment horizontal="center" vertical="center" wrapText="1"/>
    </xf>
    <xf numFmtId="172" fontId="71" fillId="0" borderId="29" xfId="0" applyNumberFormat="1" applyFont="1" applyFill="1" applyBorder="1" applyAlignment="1">
      <alignment horizontal="center" vertical="center"/>
    </xf>
    <xf numFmtId="173" fontId="71" fillId="0" borderId="29" xfId="0" applyNumberFormat="1" applyFont="1" applyFill="1" applyBorder="1" applyAlignment="1">
      <alignment vertical="center"/>
    </xf>
    <xf numFmtId="0" fontId="70" fillId="0" borderId="30" xfId="0" applyFont="1" applyFill="1" applyBorder="1" applyAlignment="1">
      <alignment horizontal="center" vertical="center" wrapText="1"/>
    </xf>
    <xf numFmtId="172" fontId="71" fillId="0" borderId="30" xfId="0" applyNumberFormat="1" applyFont="1" applyFill="1" applyBorder="1" applyAlignment="1">
      <alignment horizontal="center" vertical="center"/>
    </xf>
    <xf numFmtId="173" fontId="29" fillId="0" borderId="21" xfId="0" applyNumberFormat="1" applyFont="1" applyBorder="1"/>
    <xf numFmtId="166" fontId="41" fillId="0" borderId="8" xfId="0" applyNumberFormat="1" applyFont="1" applyFill="1" applyBorder="1" applyAlignment="1">
      <alignment vertical="center"/>
    </xf>
    <xf numFmtId="173" fontId="29" fillId="0" borderId="21" xfId="0" applyNumberFormat="1" applyFont="1" applyBorder="1" applyAlignment="1">
      <alignment vertical="center"/>
    </xf>
    <xf numFmtId="0" fontId="71" fillId="0" borderId="0" xfId="0" applyFont="1" applyAlignment="1">
      <alignment horizontal="left"/>
    </xf>
    <xf numFmtId="173" fontId="39" fillId="0" borderId="21" xfId="0" applyNumberFormat="1" applyFont="1" applyBorder="1"/>
    <xf numFmtId="173" fontId="39" fillId="0" borderId="21" xfId="0" applyNumberFormat="1" applyFont="1" applyBorder="1" applyAlignment="1">
      <alignment vertical="center"/>
    </xf>
    <xf numFmtId="9" fontId="38" fillId="0" borderId="19" xfId="0" applyNumberFormat="1" applyFont="1" applyFill="1" applyBorder="1" applyAlignment="1">
      <alignment horizontal="center" vertical="center"/>
    </xf>
    <xf numFmtId="0" fontId="45" fillId="0" borderId="0" xfId="0" applyFont="1" applyFill="1" applyBorder="1"/>
    <xf numFmtId="0" fontId="45" fillId="0" borderId="0" xfId="0" applyFont="1"/>
    <xf numFmtId="173" fontId="0" fillId="0" borderId="0" xfId="0" applyNumberFormat="1" applyFont="1" applyFill="1" applyBorder="1"/>
    <xf numFmtId="4" fontId="49" fillId="0" borderId="22" xfId="82" applyNumberFormat="1" applyFont="1" applyBorder="1" applyAlignment="1">
      <alignment vertical="center"/>
    </xf>
    <xf numFmtId="9" fontId="38" fillId="0" borderId="5" xfId="0" applyNumberFormat="1" applyFont="1" applyBorder="1" applyAlignment="1">
      <alignment horizontal="center" vertical="center"/>
    </xf>
    <xf numFmtId="0" fontId="38" fillId="0" borderId="21" xfId="0" applyFont="1" applyFill="1" applyBorder="1" applyAlignment="1">
      <alignment horizontal="center" vertical="center"/>
    </xf>
    <xf numFmtId="0" fontId="38" fillId="0" borderId="21" xfId="0" applyFont="1" applyFill="1" applyBorder="1" applyAlignment="1">
      <alignment horizontal="justify" vertical="center"/>
    </xf>
    <xf numFmtId="0" fontId="38" fillId="0" borderId="21" xfId="0" applyFont="1" applyFill="1" applyBorder="1" applyAlignment="1">
      <alignment horizontal="center" vertical="center" wrapText="1"/>
    </xf>
    <xf numFmtId="3" fontId="38" fillId="0" borderId="21" xfId="0" applyNumberFormat="1" applyFont="1" applyFill="1" applyBorder="1" applyAlignment="1">
      <alignment horizontal="center" vertical="center"/>
    </xf>
    <xf numFmtId="9" fontId="38" fillId="0" borderId="21" xfId="0" applyNumberFormat="1" applyFont="1" applyFill="1" applyBorder="1" applyAlignment="1">
      <alignment horizontal="center" vertical="center"/>
    </xf>
    <xf numFmtId="170" fontId="41" fillId="0" borderId="15" xfId="0" applyNumberFormat="1" applyFont="1" applyBorder="1" applyAlignment="1">
      <alignment vertical="center"/>
    </xf>
    <xf numFmtId="170" fontId="41" fillId="0" borderId="18" xfId="0" applyNumberFormat="1" applyFont="1" applyBorder="1" applyAlignment="1">
      <alignment vertical="center"/>
    </xf>
    <xf numFmtId="0" fontId="70" fillId="0" borderId="30" xfId="81" applyFont="1" applyFill="1" applyBorder="1" applyAlignment="1">
      <alignment horizontal="center" vertical="center"/>
    </xf>
    <xf numFmtId="0" fontId="24" fillId="0" borderId="21" xfId="0" applyFont="1" applyFill="1" applyBorder="1" applyAlignment="1">
      <alignment vertical="center" wrapText="1"/>
    </xf>
    <xf numFmtId="0" fontId="24" fillId="0" borderId="21" xfId="0" applyFont="1" applyBorder="1" applyAlignment="1">
      <alignment wrapText="1"/>
    </xf>
    <xf numFmtId="0" fontId="38" fillId="0" borderId="21" xfId="106" applyNumberFormat="1" applyFont="1" applyFill="1" applyBorder="1" applyAlignment="1" applyProtection="1">
      <alignment horizontal="center" vertical="center"/>
    </xf>
    <xf numFmtId="3" fontId="24" fillId="0" borderId="21" xfId="0" applyNumberFormat="1" applyFont="1" applyFill="1" applyBorder="1" applyAlignment="1">
      <alignment horizontal="center" vertical="center"/>
    </xf>
    <xf numFmtId="166" fontId="24" fillId="0" borderId="21" xfId="0" applyNumberFormat="1" applyFont="1" applyBorder="1" applyAlignment="1">
      <alignment horizontal="center" vertical="center" wrapText="1"/>
    </xf>
    <xf numFmtId="0" fontId="24" fillId="0" borderId="21" xfId="0" applyFont="1" applyBorder="1" applyAlignment="1">
      <alignment horizontal="justify" vertical="center" wrapText="1"/>
    </xf>
    <xf numFmtId="0" fontId="24" fillId="0" borderId="21" xfId="0" applyFont="1" applyBorder="1" applyAlignment="1">
      <alignment horizontal="left" vertical="center" wrapText="1"/>
    </xf>
    <xf numFmtId="0" fontId="38" fillId="9" borderId="21" xfId="0" applyFont="1" applyFill="1" applyBorder="1" applyAlignment="1">
      <alignment horizontal="center" vertical="center"/>
    </xf>
    <xf numFmtId="171" fontId="24" fillId="0" borderId="21" xfId="0" applyNumberFormat="1" applyFont="1" applyBorder="1" applyAlignment="1">
      <alignment horizontal="center" vertical="center"/>
    </xf>
    <xf numFmtId="0" fontId="24" fillId="9" borderId="21" xfId="0" applyFont="1" applyFill="1" applyBorder="1" applyAlignment="1">
      <alignment horizontal="center" vertical="center" wrapText="1"/>
    </xf>
    <xf numFmtId="0" fontId="24" fillId="0" borderId="21" xfId="0" applyFont="1" applyBorder="1" applyAlignment="1">
      <alignment vertical="center" wrapText="1"/>
    </xf>
    <xf numFmtId="0" fontId="24" fillId="11" borderId="4" xfId="0" applyFont="1" applyFill="1" applyBorder="1" applyAlignment="1">
      <alignment horizontal="center" vertical="center" wrapText="1"/>
    </xf>
    <xf numFmtId="0" fontId="24" fillId="12" borderId="4" xfId="0" applyFont="1" applyFill="1" applyBorder="1" applyAlignment="1">
      <alignment horizontal="center" vertical="center" wrapText="1"/>
    </xf>
    <xf numFmtId="3" fontId="24" fillId="12" borderId="4" xfId="0" applyNumberFormat="1" applyFont="1" applyFill="1" applyBorder="1" applyAlignment="1">
      <alignment horizontal="center" vertical="center"/>
    </xf>
    <xf numFmtId="166" fontId="24" fillId="11" borderId="4" xfId="106" applyNumberFormat="1" applyFont="1" applyFill="1" applyBorder="1" applyAlignment="1" applyProtection="1">
      <alignment vertical="center"/>
    </xf>
    <xf numFmtId="9" fontId="24" fillId="11" borderId="4" xfId="0" applyNumberFormat="1" applyFont="1" applyFill="1" applyBorder="1" applyAlignment="1">
      <alignment horizontal="center" vertical="center"/>
    </xf>
    <xf numFmtId="0" fontId="24" fillId="0" borderId="4" xfId="0" applyNumberFormat="1" applyFont="1" applyBorder="1" applyAlignment="1">
      <alignment vertical="center" wrapText="1"/>
    </xf>
    <xf numFmtId="166" fontId="24" fillId="0" borderId="4" xfId="106" applyNumberFormat="1" applyFont="1" applyFill="1" applyBorder="1" applyAlignment="1" applyProtection="1">
      <alignment vertical="center"/>
    </xf>
    <xf numFmtId="9" fontId="38" fillId="0" borderId="4" xfId="0" applyNumberFormat="1" applyFont="1" applyFill="1" applyBorder="1" applyAlignment="1">
      <alignment horizontal="center" vertical="center"/>
    </xf>
    <xf numFmtId="0" fontId="24" fillId="0" borderId="0" xfId="0" applyFont="1" applyAlignment="1">
      <alignment horizontal="center" vertical="center" wrapText="1"/>
    </xf>
    <xf numFmtId="0" fontId="38" fillId="0" borderId="4" xfId="0" applyFont="1" applyFill="1" applyBorder="1" applyAlignment="1">
      <alignment vertical="center" wrapText="1"/>
    </xf>
    <xf numFmtId="0" fontId="24" fillId="9" borderId="4" xfId="0" applyFont="1" applyFill="1" applyBorder="1" applyAlignment="1">
      <alignment vertical="center" wrapText="1"/>
    </xf>
    <xf numFmtId="0" fontId="38" fillId="0" borderId="5" xfId="0" applyFont="1" applyFill="1" applyBorder="1" applyAlignment="1">
      <alignment horizontal="center" vertical="center" wrapText="1"/>
    </xf>
    <xf numFmtId="0" fontId="24" fillId="0" borderId="5" xfId="0" applyFont="1" applyFill="1" applyBorder="1" applyAlignment="1">
      <alignment horizontal="center" vertical="center" wrapText="1"/>
    </xf>
    <xf numFmtId="3" fontId="24" fillId="0" borderId="5" xfId="0" applyNumberFormat="1" applyFont="1" applyFill="1" applyBorder="1" applyAlignment="1">
      <alignment horizontal="center" vertical="center"/>
    </xf>
    <xf numFmtId="0" fontId="38" fillId="0" borderId="5" xfId="0" applyFont="1" applyFill="1" applyBorder="1" applyAlignment="1">
      <alignment vertical="center" wrapText="1"/>
    </xf>
    <xf numFmtId="3" fontId="24" fillId="0" borderId="27" xfId="0" applyNumberFormat="1" applyFont="1" applyFill="1" applyBorder="1" applyAlignment="1">
      <alignment horizontal="center" vertical="center"/>
    </xf>
    <xf numFmtId="166" fontId="24" fillId="0" borderId="5" xfId="106" applyNumberFormat="1" applyFont="1" applyFill="1" applyBorder="1" applyAlignment="1" applyProtection="1">
      <alignment vertical="center"/>
    </xf>
    <xf numFmtId="0" fontId="38" fillId="0" borderId="5" xfId="0" applyFont="1" applyBorder="1" applyAlignment="1">
      <alignment vertical="center" wrapText="1"/>
    </xf>
    <xf numFmtId="0" fontId="24" fillId="0" borderId="14" xfId="0" applyFont="1" applyFill="1" applyBorder="1" applyAlignment="1">
      <alignment horizontal="center" vertical="center" wrapText="1"/>
    </xf>
    <xf numFmtId="3" fontId="24" fillId="0" borderId="13" xfId="0" applyNumberFormat="1" applyFont="1" applyFill="1" applyBorder="1" applyAlignment="1">
      <alignment horizontal="center" vertical="center"/>
    </xf>
    <xf numFmtId="0" fontId="38" fillId="0" borderId="4" xfId="0" applyFont="1" applyBorder="1" applyAlignment="1">
      <alignment horizontal="left" vertical="center" wrapText="1"/>
    </xf>
    <xf numFmtId="0" fontId="24" fillId="0" borderId="14" xfId="0" applyFont="1" applyFill="1" applyBorder="1" applyAlignment="1">
      <alignment horizontal="left" vertical="center" wrapText="1"/>
    </xf>
    <xf numFmtId="3" fontId="24" fillId="0" borderId="4" xfId="0" applyNumberFormat="1" applyFont="1" applyBorder="1" applyAlignment="1">
      <alignment horizontal="center" vertical="center"/>
    </xf>
    <xf numFmtId="166" fontId="24" fillId="0" borderId="4" xfId="106" applyFont="1" applyFill="1" applyBorder="1" applyAlignment="1" applyProtection="1">
      <alignment vertical="center"/>
    </xf>
    <xf numFmtId="9" fontId="38" fillId="0" borderId="28" xfId="0" applyNumberFormat="1" applyFont="1" applyFill="1" applyBorder="1" applyAlignment="1">
      <alignment horizontal="center" vertical="center"/>
    </xf>
    <xf numFmtId="0" fontId="38" fillId="0" borderId="4" xfId="0" applyFont="1" applyFill="1" applyBorder="1" applyAlignment="1">
      <alignment horizontal="left" vertical="center" wrapText="1"/>
    </xf>
    <xf numFmtId="0" fontId="38" fillId="0" borderId="8" xfId="0" applyFont="1" applyFill="1" applyBorder="1" applyAlignment="1">
      <alignment horizontal="center" vertical="center" wrapText="1"/>
    </xf>
    <xf numFmtId="3" fontId="38" fillId="9" borderId="14" xfId="0" applyNumberFormat="1" applyFont="1" applyFill="1" applyBorder="1" applyAlignment="1">
      <alignment horizontal="center" vertical="center"/>
    </xf>
    <xf numFmtId="0" fontId="38" fillId="0" borderId="10" xfId="0" applyFont="1" applyFill="1" applyBorder="1" applyAlignment="1">
      <alignment horizontal="center" vertical="center"/>
    </xf>
    <xf numFmtId="0" fontId="24" fillId="0" borderId="0" xfId="0" applyFont="1" applyAlignment="1"/>
    <xf numFmtId="0" fontId="38" fillId="0" borderId="4" xfId="0" applyNumberFormat="1" applyFont="1" applyFill="1" applyBorder="1" applyAlignment="1">
      <alignment horizontal="center" vertical="center" wrapText="1"/>
    </xf>
    <xf numFmtId="167" fontId="38" fillId="0" borderId="4" xfId="0" applyNumberFormat="1" applyFont="1" applyFill="1" applyBorder="1" applyAlignment="1">
      <alignment horizontal="center" vertical="center" wrapText="1"/>
    </xf>
    <xf numFmtId="0" fontId="38" fillId="0" borderId="4" xfId="0" applyNumberFormat="1" applyFont="1" applyFill="1" applyBorder="1" applyAlignment="1">
      <alignment horizontal="left" vertical="center" wrapText="1"/>
    </xf>
    <xf numFmtId="3" fontId="38" fillId="0" borderId="4" xfId="0" applyNumberFormat="1" applyFont="1" applyFill="1" applyBorder="1" applyAlignment="1">
      <alignment horizontal="center" vertical="center" wrapText="1"/>
    </xf>
    <xf numFmtId="0" fontId="38"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166" fontId="24" fillId="0" borderId="4" xfId="106" applyFont="1" applyFill="1" applyBorder="1" applyAlignment="1" applyProtection="1">
      <alignment horizontal="center" vertical="center"/>
    </xf>
    <xf numFmtId="9" fontId="38" fillId="0" borderId="8" xfId="0" applyNumberFormat="1" applyFont="1" applyFill="1" applyBorder="1" applyAlignment="1">
      <alignment horizontal="center" vertical="center"/>
    </xf>
    <xf numFmtId="0" fontId="38" fillId="0" borderId="11" xfId="0" applyFont="1" applyFill="1" applyBorder="1" applyAlignment="1">
      <alignment horizontal="center" vertical="center"/>
    </xf>
    <xf numFmtId="0" fontId="38" fillId="9" borderId="4" xfId="0" applyFont="1" applyFill="1" applyBorder="1" applyAlignment="1">
      <alignment vertical="center" wrapText="1"/>
    </xf>
    <xf numFmtId="0" fontId="24" fillId="0" borderId="8" xfId="0" applyFont="1" applyFill="1" applyBorder="1" applyAlignment="1">
      <alignment horizontal="center" vertical="center" wrapText="1"/>
    </xf>
    <xf numFmtId="0" fontId="24" fillId="0" borderId="4" xfId="0" applyNumberFormat="1" applyFont="1" applyFill="1" applyBorder="1" applyAlignment="1">
      <alignment horizontal="center" vertical="center"/>
    </xf>
    <xf numFmtId="168" fontId="24" fillId="0" borderId="4" xfId="106" applyNumberFormat="1" applyFont="1" applyFill="1" applyBorder="1" applyAlignment="1" applyProtection="1">
      <alignment horizontal="center" vertical="center"/>
    </xf>
    <xf numFmtId="9" fontId="38" fillId="0" borderId="6" xfId="0" applyNumberFormat="1" applyFont="1" applyFill="1" applyBorder="1" applyAlignment="1">
      <alignment horizontal="center" vertical="center"/>
    </xf>
    <xf numFmtId="0" fontId="24" fillId="0" borderId="10" xfId="0" applyFont="1" applyFill="1" applyBorder="1" applyAlignment="1">
      <alignment horizontal="center" vertical="center" wrapText="1"/>
    </xf>
    <xf numFmtId="0" fontId="24" fillId="0" borderId="5" xfId="0" applyNumberFormat="1" applyFont="1" applyFill="1" applyBorder="1" applyAlignment="1">
      <alignment horizontal="center" vertical="center"/>
    </xf>
    <xf numFmtId="168" fontId="24" fillId="0" borderId="5" xfId="106" applyNumberFormat="1" applyFont="1" applyFill="1" applyBorder="1" applyAlignment="1" applyProtection="1">
      <alignment horizontal="center" vertical="center"/>
    </xf>
    <xf numFmtId="9" fontId="38" fillId="0" borderId="9" xfId="0" applyNumberFormat="1" applyFont="1" applyFill="1" applyBorder="1" applyAlignment="1">
      <alignment horizontal="center" vertical="center"/>
    </xf>
    <xf numFmtId="0" fontId="24" fillId="0" borderId="4" xfId="0" applyFont="1" applyFill="1" applyBorder="1"/>
    <xf numFmtId="0" fontId="38" fillId="0" borderId="4" xfId="106" applyNumberFormat="1" applyFont="1" applyFill="1" applyBorder="1" applyAlignment="1" applyProtection="1">
      <alignment horizontal="center" vertical="center"/>
    </xf>
    <xf numFmtId="168" fontId="38" fillId="0" borderId="4" xfId="0" applyNumberFormat="1" applyFont="1" applyFill="1" applyBorder="1" applyAlignment="1">
      <alignment horizontal="center" vertical="center"/>
    </xf>
    <xf numFmtId="9" fontId="38" fillId="0" borderId="5" xfId="0" applyNumberFormat="1" applyFont="1" applyFill="1" applyBorder="1" applyAlignment="1">
      <alignment horizontal="center" vertical="center"/>
    </xf>
    <xf numFmtId="166" fontId="38" fillId="0" borderId="7" xfId="0" applyNumberFormat="1" applyFont="1" applyFill="1" applyBorder="1" applyAlignment="1">
      <alignment vertical="center"/>
    </xf>
    <xf numFmtId="0" fontId="24" fillId="0" borderId="12" xfId="0" applyFont="1" applyFill="1" applyBorder="1" applyAlignment="1">
      <alignmen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xf>
    <xf numFmtId="3" fontId="24" fillId="0" borderId="12" xfId="0" applyNumberFormat="1" applyFont="1" applyFill="1" applyBorder="1" applyAlignment="1">
      <alignment horizontal="center" vertical="center"/>
    </xf>
    <xf numFmtId="0" fontId="38" fillId="0" borderId="13" xfId="0" applyFont="1" applyFill="1" applyBorder="1" applyAlignment="1">
      <alignment horizontal="center" vertical="center" wrapText="1"/>
    </xf>
    <xf numFmtId="167" fontId="38" fillId="0" borderId="13"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4" xfId="0" applyFont="1" applyFill="1" applyBorder="1" applyAlignment="1"/>
    <xf numFmtId="3" fontId="38" fillId="9" borderId="5" xfId="0" applyNumberFormat="1" applyFont="1" applyFill="1" applyBorder="1" applyAlignment="1">
      <alignment horizontal="center" vertical="center"/>
    </xf>
    <xf numFmtId="166" fontId="24" fillId="0" borderId="5" xfId="0" applyNumberFormat="1" applyFont="1" applyFill="1" applyBorder="1" applyAlignment="1">
      <alignment vertical="center"/>
    </xf>
    <xf numFmtId="0" fontId="38" fillId="0" borderId="4" xfId="0" applyFont="1" applyFill="1" applyBorder="1" applyAlignment="1">
      <alignment vertical="center"/>
    </xf>
    <xf numFmtId="166" fontId="38" fillId="0" borderId="4" xfId="0" applyNumberFormat="1" applyFont="1" applyFill="1" applyBorder="1" applyAlignment="1">
      <alignment vertical="center"/>
    </xf>
    <xf numFmtId="0" fontId="24" fillId="9" borderId="5" xfId="0" applyFont="1" applyFill="1" applyBorder="1" applyAlignment="1">
      <alignment vertical="center" wrapText="1"/>
    </xf>
    <xf numFmtId="0" fontId="24" fillId="9" borderId="5" xfId="0" applyFont="1" applyFill="1" applyBorder="1" applyAlignment="1">
      <alignment horizontal="left" vertical="center" wrapText="1"/>
    </xf>
    <xf numFmtId="0" fontId="38" fillId="9" borderId="5" xfId="0" applyFont="1" applyFill="1" applyBorder="1" applyAlignment="1">
      <alignment vertical="center" wrapText="1"/>
    </xf>
    <xf numFmtId="0" fontId="38" fillId="0" borderId="5" xfId="38" applyFont="1" applyFill="1" applyBorder="1" applyAlignment="1">
      <alignment horizontal="center" vertical="center" wrapText="1"/>
    </xf>
    <xf numFmtId="0" fontId="38" fillId="9" borderId="5" xfId="38" applyFont="1" applyFill="1" applyBorder="1" applyAlignment="1">
      <alignment horizontal="center" vertical="center" wrapText="1"/>
    </xf>
    <xf numFmtId="166" fontId="38" fillId="0" borderId="10" xfId="106" applyNumberFormat="1" applyFont="1" applyFill="1" applyBorder="1" applyAlignment="1" applyProtection="1">
      <alignment vertical="center"/>
    </xf>
    <xf numFmtId="9" fontId="24" fillId="0" borderId="4" xfId="0" applyNumberFormat="1" applyFont="1" applyFill="1" applyBorder="1" applyAlignment="1">
      <alignment horizontal="center" vertical="center"/>
    </xf>
    <xf numFmtId="0" fontId="24" fillId="0" borderId="5" xfId="38" applyFont="1" applyFill="1" applyBorder="1" applyAlignment="1">
      <alignment horizontal="center" vertical="center" wrapText="1"/>
    </xf>
    <xf numFmtId="3" fontId="24" fillId="9" borderId="5" xfId="38" applyNumberFormat="1" applyFont="1" applyFill="1" applyBorder="1" applyAlignment="1">
      <alignment horizontal="center" vertical="center"/>
    </xf>
    <xf numFmtId="0" fontId="24" fillId="0" borderId="4" xfId="38" applyFont="1" applyFill="1" applyBorder="1" applyAlignment="1">
      <alignment horizontal="center" vertical="center" wrapText="1"/>
    </xf>
    <xf numFmtId="3" fontId="24" fillId="9" borderId="4" xfId="38" applyNumberFormat="1" applyFont="1" applyFill="1" applyBorder="1" applyAlignment="1">
      <alignment horizontal="center" vertical="center"/>
    </xf>
    <xf numFmtId="166" fontId="38" fillId="0" borderId="8" xfId="106" applyNumberFormat="1" applyFont="1" applyFill="1" applyBorder="1" applyAlignment="1" applyProtection="1">
      <alignment vertical="center"/>
    </xf>
    <xf numFmtId="166" fontId="68" fillId="0" borderId="8" xfId="0" applyNumberFormat="1" applyFont="1" applyFill="1" applyBorder="1" applyAlignment="1">
      <alignment vertical="center"/>
    </xf>
    <xf numFmtId="166" fontId="68" fillId="0" borderId="8" xfId="0" applyNumberFormat="1" applyFont="1" applyFill="1" applyBorder="1" applyAlignment="1">
      <alignment horizontal="center" vertical="center"/>
    </xf>
    <xf numFmtId="173" fontId="39" fillId="0" borderId="21" xfId="0" applyNumberFormat="1" applyFont="1" applyFill="1" applyBorder="1"/>
    <xf numFmtId="166" fontId="68" fillId="0" borderId="20" xfId="0" applyNumberFormat="1" applyFont="1" applyFill="1" applyBorder="1" applyAlignment="1">
      <alignment vertical="center"/>
    </xf>
    <xf numFmtId="166" fontId="39" fillId="0" borderId="4" xfId="0" applyNumberFormat="1" applyFont="1" applyFill="1" applyBorder="1" applyAlignment="1">
      <alignment vertical="center"/>
    </xf>
    <xf numFmtId="173" fontId="39" fillId="0" borderId="4" xfId="0" applyNumberFormat="1" applyFont="1" applyBorder="1" applyAlignment="1">
      <alignment vertical="center"/>
    </xf>
    <xf numFmtId="3" fontId="38" fillId="9" borderId="4" xfId="0" applyNumberFormat="1" applyFont="1" applyFill="1" applyBorder="1" applyAlignment="1">
      <alignment horizontal="center" vertical="center"/>
    </xf>
    <xf numFmtId="0" fontId="38" fillId="0" borderId="15" xfId="0" applyFont="1" applyFill="1" applyBorder="1" applyAlignment="1">
      <alignment vertical="center" wrapText="1"/>
    </xf>
    <xf numFmtId="0" fontId="38" fillId="0" borderId="15" xfId="0" applyFont="1" applyFill="1" applyBorder="1" applyAlignment="1">
      <alignment horizontal="center" vertical="center"/>
    </xf>
    <xf numFmtId="3" fontId="38" fillId="0" borderId="13" xfId="0" applyNumberFormat="1" applyFont="1" applyFill="1" applyBorder="1" applyAlignment="1">
      <alignment horizontal="center" vertical="center"/>
    </xf>
    <xf numFmtId="0" fontId="24" fillId="0" borderId="4" xfId="0" applyFont="1" applyFill="1" applyBorder="1" applyAlignment="1">
      <alignment horizontal="center"/>
    </xf>
    <xf numFmtId="0" fontId="24" fillId="0" borderId="15" xfId="0" applyFont="1" applyFill="1" applyBorder="1" applyAlignment="1">
      <alignment horizontal="center"/>
    </xf>
    <xf numFmtId="0" fontId="38" fillId="0" borderId="10" xfId="0" applyFont="1" applyFill="1" applyBorder="1" applyAlignment="1">
      <alignment horizontal="center" vertical="center" wrapText="1"/>
    </xf>
    <xf numFmtId="166" fontId="38" fillId="0" borderId="9" xfId="106" applyFont="1" applyFill="1" applyBorder="1" applyAlignment="1" applyProtection="1">
      <alignment vertical="center"/>
    </xf>
    <xf numFmtId="0" fontId="24" fillId="0" borderId="4" xfId="0" applyFont="1" applyBorder="1"/>
    <xf numFmtId="0" fontId="24" fillId="0" borderId="4" xfId="0" applyFont="1" applyBorder="1" applyAlignment="1">
      <alignment horizontal="center" wrapText="1"/>
    </xf>
    <xf numFmtId="166" fontId="39" fillId="0" borderId="8" xfId="0" applyNumberFormat="1" applyFont="1" applyFill="1" applyBorder="1"/>
    <xf numFmtId="0" fontId="38" fillId="0" borderId="13" xfId="0" applyFont="1" applyFill="1" applyBorder="1" applyAlignment="1">
      <alignment horizontal="center" vertical="center"/>
    </xf>
    <xf numFmtId="0" fontId="24" fillId="0" borderId="0" xfId="0" applyFont="1" applyAlignment="1">
      <alignment horizontal="left"/>
    </xf>
    <xf numFmtId="0" fontId="38" fillId="0" borderId="8" xfId="0" applyFont="1" applyFill="1" applyBorder="1" applyAlignment="1">
      <alignment horizontal="center" vertical="center"/>
    </xf>
    <xf numFmtId="0" fontId="38" fillId="0" borderId="9" xfId="0" applyFont="1" applyFill="1" applyBorder="1" applyAlignment="1">
      <alignment horizontal="center" vertical="center" wrapText="1"/>
    </xf>
    <xf numFmtId="166" fontId="38" fillId="0" borderId="5" xfId="106" applyNumberFormat="1" applyFont="1" applyFill="1" applyBorder="1" applyAlignment="1" applyProtection="1">
      <alignment vertical="center"/>
    </xf>
    <xf numFmtId="166" fontId="38" fillId="0" borderId="4" xfId="106" applyNumberFormat="1" applyFont="1" applyFill="1" applyBorder="1" applyAlignment="1" applyProtection="1">
      <alignment vertical="center"/>
    </xf>
    <xf numFmtId="168" fontId="38" fillId="0" borderId="5" xfId="0" applyNumberFormat="1" applyFont="1" applyFill="1" applyBorder="1" applyAlignment="1">
      <alignment vertical="center"/>
    </xf>
    <xf numFmtId="168" fontId="38" fillId="0" borderId="4" xfId="0" applyNumberFormat="1" applyFont="1" applyFill="1" applyBorder="1" applyAlignment="1">
      <alignment vertical="center"/>
    </xf>
    <xf numFmtId="0" fontId="38" fillId="0" borderId="0" xfId="0" applyFont="1" applyFill="1" applyBorder="1"/>
    <xf numFmtId="0" fontId="24" fillId="0" borderId="13"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9" borderId="5" xfId="0" applyFont="1" applyFill="1" applyBorder="1" applyAlignment="1">
      <alignment horizontal="center" vertical="center" wrapText="1"/>
    </xf>
    <xf numFmtId="166" fontId="24" fillId="0" borderId="5" xfId="106" applyFont="1" applyFill="1" applyBorder="1" applyAlignment="1" applyProtection="1">
      <alignment vertical="center"/>
    </xf>
    <xf numFmtId="0" fontId="24" fillId="0" borderId="4" xfId="0" applyFont="1" applyBorder="1" applyAlignment="1">
      <alignment vertical="top" wrapText="1"/>
    </xf>
    <xf numFmtId="168" fontId="24" fillId="0" borderId="9" xfId="0" applyNumberFormat="1" applyFont="1" applyFill="1" applyBorder="1" applyAlignment="1">
      <alignment vertical="center"/>
    </xf>
    <xf numFmtId="0" fontId="24" fillId="0" borderId="4" xfId="0" applyFont="1" applyFill="1" applyBorder="1" applyAlignment="1">
      <alignment vertical="top" wrapText="1"/>
    </xf>
    <xf numFmtId="0" fontId="24" fillId="0" borderId="5" xfId="0" applyFont="1" applyBorder="1" applyAlignment="1">
      <alignment vertical="top" wrapText="1"/>
    </xf>
    <xf numFmtId="166" fontId="24" fillId="0" borderId="10" xfId="106" applyFont="1" applyFill="1" applyBorder="1" applyAlignment="1" applyProtection="1">
      <alignment vertical="center"/>
    </xf>
    <xf numFmtId="0" fontId="24" fillId="0" borderId="21" xfId="0" applyFont="1" applyFill="1" applyBorder="1" applyAlignment="1">
      <alignment horizontal="center" vertical="center"/>
    </xf>
    <xf numFmtId="0" fontId="24" fillId="0" borderId="13" xfId="0" applyFont="1" applyBorder="1" applyAlignment="1">
      <alignment vertical="top" wrapText="1"/>
    </xf>
    <xf numFmtId="0" fontId="24" fillId="0" borderId="17" xfId="0" applyFont="1" applyFill="1" applyBorder="1" applyAlignment="1"/>
    <xf numFmtId="0" fontId="24" fillId="0" borderId="0" xfId="0" applyFont="1" applyFill="1" applyBorder="1" applyAlignment="1"/>
    <xf numFmtId="0" fontId="24" fillId="0" borderId="0" xfId="0" applyFont="1" applyFill="1" applyBorder="1" applyAlignment="1">
      <alignment vertical="center"/>
    </xf>
    <xf numFmtId="166" fontId="68" fillId="0" borderId="14" xfId="0" applyNumberFormat="1" applyFont="1" applyFill="1" applyBorder="1" applyAlignment="1">
      <alignment vertical="center"/>
    </xf>
    <xf numFmtId="0" fontId="24" fillId="0" borderId="10" xfId="0" applyFont="1" applyFill="1" applyBorder="1" applyAlignment="1">
      <alignment horizontal="center" vertical="center"/>
    </xf>
    <xf numFmtId="0" fontId="24" fillId="0" borderId="5" xfId="0" applyNumberFormat="1" applyFont="1" applyBorder="1" applyAlignment="1">
      <alignment vertical="center" wrapText="1"/>
    </xf>
    <xf numFmtId="0" fontId="24" fillId="0" borderId="5" xfId="0" applyFont="1" applyFill="1" applyBorder="1" applyAlignment="1"/>
    <xf numFmtId="9" fontId="24" fillId="0" borderId="5" xfId="0" applyNumberFormat="1" applyFont="1" applyFill="1" applyBorder="1" applyAlignment="1">
      <alignment horizontal="center" vertical="center"/>
    </xf>
    <xf numFmtId="166" fontId="39" fillId="0" borderId="16" xfId="0" applyNumberFormat="1" applyFont="1" applyFill="1" applyBorder="1" applyAlignment="1">
      <alignment vertical="center"/>
    </xf>
    <xf numFmtId="174" fontId="24" fillId="0" borderId="4" xfId="0" applyNumberFormat="1" applyFont="1" applyFill="1" applyBorder="1" applyAlignment="1">
      <alignment horizontal="center" vertical="center"/>
    </xf>
    <xf numFmtId="174" fontId="24" fillId="0" borderId="12" xfId="0" applyNumberFormat="1" applyFont="1" applyFill="1" applyBorder="1" applyAlignment="1">
      <alignment horizontal="center" vertical="center"/>
    </xf>
    <xf numFmtId="174" fontId="24" fillId="0" borderId="5" xfId="0" applyNumberFormat="1" applyFont="1" applyFill="1" applyBorder="1" applyAlignment="1">
      <alignment horizontal="center" vertical="center"/>
    </xf>
    <xf numFmtId="0" fontId="24" fillId="0" borderId="5" xfId="0" applyFont="1" applyBorder="1" applyAlignment="1">
      <alignment vertical="center"/>
    </xf>
    <xf numFmtId="0" fontId="24" fillId="0" borderId="5" xfId="0" applyFont="1" applyBorder="1" applyAlignment="1">
      <alignment wrapText="1"/>
    </xf>
    <xf numFmtId="0" fontId="24" fillId="0" borderId="4" xfId="0" applyFont="1" applyBorder="1" applyAlignment="1">
      <alignment horizontal="left" vertical="center" wrapText="1"/>
    </xf>
    <xf numFmtId="0" fontId="24" fillId="0" borderId="4" xfId="0" applyFont="1" applyBorder="1" applyAlignment="1">
      <alignment wrapText="1"/>
    </xf>
    <xf numFmtId="174" fontId="24" fillId="0" borderId="8" xfId="0" applyNumberFormat="1" applyFont="1" applyFill="1" applyBorder="1" applyAlignment="1">
      <alignment horizontal="center" vertical="center"/>
    </xf>
    <xf numFmtId="0" fontId="39" fillId="0" borderId="0" xfId="0" applyFont="1"/>
    <xf numFmtId="9" fontId="39" fillId="0" borderId="4" xfId="0" applyNumberFormat="1" applyFont="1" applyFill="1" applyBorder="1" applyAlignment="1">
      <alignment horizontal="center"/>
    </xf>
    <xf numFmtId="169" fontId="68" fillId="0" borderId="4" xfId="0" applyNumberFormat="1" applyFont="1" applyFill="1" applyBorder="1" applyAlignment="1">
      <alignment horizontal="center" vertical="center"/>
    </xf>
    <xf numFmtId="166" fontId="68" fillId="0" borderId="4" xfId="0" applyNumberFormat="1" applyFont="1" applyFill="1" applyBorder="1" applyAlignment="1">
      <alignment vertical="center"/>
    </xf>
    <xf numFmtId="166" fontId="24" fillId="0" borderId="0" xfId="0" applyNumberFormat="1" applyFont="1" applyAlignment="1"/>
    <xf numFmtId="0" fontId="24" fillId="0" borderId="4" xfId="0" applyNumberFormat="1" applyFont="1" applyBorder="1" applyAlignment="1">
      <alignment horizontal="center" vertical="center" wrapText="1"/>
    </xf>
    <xf numFmtId="166" fontId="38" fillId="0" borderId="10" xfId="106" applyFont="1" applyFill="1" applyBorder="1" applyAlignment="1" applyProtection="1">
      <alignment vertical="center"/>
    </xf>
    <xf numFmtId="0" fontId="38" fillId="9" borderId="4" xfId="0" applyFont="1" applyFill="1" applyBorder="1" applyAlignment="1">
      <alignment horizontal="center" vertical="center"/>
    </xf>
    <xf numFmtId="0" fontId="38" fillId="9" borderId="4" xfId="0" applyFont="1" applyFill="1" applyBorder="1" applyAlignment="1">
      <alignment horizontal="left" vertical="center" wrapText="1"/>
    </xf>
    <xf numFmtId="0" fontId="38" fillId="9" borderId="5" xfId="0" applyFont="1" applyFill="1" applyBorder="1" applyAlignment="1">
      <alignment horizontal="center" vertical="center"/>
    </xf>
    <xf numFmtId="166" fontId="68" fillId="9" borderId="14" xfId="0" applyNumberFormat="1" applyFont="1" applyFill="1" applyBorder="1" applyAlignment="1">
      <alignment vertical="center"/>
    </xf>
    <xf numFmtId="0" fontId="38" fillId="0" borderId="8" xfId="0" applyFont="1" applyFill="1" applyBorder="1" applyAlignment="1">
      <alignment horizontal="left" vertical="center" wrapText="1"/>
    </xf>
    <xf numFmtId="0" fontId="24" fillId="0" borderId="4" xfId="0" applyFont="1" applyBorder="1" applyAlignment="1">
      <alignment horizontal="center" vertical="center"/>
    </xf>
    <xf numFmtId="175" fontId="24" fillId="0" borderId="4" xfId="31" applyNumberFormat="1" applyFont="1" applyFill="1" applyBorder="1" applyAlignment="1" applyProtection="1">
      <alignment vertical="center"/>
    </xf>
    <xf numFmtId="9" fontId="24" fillId="0" borderId="4" xfId="90" applyNumberFormat="1" applyFont="1" applyFill="1" applyBorder="1" applyAlignment="1">
      <alignment horizontal="center" vertical="center"/>
    </xf>
    <xf numFmtId="0" fontId="24" fillId="9" borderId="0" xfId="0" applyFont="1" applyFill="1" applyBorder="1"/>
    <xf numFmtId="0" fontId="75" fillId="9" borderId="0" xfId="0" applyFont="1" applyFill="1" applyBorder="1" applyAlignment="1">
      <alignment horizontal="center" vertical="center"/>
    </xf>
    <xf numFmtId="0" fontId="39" fillId="9" borderId="0" xfId="0" applyFont="1" applyFill="1" applyBorder="1" applyAlignment="1">
      <alignment horizontal="left" vertical="center" wrapText="1"/>
    </xf>
    <xf numFmtId="0" fontId="39" fillId="9" borderId="4" xfId="0" applyFont="1" applyFill="1" applyBorder="1" applyAlignment="1">
      <alignment horizontal="center" vertical="center" wrapText="1"/>
    </xf>
    <xf numFmtId="0" fontId="39" fillId="9" borderId="4" xfId="0" applyFont="1" applyFill="1" applyBorder="1" applyAlignment="1">
      <alignment horizontal="left" vertical="center" wrapText="1"/>
    </xf>
    <xf numFmtId="0" fontId="39" fillId="9" borderId="5" xfId="0" applyFont="1" applyFill="1" applyBorder="1" applyAlignment="1">
      <alignment horizontal="center" vertical="center" wrapText="1"/>
    </xf>
    <xf numFmtId="0" fontId="39" fillId="9" borderId="5" xfId="0" applyFont="1" applyFill="1" applyBorder="1" applyAlignment="1">
      <alignment horizontal="left" vertical="center" wrapText="1"/>
    </xf>
    <xf numFmtId="0" fontId="39" fillId="9" borderId="13" xfId="0" applyFont="1" applyFill="1" applyBorder="1" applyAlignment="1">
      <alignment horizontal="center" vertical="center" wrapText="1"/>
    </xf>
    <xf numFmtId="0" fontId="39" fillId="9" borderId="8" xfId="0" applyFont="1" applyFill="1" applyBorder="1" applyAlignment="1">
      <alignment horizontal="center" vertical="center" wrapText="1"/>
    </xf>
    <xf numFmtId="0" fontId="39" fillId="9" borderId="0" xfId="0" applyFont="1" applyFill="1" applyBorder="1" applyAlignment="1">
      <alignment vertical="center" wrapText="1"/>
    </xf>
    <xf numFmtId="174" fontId="38" fillId="0" borderId="4" xfId="0" applyNumberFormat="1" applyFont="1" applyFill="1" applyBorder="1" applyAlignment="1">
      <alignment horizontal="center" vertical="center"/>
    </xf>
    <xf numFmtId="0" fontId="38" fillId="9" borderId="5" xfId="0" applyFont="1" applyFill="1" applyBorder="1" applyAlignment="1">
      <alignment horizontal="left" vertical="center" wrapText="1"/>
    </xf>
    <xf numFmtId="0" fontId="24" fillId="0" borderId="19" xfId="0" applyFont="1" applyFill="1" applyBorder="1"/>
    <xf numFmtId="166" fontId="38" fillId="0" borderId="19" xfId="0" applyNumberFormat="1" applyFont="1" applyFill="1" applyBorder="1" applyAlignment="1">
      <alignment vertical="center"/>
    </xf>
    <xf numFmtId="166" fontId="68" fillId="0" borderId="21" xfId="0" applyNumberFormat="1" applyFont="1" applyFill="1" applyBorder="1" applyAlignment="1">
      <alignment horizontal="center" vertical="center"/>
    </xf>
    <xf numFmtId="166" fontId="39" fillId="0" borderId="21" xfId="0" applyNumberFormat="1" applyFont="1" applyFill="1" applyBorder="1" applyAlignment="1">
      <alignment wrapText="1"/>
    </xf>
    <xf numFmtId="0" fontId="24" fillId="0" borderId="21" xfId="0" applyFont="1" applyFill="1" applyBorder="1" applyAlignment="1">
      <alignment horizontal="center" vertical="center" wrapText="1"/>
    </xf>
    <xf numFmtId="0" fontId="24" fillId="0" borderId="21" xfId="0" applyFont="1" applyBorder="1" applyAlignment="1">
      <alignment horizontal="center" vertical="center"/>
    </xf>
    <xf numFmtId="165" fontId="24" fillId="0" borderId="21" xfId="0" applyNumberFormat="1" applyFont="1" applyFill="1" applyBorder="1" applyAlignment="1">
      <alignment horizontal="center" vertical="center"/>
    </xf>
    <xf numFmtId="166" fontId="39" fillId="0" borderId="21" xfId="0" applyNumberFormat="1" applyFont="1" applyFill="1" applyBorder="1"/>
    <xf numFmtId="3" fontId="24" fillId="0" borderId="8" xfId="38" applyNumberFormat="1" applyFont="1" applyFill="1" applyBorder="1" applyAlignment="1">
      <alignment horizontal="center" vertical="center"/>
    </xf>
    <xf numFmtId="9" fontId="24" fillId="0" borderId="13" xfId="0" applyNumberFormat="1" applyFont="1" applyFill="1" applyBorder="1" applyAlignment="1">
      <alignment horizontal="center" vertical="center"/>
    </xf>
    <xf numFmtId="0" fontId="76" fillId="0" borderId="4" xfId="0" applyFont="1" applyFill="1" applyBorder="1" applyAlignment="1">
      <alignment vertical="center"/>
    </xf>
    <xf numFmtId="0" fontId="24" fillId="0" borderId="13" xfId="38" applyFont="1" applyFill="1" applyBorder="1" applyAlignment="1">
      <alignment horizontal="center" vertical="center" wrapText="1"/>
    </xf>
    <xf numFmtId="173" fontId="39" fillId="0" borderId="21" xfId="0" applyNumberFormat="1" applyFont="1" applyBorder="1" applyAlignment="1"/>
    <xf numFmtId="0" fontId="38" fillId="0" borderId="10" xfId="82" applyFont="1" applyFill="1" applyBorder="1" applyAlignment="1">
      <alignment horizontal="center" vertical="center" wrapText="1"/>
    </xf>
    <xf numFmtId="0" fontId="38" fillId="0" borderId="4" xfId="82" applyFont="1" applyFill="1" applyBorder="1" applyAlignment="1">
      <alignment vertical="center" wrapText="1"/>
    </xf>
    <xf numFmtId="0" fontId="24" fillId="0" borderId="9" xfId="83" applyFont="1" applyFill="1" applyBorder="1" applyAlignment="1">
      <alignment horizontal="center" vertical="center"/>
    </xf>
    <xf numFmtId="0" fontId="38" fillId="9" borderId="4" xfId="82" applyFont="1" applyFill="1" applyBorder="1" applyAlignment="1">
      <alignment horizontal="center" vertical="center"/>
    </xf>
    <xf numFmtId="3" fontId="38" fillId="0" borderId="4" xfId="39" applyNumberFormat="1" applyFont="1" applyFill="1" applyBorder="1" applyAlignment="1" applyProtection="1">
      <alignment horizontal="center" vertical="center"/>
    </xf>
    <xf numFmtId="4" fontId="38" fillId="0" borderId="4" xfId="39" applyNumberFormat="1" applyFont="1" applyFill="1" applyBorder="1" applyAlignment="1" applyProtection="1">
      <alignment horizontal="center" vertical="center"/>
    </xf>
    <xf numFmtId="9" fontId="38" fillId="0" borderId="4" xfId="82" applyNumberFormat="1" applyFont="1" applyFill="1" applyBorder="1" applyAlignment="1">
      <alignment horizontal="center" vertical="center"/>
    </xf>
    <xf numFmtId="0" fontId="38" fillId="0" borderId="4" xfId="82" applyFont="1" applyFill="1" applyBorder="1" applyAlignment="1">
      <alignment horizontal="center" vertical="center" wrapText="1"/>
    </xf>
    <xf numFmtId="0" fontId="38" fillId="9" borderId="9" xfId="82" applyFont="1" applyFill="1" applyBorder="1" applyAlignment="1">
      <alignment horizontal="center" vertical="center"/>
    </xf>
    <xf numFmtId="3" fontId="38" fillId="0" borderId="5" xfId="39" applyNumberFormat="1" applyFont="1" applyFill="1" applyBorder="1" applyAlignment="1" applyProtection="1">
      <alignment horizontal="center" vertical="center"/>
    </xf>
    <xf numFmtId="4" fontId="38" fillId="0" borderId="5" xfId="39" applyNumberFormat="1" applyFont="1" applyFill="1" applyBorder="1" applyAlignment="1" applyProtection="1">
      <alignment horizontal="center" vertical="center"/>
    </xf>
    <xf numFmtId="0" fontId="24" fillId="0" borderId="4" xfId="83" applyFont="1" applyFill="1" applyBorder="1" applyAlignment="1">
      <alignment horizontal="center" vertical="center"/>
    </xf>
    <xf numFmtId="166" fontId="38" fillId="0" borderId="5" xfId="107" applyNumberFormat="1" applyFont="1" applyFill="1" applyBorder="1" applyAlignment="1" applyProtection="1">
      <alignment vertical="center"/>
    </xf>
    <xf numFmtId="166" fontId="38" fillId="0" borderId="4" xfId="107" applyNumberFormat="1" applyFont="1" applyFill="1" applyBorder="1" applyAlignment="1" applyProtection="1">
      <alignment vertical="center"/>
    </xf>
    <xf numFmtId="9" fontId="24" fillId="0" borderId="15" xfId="0" applyNumberFormat="1" applyFont="1" applyFill="1" applyBorder="1" applyAlignment="1">
      <alignment horizontal="center" vertical="center"/>
    </xf>
    <xf numFmtId="166" fontId="39" fillId="0" borderId="8" xfId="0" applyNumberFormat="1" applyFont="1" applyBorder="1" applyAlignment="1">
      <alignment horizontal="center" vertical="center" wrapText="1"/>
    </xf>
    <xf numFmtId="3" fontId="38" fillId="9" borderId="21" xfId="0" applyNumberFormat="1" applyFont="1" applyFill="1" applyBorder="1" applyAlignment="1">
      <alignment horizontal="center" vertical="center"/>
    </xf>
    <xf numFmtId="166" fontId="38" fillId="9" borderId="21" xfId="106" applyNumberFormat="1" applyFont="1" applyFill="1" applyBorder="1" applyAlignment="1" applyProtection="1">
      <alignment vertical="center"/>
    </xf>
    <xf numFmtId="9" fontId="24" fillId="0" borderId="21" xfId="0" applyNumberFormat="1" applyFont="1" applyFill="1" applyBorder="1" applyAlignment="1">
      <alignment horizontal="center" vertical="center"/>
    </xf>
    <xf numFmtId="166" fontId="38" fillId="0" borderId="21" xfId="106" applyNumberFormat="1" applyFont="1" applyFill="1" applyBorder="1" applyAlignment="1" applyProtection="1">
      <alignment vertical="center"/>
    </xf>
    <xf numFmtId="166" fontId="39" fillId="0" borderId="16" xfId="0" applyNumberFormat="1" applyFont="1" applyFill="1" applyBorder="1"/>
    <xf numFmtId="166" fontId="38" fillId="0" borderId="4" xfId="106" applyFont="1" applyFill="1" applyBorder="1" applyAlignment="1" applyProtection="1">
      <alignment horizontal="center" vertical="center"/>
    </xf>
    <xf numFmtId="0" fontId="38" fillId="9" borderId="9" xfId="0" applyFont="1" applyFill="1" applyBorder="1" applyAlignment="1">
      <alignment vertical="center" wrapText="1"/>
    </xf>
    <xf numFmtId="3" fontId="24" fillId="0" borderId="19" xfId="38" applyNumberFormat="1" applyFont="1" applyFill="1" applyBorder="1" applyAlignment="1">
      <alignment horizontal="center" vertical="center"/>
    </xf>
    <xf numFmtId="0" fontId="24" fillId="0" borderId="21" xfId="0" applyNumberFormat="1" applyFont="1" applyFill="1" applyBorder="1" applyAlignment="1">
      <alignment vertical="center" wrapText="1"/>
    </xf>
    <xf numFmtId="0" fontId="38" fillId="9" borderId="13" xfId="0" applyFont="1" applyFill="1" applyBorder="1" applyAlignment="1">
      <alignment vertical="center" wrapText="1"/>
    </xf>
    <xf numFmtId="0" fontId="38" fillId="0" borderId="4" xfId="38" applyFont="1" applyFill="1" applyBorder="1" applyAlignment="1">
      <alignment horizontal="center" vertical="center" wrapText="1"/>
    </xf>
    <xf numFmtId="3" fontId="24" fillId="0" borderId="4" xfId="38" applyNumberFormat="1" applyFont="1" applyFill="1" applyBorder="1" applyAlignment="1">
      <alignment horizontal="center" vertical="center"/>
    </xf>
    <xf numFmtId="9" fontId="24" fillId="0" borderId="11" xfId="0" applyNumberFormat="1" applyFont="1" applyFill="1" applyBorder="1" applyAlignment="1">
      <alignment horizontal="center" vertical="center"/>
    </xf>
    <xf numFmtId="9" fontId="38" fillId="0" borderId="13" xfId="0" applyNumberFormat="1" applyFont="1" applyFill="1" applyBorder="1" applyAlignment="1">
      <alignment horizontal="center" vertical="center"/>
    </xf>
    <xf numFmtId="0" fontId="24" fillId="0" borderId="9" xfId="38" applyFont="1" applyFill="1" applyBorder="1" applyAlignment="1">
      <alignment horizontal="center" vertical="center" wrapText="1"/>
    </xf>
    <xf numFmtId="3" fontId="24" fillId="0" borderId="10" xfId="38" applyNumberFormat="1" applyFont="1" applyFill="1" applyBorder="1" applyAlignment="1">
      <alignment horizontal="center" vertical="center"/>
    </xf>
    <xf numFmtId="9" fontId="24" fillId="0" borderId="9" xfId="0" applyNumberFormat="1" applyFont="1" applyFill="1" applyBorder="1" applyAlignment="1">
      <alignment horizontal="center" vertical="center"/>
    </xf>
    <xf numFmtId="0" fontId="38" fillId="9" borderId="14" xfId="0" applyFont="1" applyFill="1" applyBorder="1" applyAlignment="1">
      <alignment horizontal="center" vertical="center" wrapText="1"/>
    </xf>
    <xf numFmtId="3" fontId="38" fillId="9" borderId="13" xfId="0" applyNumberFormat="1" applyFont="1" applyFill="1" applyBorder="1" applyAlignment="1">
      <alignment horizontal="center" vertical="center"/>
    </xf>
    <xf numFmtId="0" fontId="24" fillId="0" borderId="5" xfId="0" applyNumberFormat="1" applyFont="1" applyBorder="1" applyAlignment="1">
      <alignment horizontal="center" vertical="center" wrapText="1"/>
    </xf>
    <xf numFmtId="166" fontId="39" fillId="0" borderId="8" xfId="0" applyNumberFormat="1" applyFont="1" applyBorder="1"/>
    <xf numFmtId="0" fontId="24" fillId="0" borderId="5" xfId="0" applyFont="1" applyBorder="1" applyAlignment="1"/>
    <xf numFmtId="0" fontId="38" fillId="0" borderId="21" xfId="0" applyFont="1" applyFill="1" applyBorder="1" applyAlignment="1">
      <alignment vertical="center" wrapText="1"/>
    </xf>
    <xf numFmtId="0" fontId="24" fillId="0" borderId="21" xfId="0" applyFont="1" applyFill="1" applyBorder="1"/>
    <xf numFmtId="9" fontId="24" fillId="0" borderId="21" xfId="0" applyNumberFormat="1" applyFont="1" applyFill="1" applyBorder="1" applyAlignment="1">
      <alignment horizontal="center" vertical="center" wrapText="1"/>
    </xf>
    <xf numFmtId="166" fontId="38" fillId="0" borderId="0" xfId="0" applyNumberFormat="1" applyFont="1" applyFill="1" applyBorder="1" applyAlignment="1">
      <alignment vertical="center"/>
    </xf>
    <xf numFmtId="0" fontId="38" fillId="0" borderId="21" xfId="0" applyFont="1" applyBorder="1" applyAlignment="1">
      <alignment horizontal="center" vertical="center" wrapText="1"/>
    </xf>
    <xf numFmtId="0" fontId="24" fillId="0" borderId="21" xfId="38" applyFont="1" applyFill="1" applyBorder="1" applyAlignment="1">
      <alignment horizontal="left" vertical="center" wrapText="1"/>
    </xf>
    <xf numFmtId="168" fontId="38" fillId="0" borderId="21" xfId="0" applyNumberFormat="1" applyFont="1" applyFill="1" applyBorder="1" applyAlignment="1">
      <alignment horizontal="right" vertical="center"/>
    </xf>
    <xf numFmtId="0" fontId="24" fillId="0" borderId="21" xfId="0" applyFont="1" applyFill="1" applyBorder="1" applyAlignment="1">
      <alignment horizontal="left" vertical="center" wrapText="1"/>
    </xf>
    <xf numFmtId="166" fontId="24" fillId="0" borderId="21" xfId="106" applyFont="1" applyFill="1" applyBorder="1" applyAlignment="1" applyProtection="1">
      <alignment vertical="center"/>
    </xf>
    <xf numFmtId="0" fontId="38" fillId="9" borderId="21" xfId="0" applyFont="1" applyFill="1" applyBorder="1" applyAlignment="1">
      <alignment vertical="center" wrapText="1"/>
    </xf>
    <xf numFmtId="2" fontId="24" fillId="0" borderId="21" xfId="0" applyNumberFormat="1" applyFont="1" applyFill="1" applyBorder="1" applyAlignment="1">
      <alignment horizontal="center" vertical="center" wrapText="1"/>
    </xf>
    <xf numFmtId="0" fontId="24" fillId="0" borderId="21" xfId="0" applyFont="1" applyFill="1" applyBorder="1" applyAlignment="1"/>
    <xf numFmtId="0" fontId="24" fillId="0" borderId="21" xfId="0" applyFont="1" applyBorder="1"/>
    <xf numFmtId="166" fontId="24" fillId="0" borderId="21" xfId="0" applyNumberFormat="1" applyFont="1" applyFill="1" applyBorder="1" applyAlignment="1">
      <alignment horizontal="center" vertical="center" wrapText="1"/>
    </xf>
    <xf numFmtId="0" fontId="24" fillId="0" borderId="0" xfId="0" applyFont="1" applyBorder="1"/>
    <xf numFmtId="0" fontId="24" fillId="0" borderId="21" xfId="0" applyNumberFormat="1" applyFont="1" applyFill="1" applyBorder="1" applyAlignment="1">
      <alignment horizontal="center" vertical="center" wrapText="1"/>
    </xf>
    <xf numFmtId="0" fontId="21" fillId="0" borderId="0" xfId="0" applyFont="1" applyFill="1" applyAlignment="1">
      <alignment vertical="center"/>
    </xf>
    <xf numFmtId="0" fontId="72" fillId="0" borderId="4" xfId="0" applyNumberFormat="1" applyFont="1" applyFill="1" applyBorder="1" applyAlignment="1">
      <alignment horizontal="center" vertical="center" wrapText="1"/>
    </xf>
    <xf numFmtId="166" fontId="38" fillId="0" borderId="8" xfId="106" applyFont="1" applyFill="1" applyBorder="1" applyAlignment="1" applyProtection="1">
      <alignment vertical="center"/>
    </xf>
    <xf numFmtId="0" fontId="24" fillId="0" borderId="8" xfId="0" applyFont="1" applyFill="1" applyBorder="1" applyAlignment="1">
      <alignment horizontal="center" vertical="center"/>
    </xf>
    <xf numFmtId="0" fontId="38" fillId="9" borderId="21" xfId="0" applyFont="1" applyFill="1" applyBorder="1" applyAlignment="1">
      <alignment horizontal="center" vertical="center" wrapText="1"/>
    </xf>
    <xf numFmtId="175" fontId="24" fillId="0" borderId="21" xfId="31" applyNumberFormat="1" applyFont="1" applyFill="1" applyBorder="1" applyAlignment="1" applyProtection="1">
      <alignment vertical="center"/>
    </xf>
    <xf numFmtId="174" fontId="24" fillId="0" borderId="21" xfId="90" applyNumberFormat="1" applyFont="1" applyFill="1" applyBorder="1" applyAlignment="1">
      <alignment horizontal="center" vertical="center"/>
    </xf>
    <xf numFmtId="9" fontId="24" fillId="0" borderId="21" xfId="90" applyFont="1" applyFill="1" applyBorder="1" applyAlignment="1">
      <alignment horizontal="center" vertical="center"/>
    </xf>
    <xf numFmtId="166" fontId="24" fillId="0" borderId="4" xfId="0" applyNumberFormat="1" applyFont="1" applyFill="1" applyBorder="1" applyAlignment="1">
      <alignment horizontal="center" vertical="center" wrapText="1"/>
    </xf>
    <xf numFmtId="0" fontId="24" fillId="9" borderId="4" xfId="0" applyFont="1" applyFill="1" applyBorder="1" applyAlignment="1"/>
    <xf numFmtId="166" fontId="24" fillId="9" borderId="4" xfId="0" applyNumberFormat="1" applyFont="1" applyFill="1" applyBorder="1" applyAlignment="1">
      <alignment horizontal="center" vertical="center" wrapText="1"/>
    </xf>
    <xf numFmtId="9" fontId="24" fillId="0" borderId="4" xfId="0" applyNumberFormat="1" applyFont="1" applyFill="1" applyBorder="1" applyAlignment="1">
      <alignment horizontal="center" vertical="center" wrapText="1"/>
    </xf>
    <xf numFmtId="0" fontId="24" fillId="0" borderId="5" xfId="0" applyFont="1" applyBorder="1" applyAlignment="1">
      <alignment horizontal="left" vertical="center" wrapText="1"/>
    </xf>
    <xf numFmtId="166" fontId="24" fillId="0" borderId="5" xfId="0" applyNumberFormat="1" applyFont="1" applyFill="1" applyBorder="1" applyAlignment="1">
      <alignment horizontal="center" vertical="center" wrapText="1"/>
    </xf>
    <xf numFmtId="0" fontId="24" fillId="9" borderId="21" xfId="0" applyFont="1" applyFill="1" applyBorder="1" applyAlignment="1">
      <alignment vertical="center" wrapText="1"/>
    </xf>
    <xf numFmtId="0" fontId="24" fillId="9" borderId="21" xfId="0" applyFont="1" applyFill="1" applyBorder="1" applyAlignment="1">
      <alignment horizontal="left" vertical="center" wrapText="1"/>
    </xf>
    <xf numFmtId="0" fontId="24" fillId="9" borderId="21" xfId="0" applyFont="1" applyFill="1" applyBorder="1" applyAlignment="1"/>
    <xf numFmtId="0" fontId="24" fillId="9" borderId="21" xfId="0" applyFont="1" applyFill="1" applyBorder="1" applyAlignment="1">
      <alignment horizontal="center" vertical="center"/>
    </xf>
    <xf numFmtId="166" fontId="24" fillId="9" borderId="21"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9" fontId="24" fillId="9" borderId="4" xfId="0" applyNumberFormat="1" applyFont="1" applyFill="1" applyBorder="1" applyAlignment="1">
      <alignment horizontal="center" vertical="center" wrapText="1"/>
    </xf>
    <xf numFmtId="9" fontId="24" fillId="0" borderId="5" xfId="0" applyNumberFormat="1" applyFont="1" applyFill="1" applyBorder="1" applyAlignment="1">
      <alignment horizontal="center" vertical="center" wrapText="1"/>
    </xf>
    <xf numFmtId="9" fontId="24" fillId="9" borderId="21" xfId="0" applyNumberFormat="1" applyFont="1" applyFill="1" applyBorder="1" applyAlignment="1">
      <alignment horizontal="center" vertical="center" wrapText="1"/>
    </xf>
    <xf numFmtId="0" fontId="24" fillId="0" borderId="0" xfId="0" applyFont="1" applyAlignment="1">
      <alignment horizontal="left" vertical="center" wrapText="1"/>
    </xf>
    <xf numFmtId="166" fontId="24" fillId="0" borderId="0" xfId="0" applyNumberFormat="1" applyFont="1" applyFill="1" applyBorder="1" applyAlignment="1">
      <alignment horizontal="center" vertical="center" wrapText="1"/>
    </xf>
    <xf numFmtId="0" fontId="97" fillId="0" borderId="38" xfId="0" applyFont="1" applyBorder="1" applyAlignment="1">
      <alignment horizontal="center" vertical="center" wrapText="1"/>
    </xf>
    <xf numFmtId="0" fontId="98" fillId="0" borderId="38" xfId="0" applyFont="1" applyBorder="1" applyAlignment="1">
      <alignment horizontal="center" vertical="center" wrapText="1"/>
    </xf>
    <xf numFmtId="0" fontId="99" fillId="0" borderId="38" xfId="0" applyFont="1" applyBorder="1" applyAlignment="1">
      <alignment horizontal="center" vertical="center" wrapText="1"/>
    </xf>
    <xf numFmtId="2" fontId="97" fillId="0" borderId="38" xfId="0" applyNumberFormat="1" applyFont="1" applyBorder="1" applyAlignment="1">
      <alignment horizontal="center" vertical="center" wrapText="1"/>
    </xf>
    <xf numFmtId="3" fontId="100" fillId="0" borderId="38" xfId="0" applyNumberFormat="1" applyFont="1" applyBorder="1" applyAlignment="1">
      <alignment horizontal="center" vertical="center" wrapText="1"/>
    </xf>
    <xf numFmtId="179" fontId="98" fillId="0" borderId="38" xfId="0" applyNumberFormat="1" applyFont="1" applyBorder="1" applyAlignment="1">
      <alignment horizontal="center" vertical="center" wrapText="1"/>
    </xf>
    <xf numFmtId="9" fontId="97" fillId="0" borderId="38" xfId="0" applyNumberFormat="1" applyFont="1" applyBorder="1" applyAlignment="1">
      <alignment horizontal="center" vertical="center" wrapText="1"/>
    </xf>
    <xf numFmtId="179" fontId="97" fillId="0" borderId="38" xfId="0" applyNumberFormat="1" applyFont="1" applyBorder="1" applyAlignment="1">
      <alignment horizontal="center" vertical="center" wrapText="1"/>
    </xf>
    <xf numFmtId="0" fontId="97" fillId="0" borderId="0" xfId="0" applyFont="1" applyAlignment="1">
      <alignment vertical="center"/>
    </xf>
    <xf numFmtId="0" fontId="97" fillId="0" borderId="0" xfId="0" applyFont="1" applyAlignment="1">
      <alignment horizontal="center" vertical="center"/>
    </xf>
    <xf numFmtId="0" fontId="97" fillId="0" borderId="0" xfId="0" applyFont="1" applyAlignment="1">
      <alignment vertical="center" wrapText="1"/>
    </xf>
    <xf numFmtId="0" fontId="100" fillId="0" borderId="39" xfId="0" applyFont="1" applyBorder="1" applyAlignment="1">
      <alignment horizontal="center" vertical="center"/>
    </xf>
    <xf numFmtId="179" fontId="97" fillId="0" borderId="39" xfId="0" applyNumberFormat="1" applyFont="1" applyBorder="1" applyAlignment="1">
      <alignment vertical="center"/>
    </xf>
    <xf numFmtId="179" fontId="97" fillId="0" borderId="40" xfId="0" applyNumberFormat="1" applyFont="1" applyBorder="1" applyAlignment="1">
      <alignment vertical="center"/>
    </xf>
    <xf numFmtId="0" fontId="101" fillId="0" borderId="0" xfId="0" applyFont="1"/>
    <xf numFmtId="0" fontId="101" fillId="0" borderId="0" xfId="0" applyFont="1" applyAlignment="1">
      <alignment wrapText="1"/>
    </xf>
    <xf numFmtId="0" fontId="15" fillId="33" borderId="38" xfId="0" applyFont="1" applyFill="1" applyBorder="1" applyAlignment="1">
      <alignment horizontal="center" vertical="center" wrapText="1"/>
    </xf>
    <xf numFmtId="0" fontId="84" fillId="0" borderId="38" xfId="0" applyFont="1" applyBorder="1" applyAlignment="1">
      <alignment horizontal="center" vertical="center" wrapText="1"/>
    </xf>
    <xf numFmtId="2" fontId="15" fillId="0" borderId="38" xfId="0" applyNumberFormat="1" applyFont="1" applyBorder="1" applyAlignment="1">
      <alignment horizontal="center" vertical="center" wrapText="1"/>
    </xf>
    <xf numFmtId="0" fontId="102" fillId="33" borderId="38" xfId="0" applyFont="1" applyFill="1" applyBorder="1" applyAlignment="1">
      <alignment horizontal="center" vertical="center" wrapText="1"/>
    </xf>
    <xf numFmtId="179" fontId="15" fillId="33" borderId="38" xfId="0" applyNumberFormat="1" applyFont="1" applyFill="1" applyBorder="1" applyAlignment="1">
      <alignment horizontal="center" vertical="center" wrapText="1"/>
    </xf>
    <xf numFmtId="9" fontId="15" fillId="33" borderId="38" xfId="0" applyNumberFormat="1" applyFont="1" applyFill="1" applyBorder="1" applyAlignment="1">
      <alignment horizontal="center" vertical="center" wrapText="1"/>
    </xf>
    <xf numFmtId="0" fontId="15" fillId="0" borderId="38" xfId="0" applyFont="1" applyBorder="1" applyAlignment="1">
      <alignment horizontal="center" vertical="center" wrapText="1"/>
    </xf>
    <xf numFmtId="3" fontId="102" fillId="0" borderId="38" xfId="0" applyNumberFormat="1" applyFont="1" applyBorder="1" applyAlignment="1">
      <alignment horizontal="center" vertical="center" wrapText="1"/>
    </xf>
    <xf numFmtId="179" fontId="15" fillId="0" borderId="38" xfId="0" applyNumberFormat="1" applyFont="1" applyBorder="1" applyAlignment="1">
      <alignment horizontal="center" vertical="center" wrapText="1"/>
    </xf>
    <xf numFmtId="9" fontId="15" fillId="0" borderId="38" xfId="0" applyNumberFormat="1" applyFont="1" applyBorder="1" applyAlignment="1">
      <alignment horizontal="center" vertical="center" wrapText="1"/>
    </xf>
    <xf numFmtId="0" fontId="102" fillId="0" borderId="38" xfId="0" applyFont="1" applyBorder="1" applyAlignment="1">
      <alignment horizontal="center" vertical="center" wrapText="1"/>
    </xf>
    <xf numFmtId="0" fontId="103" fillId="0" borderId="38" xfId="0" applyFont="1" applyBorder="1" applyAlignment="1">
      <alignment horizontal="center" vertical="center" wrapText="1"/>
    </xf>
    <xf numFmtId="9" fontId="84" fillId="0" borderId="38" xfId="0" applyNumberFormat="1" applyFont="1" applyBorder="1" applyAlignment="1">
      <alignment horizontal="center" vertical="center" wrapText="1"/>
    </xf>
    <xf numFmtId="2" fontId="84" fillId="0" borderId="38" xfId="0" applyNumberFormat="1" applyFont="1" applyBorder="1" applyAlignment="1">
      <alignment horizontal="center" vertical="center" wrapText="1"/>
    </xf>
    <xf numFmtId="0" fontId="84" fillId="33" borderId="38" xfId="0" applyFont="1" applyFill="1" applyBorder="1" applyAlignment="1">
      <alignment horizontal="center" vertical="center" wrapText="1"/>
    </xf>
    <xf numFmtId="0" fontId="103" fillId="33" borderId="38" xfId="0" applyFont="1" applyFill="1" applyBorder="1" applyAlignment="1">
      <alignment horizontal="center" vertical="center" wrapText="1"/>
    </xf>
    <xf numFmtId="179" fontId="84" fillId="0" borderId="38" xfId="0" applyNumberFormat="1" applyFont="1" applyBorder="1" applyAlignment="1">
      <alignment horizontal="center" vertical="center" wrapText="1"/>
    </xf>
    <xf numFmtId="0" fontId="104" fillId="0" borderId="38" xfId="0" applyFont="1" applyBorder="1" applyAlignment="1">
      <alignment horizontal="center" vertical="center" wrapText="1"/>
    </xf>
    <xf numFmtId="4" fontId="84" fillId="0" borderId="38" xfId="0" applyNumberFormat="1" applyFont="1" applyBorder="1" applyAlignment="1">
      <alignment horizontal="center" vertical="center" wrapText="1"/>
    </xf>
    <xf numFmtId="3" fontId="103" fillId="0" borderId="38" xfId="0" applyNumberFormat="1" applyFont="1" applyBorder="1" applyAlignment="1">
      <alignment horizontal="center" vertical="center" wrapText="1"/>
    </xf>
    <xf numFmtId="0" fontId="105" fillId="33" borderId="0" xfId="0" applyFont="1" applyFill="1"/>
    <xf numFmtId="0" fontId="105" fillId="33" borderId="0" xfId="0" applyFont="1" applyFill="1" applyAlignment="1">
      <alignment wrapText="1"/>
    </xf>
    <xf numFmtId="0" fontId="105" fillId="33" borderId="0" xfId="0" applyFont="1" applyFill="1" applyAlignment="1">
      <alignment horizontal="left" vertical="center" wrapText="1"/>
    </xf>
    <xf numFmtId="0" fontId="105" fillId="33" borderId="0" xfId="0" applyFont="1" applyFill="1" applyAlignment="1">
      <alignment horizontal="center" vertical="center" wrapText="1"/>
    </xf>
    <xf numFmtId="0" fontId="105" fillId="33" borderId="0" xfId="0" applyFont="1" applyFill="1" applyAlignment="1">
      <alignment vertical="center" wrapText="1"/>
    </xf>
    <xf numFmtId="9" fontId="106" fillId="33" borderId="41" xfId="0" applyNumberFormat="1" applyFont="1" applyFill="1" applyBorder="1" applyAlignment="1">
      <alignment horizontal="center" vertical="center" wrapText="1"/>
    </xf>
    <xf numFmtId="179" fontId="105" fillId="33" borderId="42" xfId="0" applyNumberFormat="1" applyFont="1" applyFill="1" applyBorder="1" applyAlignment="1">
      <alignment vertical="center" wrapText="1"/>
    </xf>
    <xf numFmtId="179" fontId="105" fillId="33" borderId="41" xfId="0" applyNumberFormat="1" applyFont="1" applyFill="1" applyBorder="1" applyAlignment="1">
      <alignment vertical="center" wrapText="1"/>
    </xf>
    <xf numFmtId="0" fontId="101" fillId="33" borderId="0" xfId="0" applyFont="1" applyFill="1" applyAlignment="1">
      <alignment horizontal="left"/>
    </xf>
    <xf numFmtId="179" fontId="101" fillId="33" borderId="0" xfId="0" applyNumberFormat="1" applyFont="1" applyFill="1" applyAlignment="1">
      <alignment vertical="center" wrapText="1"/>
    </xf>
    <xf numFmtId="0" fontId="15" fillId="33" borderId="38" xfId="0" applyFont="1" applyFill="1" applyBorder="1" applyAlignment="1">
      <alignment horizontal="left" vertical="center" wrapText="1"/>
    </xf>
    <xf numFmtId="0" fontId="84" fillId="0" borderId="38" xfId="0" applyFont="1" applyBorder="1" applyAlignment="1">
      <alignment horizontal="left" vertical="center" wrapText="1"/>
    </xf>
    <xf numFmtId="0" fontId="15" fillId="0" borderId="38" xfId="0" applyFont="1" applyBorder="1" applyAlignment="1">
      <alignment horizontal="left" vertical="center" wrapText="1"/>
    </xf>
    <xf numFmtId="0" fontId="84" fillId="0" borderId="38" xfId="0" applyFont="1" applyBorder="1" applyAlignment="1">
      <alignment horizontal="left" wrapText="1"/>
    </xf>
    <xf numFmtId="0" fontId="105" fillId="33" borderId="0" xfId="0" applyFont="1" applyFill="1" applyAlignment="1">
      <alignment horizontal="left" wrapText="1"/>
    </xf>
    <xf numFmtId="0" fontId="107" fillId="0" borderId="0" xfId="0" applyFont="1" applyAlignment="1">
      <alignment horizontal="left" wrapText="1"/>
    </xf>
    <xf numFmtId="0" fontId="15" fillId="0" borderId="43" xfId="0" applyFont="1" applyBorder="1" applyAlignment="1">
      <alignment horizontal="center" vertical="center" wrapText="1"/>
    </xf>
    <xf numFmtId="0" fontId="102" fillId="0" borderId="43" xfId="0" applyFont="1" applyBorder="1" applyAlignment="1">
      <alignment horizontal="center" vertical="center" wrapText="1"/>
    </xf>
    <xf numFmtId="179" fontId="15" fillId="0" borderId="43" xfId="0" applyNumberFormat="1" applyFont="1" applyBorder="1" applyAlignment="1">
      <alignment horizontal="center" vertical="center" wrapText="1"/>
    </xf>
    <xf numFmtId="9" fontId="15" fillId="0" borderId="43" xfId="0" applyNumberFormat="1" applyFont="1" applyBorder="1" applyAlignment="1">
      <alignment horizontal="center" vertical="center" wrapText="1"/>
    </xf>
    <xf numFmtId="0" fontId="15" fillId="0" borderId="0" xfId="0" applyFont="1" applyAlignment="1">
      <alignment horizontal="center" vertical="center" wrapText="1"/>
    </xf>
    <xf numFmtId="0" fontId="84" fillId="0" borderId="0" xfId="0" applyFont="1" applyAlignment="1">
      <alignment horizontal="center" vertical="center" wrapText="1"/>
    </xf>
    <xf numFmtId="179" fontId="102" fillId="0" borderId="0" xfId="0" applyNumberFormat="1" applyFont="1" applyAlignment="1">
      <alignment horizontal="center" vertical="center" wrapText="1"/>
    </xf>
    <xf numFmtId="179" fontId="102" fillId="0" borderId="39" xfId="0" applyNumberFormat="1"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vertical="center"/>
    </xf>
    <xf numFmtId="0" fontId="84" fillId="0" borderId="0" xfId="0" applyFont="1" applyAlignment="1">
      <alignment horizontal="center" vertical="center"/>
    </xf>
    <xf numFmtId="0" fontId="15" fillId="0" borderId="38" xfId="0" applyFont="1" applyBorder="1" applyAlignment="1">
      <alignment horizontal="center" vertical="center"/>
    </xf>
    <xf numFmtId="0" fontId="102" fillId="0" borderId="38" xfId="0" applyFont="1" applyBorder="1" applyAlignment="1">
      <alignment horizontal="center" vertical="center"/>
    </xf>
    <xf numFmtId="179" fontId="15" fillId="0" borderId="38" xfId="0" applyNumberFormat="1" applyFont="1" applyBorder="1" applyAlignment="1">
      <alignment horizontal="center" vertical="center"/>
    </xf>
    <xf numFmtId="9" fontId="15" fillId="0" borderId="38" xfId="0" applyNumberFormat="1" applyFont="1" applyBorder="1" applyAlignment="1">
      <alignment horizontal="center" vertical="center"/>
    </xf>
    <xf numFmtId="168" fontId="15" fillId="0" borderId="38" xfId="0" applyNumberFormat="1" applyFont="1" applyBorder="1" applyAlignment="1">
      <alignment horizontal="center" vertical="center"/>
    </xf>
    <xf numFmtId="179" fontId="102" fillId="0" borderId="0" xfId="0" applyNumberFormat="1" applyFont="1" applyAlignment="1">
      <alignment horizontal="center" vertical="center"/>
    </xf>
    <xf numFmtId="179" fontId="102" fillId="0" borderId="41" xfId="0" applyNumberFormat="1" applyFont="1" applyBorder="1" applyAlignment="1">
      <alignment horizontal="center" vertical="center"/>
    </xf>
    <xf numFmtId="173" fontId="71" fillId="0" borderId="30" xfId="0" applyNumberFormat="1" applyFont="1" applyFill="1" applyBorder="1" applyAlignment="1">
      <alignment vertical="center"/>
    </xf>
    <xf numFmtId="166" fontId="38" fillId="34" borderId="21" xfId="106" applyFont="1" applyFill="1" applyBorder="1" applyAlignment="1" applyProtection="1">
      <alignment horizontal="center" vertical="center"/>
    </xf>
    <xf numFmtId="0" fontId="24" fillId="0" borderId="21" xfId="0" applyFont="1" applyBorder="1" applyAlignment="1">
      <alignment horizontal="center" vertical="center" wrapText="1"/>
    </xf>
    <xf numFmtId="0" fontId="108" fillId="33" borderId="21" xfId="0" applyFont="1" applyFill="1" applyBorder="1" applyAlignment="1">
      <alignment vertical="center" wrapText="1"/>
    </xf>
    <xf numFmtId="0" fontId="71" fillId="33" borderId="21" xfId="0" applyFont="1" applyFill="1" applyBorder="1" applyAlignment="1">
      <alignment horizontal="center" vertical="center" wrapText="1"/>
    </xf>
    <xf numFmtId="0" fontId="71" fillId="33" borderId="21" xfId="0" applyFont="1" applyFill="1" applyBorder="1" applyAlignment="1">
      <alignment horizontal="left" vertical="center" wrapText="1"/>
    </xf>
    <xf numFmtId="0" fontId="71" fillId="33" borderId="21" xfId="0" applyFont="1" applyFill="1" applyBorder="1" applyAlignment="1">
      <alignment horizontal="center" vertical="center"/>
    </xf>
    <xf numFmtId="3" fontId="71" fillId="33" borderId="21" xfId="0" applyNumberFormat="1" applyFont="1" applyFill="1" applyBorder="1" applyAlignment="1">
      <alignment horizontal="center" vertical="center"/>
    </xf>
    <xf numFmtId="166" fontId="71" fillId="33" borderId="21" xfId="106" applyFont="1" applyFill="1" applyBorder="1" applyAlignment="1" applyProtection="1">
      <alignment vertical="center"/>
    </xf>
    <xf numFmtId="9" fontId="71" fillId="33" borderId="21" xfId="0" applyNumberFormat="1" applyFont="1" applyFill="1" applyBorder="1" applyAlignment="1">
      <alignment horizontal="center" vertical="center"/>
    </xf>
    <xf numFmtId="165" fontId="71" fillId="0" borderId="21" xfId="0" applyNumberFormat="1" applyFont="1" applyBorder="1" applyAlignment="1">
      <alignment horizontal="center" vertical="center"/>
    </xf>
    <xf numFmtId="170" fontId="71" fillId="0" borderId="21" xfId="0" applyNumberFormat="1" applyFont="1" applyBorder="1" applyAlignment="1">
      <alignment vertical="center"/>
    </xf>
    <xf numFmtId="0" fontId="108" fillId="0" borderId="21" xfId="0" applyFont="1" applyBorder="1" applyAlignment="1">
      <alignment horizontal="left" vertical="center" wrapText="1"/>
    </xf>
    <xf numFmtId="0" fontId="71" fillId="0" borderId="21" xfId="0" applyFont="1" applyBorder="1" applyAlignment="1">
      <alignment horizontal="center" vertical="center" wrapText="1"/>
    </xf>
    <xf numFmtId="0" fontId="71" fillId="0" borderId="21" xfId="0" applyFont="1" applyBorder="1" applyAlignment="1">
      <alignment horizontal="left" vertical="center" wrapText="1"/>
    </xf>
    <xf numFmtId="0" fontId="71" fillId="0" borderId="21" xfId="0" applyFont="1" applyBorder="1" applyAlignment="1">
      <alignment horizontal="center" vertical="center"/>
    </xf>
    <xf numFmtId="3" fontId="71" fillId="0" borderId="21" xfId="0" applyNumberFormat="1" applyFont="1" applyBorder="1" applyAlignment="1">
      <alignment horizontal="center" vertical="center"/>
    </xf>
    <xf numFmtId="166" fontId="71" fillId="0" borderId="21" xfId="106" applyFont="1" applyBorder="1" applyAlignment="1" applyProtection="1">
      <alignment vertical="center"/>
    </xf>
    <xf numFmtId="166" fontId="71" fillId="33" borderId="21" xfId="106" applyFont="1" applyFill="1" applyBorder="1" applyAlignment="1" applyProtection="1">
      <alignment horizontal="center" vertical="center"/>
    </xf>
    <xf numFmtId="0" fontId="108" fillId="0" borderId="47" xfId="0" applyFont="1" applyBorder="1" applyAlignment="1">
      <alignment horizontal="left" vertical="center" wrapText="1"/>
    </xf>
    <xf numFmtId="0" fontId="71" fillId="33" borderId="47" xfId="0" applyFont="1" applyFill="1" applyBorder="1" applyAlignment="1">
      <alignment horizontal="center" vertical="center" wrapText="1"/>
    </xf>
    <xf numFmtId="0" fontId="71" fillId="33" borderId="47" xfId="0" applyFont="1" applyFill="1" applyBorder="1" applyAlignment="1">
      <alignment horizontal="center" vertical="center"/>
    </xf>
    <xf numFmtId="3" fontId="71" fillId="33" borderId="47" xfId="0" applyNumberFormat="1" applyFont="1" applyFill="1" applyBorder="1" applyAlignment="1">
      <alignment horizontal="center" vertical="center"/>
    </xf>
    <xf numFmtId="166" fontId="71" fillId="33" borderId="47" xfId="106" applyFont="1" applyFill="1" applyBorder="1" applyAlignment="1" applyProtection="1">
      <alignment horizontal="center" vertical="center"/>
    </xf>
    <xf numFmtId="9" fontId="71" fillId="33" borderId="47" xfId="0" applyNumberFormat="1" applyFont="1" applyFill="1" applyBorder="1" applyAlignment="1">
      <alignment horizontal="center" vertical="center"/>
    </xf>
    <xf numFmtId="172" fontId="71" fillId="0" borderId="48" xfId="0" applyNumberFormat="1" applyFont="1" applyFill="1" applyBorder="1" applyAlignment="1">
      <alignment horizontal="center" vertical="center"/>
    </xf>
    <xf numFmtId="166" fontId="38" fillId="0" borderId="5" xfId="0" applyNumberFormat="1" applyFont="1" applyFill="1" applyBorder="1" applyAlignment="1">
      <alignment vertical="center"/>
    </xf>
    <xf numFmtId="166" fontId="38" fillId="0" borderId="49" xfId="0" applyNumberFormat="1" applyFont="1" applyFill="1" applyBorder="1" applyAlignment="1">
      <alignment vertical="center"/>
    </xf>
    <xf numFmtId="9" fontId="38" fillId="0" borderId="50" xfId="0" applyNumberFormat="1" applyFont="1" applyFill="1" applyBorder="1" applyAlignment="1">
      <alignment horizontal="center" vertical="center"/>
    </xf>
    <xf numFmtId="166" fontId="38" fillId="0" borderId="21" xfId="0" applyNumberFormat="1" applyFont="1" applyFill="1" applyBorder="1" applyAlignment="1">
      <alignment vertical="center"/>
    </xf>
    <xf numFmtId="166" fontId="24" fillId="9" borderId="13" xfId="106" applyFont="1" applyFill="1" applyBorder="1" applyAlignment="1" applyProtection="1">
      <alignment vertical="center"/>
    </xf>
    <xf numFmtId="0" fontId="24" fillId="9" borderId="12" xfId="0" applyFont="1" applyFill="1" applyBorder="1" applyAlignment="1">
      <alignment horizontal="left" vertical="center" wrapText="1"/>
    </xf>
    <xf numFmtId="3" fontId="24" fillId="0" borderId="17" xfId="0" applyNumberFormat="1" applyFont="1" applyFill="1" applyBorder="1" applyAlignment="1">
      <alignment horizontal="center" vertical="center"/>
    </xf>
    <xf numFmtId="0" fontId="38" fillId="0" borderId="21" xfId="0" applyFont="1" applyFill="1" applyBorder="1" applyAlignment="1">
      <alignment horizontal="left" vertical="center" wrapText="1"/>
    </xf>
    <xf numFmtId="166" fontId="38" fillId="0" borderId="21" xfId="106" applyFont="1" applyFill="1" applyBorder="1" applyAlignment="1" applyProtection="1">
      <alignment vertical="center"/>
    </xf>
    <xf numFmtId="0" fontId="70" fillId="0" borderId="52" xfId="81" applyFont="1" applyFill="1" applyBorder="1" applyAlignment="1">
      <alignment horizontal="center" vertical="center" wrapText="1"/>
    </xf>
    <xf numFmtId="173" fontId="71" fillId="0" borderId="52" xfId="0" applyNumberFormat="1" applyFont="1" applyFill="1" applyBorder="1" applyAlignment="1">
      <alignment vertical="center"/>
    </xf>
    <xf numFmtId="0" fontId="70" fillId="0" borderId="21" xfId="81" applyFont="1" applyFill="1" applyBorder="1" applyAlignment="1">
      <alignment horizontal="center" vertical="center" wrapText="1"/>
    </xf>
    <xf numFmtId="173" fontId="71" fillId="0" borderId="21" xfId="0" applyNumberFormat="1" applyFont="1" applyFill="1" applyBorder="1" applyAlignment="1">
      <alignment vertical="center"/>
    </xf>
    <xf numFmtId="166" fontId="24" fillId="0" borderId="8" xfId="106" applyFont="1" applyFill="1" applyBorder="1" applyAlignment="1" applyProtection="1">
      <alignment vertical="center"/>
    </xf>
    <xf numFmtId="9" fontId="38" fillId="0" borderId="12" xfId="0" applyNumberFormat="1" applyFont="1" applyFill="1" applyBorder="1" applyAlignment="1">
      <alignment horizontal="center" vertical="center"/>
    </xf>
    <xf numFmtId="168" fontId="24" fillId="0" borderId="27" xfId="0" applyNumberFormat="1" applyFont="1" applyFill="1" applyBorder="1" applyAlignment="1">
      <alignment vertical="center"/>
    </xf>
    <xf numFmtId="168" fontId="24" fillId="0" borderId="21" xfId="0" applyNumberFormat="1" applyFont="1" applyFill="1" applyBorder="1" applyAlignment="1">
      <alignment vertical="center"/>
    </xf>
    <xf numFmtId="9" fontId="38" fillId="9" borderId="10" xfId="0" applyNumberFormat="1" applyFont="1" applyFill="1" applyBorder="1" applyAlignment="1">
      <alignment horizontal="center" vertical="center"/>
    </xf>
    <xf numFmtId="172" fontId="71" fillId="0" borderId="21" xfId="0" applyNumberFormat="1" applyFont="1" applyFill="1" applyBorder="1" applyAlignment="1">
      <alignment horizontal="center" vertical="center"/>
    </xf>
    <xf numFmtId="166" fontId="38" fillId="0" borderId="21" xfId="106" applyFont="1" applyFill="1" applyBorder="1" applyAlignment="1" applyProtection="1">
      <alignment vertical="center" wrapText="1"/>
    </xf>
    <xf numFmtId="171" fontId="24" fillId="0" borderId="21" xfId="0" applyNumberFormat="1" applyFont="1" applyFill="1" applyBorder="1" applyAlignment="1">
      <alignment horizontal="center" vertical="center"/>
    </xf>
    <xf numFmtId="9" fontId="25" fillId="0" borderId="4" xfId="0" applyNumberFormat="1" applyFont="1" applyFill="1" applyBorder="1" applyAlignment="1">
      <alignment horizontal="center" vertical="center"/>
    </xf>
    <xf numFmtId="166" fontId="38" fillId="0" borderId="21" xfId="106" applyFont="1" applyFill="1" applyBorder="1" applyAlignment="1" applyProtection="1">
      <alignment horizontal="center" vertical="center"/>
    </xf>
    <xf numFmtId="2" fontId="24" fillId="34" borderId="21" xfId="0" applyNumberFormat="1" applyFont="1" applyFill="1" applyBorder="1" applyAlignment="1">
      <alignment horizontal="center" vertical="center"/>
    </xf>
    <xf numFmtId="0" fontId="38" fillId="0" borderId="21" xfId="0" applyFont="1" applyBorder="1" applyAlignment="1">
      <alignment horizontal="left" vertical="center" wrapText="1"/>
    </xf>
    <xf numFmtId="0" fontId="133" fillId="0" borderId="0" xfId="255" applyFont="1"/>
    <xf numFmtId="181" fontId="111" fillId="0" borderId="63" xfId="236" applyNumberFormat="1" applyFont="1" applyBorder="1" applyAlignment="1">
      <alignment horizontal="center" vertical="center" wrapText="1"/>
    </xf>
    <xf numFmtId="0" fontId="129" fillId="0" borderId="38" xfId="197" applyFont="1" applyBorder="1" applyAlignment="1">
      <alignment horizontal="center" vertical="center" wrapText="1"/>
    </xf>
    <xf numFmtId="0" fontId="129" fillId="35" borderId="51" xfId="197" applyFont="1" applyFill="1" applyBorder="1" applyAlignment="1">
      <alignment horizontal="center" vertical="center" wrapText="1"/>
    </xf>
    <xf numFmtId="0" fontId="130" fillId="0" borderId="0" xfId="255"/>
    <xf numFmtId="0" fontId="132" fillId="0" borderId="63" xfId="255" applyFont="1" applyBorder="1"/>
    <xf numFmtId="0" fontId="112" fillId="12" borderId="63" xfId="258" applyNumberFormat="1" applyFont="1" applyFill="1" applyBorder="1" applyAlignment="1">
      <alignment horizontal="left" vertical="center" wrapText="1"/>
    </xf>
    <xf numFmtId="44" fontId="111" fillId="12" borderId="63" xfId="257" applyNumberFormat="1" applyFont="1" applyFill="1" applyBorder="1" applyAlignment="1">
      <alignment vertical="center"/>
    </xf>
    <xf numFmtId="1" fontId="112" fillId="12" borderId="63" xfId="256" applyNumberFormat="1" applyFont="1" applyFill="1" applyBorder="1" applyAlignment="1">
      <alignment horizontal="center" vertical="center"/>
    </xf>
    <xf numFmtId="0" fontId="2" fillId="0" borderId="0" xfId="197"/>
    <xf numFmtId="0" fontId="113" fillId="0" borderId="0" xfId="197" applyFont="1"/>
    <xf numFmtId="0" fontId="2" fillId="0" borderId="0" xfId="197" applyAlignment="1">
      <alignment wrapText="1"/>
    </xf>
    <xf numFmtId="0" fontId="113" fillId="0" borderId="38" xfId="197" applyFont="1" applyBorder="1" applyAlignment="1">
      <alignment horizontal="center" vertical="center" wrapText="1"/>
    </xf>
    <xf numFmtId="0" fontId="2" fillId="0" borderId="38" xfId="197" applyBorder="1"/>
    <xf numFmtId="0" fontId="2" fillId="0" borderId="38" xfId="197" applyBorder="1" applyAlignment="1">
      <alignment horizontal="center" vertical="center"/>
    </xf>
    <xf numFmtId="9" fontId="2" fillId="0" borderId="38" xfId="197" applyNumberFormat="1" applyBorder="1" applyAlignment="1">
      <alignment horizontal="center" vertical="center"/>
    </xf>
    <xf numFmtId="164" fontId="2" fillId="0" borderId="38" xfId="197" applyNumberFormat="1" applyBorder="1" applyAlignment="1">
      <alignment horizontal="center" vertical="center"/>
    </xf>
    <xf numFmtId="164" fontId="113" fillId="0" borderId="38" xfId="197" applyNumberFormat="1" applyFont="1" applyBorder="1" applyAlignment="1">
      <alignment horizontal="center" vertical="center"/>
    </xf>
    <xf numFmtId="164" fontId="2" fillId="0" borderId="0" xfId="197" applyNumberFormat="1"/>
    <xf numFmtId="174" fontId="2" fillId="0" borderId="0" xfId="197" applyNumberFormat="1"/>
    <xf numFmtId="0" fontId="2" fillId="0" borderId="0" xfId="197" applyAlignment="1">
      <alignment horizontal="center" vertical="center" wrapText="1"/>
    </xf>
    <xf numFmtId="0" fontId="2" fillId="0" borderId="62" xfId="197" applyBorder="1" applyAlignment="1">
      <alignment horizontal="center" vertical="center"/>
    </xf>
    <xf numFmtId="0" fontId="128" fillId="0" borderId="38" xfId="197" applyFont="1" applyBorder="1" applyAlignment="1">
      <alignment vertical="center" wrapText="1"/>
    </xf>
    <xf numFmtId="164" fontId="2" fillId="0" borderId="61" xfId="198" applyFont="1" applyBorder="1" applyAlignment="1">
      <alignment horizontal="center" vertical="center"/>
    </xf>
    <xf numFmtId="0" fontId="128" fillId="0" borderId="38" xfId="197" applyFont="1" applyBorder="1" applyAlignment="1">
      <alignment horizontal="center" vertical="center" wrapText="1"/>
    </xf>
    <xf numFmtId="0" fontId="113" fillId="0" borderId="0" xfId="197" applyFont="1" applyAlignment="1">
      <alignment horizontal="center" vertical="center"/>
    </xf>
    <xf numFmtId="0" fontId="128" fillId="35" borderId="38" xfId="197" applyFont="1" applyFill="1" applyBorder="1" applyAlignment="1">
      <alignment horizontal="center" vertical="center" wrapText="1"/>
    </xf>
    <xf numFmtId="0" fontId="2" fillId="35" borderId="38" xfId="197" applyFill="1" applyBorder="1" applyAlignment="1">
      <alignment wrapText="1"/>
    </xf>
    <xf numFmtId="0" fontId="2" fillId="0" borderId="0" xfId="197" applyAlignment="1">
      <alignment horizontal="right" wrapText="1"/>
    </xf>
    <xf numFmtId="0" fontId="2" fillId="0" borderId="0" xfId="219" applyBorder="1" applyAlignment="1">
      <alignment horizontal="right"/>
    </xf>
    <xf numFmtId="0" fontId="129" fillId="0" borderId="51" xfId="197" applyFont="1" applyBorder="1" applyAlignment="1">
      <alignment horizontal="center" vertical="center" wrapText="1"/>
    </xf>
    <xf numFmtId="0" fontId="113" fillId="0" borderId="63" xfId="197" applyFont="1" applyBorder="1" applyAlignment="1">
      <alignment horizontal="right" vertical="center" wrapText="1"/>
    </xf>
    <xf numFmtId="0" fontId="112" fillId="12" borderId="63" xfId="236" applyFont="1" applyFill="1" applyBorder="1" applyAlignment="1">
      <alignment horizontal="left" vertical="center" wrapText="1"/>
    </xf>
    <xf numFmtId="44" fontId="112" fillId="12" borderId="63" xfId="256" applyNumberFormat="1" applyFont="1" applyFill="1" applyBorder="1" applyAlignment="1">
      <alignment horizontal="right" vertical="center"/>
    </xf>
    <xf numFmtId="0" fontId="112" fillId="12" borderId="63" xfId="236" applyFont="1" applyFill="1" applyBorder="1" applyAlignment="1">
      <alignment horizontal="center" vertical="center"/>
    </xf>
    <xf numFmtId="0" fontId="128" fillId="0" borderId="63" xfId="255" applyFont="1" applyBorder="1"/>
    <xf numFmtId="2" fontId="2" fillId="0" borderId="63" xfId="219" applyNumberFormat="1" applyBorder="1" applyAlignment="1">
      <alignment horizontal="center" vertical="center"/>
    </xf>
    <xf numFmtId="2" fontId="2" fillId="0" borderId="63" xfId="197" applyNumberFormat="1" applyBorder="1" applyAlignment="1">
      <alignment horizontal="center" vertical="center"/>
    </xf>
    <xf numFmtId="0" fontId="2" fillId="0" borderId="0" xfId="197" applyBorder="1" applyAlignment="1">
      <alignment horizontal="right"/>
    </xf>
    <xf numFmtId="0" fontId="111" fillId="0" borderId="63" xfId="236" applyFont="1" applyFill="1" applyBorder="1" applyAlignment="1">
      <alignment horizontal="center" vertical="center" wrapText="1"/>
    </xf>
    <xf numFmtId="1" fontId="131" fillId="12" borderId="63" xfId="256" applyNumberFormat="1" applyFont="1" applyFill="1" applyBorder="1" applyAlignment="1">
      <alignment horizontal="center" vertical="center"/>
    </xf>
    <xf numFmtId="0" fontId="128" fillId="12" borderId="63" xfId="259" applyNumberFormat="1" applyFont="1" applyFill="1" applyBorder="1" applyAlignment="1" applyProtection="1">
      <alignment horizontal="left" vertical="center" wrapText="1"/>
      <protection locked="0"/>
    </xf>
    <xf numFmtId="44" fontId="112" fillId="12" borderId="63" xfId="256" applyNumberFormat="1" applyFont="1" applyFill="1" applyBorder="1" applyAlignment="1">
      <alignment horizontal="center" vertical="center"/>
    </xf>
    <xf numFmtId="181" fontId="112" fillId="12" borderId="63" xfId="256" applyNumberFormat="1" applyFont="1" applyFill="1" applyBorder="1" applyAlignment="1">
      <alignment horizontal="center" vertical="center" wrapText="1"/>
    </xf>
    <xf numFmtId="0" fontId="111" fillId="0" borderId="63" xfId="236" applyFont="1" applyBorder="1" applyAlignment="1">
      <alignment horizontal="center" vertical="center" wrapText="1"/>
    </xf>
    <xf numFmtId="0" fontId="134" fillId="0" borderId="0" xfId="255" applyFont="1"/>
    <xf numFmtId="0" fontId="2" fillId="0" borderId="0" xfId="219"/>
    <xf numFmtId="0" fontId="113" fillId="0" borderId="0" xfId="219" applyFont="1"/>
    <xf numFmtId="0" fontId="113" fillId="0" borderId="38" xfId="219" applyFont="1" applyBorder="1" applyAlignment="1">
      <alignment horizontal="center" vertical="center" wrapText="1"/>
    </xf>
    <xf numFmtId="0" fontId="2" fillId="0" borderId="38" xfId="219" applyBorder="1" applyAlignment="1">
      <alignment horizontal="center" vertical="center"/>
    </xf>
    <xf numFmtId="9" fontId="2" fillId="0" borderId="38" xfId="219" applyNumberFormat="1" applyBorder="1" applyAlignment="1">
      <alignment horizontal="center" vertical="center"/>
    </xf>
    <xf numFmtId="164" fontId="2" fillId="0" borderId="38" xfId="219" applyNumberFormat="1" applyBorder="1" applyAlignment="1">
      <alignment horizontal="center" vertical="center"/>
    </xf>
    <xf numFmtId="164" fontId="2" fillId="0" borderId="0" xfId="219" applyNumberFormat="1"/>
    <xf numFmtId="174" fontId="2" fillId="0" borderId="0" xfId="219" applyNumberFormat="1"/>
    <xf numFmtId="0" fontId="2" fillId="0" borderId="62" xfId="219" applyBorder="1" applyAlignment="1">
      <alignment horizontal="center" vertical="center"/>
    </xf>
    <xf numFmtId="164" fontId="2" fillId="0" borderId="61" xfId="198" applyFont="1" applyBorder="1" applyAlignment="1">
      <alignment horizontal="center" vertical="center"/>
    </xf>
    <xf numFmtId="0" fontId="113" fillId="0" borderId="51" xfId="219" applyFont="1" applyBorder="1" applyAlignment="1">
      <alignment horizontal="center" vertical="center" wrapText="1"/>
    </xf>
    <xf numFmtId="0" fontId="113" fillId="0" borderId="0" xfId="219" applyFont="1" applyAlignment="1">
      <alignment horizontal="center" vertical="center"/>
    </xf>
    <xf numFmtId="0" fontId="128" fillId="0" borderId="61" xfId="219" applyFont="1" applyBorder="1" applyAlignment="1">
      <alignment horizontal="center" vertical="center" wrapText="1"/>
    </xf>
    <xf numFmtId="0" fontId="127" fillId="0" borderId="38" xfId="219" applyFont="1" applyBorder="1" applyAlignment="1">
      <alignment horizontal="center" vertical="center"/>
    </xf>
    <xf numFmtId="0" fontId="112" fillId="0" borderId="38" xfId="219" applyFont="1" applyBorder="1" applyAlignment="1">
      <alignment vertical="center" wrapText="1"/>
    </xf>
    <xf numFmtId="0" fontId="113" fillId="35" borderId="51" xfId="219" applyFont="1" applyFill="1" applyBorder="1" applyAlignment="1">
      <alignment horizontal="center" vertical="center" wrapText="1"/>
    </xf>
    <xf numFmtId="0" fontId="128" fillId="35" borderId="38" xfId="219" applyFont="1" applyFill="1" applyBorder="1" applyAlignment="1">
      <alignment horizontal="center" vertical="center" wrapText="1"/>
    </xf>
    <xf numFmtId="0" fontId="2" fillId="0" borderId="0" xfId="219"/>
    <xf numFmtId="0" fontId="113" fillId="0" borderId="0" xfId="219" applyFont="1"/>
    <xf numFmtId="0" fontId="113" fillId="0" borderId="38" xfId="219" applyFont="1" applyBorder="1" applyAlignment="1">
      <alignment horizontal="center" vertical="center" wrapText="1"/>
    </xf>
    <xf numFmtId="0" fontId="2" fillId="0" borderId="38" xfId="219" applyBorder="1" applyAlignment="1">
      <alignment horizontal="center" vertical="center"/>
    </xf>
    <xf numFmtId="9" fontId="2" fillId="0" borderId="38" xfId="219" applyNumberFormat="1" applyBorder="1" applyAlignment="1">
      <alignment horizontal="center" vertical="center"/>
    </xf>
    <xf numFmtId="164" fontId="2" fillId="0" borderId="38" xfId="219" applyNumberFormat="1" applyBorder="1" applyAlignment="1">
      <alignment horizontal="center" vertical="center"/>
    </xf>
    <xf numFmtId="164" fontId="2" fillId="0" borderId="0" xfId="219" applyNumberFormat="1"/>
    <xf numFmtId="174" fontId="2" fillId="0" borderId="0" xfId="219" applyNumberFormat="1"/>
    <xf numFmtId="0" fontId="2" fillId="0" borderId="62" xfId="219" applyBorder="1" applyAlignment="1">
      <alignment horizontal="center" vertical="center"/>
    </xf>
    <xf numFmtId="164" fontId="2" fillId="0" borderId="61" xfId="198" applyFont="1" applyBorder="1" applyAlignment="1">
      <alignment horizontal="center" vertical="center"/>
    </xf>
    <xf numFmtId="0" fontId="113" fillId="0" borderId="51" xfId="219" applyFont="1" applyBorder="1" applyAlignment="1">
      <alignment horizontal="center" vertical="center" wrapText="1"/>
    </xf>
    <xf numFmtId="0" fontId="113" fillId="0" borderId="0" xfId="219" applyFont="1" applyAlignment="1">
      <alignment horizontal="center" vertical="center"/>
    </xf>
    <xf numFmtId="0" fontId="128" fillId="0" borderId="61" xfId="219" applyFont="1" applyBorder="1" applyAlignment="1">
      <alignment horizontal="center" vertical="center" wrapText="1"/>
    </xf>
    <xf numFmtId="0" fontId="127" fillId="0" borderId="38" xfId="219" applyFont="1" applyBorder="1" applyAlignment="1">
      <alignment horizontal="center" vertical="center"/>
    </xf>
    <xf numFmtId="0" fontId="112" fillId="0" borderId="38" xfId="219" applyFont="1" applyBorder="1" applyAlignment="1">
      <alignment vertical="center" wrapText="1"/>
    </xf>
    <xf numFmtId="0" fontId="113" fillId="35" borderId="51" xfId="219" applyFont="1" applyFill="1" applyBorder="1" applyAlignment="1">
      <alignment horizontal="center" vertical="center" wrapText="1"/>
    </xf>
    <xf numFmtId="0" fontId="128" fillId="35" borderId="38" xfId="219" applyFont="1" applyFill="1" applyBorder="1" applyAlignment="1">
      <alignment horizontal="center" vertical="center" wrapText="1"/>
    </xf>
    <xf numFmtId="0" fontId="2" fillId="0" borderId="0" xfId="219"/>
    <xf numFmtId="0" fontId="113" fillId="0" borderId="0" xfId="219" applyFont="1"/>
    <xf numFmtId="0" fontId="113" fillId="0" borderId="38" xfId="219" applyFont="1" applyBorder="1" applyAlignment="1">
      <alignment horizontal="center" vertical="center" wrapText="1"/>
    </xf>
    <xf numFmtId="0" fontId="2" fillId="0" borderId="38" xfId="219" applyBorder="1" applyAlignment="1">
      <alignment horizontal="center" vertical="center"/>
    </xf>
    <xf numFmtId="9" fontId="2" fillId="0" borderId="38" xfId="219" applyNumberFormat="1" applyBorder="1" applyAlignment="1">
      <alignment horizontal="center" vertical="center"/>
    </xf>
    <xf numFmtId="164" fontId="2" fillId="0" borderId="38" xfId="219" applyNumberFormat="1" applyBorder="1" applyAlignment="1">
      <alignment horizontal="center" vertical="center"/>
    </xf>
    <xf numFmtId="164" fontId="2" fillId="0" borderId="0" xfId="219" applyNumberFormat="1"/>
    <xf numFmtId="174" fontId="2" fillId="0" borderId="0" xfId="219" applyNumberFormat="1"/>
    <xf numFmtId="0" fontId="2" fillId="0" borderId="62" xfId="219" applyBorder="1" applyAlignment="1">
      <alignment horizontal="center" vertical="center"/>
    </xf>
    <xf numFmtId="164" fontId="2" fillId="0" borderId="61" xfId="198" applyFont="1" applyBorder="1" applyAlignment="1">
      <alignment horizontal="center" vertical="center"/>
    </xf>
    <xf numFmtId="0" fontId="113" fillId="0" borderId="51" xfId="219" applyFont="1" applyBorder="1" applyAlignment="1">
      <alignment horizontal="center" vertical="center" wrapText="1"/>
    </xf>
    <xf numFmtId="0" fontId="113" fillId="0" borderId="0" xfId="219" applyFont="1" applyAlignment="1">
      <alignment horizontal="center" vertical="center"/>
    </xf>
    <xf numFmtId="0" fontId="128" fillId="0" borderId="61" xfId="219" applyFont="1" applyBorder="1" applyAlignment="1">
      <alignment horizontal="center" vertical="center" wrapText="1"/>
    </xf>
    <xf numFmtId="0" fontId="127" fillId="0" borderId="38" xfId="219" applyFont="1" applyBorder="1" applyAlignment="1">
      <alignment horizontal="center" vertical="center"/>
    </xf>
    <xf numFmtId="0" fontId="112" fillId="0" borderId="38" xfId="219" applyFont="1" applyBorder="1" applyAlignment="1">
      <alignment vertical="center" wrapText="1"/>
    </xf>
    <xf numFmtId="0" fontId="113" fillId="35" borderId="51" xfId="219" applyFont="1" applyFill="1" applyBorder="1" applyAlignment="1">
      <alignment horizontal="center" vertical="center" wrapText="1"/>
    </xf>
    <xf numFmtId="0" fontId="128" fillId="35" borderId="38" xfId="219" applyFont="1" applyFill="1" applyBorder="1" applyAlignment="1">
      <alignment horizontal="center" vertical="center" wrapText="1"/>
    </xf>
    <xf numFmtId="0" fontId="2" fillId="0" borderId="0" xfId="219" applyAlignment="1">
      <alignment horizontal="right" wrapText="1"/>
    </xf>
    <xf numFmtId="9" fontId="112" fillId="12" borderId="63" xfId="236" applyNumberFormat="1" applyFont="1" applyFill="1" applyBorder="1" applyAlignment="1">
      <alignment horizontal="center" vertical="center"/>
    </xf>
    <xf numFmtId="44" fontId="0" fillId="0" borderId="0" xfId="0" applyNumberFormat="1"/>
    <xf numFmtId="164" fontId="113" fillId="0" borderId="38" xfId="219" applyNumberFormat="1" applyFont="1" applyBorder="1" applyAlignment="1">
      <alignment horizontal="center" vertical="center"/>
    </xf>
    <xf numFmtId="172" fontId="71" fillId="0" borderId="67" xfId="0" applyNumberFormat="1" applyFont="1" applyFill="1" applyBorder="1" applyAlignment="1">
      <alignment horizontal="center" vertical="center"/>
    </xf>
    <xf numFmtId="173" fontId="71" fillId="0" borderId="67" xfId="0" applyNumberFormat="1" applyFont="1" applyFill="1" applyBorder="1" applyAlignment="1">
      <alignment vertical="center"/>
    </xf>
    <xf numFmtId="166" fontId="38" fillId="0" borderId="63" xfId="106" applyFont="1" applyFill="1" applyBorder="1" applyAlignment="1" applyProtection="1">
      <alignment vertical="center"/>
    </xf>
    <xf numFmtId="9" fontId="38" fillId="0" borderId="63" xfId="0" applyNumberFormat="1" applyFont="1" applyFill="1" applyBorder="1" applyAlignment="1">
      <alignment horizontal="center" vertical="center"/>
    </xf>
    <xf numFmtId="172" fontId="71" fillId="0" borderId="63" xfId="0" applyNumberFormat="1" applyFont="1" applyFill="1" applyBorder="1" applyAlignment="1">
      <alignment horizontal="center" vertical="center"/>
    </xf>
    <xf numFmtId="173" fontId="71" fillId="0" borderId="63" xfId="0" applyNumberFormat="1" applyFont="1" applyFill="1" applyBorder="1" applyAlignment="1">
      <alignment vertical="center"/>
    </xf>
    <xf numFmtId="166" fontId="38" fillId="0" borderId="17" xfId="106" applyFont="1" applyFill="1" applyBorder="1" applyAlignment="1" applyProtection="1">
      <alignment vertical="center"/>
    </xf>
    <xf numFmtId="9" fontId="38" fillId="0" borderId="15" xfId="0" applyNumberFormat="1" applyFont="1" applyFill="1" applyBorder="1" applyAlignment="1">
      <alignment horizontal="center" vertical="center"/>
    </xf>
    <xf numFmtId="0" fontId="24" fillId="0" borderId="21" xfId="38" applyFont="1" applyFill="1" applyBorder="1" applyAlignment="1">
      <alignment horizontal="center" vertical="center" wrapText="1"/>
    </xf>
    <xf numFmtId="3" fontId="24" fillId="0" borderId="21" xfId="38" applyNumberFormat="1" applyFont="1" applyFill="1" applyBorder="1" applyAlignment="1">
      <alignment horizontal="center" vertical="center"/>
    </xf>
    <xf numFmtId="9" fontId="38" fillId="9" borderId="21" xfId="0" applyNumberFormat="1" applyFont="1" applyFill="1" applyBorder="1" applyAlignment="1">
      <alignment horizontal="center" vertical="center"/>
    </xf>
    <xf numFmtId="0" fontId="24" fillId="0" borderId="4" xfId="0" applyNumberFormat="1" applyFont="1" applyFill="1" applyBorder="1" applyAlignment="1">
      <alignment horizontal="left" vertical="center" wrapText="1"/>
    </xf>
    <xf numFmtId="9" fontId="38" fillId="9" borderId="12" xfId="0" applyNumberFormat="1" applyFont="1" applyFill="1" applyBorder="1" applyAlignment="1">
      <alignment horizontal="center" vertical="center"/>
    </xf>
    <xf numFmtId="0" fontId="24" fillId="9" borderId="21" xfId="0" applyFont="1" applyFill="1" applyBorder="1" applyAlignment="1">
      <alignment vertical="center"/>
    </xf>
    <xf numFmtId="166" fontId="38" fillId="9" borderId="21" xfId="106" applyFont="1" applyFill="1" applyBorder="1" applyAlignment="1" applyProtection="1">
      <alignment horizontal="center" vertical="center"/>
    </xf>
    <xf numFmtId="0" fontId="24" fillId="0" borderId="12" xfId="0" applyFont="1" applyBorder="1" applyAlignment="1">
      <alignment horizontal="center" vertical="center" wrapText="1"/>
    </xf>
    <xf numFmtId="0" fontId="24" fillId="9" borderId="12" xfId="0" applyFont="1" applyFill="1" applyBorder="1" applyAlignment="1">
      <alignment vertical="center"/>
    </xf>
    <xf numFmtId="0" fontId="38" fillId="9" borderId="12" xfId="0" applyFont="1" applyFill="1" applyBorder="1" applyAlignment="1">
      <alignment horizontal="center" vertical="center" wrapText="1"/>
    </xf>
    <xf numFmtId="0" fontId="38" fillId="0" borderId="12" xfId="0" applyFont="1" applyFill="1" applyBorder="1" applyAlignment="1">
      <alignment horizontal="center" vertical="center"/>
    </xf>
    <xf numFmtId="3" fontId="38" fillId="0" borderId="12" xfId="0" applyNumberFormat="1" applyFont="1" applyFill="1" applyBorder="1" applyAlignment="1">
      <alignment horizontal="center" vertical="center"/>
    </xf>
    <xf numFmtId="166" fontId="38" fillId="9" borderId="12" xfId="106" applyFont="1" applyFill="1" applyBorder="1" applyAlignment="1" applyProtection="1">
      <alignment horizontal="center" vertical="center"/>
    </xf>
    <xf numFmtId="172" fontId="71" fillId="0" borderId="68" xfId="0" applyNumberFormat="1" applyFont="1" applyFill="1" applyBorder="1" applyAlignment="1">
      <alignment horizontal="center" vertical="center"/>
    </xf>
    <xf numFmtId="173" fontId="71" fillId="0" borderId="68" xfId="0" applyNumberFormat="1" applyFont="1" applyFill="1" applyBorder="1" applyAlignment="1">
      <alignment vertical="center"/>
    </xf>
    <xf numFmtId="0" fontId="135" fillId="0" borderId="38" xfId="219" applyFont="1" applyBorder="1" applyAlignment="1">
      <alignment horizontal="center" vertical="center" wrapText="1"/>
    </xf>
    <xf numFmtId="0" fontId="135" fillId="0" borderId="51" xfId="219" applyFont="1" applyBorder="1" applyAlignment="1">
      <alignment horizontal="center" vertical="center" wrapText="1"/>
    </xf>
    <xf numFmtId="0" fontId="135" fillId="35" borderId="51" xfId="219" applyFont="1" applyFill="1" applyBorder="1" applyAlignment="1">
      <alignment horizontal="center" vertical="center" wrapText="1"/>
    </xf>
    <xf numFmtId="0" fontId="111" fillId="0" borderId="63" xfId="258" applyNumberFormat="1" applyFont="1" applyFill="1" applyBorder="1" applyAlignment="1">
      <alignment horizontal="center" vertical="center" wrapText="1"/>
    </xf>
    <xf numFmtId="0" fontId="71" fillId="0" borderId="0" xfId="0" applyFont="1" applyAlignment="1">
      <alignment horizontal="left" wrapText="1"/>
    </xf>
    <xf numFmtId="0" fontId="24" fillId="9" borderId="8" xfId="0" applyFont="1" applyFill="1" applyBorder="1" applyAlignment="1">
      <alignment vertical="center" wrapText="1"/>
    </xf>
    <xf numFmtId="0" fontId="38" fillId="9" borderId="13" xfId="0" applyFont="1" applyFill="1" applyBorder="1" applyAlignment="1">
      <alignment horizontal="center" vertical="center" wrapText="1"/>
    </xf>
    <xf numFmtId="0" fontId="38" fillId="9" borderId="8" xfId="0" applyFont="1" applyFill="1" applyBorder="1" applyAlignment="1">
      <alignment vertical="center" wrapText="1"/>
    </xf>
    <xf numFmtId="0" fontId="38" fillId="9" borderId="9" xfId="0" applyFont="1" applyFill="1" applyBorder="1" applyAlignment="1">
      <alignment horizontal="center" vertical="center" wrapText="1"/>
    </xf>
    <xf numFmtId="0" fontId="38" fillId="9" borderId="15" xfId="0" applyFont="1" applyFill="1" applyBorder="1" applyAlignment="1">
      <alignment horizontal="center" vertical="center" wrapText="1"/>
    </xf>
    <xf numFmtId="0" fontId="38" fillId="0" borderId="21" xfId="0" applyFont="1" applyBorder="1" applyAlignment="1">
      <alignment horizontal="left" vertical="center"/>
    </xf>
    <xf numFmtId="2" fontId="24" fillId="0" borderId="21" xfId="0" applyNumberFormat="1" applyFont="1" applyFill="1" applyBorder="1" applyAlignment="1">
      <alignment horizontal="left" vertical="center" wrapText="1"/>
    </xf>
    <xf numFmtId="0" fontId="38" fillId="12" borderId="21" xfId="0" applyFont="1" applyFill="1" applyBorder="1" applyAlignment="1">
      <alignment horizontal="center" vertical="center"/>
    </xf>
    <xf numFmtId="0" fontId="24" fillId="12" borderId="21" xfId="0" applyFont="1" applyFill="1" applyBorder="1" applyAlignment="1">
      <alignment horizontal="center" vertical="center" wrapText="1"/>
    </xf>
    <xf numFmtId="0" fontId="38" fillId="12" borderId="21" xfId="106" applyNumberFormat="1" applyFont="1" applyFill="1" applyBorder="1" applyAlignment="1" applyProtection="1">
      <alignment horizontal="center" vertical="center"/>
    </xf>
    <xf numFmtId="164" fontId="2" fillId="35" borderId="38" xfId="219" applyNumberFormat="1" applyFill="1" applyBorder="1" applyAlignment="1">
      <alignment horizontal="center" vertical="center"/>
    </xf>
    <xf numFmtId="0" fontId="2" fillId="35" borderId="38" xfId="219" applyFill="1" applyBorder="1" applyAlignment="1">
      <alignment horizontal="center" vertical="center"/>
    </xf>
    <xf numFmtId="0" fontId="3" fillId="0" borderId="38" xfId="0" applyFont="1" applyBorder="1" applyAlignment="1">
      <alignment horizontal="center" vertical="center" wrapText="1"/>
    </xf>
    <xf numFmtId="0" fontId="71" fillId="0" borderId="0" xfId="0" applyFont="1" applyAlignment="1">
      <alignment horizontal="left" wrapText="1"/>
    </xf>
    <xf numFmtId="9" fontId="39" fillId="0" borderId="8" xfId="0" applyNumberFormat="1" applyFont="1" applyFill="1" applyBorder="1" applyAlignment="1">
      <alignment horizontal="center" vertical="center"/>
    </xf>
    <xf numFmtId="9" fontId="39" fillId="0" borderId="13" xfId="0" applyNumberFormat="1" applyFont="1" applyFill="1" applyBorder="1" applyAlignment="1">
      <alignment horizontal="center" vertical="center"/>
    </xf>
    <xf numFmtId="0" fontId="79" fillId="0" borderId="0" xfId="0" applyFont="1" applyAlignment="1">
      <alignment horizontal="center" vertical="center"/>
    </xf>
    <xf numFmtId="0" fontId="39" fillId="0" borderId="8" xfId="0" applyFont="1" applyBorder="1" applyAlignment="1">
      <alignment horizontal="center"/>
    </xf>
    <xf numFmtId="0" fontId="39" fillId="0" borderId="13" xfId="0" applyFont="1" applyBorder="1" applyAlignment="1">
      <alignment horizontal="center"/>
    </xf>
    <xf numFmtId="9" fontId="39" fillId="0" borderId="8" xfId="0" applyNumberFormat="1" applyFont="1" applyFill="1" applyBorder="1" applyAlignment="1">
      <alignment horizontal="center"/>
    </xf>
    <xf numFmtId="9" fontId="39" fillId="0" borderId="13" xfId="0" applyNumberFormat="1" applyFont="1" applyFill="1" applyBorder="1" applyAlignment="1">
      <alignment horizontal="center"/>
    </xf>
    <xf numFmtId="9" fontId="39" fillId="0" borderId="8" xfId="0" applyNumberFormat="1" applyFont="1" applyFill="1" applyBorder="1" applyAlignment="1">
      <alignment horizontal="center" vertical="center" wrapText="1"/>
    </xf>
    <xf numFmtId="9" fontId="39" fillId="0" borderId="13" xfId="0" applyNumberFormat="1" applyFont="1" applyFill="1" applyBorder="1" applyAlignment="1">
      <alignment horizontal="center" vertical="center" wrapText="1"/>
    </xf>
    <xf numFmtId="9" fontId="68" fillId="0" borderId="8" xfId="0" applyNumberFormat="1" applyFont="1" applyFill="1" applyBorder="1" applyAlignment="1">
      <alignment horizontal="center" vertical="center" wrapText="1"/>
    </xf>
    <xf numFmtId="9" fontId="68" fillId="0" borderId="23" xfId="0" applyNumberFormat="1" applyFont="1" applyFill="1" applyBorder="1" applyAlignment="1">
      <alignment horizontal="center" vertical="center" wrapText="1"/>
    </xf>
    <xf numFmtId="0" fontId="71" fillId="0" borderId="0" xfId="0" applyFont="1" applyAlignment="1">
      <alignment horizontal="center" wrapText="1"/>
    </xf>
    <xf numFmtId="0" fontId="39" fillId="0" borderId="8" xfId="0" applyFont="1" applyFill="1" applyBorder="1" applyAlignment="1">
      <alignment horizontal="center"/>
    </xf>
    <xf numFmtId="0" fontId="39" fillId="0" borderId="14" xfId="0" applyFont="1" applyFill="1" applyBorder="1" applyAlignment="1">
      <alignment horizontal="center"/>
    </xf>
    <xf numFmtId="0" fontId="39" fillId="0" borderId="13" xfId="0" applyFont="1" applyFill="1" applyBorder="1" applyAlignment="1">
      <alignment horizontal="center"/>
    </xf>
    <xf numFmtId="9" fontId="39" fillId="0" borderId="16" xfId="0" applyNumberFormat="1" applyFont="1" applyFill="1" applyBorder="1" applyAlignment="1">
      <alignment horizontal="center"/>
    </xf>
    <xf numFmtId="9" fontId="41" fillId="0" borderId="8" xfId="0" applyNumberFormat="1" applyFont="1" applyFill="1" applyBorder="1" applyAlignment="1">
      <alignment horizontal="center" vertical="center"/>
    </xf>
    <xf numFmtId="9" fontId="41" fillId="0" borderId="13" xfId="0" applyNumberFormat="1" applyFont="1" applyFill="1" applyBorder="1" applyAlignment="1">
      <alignment horizontal="center" vertical="center"/>
    </xf>
    <xf numFmtId="9" fontId="68" fillId="0" borderId="8" xfId="0" applyNumberFormat="1" applyFont="1" applyFill="1" applyBorder="1" applyAlignment="1">
      <alignment horizontal="center"/>
    </xf>
    <xf numFmtId="9" fontId="68" fillId="0" borderId="13" xfId="0" applyNumberFormat="1" applyFont="1" applyFill="1" applyBorder="1" applyAlignment="1">
      <alignment horizontal="center"/>
    </xf>
    <xf numFmtId="9" fontId="68" fillId="0" borderId="8" xfId="0" applyNumberFormat="1" applyFont="1" applyFill="1" applyBorder="1" applyAlignment="1">
      <alignment horizontal="center" vertical="center"/>
    </xf>
    <xf numFmtId="9" fontId="68" fillId="0" borderId="13" xfId="0" applyNumberFormat="1" applyFont="1" applyFill="1" applyBorder="1" applyAlignment="1">
      <alignment horizontal="center" vertical="center"/>
    </xf>
    <xf numFmtId="9" fontId="39" fillId="0" borderId="21" xfId="0" applyNumberFormat="1" applyFont="1" applyFill="1" applyBorder="1" applyAlignment="1">
      <alignment horizontal="center"/>
    </xf>
    <xf numFmtId="0" fontId="39" fillId="0" borderId="8" xfId="0" applyFont="1" applyFill="1" applyBorder="1" applyAlignment="1">
      <alignment horizontal="center" vertical="center"/>
    </xf>
    <xf numFmtId="0" fontId="39" fillId="0" borderId="13" xfId="0" applyFont="1" applyFill="1" applyBorder="1" applyAlignment="1">
      <alignment horizontal="center" vertical="center"/>
    </xf>
    <xf numFmtId="0" fontId="23" fillId="0" borderId="0" xfId="0" applyFont="1" applyFill="1" applyBorder="1" applyAlignment="1">
      <alignment horizontal="center" vertical="center" wrapText="1"/>
    </xf>
    <xf numFmtId="0" fontId="39" fillId="0" borderId="23" xfId="0" applyFont="1" applyFill="1" applyBorder="1" applyAlignment="1">
      <alignment horizontal="center"/>
    </xf>
    <xf numFmtId="0" fontId="39" fillId="9" borderId="5" xfId="0" applyFont="1" applyFill="1" applyBorder="1" applyAlignment="1">
      <alignment horizontal="center" vertical="center" wrapText="1"/>
    </xf>
    <xf numFmtId="0" fontId="39" fillId="9" borderId="24" xfId="0" applyFont="1" applyFill="1" applyBorder="1" applyAlignment="1">
      <alignment horizontal="center" vertical="center" wrapText="1"/>
    </xf>
    <xf numFmtId="0" fontId="39" fillId="9" borderId="20" xfId="0" applyFont="1" applyFill="1" applyBorder="1" applyAlignment="1">
      <alignment horizontal="center" vertical="center" wrapText="1"/>
    </xf>
    <xf numFmtId="0" fontId="39" fillId="9" borderId="4" xfId="0" applyFont="1" applyFill="1" applyBorder="1" applyAlignment="1">
      <alignment horizontal="left" vertical="center" wrapText="1"/>
    </xf>
    <xf numFmtId="0" fontId="39" fillId="9" borderId="0" xfId="0" applyFont="1" applyFill="1" applyBorder="1" applyAlignment="1">
      <alignment horizontal="center" vertical="center" wrapText="1"/>
    </xf>
    <xf numFmtId="0" fontId="39" fillId="9" borderId="4" xfId="0" applyFont="1" applyFill="1" applyBorder="1" applyAlignment="1">
      <alignment horizontal="center" vertical="center" wrapText="1"/>
    </xf>
    <xf numFmtId="0" fontId="24" fillId="0" borderId="4" xfId="0" applyFont="1" applyBorder="1" applyAlignment="1">
      <alignment vertical="center"/>
    </xf>
    <xf numFmtId="0" fontId="24" fillId="0" borderId="4" xfId="0" applyNumberFormat="1" applyFont="1" applyBorder="1" applyAlignment="1">
      <alignment vertical="center" wrapText="1"/>
    </xf>
    <xf numFmtId="0" fontId="75" fillId="9" borderId="0" xfId="0" applyFont="1" applyFill="1" applyBorder="1" applyAlignment="1">
      <alignment horizontal="left" vertical="center"/>
    </xf>
    <xf numFmtId="0" fontId="24" fillId="0" borderId="15" xfId="0" applyFont="1" applyBorder="1" applyAlignment="1">
      <alignment vertical="center"/>
    </xf>
    <xf numFmtId="0" fontId="24" fillId="0" borderId="4" xfId="0" applyFont="1" applyFill="1" applyBorder="1" applyAlignment="1">
      <alignment horizontal="left" vertical="center" wrapText="1"/>
    </xf>
    <xf numFmtId="0" fontId="24" fillId="0" borderId="4" xfId="0" applyFont="1" applyBorder="1" applyAlignment="1"/>
    <xf numFmtId="0" fontId="39" fillId="0" borderId="21" xfId="0" applyFont="1" applyFill="1" applyBorder="1" applyAlignment="1">
      <alignment horizontal="center"/>
    </xf>
    <xf numFmtId="169" fontId="49" fillId="0" borderId="24" xfId="39" applyFont="1" applyFill="1" applyBorder="1" applyAlignment="1" applyProtection="1">
      <alignment horizontal="center"/>
    </xf>
    <xf numFmtId="169" fontId="49" fillId="0" borderId="20" xfId="39" applyFont="1" applyFill="1" applyBorder="1" applyAlignment="1" applyProtection="1">
      <alignment horizontal="center"/>
    </xf>
    <xf numFmtId="9" fontId="41" fillId="0" borderId="15" xfId="0" applyNumberFormat="1" applyFont="1" applyBorder="1" applyAlignment="1">
      <alignment horizontal="center"/>
    </xf>
    <xf numFmtId="0" fontId="39" fillId="0" borderId="25" xfId="0" applyFont="1" applyFill="1" applyBorder="1" applyAlignment="1">
      <alignment horizontal="center"/>
    </xf>
    <xf numFmtId="0" fontId="39" fillId="0" borderId="26" xfId="0" applyFont="1" applyFill="1" applyBorder="1" applyAlignment="1">
      <alignment horizontal="center"/>
    </xf>
    <xf numFmtId="0" fontId="39" fillId="0" borderId="25" xfId="0" applyFont="1" applyFill="1" applyBorder="1" applyAlignment="1">
      <alignment horizontal="center" vertical="center"/>
    </xf>
    <xf numFmtId="0" fontId="39" fillId="0" borderId="26" xfId="0" applyFont="1" applyFill="1" applyBorder="1" applyAlignment="1">
      <alignment horizontal="center" vertical="center"/>
    </xf>
    <xf numFmtId="0" fontId="29" fillId="0" borderId="8" xfId="0" applyFont="1" applyFill="1" applyBorder="1" applyAlignment="1">
      <alignment horizontal="center"/>
    </xf>
    <xf numFmtId="0" fontId="29" fillId="0" borderId="13" xfId="0" applyFont="1" applyFill="1" applyBorder="1" applyAlignment="1">
      <alignment horizontal="center"/>
    </xf>
    <xf numFmtId="0" fontId="24" fillId="0" borderId="44" xfId="0" applyFont="1" applyBorder="1" applyAlignment="1">
      <alignment horizontal="center"/>
    </xf>
    <xf numFmtId="0" fontId="24" fillId="0" borderId="45" xfId="0" applyFont="1" applyBorder="1" applyAlignment="1">
      <alignment horizontal="center"/>
    </xf>
    <xf numFmtId="0" fontId="24" fillId="0" borderId="46" xfId="0" applyFont="1" applyBorder="1" applyAlignment="1">
      <alignment horizontal="center"/>
    </xf>
    <xf numFmtId="0" fontId="39" fillId="0" borderId="24" xfId="0" applyFont="1" applyFill="1" applyBorder="1" applyAlignment="1">
      <alignment horizontal="center"/>
    </xf>
    <xf numFmtId="0" fontId="39" fillId="0" borderId="20" xfId="0" applyFont="1" applyFill="1" applyBorder="1" applyAlignment="1">
      <alignment horizontal="center"/>
    </xf>
    <xf numFmtId="0" fontId="0" fillId="0" borderId="0" xfId="0" applyFont="1" applyBorder="1" applyAlignment="1">
      <alignment horizontal="left" vertical="center" wrapText="1"/>
    </xf>
    <xf numFmtId="0" fontId="100" fillId="0" borderId="39" xfId="0" applyFont="1" applyBorder="1" applyAlignment="1">
      <alignment horizontal="center" vertical="center"/>
    </xf>
    <xf numFmtId="0" fontId="97" fillId="0" borderId="0" xfId="0" applyFont="1" applyAlignment="1">
      <alignment horizontal="center" wrapText="1"/>
    </xf>
    <xf numFmtId="0" fontId="102" fillId="0" borderId="0" xfId="0" applyFont="1" applyAlignment="1">
      <alignment horizontal="left" wrapText="1"/>
    </xf>
    <xf numFmtId="9" fontId="106" fillId="33" borderId="41" xfId="0" applyNumberFormat="1" applyFont="1" applyFill="1" applyBorder="1" applyAlignment="1">
      <alignment horizontal="center" vertical="center" wrapText="1"/>
    </xf>
    <xf numFmtId="0" fontId="113" fillId="0" borderId="38" xfId="197" applyFont="1" applyBorder="1" applyAlignment="1">
      <alignment horizontal="right" vertical="center" wrapText="1"/>
    </xf>
    <xf numFmtId="0" fontId="113" fillId="0" borderId="60" xfId="197" applyFont="1" applyBorder="1" applyAlignment="1">
      <alignment horizontal="right" vertical="center" wrapText="1"/>
    </xf>
    <xf numFmtId="0" fontId="2" fillId="0" borderId="53" xfId="197" applyBorder="1" applyAlignment="1">
      <alignment horizontal="right"/>
    </xf>
    <xf numFmtId="0" fontId="2" fillId="0" borderId="0" xfId="197" applyAlignment="1">
      <alignment horizontal="right" wrapText="1"/>
    </xf>
    <xf numFmtId="0" fontId="2" fillId="0" borderId="0" xfId="197" applyAlignment="1">
      <alignment horizontal="center" wrapText="1"/>
    </xf>
    <xf numFmtId="0" fontId="2" fillId="0" borderId="53" xfId="219" applyBorder="1" applyAlignment="1">
      <alignment horizontal="right"/>
    </xf>
    <xf numFmtId="0" fontId="2" fillId="0" borderId="0" xfId="219" applyAlignment="1">
      <alignment horizontal="right" wrapText="1"/>
    </xf>
    <xf numFmtId="0" fontId="2" fillId="0" borderId="0" xfId="219" applyAlignment="1">
      <alignment horizontal="left" vertical="center" wrapText="1"/>
    </xf>
    <xf numFmtId="0" fontId="2" fillId="35" borderId="38" xfId="219" applyFill="1" applyBorder="1" applyAlignment="1">
      <alignment horizontal="left" vertical="center" wrapText="1"/>
    </xf>
    <xf numFmtId="9" fontId="1" fillId="0" borderId="65" xfId="219" applyNumberFormat="1" applyFont="1" applyBorder="1" applyAlignment="1">
      <alignment horizontal="center" vertical="center"/>
    </xf>
    <xf numFmtId="9" fontId="2" fillId="0" borderId="66" xfId="219" applyNumberFormat="1" applyBorder="1" applyAlignment="1">
      <alignment horizontal="center" vertical="center"/>
    </xf>
    <xf numFmtId="9" fontId="2" fillId="0" borderId="64" xfId="219" applyNumberFormat="1" applyBorder="1" applyAlignment="1">
      <alignment horizontal="center" vertical="center"/>
    </xf>
    <xf numFmtId="0" fontId="111" fillId="12" borderId="65" xfId="257" applyFont="1" applyFill="1" applyBorder="1" applyAlignment="1">
      <alignment horizontal="center" vertical="center"/>
    </xf>
    <xf numFmtId="0" fontId="111" fillId="12" borderId="66" xfId="257" applyFont="1" applyFill="1" applyBorder="1" applyAlignment="1">
      <alignment horizontal="center" vertical="center"/>
    </xf>
    <xf numFmtId="0" fontId="111" fillId="12" borderId="64" xfId="257" applyFont="1" applyFill="1" applyBorder="1" applyAlignment="1">
      <alignment horizontal="center" vertical="center"/>
    </xf>
    <xf numFmtId="0" fontId="0" fillId="0" borderId="0" xfId="0" applyAlignment="1">
      <alignment horizontal="left"/>
    </xf>
  </cellXfs>
  <cellStyles count="260">
    <cellStyle name="20% - akcent 1 2" xfId="128" xr:uid="{00000000-0005-0000-0000-000000000000}"/>
    <cellStyle name="20% - akcent 2 2" xfId="129" xr:uid="{00000000-0005-0000-0000-000001000000}"/>
    <cellStyle name="20% - akcent 3 2" xfId="130" xr:uid="{00000000-0005-0000-0000-000002000000}"/>
    <cellStyle name="20% - akcent 4 2" xfId="131" xr:uid="{00000000-0005-0000-0000-000003000000}"/>
    <cellStyle name="20% - akcent 5 2" xfId="132" xr:uid="{00000000-0005-0000-0000-000004000000}"/>
    <cellStyle name="20% - akcent 6 2" xfId="133" xr:uid="{00000000-0005-0000-0000-000005000000}"/>
    <cellStyle name="40% - akcent 1 2" xfId="134" xr:uid="{00000000-0005-0000-0000-000006000000}"/>
    <cellStyle name="40% - akcent 2 2" xfId="135" xr:uid="{00000000-0005-0000-0000-000007000000}"/>
    <cellStyle name="40% - akcent 3 2" xfId="136" xr:uid="{00000000-0005-0000-0000-000008000000}"/>
    <cellStyle name="40% - akcent 4 2" xfId="137" xr:uid="{00000000-0005-0000-0000-000009000000}"/>
    <cellStyle name="40% - akcent 5 2" xfId="138" xr:uid="{00000000-0005-0000-0000-00000A000000}"/>
    <cellStyle name="40% - akcent 6 2" xfId="139" xr:uid="{00000000-0005-0000-0000-00000B000000}"/>
    <cellStyle name="60% - akcent 1 2" xfId="140" xr:uid="{00000000-0005-0000-0000-00000C000000}"/>
    <cellStyle name="60% - akcent 2 2" xfId="141" xr:uid="{00000000-0005-0000-0000-00000D000000}"/>
    <cellStyle name="60% - akcent 3 2" xfId="142" xr:uid="{00000000-0005-0000-0000-00000E000000}"/>
    <cellStyle name="60% - akcent 4 2" xfId="143" xr:uid="{00000000-0005-0000-0000-00000F000000}"/>
    <cellStyle name="60% - akcent 5 2" xfId="144" xr:uid="{00000000-0005-0000-0000-000010000000}"/>
    <cellStyle name="60% - akcent 6 2" xfId="145" xr:uid="{00000000-0005-0000-0000-000011000000}"/>
    <cellStyle name="Accent 1 1" xfId="1" xr:uid="{00000000-0005-0000-0000-000012000000}"/>
    <cellStyle name="Accent 1 2" xfId="2" xr:uid="{00000000-0005-0000-0000-000013000000}"/>
    <cellStyle name="Accent 1 3" xfId="3" xr:uid="{00000000-0005-0000-0000-000014000000}"/>
    <cellStyle name="Accent 1 4" xfId="4" xr:uid="{00000000-0005-0000-0000-000015000000}"/>
    <cellStyle name="Accent 1 5" xfId="5" xr:uid="{00000000-0005-0000-0000-000016000000}"/>
    <cellStyle name="Accent 1 6" xfId="6" xr:uid="{00000000-0005-0000-0000-000017000000}"/>
    <cellStyle name="Accent 2 1" xfId="7" xr:uid="{00000000-0005-0000-0000-000018000000}"/>
    <cellStyle name="Accent 2 2" xfId="8" xr:uid="{00000000-0005-0000-0000-000019000000}"/>
    <cellStyle name="Accent 2 3" xfId="9" xr:uid="{00000000-0005-0000-0000-00001A000000}"/>
    <cellStyle name="Accent 2 4" xfId="10" xr:uid="{00000000-0005-0000-0000-00001B000000}"/>
    <cellStyle name="Accent 2 5" xfId="11" xr:uid="{00000000-0005-0000-0000-00001C000000}"/>
    <cellStyle name="Accent 2 6" xfId="12" xr:uid="{00000000-0005-0000-0000-00001D000000}"/>
    <cellStyle name="Accent 3 1" xfId="13" xr:uid="{00000000-0005-0000-0000-00001E000000}"/>
    <cellStyle name="Accent 3 2" xfId="14" xr:uid="{00000000-0005-0000-0000-00001F000000}"/>
    <cellStyle name="Accent 3 3" xfId="15" xr:uid="{00000000-0005-0000-0000-000020000000}"/>
    <cellStyle name="Accent 3 4" xfId="16" xr:uid="{00000000-0005-0000-0000-000021000000}"/>
    <cellStyle name="Accent 3 5" xfId="17" xr:uid="{00000000-0005-0000-0000-000022000000}"/>
    <cellStyle name="Accent 3 6" xfId="18" xr:uid="{00000000-0005-0000-0000-000023000000}"/>
    <cellStyle name="Accent 4" xfId="19" xr:uid="{00000000-0005-0000-0000-000024000000}"/>
    <cellStyle name="Accent 5" xfId="20" xr:uid="{00000000-0005-0000-0000-000025000000}"/>
    <cellStyle name="Accent 6" xfId="21" xr:uid="{00000000-0005-0000-0000-000026000000}"/>
    <cellStyle name="Accent 7" xfId="22" xr:uid="{00000000-0005-0000-0000-000027000000}"/>
    <cellStyle name="Accent 8" xfId="23" xr:uid="{00000000-0005-0000-0000-000028000000}"/>
    <cellStyle name="Accent 9" xfId="24" xr:uid="{00000000-0005-0000-0000-000029000000}"/>
    <cellStyle name="Akcent 1 2" xfId="146" xr:uid="{00000000-0005-0000-0000-00002A000000}"/>
    <cellStyle name="Akcent 1 2 2" xfId="228" xr:uid="{EA0874CD-E824-4AB5-A32B-7013FB288A2E}"/>
    <cellStyle name="Akcent 1 2 3" xfId="200" xr:uid="{9D918675-C323-4BAE-8575-C1C4EAD2F86C}"/>
    <cellStyle name="Akcent 2 2" xfId="147" xr:uid="{00000000-0005-0000-0000-00002B000000}"/>
    <cellStyle name="Akcent 2 2 2" xfId="229" xr:uid="{7107545D-1019-45D4-A6EB-024F8ACE7ED5}"/>
    <cellStyle name="Akcent 2 2 3" xfId="201" xr:uid="{9068A9BA-E12E-4692-9952-9A839F2E2C86}"/>
    <cellStyle name="Akcent 3 2" xfId="148" xr:uid="{00000000-0005-0000-0000-00002C000000}"/>
    <cellStyle name="Akcent 3 2 2" xfId="230" xr:uid="{FF928C5A-EC82-45EC-BACF-8824D48E5604}"/>
    <cellStyle name="Akcent 3 2 3" xfId="202" xr:uid="{FD51A5A3-8B3A-437E-BD01-3B2541A422FC}"/>
    <cellStyle name="Akcent 4 2" xfId="149" xr:uid="{00000000-0005-0000-0000-00002D000000}"/>
    <cellStyle name="Akcent 4 2 2" xfId="231" xr:uid="{663A7AA1-7CBF-46C3-B2F2-2297DCADB605}"/>
    <cellStyle name="Akcent 4 2 3" xfId="203" xr:uid="{8FE24BE3-7435-4C54-A9DF-B547AB2613C0}"/>
    <cellStyle name="Akcent 5 2" xfId="150" xr:uid="{00000000-0005-0000-0000-00002E000000}"/>
    <cellStyle name="Akcent 5 2 2" xfId="232" xr:uid="{6846C1A2-57FE-40D6-AE1A-66446DCF19FC}"/>
    <cellStyle name="Akcent 5 2 3" xfId="204" xr:uid="{10A29011-A4EC-427A-97FB-CBEAC2E03C92}"/>
    <cellStyle name="Akcent 6 2" xfId="151" xr:uid="{00000000-0005-0000-0000-00002F000000}"/>
    <cellStyle name="Akcent 6 2 2" xfId="233" xr:uid="{2F94BAA6-520D-4EAA-A4EC-7ED37317FDC4}"/>
    <cellStyle name="Akcent 6 2 3" xfId="205" xr:uid="{256C326C-7C18-420C-BBBE-E75141953A57}"/>
    <cellStyle name="Bad 1" xfId="25" xr:uid="{00000000-0005-0000-0000-000030000000}"/>
    <cellStyle name="Bad 2" xfId="26" xr:uid="{00000000-0005-0000-0000-000031000000}"/>
    <cellStyle name="Bad 3" xfId="27" xr:uid="{00000000-0005-0000-0000-000032000000}"/>
    <cellStyle name="Bad 4" xfId="28" xr:uid="{00000000-0005-0000-0000-000033000000}"/>
    <cellStyle name="Bad 5" xfId="29" xr:uid="{00000000-0005-0000-0000-000034000000}"/>
    <cellStyle name="Bad 6" xfId="30" xr:uid="{00000000-0005-0000-0000-000035000000}"/>
    <cellStyle name="Comma" xfId="152" xr:uid="{00000000-0005-0000-0000-000036000000}"/>
    <cellStyle name="Dane wejściowe 2" xfId="153" xr:uid="{00000000-0005-0000-0000-000037000000}"/>
    <cellStyle name="Dane wejściowe 2 2" xfId="234" xr:uid="{C1838766-1910-4210-89A0-6A34F2EB0D71}"/>
    <cellStyle name="Dane wejściowe 2 3" xfId="206" xr:uid="{B052297C-09EA-4BA4-9B85-49B772263456}"/>
    <cellStyle name="Dane wyjściowe 2" xfId="154" xr:uid="{00000000-0005-0000-0000-000038000000}"/>
    <cellStyle name="Dane wyjściowe 2 2" xfId="235" xr:uid="{06EB32FD-152A-43B1-9203-9CF6A3357B66}"/>
    <cellStyle name="Dane wyjściowe 2 3" xfId="207" xr:uid="{BE58B69C-5A0E-4449-898F-4F92ED421DF7}"/>
    <cellStyle name="Dobre 2" xfId="155" xr:uid="{00000000-0005-0000-0000-000039000000}"/>
    <cellStyle name="Dziesiętny" xfId="31" builtinId="3"/>
    <cellStyle name="Dziesiętny 2" xfId="116" xr:uid="{00000000-0005-0000-0000-00003B000000}"/>
    <cellStyle name="Dziesiętny 2 2" xfId="253" xr:uid="{C1A48E2D-B62F-4388-8636-B6D0875CF1C2}"/>
    <cellStyle name="Dziesiętny 3" xfId="198" xr:uid="{1C9D8C3A-CC44-4BAA-AD26-7D61E0FDD1A4}"/>
    <cellStyle name="Error 1" xfId="32" xr:uid="{00000000-0005-0000-0000-00003C000000}"/>
    <cellStyle name="Error 2" xfId="33" xr:uid="{00000000-0005-0000-0000-00003D000000}"/>
    <cellStyle name="Error 3" xfId="34" xr:uid="{00000000-0005-0000-0000-00003E000000}"/>
    <cellStyle name="Error 4" xfId="35" xr:uid="{00000000-0005-0000-0000-00003F000000}"/>
    <cellStyle name="Error 5" xfId="36" xr:uid="{00000000-0005-0000-0000-000040000000}"/>
    <cellStyle name="Error 6" xfId="37" xr:uid="{00000000-0005-0000-0000-000041000000}"/>
    <cellStyle name="Excel Built-in Normal" xfId="38" xr:uid="{00000000-0005-0000-0000-000042000000}"/>
    <cellStyle name="Excel Built-in Normal 2" xfId="156" xr:uid="{00000000-0005-0000-0000-000043000000}"/>
    <cellStyle name="Excel Built-in Normal 3" xfId="117" xr:uid="{00000000-0005-0000-0000-000044000000}"/>
    <cellStyle name="Excel Built-in Normal 4" xfId="209" xr:uid="{A9EFBA91-515D-4CC7-889D-4EE9D9D27948}"/>
    <cellStyle name="Excel_BuiltIn_Currency" xfId="118" xr:uid="{00000000-0005-0000-0000-000045000000}"/>
    <cellStyle name="Excel_BuiltIn_Currency 1_szacunek_LEKI_1" xfId="39" xr:uid="{00000000-0005-0000-0000-000046000000}"/>
    <cellStyle name="Footnote 1" xfId="40" xr:uid="{00000000-0005-0000-0000-000047000000}"/>
    <cellStyle name="Footnote 2" xfId="41" xr:uid="{00000000-0005-0000-0000-000048000000}"/>
    <cellStyle name="Footnote 3" xfId="42" xr:uid="{00000000-0005-0000-0000-000049000000}"/>
    <cellStyle name="Footnote 4" xfId="43" xr:uid="{00000000-0005-0000-0000-00004A000000}"/>
    <cellStyle name="Footnote 5" xfId="44" xr:uid="{00000000-0005-0000-0000-00004B000000}"/>
    <cellStyle name="Footnote 6" xfId="45" xr:uid="{00000000-0005-0000-0000-00004C000000}"/>
    <cellStyle name="Good 1" xfId="46" xr:uid="{00000000-0005-0000-0000-00004D000000}"/>
    <cellStyle name="Good 2" xfId="47" xr:uid="{00000000-0005-0000-0000-00004E000000}"/>
    <cellStyle name="Good 3" xfId="48" xr:uid="{00000000-0005-0000-0000-00004F000000}"/>
    <cellStyle name="Good 4" xfId="49" xr:uid="{00000000-0005-0000-0000-000050000000}"/>
    <cellStyle name="Good 5" xfId="50" xr:uid="{00000000-0005-0000-0000-000051000000}"/>
    <cellStyle name="Good 6" xfId="51" xr:uid="{00000000-0005-0000-0000-000052000000}"/>
    <cellStyle name="Heading" xfId="119" xr:uid="{00000000-0005-0000-0000-000053000000}"/>
    <cellStyle name="Heading (user)" xfId="158" xr:uid="{00000000-0005-0000-0000-000054000000}"/>
    <cellStyle name="Heading 1 1" xfId="52" xr:uid="{00000000-0005-0000-0000-000055000000}"/>
    <cellStyle name="Heading 1 2" xfId="53" xr:uid="{00000000-0005-0000-0000-000056000000}"/>
    <cellStyle name="Heading 1 3" xfId="54" xr:uid="{00000000-0005-0000-0000-000057000000}"/>
    <cellStyle name="Heading 1 4" xfId="55" xr:uid="{00000000-0005-0000-0000-000058000000}"/>
    <cellStyle name="Heading 1 5" xfId="56" xr:uid="{00000000-0005-0000-0000-000059000000}"/>
    <cellStyle name="Heading 1 6" xfId="57" xr:uid="{00000000-0005-0000-0000-00005A000000}"/>
    <cellStyle name="Heading 10" xfId="217" xr:uid="{73582619-CABD-4F6C-9175-82EAEC0DB8AD}"/>
    <cellStyle name="Heading 11" xfId="227" xr:uid="{9D124DB6-C978-4734-8634-80157D090FE0}"/>
    <cellStyle name="Heading 12" xfId="226" xr:uid="{D330A441-B312-4AB3-85AE-EE6A55AE2813}"/>
    <cellStyle name="Heading 2" xfId="157" xr:uid="{00000000-0005-0000-0000-00005B000000}"/>
    <cellStyle name="Heading 2 1" xfId="58" xr:uid="{00000000-0005-0000-0000-00005C000000}"/>
    <cellStyle name="Heading 2 2" xfId="59" xr:uid="{00000000-0005-0000-0000-00005D000000}"/>
    <cellStyle name="Heading 2 3" xfId="60" xr:uid="{00000000-0005-0000-0000-00005E000000}"/>
    <cellStyle name="Heading 2 4" xfId="61" xr:uid="{00000000-0005-0000-0000-00005F000000}"/>
    <cellStyle name="Heading 2 5" xfId="62" xr:uid="{00000000-0005-0000-0000-000060000000}"/>
    <cellStyle name="Heading 2 6" xfId="63" xr:uid="{00000000-0005-0000-0000-000061000000}"/>
    <cellStyle name="Heading 3" xfId="64" xr:uid="{00000000-0005-0000-0000-000062000000}"/>
    <cellStyle name="Heading 4" xfId="65" xr:uid="{00000000-0005-0000-0000-000063000000}"/>
    <cellStyle name="Heading 5" xfId="66" xr:uid="{00000000-0005-0000-0000-000064000000}"/>
    <cellStyle name="Heading 6" xfId="67" xr:uid="{00000000-0005-0000-0000-000065000000}"/>
    <cellStyle name="Heading 7" xfId="68" xr:uid="{00000000-0005-0000-0000-000066000000}"/>
    <cellStyle name="Heading 8" xfId="69" xr:uid="{00000000-0005-0000-0000-000067000000}"/>
    <cellStyle name="Heading 9" xfId="208" xr:uid="{C70273A8-C1D3-41E3-BA3F-93C0EF27BEB6}"/>
    <cellStyle name="Heading_szacunek_LEKI_1" xfId="159" xr:uid="{00000000-0005-0000-0000-000068000000}"/>
    <cellStyle name="Heading1" xfId="70" xr:uid="{00000000-0005-0000-0000-000069000000}"/>
    <cellStyle name="Heading1 (user)" xfId="161" xr:uid="{00000000-0005-0000-0000-00006A000000}"/>
    <cellStyle name="Heading1 2" xfId="160" xr:uid="{00000000-0005-0000-0000-00006B000000}"/>
    <cellStyle name="Heading1 3" xfId="120" xr:uid="{00000000-0005-0000-0000-00006C000000}"/>
    <cellStyle name="Heading1_szacunek_LEKI_1" xfId="162" xr:uid="{00000000-0005-0000-0000-00006D000000}"/>
    <cellStyle name="Komórka połączona 2" xfId="163" xr:uid="{00000000-0005-0000-0000-00006E000000}"/>
    <cellStyle name="Komórka połączona 2 2" xfId="237" xr:uid="{FEFB5D69-8F56-4C01-8AC7-D5960484B58B}"/>
    <cellStyle name="Komórka połączona 2 3" xfId="210" xr:uid="{CD863666-FEE3-4499-9A41-C1AD9B7A06CE}"/>
    <cellStyle name="Komórka zaznaczona 2" xfId="164" xr:uid="{00000000-0005-0000-0000-00006F000000}"/>
    <cellStyle name="Komórka zaznaczona 2 2" xfId="238" xr:uid="{FE3B33FF-E07E-4886-8310-758C12ACAFD4}"/>
    <cellStyle name="Komórka zaznaczona 2 3" xfId="211" xr:uid="{D7D29FAD-072F-4247-B8A6-638FDCBEE2C3}"/>
    <cellStyle name="Nagłówek 1 2" xfId="165" xr:uid="{00000000-0005-0000-0000-000070000000}"/>
    <cellStyle name="Nagłówek 1 2 2" xfId="239" xr:uid="{8EF18D00-BB96-47CE-B655-F317A826D9AB}"/>
    <cellStyle name="Nagłówek 1 2 3" xfId="212" xr:uid="{8F84277E-EAD1-4F24-87CA-25262470000D}"/>
    <cellStyle name="Nagłówek 2 2" xfId="166" xr:uid="{00000000-0005-0000-0000-000071000000}"/>
    <cellStyle name="Nagłówek 2 2 2" xfId="240" xr:uid="{84FB896A-0FA3-406F-A39D-BFB8EC0D15E1}"/>
    <cellStyle name="Nagłówek 2 2 3" xfId="213" xr:uid="{A966321F-A8D7-45CB-B0FB-389A7EEA270B}"/>
    <cellStyle name="Nagłówek 3 2" xfId="167" xr:uid="{00000000-0005-0000-0000-000072000000}"/>
    <cellStyle name="Nagłówek 3 2 2" xfId="241" xr:uid="{6D35B184-5A43-499B-A973-B03F8CFD010F}"/>
    <cellStyle name="Nagłówek 3 2 3" xfId="214" xr:uid="{4742CFBA-D48A-4199-8221-F15A7C0BFB3A}"/>
    <cellStyle name="Nagłówek 4 2" xfId="168" xr:uid="{00000000-0005-0000-0000-000073000000}"/>
    <cellStyle name="Nagłówek 4 2 2" xfId="242" xr:uid="{3F74A520-E047-438B-B773-BFA57E631332}"/>
    <cellStyle name="Nagłówek 4 2 3" xfId="215" xr:uid="{EA6ED183-9F7B-4747-97C1-7A711F206D35}"/>
    <cellStyle name="Neutral 1" xfId="71" xr:uid="{00000000-0005-0000-0000-000074000000}"/>
    <cellStyle name="Neutral 2" xfId="72" xr:uid="{00000000-0005-0000-0000-000075000000}"/>
    <cellStyle name="Neutral 3" xfId="73" xr:uid="{00000000-0005-0000-0000-000076000000}"/>
    <cellStyle name="Neutral 4" xfId="74" xr:uid="{00000000-0005-0000-0000-000077000000}"/>
    <cellStyle name="Neutral 5" xfId="75" xr:uid="{00000000-0005-0000-0000-000078000000}"/>
    <cellStyle name="Neutral 6" xfId="76" xr:uid="{00000000-0005-0000-0000-000079000000}"/>
    <cellStyle name="Neutralne 2" xfId="169" xr:uid="{00000000-0005-0000-0000-00007A000000}"/>
    <cellStyle name="Normal 2" xfId="77" xr:uid="{00000000-0005-0000-0000-00007B000000}"/>
    <cellStyle name="Normal 2 2" xfId="170" xr:uid="{00000000-0005-0000-0000-00007C000000}"/>
    <cellStyle name="Normal 2 3" xfId="216" xr:uid="{20142CC4-8208-4D6D-836E-184F6530BBF2}"/>
    <cellStyle name="Normal_~3645039" xfId="171" xr:uid="{00000000-0005-0000-0000-00007D000000}"/>
    <cellStyle name="Normalny" xfId="0" builtinId="0"/>
    <cellStyle name="Normalny 10" xfId="219" xr:uid="{838C41C8-15B7-4685-B0DD-FEAD7E8CD972}"/>
    <cellStyle name="Normalny 11" xfId="255" xr:uid="{BC086949-3E16-4E7A-BF6D-AFE217F6FA18}"/>
    <cellStyle name="Normalny 2" xfId="78" xr:uid="{00000000-0005-0000-0000-00007F000000}"/>
    <cellStyle name="Normalny 2 2" xfId="79" xr:uid="{00000000-0005-0000-0000-000080000000}"/>
    <cellStyle name="Normalny 2 2 2" xfId="121" xr:uid="{00000000-0005-0000-0000-000081000000}"/>
    <cellStyle name="Normalny 2 2 3" xfId="243" xr:uid="{449BD5FB-45E3-4851-B438-C74EF964BADC}"/>
    <cellStyle name="Normalny 2 3" xfId="172" xr:uid="{00000000-0005-0000-0000-000082000000}"/>
    <cellStyle name="Normalny 2 4" xfId="259" xr:uid="{68FEACF2-CE25-4D8E-AD90-1F232F270CAB}"/>
    <cellStyle name="Normalny 2_SZACUNEKxxx-onko" xfId="173" xr:uid="{00000000-0005-0000-0000-000083000000}"/>
    <cellStyle name="Normalny 3" xfId="80" xr:uid="{00000000-0005-0000-0000-000084000000}"/>
    <cellStyle name="Normalny 3 2" xfId="175" xr:uid="{00000000-0005-0000-0000-000085000000}"/>
    <cellStyle name="Normalny 3 3" xfId="174" xr:uid="{00000000-0005-0000-0000-000086000000}"/>
    <cellStyle name="Normalny 4" xfId="176" xr:uid="{00000000-0005-0000-0000-000087000000}"/>
    <cellStyle name="Normalny 4 2" xfId="244" xr:uid="{F335FA67-9B1D-48C4-89E3-767EC8FBE6EA}"/>
    <cellStyle name="Normalny 4 3" xfId="199" xr:uid="{DC65D070-F3F6-4073-BA4B-B0226F2CF9A8}"/>
    <cellStyle name="Normalny 5" xfId="122" xr:uid="{00000000-0005-0000-0000-000088000000}"/>
    <cellStyle name="Normalny 5 2" xfId="177" xr:uid="{00000000-0005-0000-0000-000089000000}"/>
    <cellStyle name="Normalny 6" xfId="178" xr:uid="{00000000-0005-0000-0000-00008A000000}"/>
    <cellStyle name="Normalny 7" xfId="127" xr:uid="{00000000-0005-0000-0000-00008B000000}"/>
    <cellStyle name="Normalny 7 2" xfId="252" xr:uid="{4A50F9AD-CEC0-42CC-A2AB-628606BE2B5A}"/>
    <cellStyle name="Normalny 8" xfId="115" xr:uid="{00000000-0005-0000-0000-00008C000000}"/>
    <cellStyle name="Normalny 9" xfId="197" xr:uid="{6ED533C2-910F-4A98-9A64-9C45F317D53B}"/>
    <cellStyle name="Normalny_Arkusz5" xfId="257" xr:uid="{C43CECB6-AE8D-4299-8051-3261EEA1C0E9}"/>
    <cellStyle name="Normalny_kardiowert_w2-zal2" xfId="236" xr:uid="{C40B080A-89F4-4643-A76D-B829CE79169A}"/>
    <cellStyle name="Normalny_kruszelnicki 5," xfId="81" xr:uid="{00000000-0005-0000-0000-00008D000000}"/>
    <cellStyle name="Normalny_Przedmiot zamówienia - załącznik2" xfId="258" xr:uid="{DF9842DE-45AC-4E61-AD59-4D848E433624}"/>
    <cellStyle name="Normalny_szacunek_LEKI_1" xfId="82" xr:uid="{00000000-0005-0000-0000-00008E000000}"/>
    <cellStyle name="Normalny_ZgorzelecWielosp-leki-30-06_pakiet 25-30(1)" xfId="83" xr:uid="{00000000-0005-0000-0000-00008F000000}"/>
    <cellStyle name="Note 1" xfId="84" xr:uid="{00000000-0005-0000-0000-000090000000}"/>
    <cellStyle name="Note 2" xfId="85" xr:uid="{00000000-0005-0000-0000-000091000000}"/>
    <cellStyle name="Note 3" xfId="86" xr:uid="{00000000-0005-0000-0000-000092000000}"/>
    <cellStyle name="Note 4" xfId="87" xr:uid="{00000000-0005-0000-0000-000093000000}"/>
    <cellStyle name="Note 5" xfId="88" xr:uid="{00000000-0005-0000-0000-000094000000}"/>
    <cellStyle name="Note 6" xfId="89" xr:uid="{00000000-0005-0000-0000-000095000000}"/>
    <cellStyle name="Obliczenia 2" xfId="179" xr:uid="{00000000-0005-0000-0000-000096000000}"/>
    <cellStyle name="Obliczenia 2 2" xfId="245" xr:uid="{FB7F4884-AF0D-4988-A529-2D5A0793A11C}"/>
    <cellStyle name="Obliczenia 2 3" xfId="218" xr:uid="{79ED4FC5-C8E2-488C-8B0E-ED288E7912CF}"/>
    <cellStyle name="Procentowy" xfId="90" builtinId="5"/>
    <cellStyle name="Procentowy 2" xfId="91" xr:uid="{00000000-0005-0000-0000-000098000000}"/>
    <cellStyle name="Procentowy 2 2" xfId="181" xr:uid="{00000000-0005-0000-0000-000099000000}"/>
    <cellStyle name="Procentowy 2 3" xfId="123" xr:uid="{00000000-0005-0000-0000-00009A000000}"/>
    <cellStyle name="Procentowy 3" xfId="182" xr:uid="{00000000-0005-0000-0000-00009B000000}"/>
    <cellStyle name="Procentowy 4" xfId="180" xr:uid="{00000000-0005-0000-0000-00009C000000}"/>
    <cellStyle name="Procentowy 5" xfId="254" xr:uid="{DD486D63-7D3D-4292-B185-938DAF4C579E}"/>
    <cellStyle name="Result" xfId="92" xr:uid="{00000000-0005-0000-0000-00009D000000}"/>
    <cellStyle name="Result (user)" xfId="184" xr:uid="{00000000-0005-0000-0000-00009E000000}"/>
    <cellStyle name="Result 2" xfId="183" xr:uid="{00000000-0005-0000-0000-00009F000000}"/>
    <cellStyle name="Result 3" xfId="124" xr:uid="{00000000-0005-0000-0000-0000A0000000}"/>
    <cellStyle name="Result_szacunek_LEKI_1" xfId="185" xr:uid="{00000000-0005-0000-0000-0000A1000000}"/>
    <cellStyle name="Result2" xfId="93" xr:uid="{00000000-0005-0000-0000-0000A2000000}"/>
    <cellStyle name="Result2 (user)" xfId="187" xr:uid="{00000000-0005-0000-0000-0000A3000000}"/>
    <cellStyle name="Result2 2" xfId="186" xr:uid="{00000000-0005-0000-0000-0000A4000000}"/>
    <cellStyle name="Result2 3" xfId="125" xr:uid="{00000000-0005-0000-0000-0000A5000000}"/>
    <cellStyle name="Result2_szacunek_LEKI_1" xfId="188" xr:uid="{00000000-0005-0000-0000-0000A6000000}"/>
    <cellStyle name="Status 1" xfId="94" xr:uid="{00000000-0005-0000-0000-0000A7000000}"/>
    <cellStyle name="Status 2" xfId="95" xr:uid="{00000000-0005-0000-0000-0000A8000000}"/>
    <cellStyle name="Status 3" xfId="96" xr:uid="{00000000-0005-0000-0000-0000A9000000}"/>
    <cellStyle name="Status 4" xfId="97" xr:uid="{00000000-0005-0000-0000-0000AA000000}"/>
    <cellStyle name="Status 5" xfId="98" xr:uid="{00000000-0005-0000-0000-0000AB000000}"/>
    <cellStyle name="Status 6" xfId="99" xr:uid="{00000000-0005-0000-0000-0000AC000000}"/>
    <cellStyle name="Suma 2" xfId="189" xr:uid="{00000000-0005-0000-0000-0000AD000000}"/>
    <cellStyle name="Suma 2 2" xfId="246" xr:uid="{7F5D5C65-D6DB-49F0-9A3A-59E0B626B48F}"/>
    <cellStyle name="Suma 2 3" xfId="220" xr:uid="{9BA23298-42F3-4EED-9D39-0D14E6FBB593}"/>
    <cellStyle name="Tekst objaśnienia 2" xfId="190" xr:uid="{00000000-0005-0000-0000-0000AE000000}"/>
    <cellStyle name="Tekst objaśnienia 2 2" xfId="247" xr:uid="{A76A4181-ADED-420A-9F7E-D2FFA4DB1CE6}"/>
    <cellStyle name="Tekst objaśnienia 2 3" xfId="221" xr:uid="{E9211467-4A84-4CBD-BDC4-2ECAE9E783C3}"/>
    <cellStyle name="Tekst ostrzeżenia 2" xfId="191" xr:uid="{00000000-0005-0000-0000-0000AF000000}"/>
    <cellStyle name="Tekst ostrzeżenia 2 2" xfId="248" xr:uid="{A1304CC9-537F-48E9-8E3C-757566A207C0}"/>
    <cellStyle name="Tekst ostrzeżenia 2 3" xfId="222" xr:uid="{C6552AAE-43F2-4852-A5AF-8CFAFF754F50}"/>
    <cellStyle name="Text 1" xfId="100" xr:uid="{00000000-0005-0000-0000-0000B0000000}"/>
    <cellStyle name="Text 2" xfId="101" xr:uid="{00000000-0005-0000-0000-0000B1000000}"/>
    <cellStyle name="Text 3" xfId="102" xr:uid="{00000000-0005-0000-0000-0000B2000000}"/>
    <cellStyle name="Text 4" xfId="103" xr:uid="{00000000-0005-0000-0000-0000B3000000}"/>
    <cellStyle name="Text 5" xfId="104" xr:uid="{00000000-0005-0000-0000-0000B4000000}"/>
    <cellStyle name="Text 6" xfId="105" xr:uid="{00000000-0005-0000-0000-0000B5000000}"/>
    <cellStyle name="Tytuł 2" xfId="192" xr:uid="{00000000-0005-0000-0000-0000B6000000}"/>
    <cellStyle name="Tytuł 2 2" xfId="249" xr:uid="{38C5D80B-E5C4-42B9-AAFC-E93233371339}"/>
    <cellStyle name="Tytuł 2 3" xfId="223" xr:uid="{26A463D0-E867-4F4D-8B89-ACAB8417AD72}"/>
    <cellStyle name="Uwaga 2" xfId="193" xr:uid="{00000000-0005-0000-0000-0000B7000000}"/>
    <cellStyle name="Uwaga 2 2" xfId="250" xr:uid="{75ABD983-09B8-4EBF-91C1-E68519E2C144}"/>
    <cellStyle name="Uwaga 2 3" xfId="224" xr:uid="{056C3181-F401-4A5D-AF0F-9B6355CE896E}"/>
    <cellStyle name="Walutowy" xfId="106" builtinId="4"/>
    <cellStyle name="Walutowy 2" xfId="107" xr:uid="{00000000-0005-0000-0000-0000B9000000}"/>
    <cellStyle name="Walutowy 2 2" xfId="195" xr:uid="{00000000-0005-0000-0000-0000BA000000}"/>
    <cellStyle name="Walutowy 2 3" xfId="256" xr:uid="{84E745EA-6C04-45F7-B4D8-E5D8739F50C9}"/>
    <cellStyle name="Walutowy 3" xfId="194" xr:uid="{00000000-0005-0000-0000-0000BB000000}"/>
    <cellStyle name="Walutowy 3 2" xfId="225" xr:uid="{B59B35CD-7A57-46B2-B811-417EE3C8A0D6}"/>
    <cellStyle name="Walutowy 4" xfId="108" xr:uid="{00000000-0005-0000-0000-0000BC000000}"/>
    <cellStyle name="Walutowy 4 2" xfId="126" xr:uid="{00000000-0005-0000-0000-0000BD000000}"/>
    <cellStyle name="Walutowy 4 3" xfId="251" xr:uid="{206D8824-0B67-46AD-88BD-89A716672401}"/>
    <cellStyle name="Warning 1" xfId="109" xr:uid="{00000000-0005-0000-0000-0000BE000000}"/>
    <cellStyle name="Warning 2" xfId="110" xr:uid="{00000000-0005-0000-0000-0000BF000000}"/>
    <cellStyle name="Warning 3" xfId="111" xr:uid="{00000000-0005-0000-0000-0000C0000000}"/>
    <cellStyle name="Warning 4" xfId="112" xr:uid="{00000000-0005-0000-0000-0000C1000000}"/>
    <cellStyle name="Warning 5" xfId="113" xr:uid="{00000000-0005-0000-0000-0000C2000000}"/>
    <cellStyle name="Warning 6" xfId="114" xr:uid="{00000000-0005-0000-0000-0000C3000000}"/>
    <cellStyle name="Złe 2" xfId="196" xr:uid="{00000000-0005-0000-0000-0000C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B00000"/>
      <rgbColor rgb="000080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CC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5E48871-A068-45C6-BF32-1BF3E8BB8FF5}" name="Tabela2" displayName="Tabela2" ref="A17:B25" totalsRowShown="0">
  <autoFilter ref="A17:B25" xr:uid="{720D16B3-FF99-423D-B922-99FD61068303}"/>
  <tableColumns count="2">
    <tableColumn id="1" xr3:uid="{B75341D8-4349-4A64-8483-2FF4044B757B}" name="Lp."/>
    <tableColumn id="2" xr3:uid="{25F8A18A-44B3-4373-8DA7-ECA26D04F9F9}" name="Wymogi dotyczace urządzenia"/>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view="pageBreakPreview" topLeftCell="A16" zoomScaleNormal="80" zoomScaleSheetLayoutView="100" zoomScalePageLayoutView="75" workbookViewId="0">
      <selection activeCell="I22" sqref="I22"/>
    </sheetView>
  </sheetViews>
  <sheetFormatPr defaultColWidth="8.7109375" defaultRowHeight="12.75"/>
  <cols>
    <col min="1" max="1" width="6.42578125" customWidth="1"/>
    <col min="2" max="2" width="46.42578125" customWidth="1"/>
    <col min="3" max="3" width="27" customWidth="1"/>
    <col min="4" max="4" width="36.42578125" customWidth="1"/>
    <col min="5" max="5" width="20.42578125" customWidth="1"/>
    <col min="6" max="6" width="12" customWidth="1"/>
    <col min="7" max="7" width="14" customWidth="1"/>
    <col min="8" max="8" width="13.85546875" customWidth="1"/>
    <col min="9" max="9" width="10.5703125" customWidth="1"/>
    <col min="10" max="10" width="21" customWidth="1"/>
    <col min="11" max="11" width="19.140625" customWidth="1"/>
    <col min="12" max="12" width="17.85546875" customWidth="1"/>
  </cols>
  <sheetData>
    <row r="1" spans="1:12" ht="18">
      <c r="A1" s="713" t="s">
        <v>602</v>
      </c>
      <c r="B1" s="713"/>
      <c r="C1" s="713"/>
      <c r="D1" s="713"/>
      <c r="E1" s="713"/>
      <c r="F1" s="713"/>
      <c r="G1" s="713"/>
      <c r="H1" s="713"/>
      <c r="I1" s="713"/>
      <c r="J1" s="713"/>
      <c r="K1" s="713"/>
      <c r="L1" s="713"/>
    </row>
    <row r="2" spans="1:12" ht="18">
      <c r="A2" s="1"/>
      <c r="B2" s="2" t="s">
        <v>0</v>
      </c>
      <c r="C2" s="1"/>
      <c r="D2" s="1"/>
      <c r="E2" s="1"/>
      <c r="F2" s="1"/>
      <c r="G2" s="3"/>
      <c r="H2" s="3"/>
      <c r="I2" s="1"/>
      <c r="J2" s="1"/>
      <c r="K2" s="1"/>
    </row>
    <row r="3" spans="1:12">
      <c r="A3" s="1"/>
      <c r="B3" s="1"/>
      <c r="C3" s="1"/>
      <c r="D3" s="1"/>
      <c r="E3" s="1"/>
      <c r="F3" s="1"/>
      <c r="G3" s="1"/>
      <c r="H3" s="1"/>
      <c r="I3" s="1"/>
      <c r="J3" s="1"/>
      <c r="K3" s="1"/>
    </row>
    <row r="4" spans="1:12" s="158" customFormat="1" ht="51">
      <c r="A4" s="155" t="s">
        <v>1</v>
      </c>
      <c r="B4" s="155" t="s">
        <v>2</v>
      </c>
      <c r="C4" s="156" t="s">
        <v>206</v>
      </c>
      <c r="D4" s="157" t="s">
        <v>586</v>
      </c>
      <c r="E4" s="156" t="s">
        <v>3</v>
      </c>
      <c r="F4" s="156" t="s">
        <v>4</v>
      </c>
      <c r="G4" s="156" t="s">
        <v>5</v>
      </c>
      <c r="H4" s="156" t="s">
        <v>428</v>
      </c>
      <c r="I4" s="156" t="s">
        <v>584</v>
      </c>
      <c r="J4" s="157" t="s">
        <v>585</v>
      </c>
      <c r="K4" s="156" t="s">
        <v>6</v>
      </c>
      <c r="L4" s="160" t="s">
        <v>53</v>
      </c>
    </row>
    <row r="5" spans="1:12" s="4" customFormat="1" ht="90.75" customHeight="1">
      <c r="A5" s="49">
        <v>1</v>
      </c>
      <c r="B5" s="52" t="s">
        <v>604</v>
      </c>
      <c r="C5" s="50" t="s">
        <v>7</v>
      </c>
      <c r="D5" s="50"/>
      <c r="E5" s="50"/>
      <c r="F5" s="49" t="s">
        <v>8</v>
      </c>
      <c r="G5" s="135">
        <v>10</v>
      </c>
      <c r="H5" s="202"/>
      <c r="I5" s="203"/>
      <c r="J5" s="161"/>
      <c r="K5" s="162"/>
      <c r="L5" s="162"/>
    </row>
    <row r="6" spans="1:12" s="4" customFormat="1" ht="68.25" customHeight="1">
      <c r="A6" s="49">
        <v>2</v>
      </c>
      <c r="B6" s="52" t="s">
        <v>9</v>
      </c>
      <c r="C6" s="204" t="s">
        <v>10</v>
      </c>
      <c r="D6" s="50"/>
      <c r="E6" s="50" t="s">
        <v>11</v>
      </c>
      <c r="F6" s="49" t="s">
        <v>12</v>
      </c>
      <c r="G6" s="135">
        <v>300</v>
      </c>
      <c r="H6" s="202"/>
      <c r="I6" s="203"/>
      <c r="J6" s="161"/>
      <c r="K6" s="162"/>
      <c r="L6" s="162"/>
    </row>
    <row r="7" spans="1:12" s="4" customFormat="1" ht="25.5">
      <c r="A7" s="49">
        <v>3</v>
      </c>
      <c r="B7" s="52" t="s">
        <v>13</v>
      </c>
      <c r="C7" s="50" t="s">
        <v>14</v>
      </c>
      <c r="D7" s="50"/>
      <c r="E7" s="50"/>
      <c r="F7" s="49" t="s">
        <v>8</v>
      </c>
      <c r="G7" s="135">
        <v>50</v>
      </c>
      <c r="H7" s="202"/>
      <c r="I7" s="203"/>
      <c r="J7" s="161"/>
      <c r="K7" s="162"/>
      <c r="L7" s="162"/>
    </row>
    <row r="8" spans="1:12" s="4" customFormat="1" ht="109.5" customHeight="1">
      <c r="A8" s="49">
        <v>4</v>
      </c>
      <c r="B8" s="52" t="s">
        <v>15</v>
      </c>
      <c r="C8" s="50" t="s">
        <v>16</v>
      </c>
      <c r="D8" s="50"/>
      <c r="E8" s="50" t="s">
        <v>11</v>
      </c>
      <c r="F8" s="49" t="s">
        <v>12</v>
      </c>
      <c r="G8" s="135">
        <v>4</v>
      </c>
      <c r="H8" s="202"/>
      <c r="I8" s="203"/>
      <c r="J8" s="161"/>
      <c r="K8" s="162"/>
      <c r="L8" s="162"/>
    </row>
    <row r="9" spans="1:12" s="4" customFormat="1" ht="25.5">
      <c r="A9" s="49">
        <v>5</v>
      </c>
      <c r="B9" s="52" t="s">
        <v>17</v>
      </c>
      <c r="C9" s="50" t="s">
        <v>18</v>
      </c>
      <c r="D9" s="50"/>
      <c r="E9" s="50" t="s">
        <v>19</v>
      </c>
      <c r="F9" s="49" t="s">
        <v>12</v>
      </c>
      <c r="G9" s="135">
        <v>4000</v>
      </c>
      <c r="H9" s="202"/>
      <c r="I9" s="203"/>
      <c r="J9" s="161"/>
      <c r="K9" s="162"/>
      <c r="L9" s="162"/>
    </row>
    <row r="10" spans="1:12" s="4" customFormat="1" ht="48" customHeight="1">
      <c r="A10" s="49">
        <v>6</v>
      </c>
      <c r="B10" s="205" t="s">
        <v>605</v>
      </c>
      <c r="C10" s="66" t="s">
        <v>20</v>
      </c>
      <c r="D10" s="50"/>
      <c r="E10" s="50" t="s">
        <v>21</v>
      </c>
      <c r="F10" s="49" t="s">
        <v>22</v>
      </c>
      <c r="G10" s="135">
        <v>8</v>
      </c>
      <c r="H10" s="202"/>
      <c r="I10" s="203"/>
      <c r="J10" s="161"/>
      <c r="K10" s="162"/>
      <c r="L10" s="162"/>
    </row>
    <row r="11" spans="1:12" s="4" customFormat="1" ht="72" customHeight="1">
      <c r="A11" s="49">
        <v>7</v>
      </c>
      <c r="B11" s="205" t="s">
        <v>23</v>
      </c>
      <c r="C11" s="66" t="s">
        <v>24</v>
      </c>
      <c r="D11" s="50"/>
      <c r="E11" s="50" t="s">
        <v>25</v>
      </c>
      <c r="F11" s="49" t="s">
        <v>22</v>
      </c>
      <c r="G11" s="135">
        <v>10</v>
      </c>
      <c r="H11" s="202"/>
      <c r="I11" s="203"/>
      <c r="J11" s="161"/>
      <c r="K11" s="162"/>
      <c r="L11" s="162"/>
    </row>
    <row r="12" spans="1:12" s="4" customFormat="1" ht="33" customHeight="1">
      <c r="A12" s="49">
        <v>8</v>
      </c>
      <c r="B12" s="52" t="s">
        <v>606</v>
      </c>
      <c r="C12" s="66" t="s">
        <v>26</v>
      </c>
      <c r="D12" s="50"/>
      <c r="E12" s="50" t="s">
        <v>21</v>
      </c>
      <c r="F12" s="49" t="s">
        <v>22</v>
      </c>
      <c r="G12" s="135">
        <v>12</v>
      </c>
      <c r="H12" s="202"/>
      <c r="I12" s="203"/>
      <c r="J12" s="161"/>
      <c r="K12" s="162"/>
      <c r="L12" s="162"/>
    </row>
    <row r="13" spans="1:12" s="4" customFormat="1" ht="25.5">
      <c r="A13" s="49">
        <v>9</v>
      </c>
      <c r="B13" s="52" t="s">
        <v>27</v>
      </c>
      <c r="C13" s="66" t="s">
        <v>28</v>
      </c>
      <c r="D13" s="50"/>
      <c r="E13" s="50" t="s">
        <v>29</v>
      </c>
      <c r="F13" s="49" t="s">
        <v>22</v>
      </c>
      <c r="G13" s="135">
        <v>10</v>
      </c>
      <c r="H13" s="202"/>
      <c r="I13" s="203"/>
      <c r="J13" s="161"/>
      <c r="K13" s="162"/>
      <c r="L13" s="162"/>
    </row>
    <row r="14" spans="1:12" s="4" customFormat="1" ht="140.25" customHeight="1">
      <c r="A14" s="49">
        <v>10</v>
      </c>
      <c r="B14" s="52" t="s">
        <v>30</v>
      </c>
      <c r="C14" s="66" t="s">
        <v>31</v>
      </c>
      <c r="D14" s="50"/>
      <c r="E14" s="50" t="s">
        <v>32</v>
      </c>
      <c r="F14" s="49" t="s">
        <v>12</v>
      </c>
      <c r="G14" s="135">
        <v>30</v>
      </c>
      <c r="H14" s="202"/>
      <c r="I14" s="203"/>
      <c r="J14" s="161"/>
      <c r="K14" s="162"/>
      <c r="L14" s="162"/>
    </row>
    <row r="15" spans="1:12" s="4" customFormat="1">
      <c r="A15" s="49">
        <v>11</v>
      </c>
      <c r="B15" s="52" t="s">
        <v>33</v>
      </c>
      <c r="C15" s="66" t="s">
        <v>34</v>
      </c>
      <c r="D15" s="50"/>
      <c r="E15" s="50" t="s">
        <v>11</v>
      </c>
      <c r="F15" s="49" t="s">
        <v>12</v>
      </c>
      <c r="G15" s="135">
        <v>50</v>
      </c>
      <c r="H15" s="202"/>
      <c r="I15" s="203"/>
      <c r="J15" s="161"/>
      <c r="K15" s="162"/>
      <c r="L15" s="162"/>
    </row>
    <row r="16" spans="1:12" s="4" customFormat="1">
      <c r="A16" s="49">
        <v>12</v>
      </c>
      <c r="B16" s="52" t="s">
        <v>35</v>
      </c>
      <c r="C16" s="66" t="s">
        <v>36</v>
      </c>
      <c r="D16" s="50"/>
      <c r="E16" s="50"/>
      <c r="F16" s="49" t="s">
        <v>8</v>
      </c>
      <c r="G16" s="135">
        <v>100</v>
      </c>
      <c r="H16" s="202"/>
      <c r="I16" s="203"/>
      <c r="J16" s="161"/>
      <c r="K16" s="162"/>
      <c r="L16" s="162"/>
    </row>
    <row r="17" spans="1:12" s="4" customFormat="1" ht="21" customHeight="1">
      <c r="A17" s="49">
        <v>13</v>
      </c>
      <c r="B17" s="52" t="s">
        <v>35</v>
      </c>
      <c r="C17" s="66" t="s">
        <v>37</v>
      </c>
      <c r="D17" s="50"/>
      <c r="E17" s="50"/>
      <c r="F17" s="49" t="s">
        <v>8</v>
      </c>
      <c r="G17" s="135">
        <v>1500</v>
      </c>
      <c r="H17" s="202"/>
      <c r="I17" s="203"/>
      <c r="J17" s="161"/>
      <c r="K17" s="162"/>
      <c r="L17" s="162"/>
    </row>
    <row r="18" spans="1:12" s="4" customFormat="1" ht="103.5" customHeight="1">
      <c r="A18" s="49">
        <v>14</v>
      </c>
      <c r="B18" s="206" t="s">
        <v>35</v>
      </c>
      <c r="C18" s="207" t="s">
        <v>607</v>
      </c>
      <c r="D18" s="208"/>
      <c r="E18" s="208"/>
      <c r="F18" s="146" t="s">
        <v>8</v>
      </c>
      <c r="G18" s="209">
        <v>500</v>
      </c>
      <c r="H18" s="202"/>
      <c r="I18" s="203"/>
      <c r="J18" s="161"/>
      <c r="K18" s="162"/>
      <c r="L18" s="162"/>
    </row>
    <row r="19" spans="1:12" s="4" customFormat="1">
      <c r="A19" s="49">
        <v>15</v>
      </c>
      <c r="B19" s="147" t="s">
        <v>38</v>
      </c>
      <c r="C19" s="207" t="s">
        <v>39</v>
      </c>
      <c r="D19" s="208"/>
      <c r="E19" s="208"/>
      <c r="F19" s="146" t="s">
        <v>8</v>
      </c>
      <c r="G19" s="209">
        <v>50</v>
      </c>
      <c r="H19" s="202"/>
      <c r="I19" s="203"/>
      <c r="J19" s="161"/>
      <c r="K19" s="162"/>
      <c r="L19" s="162"/>
    </row>
    <row r="20" spans="1:12" s="4" customFormat="1">
      <c r="A20" s="49">
        <v>16</v>
      </c>
      <c r="B20" s="210" t="s">
        <v>40</v>
      </c>
      <c r="C20" s="207" t="s">
        <v>41</v>
      </c>
      <c r="D20" s="50"/>
      <c r="E20" s="208"/>
      <c r="F20" s="146" t="s">
        <v>8</v>
      </c>
      <c r="G20" s="135">
        <v>30</v>
      </c>
      <c r="H20" s="202"/>
      <c r="I20" s="203"/>
      <c r="J20" s="161"/>
      <c r="K20" s="162"/>
      <c r="L20" s="162"/>
    </row>
    <row r="21" spans="1:12" s="4" customFormat="1">
      <c r="A21" s="49">
        <v>17</v>
      </c>
      <c r="B21" s="52" t="s">
        <v>42</v>
      </c>
      <c r="C21" s="50" t="s">
        <v>43</v>
      </c>
      <c r="D21" s="20"/>
      <c r="E21" s="50"/>
      <c r="F21" s="49" t="s">
        <v>8</v>
      </c>
      <c r="G21" s="211">
        <v>80</v>
      </c>
      <c r="H21" s="212"/>
      <c r="I21" s="203"/>
      <c r="J21" s="161"/>
      <c r="K21" s="162"/>
      <c r="L21" s="162"/>
    </row>
    <row r="22" spans="1:12" s="4" customFormat="1" ht="38.25">
      <c r="A22" s="49">
        <v>18</v>
      </c>
      <c r="B22" s="213" t="s">
        <v>608</v>
      </c>
      <c r="C22" s="208" t="s">
        <v>44</v>
      </c>
      <c r="D22" s="214"/>
      <c r="E22" s="50" t="s">
        <v>864</v>
      </c>
      <c r="F22" s="49" t="s">
        <v>12</v>
      </c>
      <c r="G22" s="215">
        <v>20</v>
      </c>
      <c r="H22" s="202"/>
      <c r="I22" s="203"/>
      <c r="J22" s="161"/>
      <c r="K22" s="162"/>
      <c r="L22" s="162"/>
    </row>
    <row r="23" spans="1:12" s="4" customFormat="1" ht="38.25">
      <c r="A23" s="49">
        <v>19</v>
      </c>
      <c r="B23" s="216" t="s">
        <v>608</v>
      </c>
      <c r="C23" s="115" t="s">
        <v>45</v>
      </c>
      <c r="D23" s="217"/>
      <c r="E23" s="50" t="s">
        <v>865</v>
      </c>
      <c r="F23" s="49" t="s">
        <v>12</v>
      </c>
      <c r="G23" s="215">
        <v>20</v>
      </c>
      <c r="H23" s="202"/>
      <c r="I23" s="203"/>
      <c r="J23" s="161"/>
      <c r="K23" s="162"/>
      <c r="L23" s="162"/>
    </row>
    <row r="24" spans="1:12" s="4" customFormat="1" ht="23.25" customHeight="1">
      <c r="A24" s="5"/>
      <c r="B24" s="5"/>
      <c r="C24" s="5"/>
      <c r="D24" s="5"/>
      <c r="E24" s="5"/>
      <c r="F24" s="5"/>
      <c r="G24" s="5"/>
      <c r="H24" s="6"/>
      <c r="I24" s="711" t="s">
        <v>46</v>
      </c>
      <c r="J24" s="712"/>
      <c r="K24" s="278"/>
      <c r="L24" s="279"/>
    </row>
    <row r="25" spans="1:12">
      <c r="A25" s="7"/>
      <c r="B25" s="7"/>
      <c r="C25" s="7"/>
      <c r="D25" s="7"/>
      <c r="E25" s="1"/>
      <c r="F25" s="1"/>
      <c r="G25" s="1"/>
      <c r="H25" s="1"/>
      <c r="I25" s="1"/>
      <c r="J25" s="1"/>
      <c r="K25" s="1"/>
    </row>
    <row r="26" spans="1:12" ht="22.5" customHeight="1">
      <c r="A26" s="710" t="s">
        <v>441</v>
      </c>
      <c r="B26" s="710"/>
      <c r="C26" s="710"/>
      <c r="D26" s="710"/>
      <c r="E26" s="710"/>
      <c r="F26" s="710"/>
      <c r="G26" s="710"/>
      <c r="H26" s="710"/>
      <c r="I26" s="710"/>
      <c r="J26" s="710"/>
      <c r="K26" s="710"/>
    </row>
    <row r="27" spans="1:12" ht="20.25" customHeight="1">
      <c r="A27" s="159" t="s">
        <v>442</v>
      </c>
      <c r="B27" s="159"/>
      <c r="C27" s="159"/>
      <c r="D27" s="159"/>
      <c r="E27" s="159"/>
      <c r="F27" s="159"/>
      <c r="G27" s="159"/>
      <c r="H27" s="159"/>
      <c r="I27" s="159"/>
      <c r="J27" s="159"/>
      <c r="K27" s="159"/>
    </row>
    <row r="29" spans="1:12" ht="18">
      <c r="G29" s="9"/>
      <c r="H29" s="9"/>
      <c r="I29" s="9"/>
      <c r="J29" s="9"/>
    </row>
    <row r="30" spans="1:12" ht="18">
      <c r="G30" s="9"/>
    </row>
  </sheetData>
  <sheetProtection selectLockedCells="1" selectUnlockedCells="1"/>
  <mergeCells count="3">
    <mergeCell ref="A26:K26"/>
    <mergeCell ref="I24:J24"/>
    <mergeCell ref="A1:L1"/>
  </mergeCells>
  <pageMargins left="0.35433070866141736" right="0.35433070866141736" top="0.98425196850393704" bottom="0.98425196850393704" header="0.51181102362204722" footer="0.51181102362204722"/>
  <pageSetup paperSize="9" scale="57" firstPageNumber="0" orientation="landscape" r:id="rId1"/>
  <headerFooter alignWithMargins="0">
    <oddHeader>&amp;LNr sprawy: 25/ZP/2019&amp;CFormularz cenowy. Cena zawiera koszty dostawy oraz podatek VAT</oddHeader>
    <oddFoote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4"/>
  <sheetViews>
    <sheetView view="pageLayout" zoomScale="75" zoomScaleNormal="65" zoomScaleSheetLayoutView="100" zoomScalePageLayoutView="75" workbookViewId="0">
      <selection activeCell="C17" sqref="C17"/>
    </sheetView>
  </sheetViews>
  <sheetFormatPr defaultColWidth="8.7109375" defaultRowHeight="12.75"/>
  <cols>
    <col min="1" max="1" width="6.42578125" customWidth="1"/>
    <col min="2" max="2" width="37" customWidth="1"/>
    <col min="3" max="3" width="40.5703125" customWidth="1"/>
    <col min="4" max="4" width="35.42578125" customWidth="1"/>
    <col min="5" max="5" width="17.85546875" customWidth="1"/>
    <col min="6" max="6" width="13.140625" customWidth="1"/>
    <col min="7" max="7" width="17.140625" customWidth="1"/>
    <col min="8" max="8" width="13.85546875" customWidth="1"/>
    <col min="9" max="9" width="10.42578125" customWidth="1"/>
    <col min="10" max="10" width="14.140625" customWidth="1"/>
    <col min="11" max="11" width="16" customWidth="1"/>
    <col min="12" max="12" width="18.28515625" customWidth="1"/>
  </cols>
  <sheetData>
    <row r="1" spans="1:12" ht="18">
      <c r="A1" s="713" t="s">
        <v>602</v>
      </c>
      <c r="B1" s="713"/>
      <c r="C1" s="713"/>
      <c r="D1" s="713"/>
      <c r="E1" s="713"/>
      <c r="F1" s="713"/>
      <c r="G1" s="713"/>
      <c r="H1" s="713"/>
      <c r="I1" s="713"/>
      <c r="J1" s="713"/>
      <c r="K1" s="713"/>
      <c r="L1" s="713"/>
    </row>
    <row r="2" spans="1:12" ht="18">
      <c r="A2" s="29"/>
      <c r="B2" s="2" t="s">
        <v>213</v>
      </c>
      <c r="C2" s="29"/>
      <c r="D2" s="1"/>
      <c r="E2" s="1"/>
      <c r="F2" s="1"/>
      <c r="G2" s="3"/>
      <c r="H2" s="3"/>
      <c r="I2" s="1"/>
      <c r="J2" s="1"/>
      <c r="K2" s="1"/>
    </row>
    <row r="3" spans="1:12" s="158" customFormat="1" ht="51">
      <c r="A3" s="155" t="s">
        <v>1</v>
      </c>
      <c r="B3" s="155" t="s">
        <v>2</v>
      </c>
      <c r="C3" s="156" t="s">
        <v>206</v>
      </c>
      <c r="D3" s="157" t="s">
        <v>583</v>
      </c>
      <c r="E3" s="156" t="s">
        <v>3</v>
      </c>
      <c r="F3" s="156" t="s">
        <v>4</v>
      </c>
      <c r="G3" s="156" t="s">
        <v>5</v>
      </c>
      <c r="H3" s="156" t="s">
        <v>428</v>
      </c>
      <c r="I3" s="156" t="s">
        <v>584</v>
      </c>
      <c r="J3" s="157" t="s">
        <v>585</v>
      </c>
      <c r="K3" s="156" t="s">
        <v>6</v>
      </c>
      <c r="L3" s="160" t="s">
        <v>53</v>
      </c>
    </row>
    <row r="4" spans="1:12" s="4" customFormat="1" ht="27" customHeight="1">
      <c r="A4" s="68">
        <v>1</v>
      </c>
      <c r="B4" s="205" t="s">
        <v>214</v>
      </c>
      <c r="C4" s="66"/>
      <c r="D4" s="66"/>
      <c r="E4" s="66"/>
      <c r="F4" s="68" t="s">
        <v>8</v>
      </c>
      <c r="G4" s="152">
        <v>40</v>
      </c>
      <c r="H4" s="117"/>
      <c r="I4" s="239"/>
      <c r="J4" s="161"/>
      <c r="K4" s="162"/>
      <c r="L4" s="162"/>
    </row>
    <row r="5" spans="1:12" s="4" customFormat="1" ht="34.5" customHeight="1">
      <c r="A5" s="68">
        <v>2</v>
      </c>
      <c r="B5" s="205" t="s">
        <v>215</v>
      </c>
      <c r="C5" s="66"/>
      <c r="D5" s="66"/>
      <c r="E5" s="66"/>
      <c r="F5" s="68" t="s">
        <v>8</v>
      </c>
      <c r="G5" s="152">
        <v>20</v>
      </c>
      <c r="H5" s="117"/>
      <c r="I5" s="239"/>
      <c r="J5" s="161"/>
      <c r="K5" s="162"/>
      <c r="L5" s="162"/>
    </row>
    <row r="6" spans="1:12" s="4" customFormat="1" ht="45" customHeight="1">
      <c r="A6" s="68">
        <v>3</v>
      </c>
      <c r="B6" s="205" t="s">
        <v>216</v>
      </c>
      <c r="C6" s="66"/>
      <c r="D6" s="66"/>
      <c r="E6" s="66"/>
      <c r="F6" s="68" t="s">
        <v>8</v>
      </c>
      <c r="G6" s="152">
        <v>100</v>
      </c>
      <c r="H6" s="117"/>
      <c r="I6" s="239"/>
      <c r="J6" s="161"/>
      <c r="K6" s="162"/>
      <c r="L6" s="162"/>
    </row>
    <row r="7" spans="1:12" s="4" customFormat="1" ht="47.25" customHeight="1">
      <c r="A7" s="68">
        <v>4</v>
      </c>
      <c r="B7" s="205" t="s">
        <v>217</v>
      </c>
      <c r="C7" s="66"/>
      <c r="D7" s="66"/>
      <c r="E7" s="66"/>
      <c r="F7" s="68" t="s">
        <v>8</v>
      </c>
      <c r="G7" s="152">
        <v>30</v>
      </c>
      <c r="H7" s="117"/>
      <c r="I7" s="239"/>
      <c r="J7" s="161"/>
      <c r="K7" s="162"/>
      <c r="L7" s="162"/>
    </row>
    <row r="8" spans="1:12" s="4" customFormat="1" ht="49.5" customHeight="1">
      <c r="A8" s="68">
        <v>5</v>
      </c>
      <c r="B8" s="205" t="s">
        <v>218</v>
      </c>
      <c r="C8" s="66"/>
      <c r="D8" s="66"/>
      <c r="E8" s="66"/>
      <c r="F8" s="68" t="s">
        <v>8</v>
      </c>
      <c r="G8" s="152">
        <v>50</v>
      </c>
      <c r="H8" s="117"/>
      <c r="I8" s="239"/>
      <c r="J8" s="161"/>
      <c r="K8" s="162"/>
      <c r="L8" s="162"/>
    </row>
    <row r="9" spans="1:12" s="4" customFormat="1" ht="97.5" customHeight="1">
      <c r="A9" s="68">
        <v>6</v>
      </c>
      <c r="B9" s="205" t="s">
        <v>611</v>
      </c>
      <c r="C9" s="66" t="s">
        <v>593</v>
      </c>
      <c r="D9" s="66"/>
      <c r="E9" s="66"/>
      <c r="F9" s="68" t="s">
        <v>8</v>
      </c>
      <c r="G9" s="280">
        <v>100</v>
      </c>
      <c r="H9" s="117"/>
      <c r="I9" s="239"/>
      <c r="J9" s="161"/>
      <c r="K9" s="162"/>
      <c r="L9" s="162"/>
    </row>
    <row r="10" spans="1:12" s="4" customFormat="1" ht="99.75" customHeight="1">
      <c r="A10" s="68">
        <v>7</v>
      </c>
      <c r="B10" s="205" t="s">
        <v>612</v>
      </c>
      <c r="C10" s="66" t="s">
        <v>593</v>
      </c>
      <c r="D10" s="207"/>
      <c r="E10" s="207"/>
      <c r="F10" s="132" t="s">
        <v>8</v>
      </c>
      <c r="G10" s="149">
        <v>20</v>
      </c>
      <c r="H10" s="117"/>
      <c r="I10" s="239"/>
      <c r="J10" s="161"/>
      <c r="K10" s="162"/>
      <c r="L10" s="162"/>
    </row>
    <row r="11" spans="1:12" s="46" customFormat="1" ht="33.75" customHeight="1">
      <c r="A11" s="68">
        <v>8</v>
      </c>
      <c r="B11" s="210" t="s">
        <v>219</v>
      </c>
      <c r="C11" s="207"/>
      <c r="D11" s="207"/>
      <c r="E11" s="207"/>
      <c r="F11" s="132" t="s">
        <v>8</v>
      </c>
      <c r="G11" s="149">
        <v>20</v>
      </c>
      <c r="H11" s="117"/>
      <c r="I11" s="239"/>
      <c r="J11" s="161"/>
      <c r="K11" s="162"/>
      <c r="L11" s="162"/>
    </row>
    <row r="12" spans="1:12" s="4" customFormat="1" ht="25.5">
      <c r="A12" s="68">
        <v>9</v>
      </c>
      <c r="B12" s="205" t="s">
        <v>220</v>
      </c>
      <c r="C12" s="66"/>
      <c r="D12" s="66"/>
      <c r="E12" s="66"/>
      <c r="F12" s="68" t="s">
        <v>8</v>
      </c>
      <c r="G12" s="152">
        <v>20</v>
      </c>
      <c r="H12" s="117"/>
      <c r="I12" s="239"/>
      <c r="J12" s="161"/>
      <c r="K12" s="162"/>
      <c r="L12" s="162"/>
    </row>
    <row r="13" spans="1:12" s="4" customFormat="1" ht="57.75" customHeight="1">
      <c r="A13" s="68">
        <v>10</v>
      </c>
      <c r="B13" s="210" t="s">
        <v>221</v>
      </c>
      <c r="C13" s="207" t="s">
        <v>222</v>
      </c>
      <c r="D13" s="207"/>
      <c r="E13" s="207"/>
      <c r="F13" s="132" t="s">
        <v>8</v>
      </c>
      <c r="G13" s="258">
        <v>50</v>
      </c>
      <c r="H13" s="117"/>
      <c r="I13" s="239"/>
      <c r="J13" s="161"/>
      <c r="K13" s="162"/>
      <c r="L13" s="162"/>
    </row>
    <row r="14" spans="1:12" s="4" customFormat="1" ht="54.75" customHeight="1">
      <c r="A14" s="68">
        <v>11</v>
      </c>
      <c r="B14" s="210" t="s">
        <v>223</v>
      </c>
      <c r="C14" s="207"/>
      <c r="D14" s="207"/>
      <c r="E14" s="207"/>
      <c r="F14" s="132" t="s">
        <v>8</v>
      </c>
      <c r="G14" s="149">
        <v>20</v>
      </c>
      <c r="H14" s="117"/>
      <c r="I14" s="239"/>
      <c r="J14" s="161"/>
      <c r="K14" s="162"/>
      <c r="L14" s="162"/>
    </row>
    <row r="15" spans="1:12" s="4" customFormat="1" ht="22.5" customHeight="1">
      <c r="A15" s="68">
        <v>12</v>
      </c>
      <c r="B15" s="210" t="s">
        <v>224</v>
      </c>
      <c r="C15" s="207" t="s">
        <v>225</v>
      </c>
      <c r="D15" s="207"/>
      <c r="E15" s="207"/>
      <c r="F15" s="132" t="s">
        <v>8</v>
      </c>
      <c r="G15" s="149">
        <v>20</v>
      </c>
      <c r="H15" s="117"/>
      <c r="I15" s="239"/>
      <c r="J15" s="161"/>
      <c r="K15" s="162"/>
      <c r="L15" s="162"/>
    </row>
    <row r="16" spans="1:12" s="4" customFormat="1" ht="25.5" customHeight="1">
      <c r="A16" s="68">
        <v>13</v>
      </c>
      <c r="B16" s="205" t="s">
        <v>226</v>
      </c>
      <c r="C16" s="66"/>
      <c r="D16" s="221"/>
      <c r="E16" s="66"/>
      <c r="F16" s="68" t="s">
        <v>8</v>
      </c>
      <c r="G16" s="152">
        <v>20</v>
      </c>
      <c r="H16" s="117"/>
      <c r="I16" s="239"/>
      <c r="J16" s="161"/>
      <c r="K16" s="162"/>
      <c r="L16" s="162"/>
    </row>
    <row r="17" spans="1:12" s="4" customFormat="1" ht="150" customHeight="1">
      <c r="A17" s="132">
        <v>14</v>
      </c>
      <c r="B17" s="213" t="s">
        <v>227</v>
      </c>
      <c r="C17" s="124" t="s">
        <v>885</v>
      </c>
      <c r="D17" s="230"/>
      <c r="E17" s="207"/>
      <c r="F17" s="132" t="s">
        <v>8</v>
      </c>
      <c r="G17" s="149">
        <v>50</v>
      </c>
      <c r="H17" s="126"/>
      <c r="I17" s="243"/>
      <c r="J17" s="161"/>
      <c r="K17" s="162"/>
      <c r="L17" s="162"/>
    </row>
    <row r="18" spans="1:12" s="4" customFormat="1" ht="51" customHeight="1">
      <c r="A18" s="177">
        <v>15</v>
      </c>
      <c r="B18" s="406" t="s">
        <v>228</v>
      </c>
      <c r="C18" s="185" t="s">
        <v>229</v>
      </c>
      <c r="D18" s="550"/>
      <c r="E18" s="179"/>
      <c r="F18" s="177" t="s">
        <v>8</v>
      </c>
      <c r="G18" s="180">
        <v>20</v>
      </c>
      <c r="H18" s="551"/>
      <c r="I18" s="181"/>
      <c r="J18" s="542"/>
      <c r="K18" s="162"/>
      <c r="L18" s="162"/>
    </row>
    <row r="19" spans="1:12" s="4" customFormat="1" ht="36.75" customHeight="1">
      <c r="A19" s="177">
        <v>16</v>
      </c>
      <c r="B19" s="406" t="s">
        <v>230</v>
      </c>
      <c r="C19" s="179" t="s">
        <v>231</v>
      </c>
      <c r="D19" s="550"/>
      <c r="E19" s="179"/>
      <c r="F19" s="177" t="s">
        <v>8</v>
      </c>
      <c r="G19" s="180">
        <v>30</v>
      </c>
      <c r="H19" s="551"/>
      <c r="I19" s="181"/>
      <c r="J19" s="542"/>
      <c r="K19" s="162"/>
      <c r="L19" s="162"/>
    </row>
    <row r="20" spans="1:12" s="4" customFormat="1">
      <c r="A20" s="70"/>
      <c r="B20" s="70"/>
      <c r="C20" s="70"/>
      <c r="D20" s="70"/>
      <c r="E20" s="70"/>
      <c r="F20" s="70"/>
      <c r="G20" s="70"/>
      <c r="H20" s="72"/>
      <c r="I20" s="726" t="s">
        <v>46</v>
      </c>
      <c r="J20" s="717"/>
      <c r="K20" s="274"/>
      <c r="L20" s="169"/>
    </row>
    <row r="21" spans="1:12" s="4" customFormat="1"/>
    <row r="22" spans="1:12" ht="21" customHeight="1">
      <c r="A22" s="710" t="s">
        <v>441</v>
      </c>
      <c r="B22" s="710"/>
      <c r="C22" s="710"/>
      <c r="D22" s="710"/>
      <c r="E22" s="710"/>
      <c r="F22" s="710"/>
      <c r="G22" s="710"/>
      <c r="H22" s="710"/>
      <c r="I22" s="710"/>
      <c r="J22" s="710"/>
      <c r="K22" s="710"/>
      <c r="L22" s="710"/>
    </row>
    <row r="23" spans="1:12" s="15" customFormat="1" ht="19.5" customHeight="1">
      <c r="A23" s="168" t="s">
        <v>442</v>
      </c>
      <c r="B23" s="168"/>
      <c r="C23" s="168"/>
      <c r="D23" s="168"/>
      <c r="E23" s="168"/>
      <c r="F23" s="168"/>
      <c r="G23" s="168"/>
      <c r="H23" s="168"/>
      <c r="I23" s="168"/>
      <c r="J23" s="168"/>
      <c r="K23" s="168"/>
      <c r="L23" s="33"/>
    </row>
    <row r="24" spans="1:12">
      <c r="A24" s="8"/>
    </row>
  </sheetData>
  <sheetProtection selectLockedCells="1" selectUnlockedCells="1"/>
  <mergeCells count="3">
    <mergeCell ref="I20:J20"/>
    <mergeCell ref="A22:L22"/>
    <mergeCell ref="A1:L1"/>
  </mergeCells>
  <pageMargins left="0.35433070866141736" right="0.35433070866141736" top="0.70866141732283472" bottom="0.98425196850393704" header="0.51181102362204722" footer="0.51181102362204722"/>
  <pageSetup paperSize="9" scale="59" firstPageNumber="0" orientation="landscape" r:id="rId1"/>
  <headerFooter alignWithMargins="0">
    <oddHeader>&amp;LNr sprawy: 25/zP/2019&amp;CFormularz cenowy. Cena zawiera koszty dostawy oraz podatek VAT</oddHeader>
    <oddFooter>&amp;CStrona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3"/>
  <sheetViews>
    <sheetView view="pageLayout" zoomScaleNormal="65" zoomScaleSheetLayoutView="100" workbookViewId="0">
      <selection activeCell="K16" sqref="K16:L16"/>
    </sheetView>
  </sheetViews>
  <sheetFormatPr defaultColWidth="8.7109375" defaultRowHeight="12.75"/>
  <cols>
    <col min="1" max="1" width="6" customWidth="1"/>
    <col min="2" max="2" width="28.42578125" customWidth="1"/>
    <col min="3" max="3" width="32.28515625" customWidth="1"/>
    <col min="4" max="4" width="34.85546875" customWidth="1"/>
    <col min="5" max="5" width="19.140625" customWidth="1"/>
    <col min="6" max="6" width="12.5703125" customWidth="1"/>
    <col min="7" max="7" width="17.140625" customWidth="1"/>
    <col min="8" max="8" width="12.42578125" customWidth="1"/>
    <col min="9" max="9" width="15" customWidth="1"/>
    <col min="10" max="10" width="13.140625" customWidth="1"/>
    <col min="11" max="11" width="15.7109375" customWidth="1"/>
    <col min="12" max="12" width="16" customWidth="1"/>
  </cols>
  <sheetData>
    <row r="1" spans="1:12" ht="18">
      <c r="A1" s="713" t="s">
        <v>602</v>
      </c>
      <c r="B1" s="713"/>
      <c r="C1" s="713"/>
      <c r="D1" s="713"/>
      <c r="E1" s="713"/>
      <c r="F1" s="713"/>
      <c r="G1" s="713"/>
      <c r="H1" s="713"/>
      <c r="I1" s="713"/>
      <c r="J1" s="713"/>
      <c r="K1" s="713"/>
      <c r="L1" s="713"/>
    </row>
    <row r="2" spans="1:12" ht="18">
      <c r="A2" s="1"/>
      <c r="B2" s="2" t="s">
        <v>232</v>
      </c>
      <c r="C2" s="1"/>
      <c r="D2" s="1"/>
      <c r="E2" s="1"/>
      <c r="F2" s="1"/>
      <c r="G2" s="3"/>
      <c r="H2" s="3"/>
      <c r="I2" s="1"/>
      <c r="J2" s="1"/>
      <c r="K2" s="1"/>
    </row>
    <row r="3" spans="1:12">
      <c r="A3" s="1"/>
      <c r="B3" s="1"/>
      <c r="C3" s="1"/>
      <c r="D3" s="1"/>
      <c r="E3" s="1"/>
      <c r="F3" s="1"/>
      <c r="G3" s="1"/>
      <c r="H3" s="1"/>
      <c r="I3" s="1"/>
      <c r="J3" s="1"/>
      <c r="K3" s="1"/>
    </row>
    <row r="4" spans="1:12" s="158" customFormat="1" ht="38.25">
      <c r="A4" s="155" t="s">
        <v>1</v>
      </c>
      <c r="B4" s="155" t="s">
        <v>2</v>
      </c>
      <c r="C4" s="156" t="s">
        <v>206</v>
      </c>
      <c r="D4" s="157" t="s">
        <v>583</v>
      </c>
      <c r="E4" s="156" t="s">
        <v>3</v>
      </c>
      <c r="F4" s="156" t="s">
        <v>4</v>
      </c>
      <c r="G4" s="156" t="s">
        <v>5</v>
      </c>
      <c r="H4" s="156" t="s">
        <v>428</v>
      </c>
      <c r="I4" s="156" t="s">
        <v>584</v>
      </c>
      <c r="J4" s="157" t="s">
        <v>585</v>
      </c>
      <c r="K4" s="156" t="s">
        <v>6</v>
      </c>
      <c r="L4" s="160" t="s">
        <v>53</v>
      </c>
    </row>
    <row r="5" spans="1:12" s="4" customFormat="1" ht="53.25" customHeight="1">
      <c r="A5" s="68">
        <v>1</v>
      </c>
      <c r="B5" s="205" t="s">
        <v>233</v>
      </c>
      <c r="C5" s="67" t="s">
        <v>234</v>
      </c>
      <c r="D5" s="66"/>
      <c r="E5" s="222" t="s">
        <v>235</v>
      </c>
      <c r="F5" s="146" t="s">
        <v>12</v>
      </c>
      <c r="G5" s="283">
        <v>3000</v>
      </c>
      <c r="H5" s="117"/>
      <c r="I5" s="203"/>
      <c r="J5" s="161"/>
      <c r="K5" s="162"/>
      <c r="L5" s="162"/>
    </row>
    <row r="6" spans="1:12" s="4" customFormat="1">
      <c r="A6" s="68">
        <v>2</v>
      </c>
      <c r="B6" s="205" t="s">
        <v>233</v>
      </c>
      <c r="C6" s="66" t="s">
        <v>236</v>
      </c>
      <c r="D6" s="66"/>
      <c r="E6" s="222" t="s">
        <v>235</v>
      </c>
      <c r="F6" s="284" t="s">
        <v>12</v>
      </c>
      <c r="G6" s="152">
        <v>3000</v>
      </c>
      <c r="H6" s="117"/>
      <c r="I6" s="203"/>
      <c r="J6" s="161"/>
      <c r="K6" s="162"/>
      <c r="L6" s="162"/>
    </row>
    <row r="7" spans="1:12" s="4" customFormat="1">
      <c r="A7" s="68">
        <v>3</v>
      </c>
      <c r="B7" s="205" t="s">
        <v>233</v>
      </c>
      <c r="C7" s="66" t="s">
        <v>237</v>
      </c>
      <c r="D7" s="66"/>
      <c r="E7" s="222" t="s">
        <v>141</v>
      </c>
      <c r="F7" s="285" t="s">
        <v>12</v>
      </c>
      <c r="G7" s="152">
        <v>20</v>
      </c>
      <c r="H7" s="117"/>
      <c r="I7" s="203"/>
      <c r="J7" s="161"/>
      <c r="K7" s="162"/>
      <c r="L7" s="162"/>
    </row>
    <row r="8" spans="1:12" s="4" customFormat="1" ht="72.75" customHeight="1">
      <c r="A8" s="68">
        <v>4</v>
      </c>
      <c r="B8" s="281" t="s">
        <v>238</v>
      </c>
      <c r="C8" s="66" t="s">
        <v>239</v>
      </c>
      <c r="D8" s="66"/>
      <c r="E8" s="66" t="s">
        <v>240</v>
      </c>
      <c r="F8" s="282" t="s">
        <v>8</v>
      </c>
      <c r="G8" s="152">
        <v>200</v>
      </c>
      <c r="H8" s="117"/>
      <c r="I8" s="203"/>
      <c r="J8" s="161"/>
      <c r="K8" s="162"/>
      <c r="L8" s="162"/>
    </row>
    <row r="9" spans="1:12" s="4" customFormat="1" ht="103.5" customHeight="1">
      <c r="A9" s="68">
        <v>5</v>
      </c>
      <c r="B9" s="205" t="s">
        <v>241</v>
      </c>
      <c r="C9" s="66" t="s">
        <v>242</v>
      </c>
      <c r="D9" s="66"/>
      <c r="E9" s="66" t="s">
        <v>240</v>
      </c>
      <c r="F9" s="132" t="s">
        <v>8</v>
      </c>
      <c r="G9" s="149">
        <v>200</v>
      </c>
      <c r="H9" s="117"/>
      <c r="I9" s="203"/>
      <c r="J9" s="161"/>
      <c r="K9" s="162"/>
      <c r="L9" s="162"/>
    </row>
    <row r="10" spans="1:12" s="4" customFormat="1" ht="78" customHeight="1">
      <c r="A10" s="68">
        <v>6</v>
      </c>
      <c r="B10" s="281" t="s">
        <v>238</v>
      </c>
      <c r="C10" s="207" t="s">
        <v>243</v>
      </c>
      <c r="D10" s="207"/>
      <c r="E10" s="66" t="s">
        <v>240</v>
      </c>
      <c r="F10" s="132" t="s">
        <v>8</v>
      </c>
      <c r="G10" s="149">
        <v>10</v>
      </c>
      <c r="H10" s="117"/>
      <c r="I10" s="203"/>
      <c r="J10" s="161"/>
      <c r="K10" s="162"/>
      <c r="L10" s="162"/>
    </row>
    <row r="11" spans="1:12" s="4" customFormat="1" ht="75" customHeight="1">
      <c r="A11" s="68">
        <v>7</v>
      </c>
      <c r="B11" s="60" t="s">
        <v>244</v>
      </c>
      <c r="C11" s="208" t="s">
        <v>245</v>
      </c>
      <c r="D11" s="207"/>
      <c r="E11" s="66" t="s">
        <v>240</v>
      </c>
      <c r="F11" s="132" t="s">
        <v>8</v>
      </c>
      <c r="G11" s="149">
        <v>10</v>
      </c>
      <c r="H11" s="117"/>
      <c r="I11" s="203"/>
      <c r="J11" s="161"/>
      <c r="K11" s="162"/>
      <c r="L11" s="162"/>
    </row>
    <row r="12" spans="1:12" s="78" customFormat="1">
      <c r="A12" s="68">
        <v>8</v>
      </c>
      <c r="B12" s="210" t="s">
        <v>246</v>
      </c>
      <c r="C12" s="207" t="s">
        <v>247</v>
      </c>
      <c r="D12" s="207"/>
      <c r="E12" s="286" t="s">
        <v>141</v>
      </c>
      <c r="F12" s="284" t="s">
        <v>12</v>
      </c>
      <c r="G12" s="152">
        <v>60</v>
      </c>
      <c r="H12" s="287"/>
      <c r="I12" s="247"/>
      <c r="J12" s="161"/>
      <c r="K12" s="162"/>
      <c r="L12" s="162"/>
    </row>
    <row r="13" spans="1:12" s="78" customFormat="1" ht="132.75" customHeight="1">
      <c r="A13" s="68">
        <v>9</v>
      </c>
      <c r="B13" s="52" t="s">
        <v>248</v>
      </c>
      <c r="C13" s="207" t="s">
        <v>249</v>
      </c>
      <c r="D13" s="66"/>
      <c r="E13" s="66" t="s">
        <v>141</v>
      </c>
      <c r="F13" s="49" t="s">
        <v>12</v>
      </c>
      <c r="G13" s="152">
        <v>550</v>
      </c>
      <c r="H13" s="117"/>
      <c r="I13" s="203"/>
      <c r="J13" s="161"/>
      <c r="K13" s="162"/>
      <c r="L13" s="162"/>
    </row>
    <row r="14" spans="1:12" s="78" customFormat="1">
      <c r="A14" s="68">
        <v>10</v>
      </c>
      <c r="B14" s="288" t="s">
        <v>250</v>
      </c>
      <c r="C14" s="289" t="s">
        <v>251</v>
      </c>
      <c r="D14" s="254"/>
      <c r="E14" s="66" t="s">
        <v>240</v>
      </c>
      <c r="F14" s="49" t="s">
        <v>8</v>
      </c>
      <c r="G14" s="152">
        <v>30</v>
      </c>
      <c r="H14" s="117"/>
      <c r="I14" s="203"/>
      <c r="J14" s="161"/>
      <c r="K14" s="162"/>
      <c r="L14" s="162"/>
    </row>
    <row r="15" spans="1:12" s="78" customFormat="1">
      <c r="A15" s="68">
        <v>11</v>
      </c>
      <c r="B15" s="288" t="s">
        <v>250</v>
      </c>
      <c r="C15" s="289" t="s">
        <v>252</v>
      </c>
      <c r="D15" s="254"/>
      <c r="E15" s="66" t="s">
        <v>240</v>
      </c>
      <c r="F15" s="49" t="s">
        <v>8</v>
      </c>
      <c r="G15" s="152">
        <v>20</v>
      </c>
      <c r="H15" s="117"/>
      <c r="I15" s="203"/>
      <c r="J15" s="161"/>
      <c r="K15" s="162"/>
      <c r="L15" s="162"/>
    </row>
    <row r="16" spans="1:12" s="4" customFormat="1">
      <c r="A16" s="70"/>
      <c r="B16" s="137"/>
      <c r="C16" s="70"/>
      <c r="D16" s="70"/>
      <c r="E16" s="70"/>
      <c r="F16" s="70"/>
      <c r="G16" s="70"/>
      <c r="H16" s="72"/>
      <c r="I16" s="711" t="s">
        <v>46</v>
      </c>
      <c r="J16" s="712"/>
      <c r="K16" s="290"/>
      <c r="L16" s="169"/>
    </row>
    <row r="17" spans="1:12" s="4" customFormat="1">
      <c r="A17" s="46"/>
      <c r="B17" s="46"/>
      <c r="C17" s="46"/>
      <c r="D17" s="46"/>
      <c r="E17" s="46"/>
      <c r="F17" s="46"/>
      <c r="G17" s="46"/>
      <c r="H17" s="46"/>
      <c r="I17" s="46"/>
      <c r="J17" s="46"/>
      <c r="K17" s="46"/>
    </row>
    <row r="18" spans="1:12" s="31" customFormat="1" ht="19.5" customHeight="1">
      <c r="A18" s="710" t="s">
        <v>441</v>
      </c>
      <c r="B18" s="710"/>
      <c r="C18" s="710"/>
      <c r="D18" s="710"/>
      <c r="E18" s="710"/>
      <c r="F18" s="710"/>
      <c r="G18" s="710"/>
      <c r="H18" s="710"/>
      <c r="I18" s="710"/>
      <c r="J18" s="710"/>
      <c r="K18" s="710"/>
      <c r="L18" s="710"/>
    </row>
    <row r="19" spans="1:12" s="32" customFormat="1" ht="32.25" customHeight="1">
      <c r="A19" s="168" t="s">
        <v>442</v>
      </c>
      <c r="B19" s="168"/>
      <c r="C19" s="168"/>
      <c r="D19" s="168"/>
      <c r="E19" s="168"/>
      <c r="F19" s="168"/>
      <c r="G19" s="168"/>
      <c r="H19" s="168"/>
      <c r="I19" s="168"/>
      <c r="J19" s="168"/>
      <c r="K19" s="168"/>
      <c r="L19" s="33"/>
    </row>
    <row r="22" spans="1:12" ht="18">
      <c r="K22" s="9"/>
    </row>
    <row r="23" spans="1:12" ht="18">
      <c r="K23" s="9"/>
    </row>
  </sheetData>
  <sheetProtection selectLockedCells="1" selectUnlockedCells="1"/>
  <mergeCells count="3">
    <mergeCell ref="I16:J16"/>
    <mergeCell ref="A18:L18"/>
    <mergeCell ref="A1:L1"/>
  </mergeCells>
  <pageMargins left="0.35433070866141736" right="0.35433070866141736" top="0.86614173228346458" bottom="0.98425196850393704" header="0.51181102362204722" footer="0.51181102362204722"/>
  <pageSetup paperSize="9" scale="64" firstPageNumber="0" orientation="landscape" r:id="rId1"/>
  <headerFooter alignWithMargins="0">
    <oddHeader>&amp;LNr sprawy: 25/ZP/2019&amp;CFormularz cenowy. Cena zawiera koszty dostawy oraz podatek VAT</oddHeader>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7"/>
  <sheetViews>
    <sheetView view="pageLayout" zoomScaleNormal="65" zoomScaleSheetLayoutView="80" workbookViewId="0">
      <selection activeCell="I15" sqref="I15"/>
    </sheetView>
  </sheetViews>
  <sheetFormatPr defaultColWidth="8.7109375" defaultRowHeight="12.75"/>
  <cols>
    <col min="1" max="1" width="5.5703125" customWidth="1"/>
    <col min="2" max="2" width="34.5703125" customWidth="1"/>
    <col min="3" max="3" width="21.5703125" customWidth="1"/>
    <col min="4" max="4" width="34.7109375" customWidth="1"/>
    <col min="5" max="5" width="18.85546875" customWidth="1"/>
    <col min="6" max="6" width="13.5703125" customWidth="1"/>
    <col min="7" max="7" width="17" customWidth="1"/>
    <col min="8" max="8" width="13.7109375" customWidth="1"/>
    <col min="9" max="9" width="14.28515625" customWidth="1"/>
    <col min="10" max="10" width="13.7109375" customWidth="1"/>
    <col min="11" max="11" width="16.7109375" customWidth="1"/>
    <col min="12" max="12" width="17.140625" customWidth="1"/>
  </cols>
  <sheetData>
    <row r="1" spans="1:12" ht="18">
      <c r="A1" s="713" t="s">
        <v>602</v>
      </c>
      <c r="B1" s="713"/>
      <c r="C1" s="713"/>
      <c r="D1" s="713"/>
      <c r="E1" s="713"/>
      <c r="F1" s="713"/>
      <c r="G1" s="713"/>
      <c r="H1" s="713"/>
      <c r="I1" s="713"/>
      <c r="J1" s="713"/>
      <c r="K1" s="713"/>
      <c r="L1" s="713"/>
    </row>
    <row r="2" spans="1:12" ht="18">
      <c r="A2" s="1"/>
      <c r="B2" s="2" t="s">
        <v>253</v>
      </c>
      <c r="C2" s="1"/>
      <c r="D2" s="1"/>
      <c r="E2" s="1"/>
      <c r="F2" s="1"/>
      <c r="G2" s="3"/>
      <c r="H2" s="3"/>
      <c r="I2" s="1"/>
      <c r="J2" s="1"/>
      <c r="K2" s="1"/>
    </row>
    <row r="3" spans="1:12" s="4" customFormat="1">
      <c r="A3" s="46"/>
      <c r="B3" s="46"/>
      <c r="C3" s="46"/>
      <c r="D3" s="46"/>
      <c r="E3" s="46"/>
      <c r="F3" s="46"/>
      <c r="G3" s="46"/>
      <c r="H3" s="46"/>
      <c r="I3" s="46"/>
      <c r="J3" s="46"/>
      <c r="K3" s="46"/>
    </row>
    <row r="4" spans="1:12" s="158" customFormat="1" ht="38.25">
      <c r="A4" s="155" t="s">
        <v>1</v>
      </c>
      <c r="B4" s="155" t="s">
        <v>2</v>
      </c>
      <c r="C4" s="156" t="s">
        <v>206</v>
      </c>
      <c r="D4" s="157" t="s">
        <v>583</v>
      </c>
      <c r="E4" s="156" t="s">
        <v>3</v>
      </c>
      <c r="F4" s="156" t="s">
        <v>4</v>
      </c>
      <c r="G4" s="156" t="s">
        <v>5</v>
      </c>
      <c r="H4" s="156" t="s">
        <v>428</v>
      </c>
      <c r="I4" s="156" t="s">
        <v>584</v>
      </c>
      <c r="J4" s="157" t="s">
        <v>585</v>
      </c>
      <c r="K4" s="552" t="s">
        <v>6</v>
      </c>
      <c r="L4" s="554" t="s">
        <v>53</v>
      </c>
    </row>
    <row r="5" spans="1:12" s="4" customFormat="1" ht="33" customHeight="1">
      <c r="A5" s="132">
        <v>1</v>
      </c>
      <c r="B5" s="210" t="s">
        <v>254</v>
      </c>
      <c r="C5" s="208" t="s">
        <v>255</v>
      </c>
      <c r="D5" s="207"/>
      <c r="E5" s="286" t="s">
        <v>256</v>
      </c>
      <c r="F5" s="132" t="s">
        <v>8</v>
      </c>
      <c r="G5" s="149">
        <v>40</v>
      </c>
      <c r="H5" s="117"/>
      <c r="I5" s="203"/>
      <c r="J5" s="161"/>
      <c r="K5" s="553"/>
      <c r="L5" s="555"/>
    </row>
    <row r="6" spans="1:12" s="4" customFormat="1" ht="33" customHeight="1">
      <c r="A6" s="132">
        <v>2</v>
      </c>
      <c r="B6" s="210" t="s">
        <v>254</v>
      </c>
      <c r="C6" s="208" t="s">
        <v>257</v>
      </c>
      <c r="D6" s="207"/>
      <c r="E6" s="286" t="s">
        <v>256</v>
      </c>
      <c r="F6" s="132" t="s">
        <v>8</v>
      </c>
      <c r="G6" s="149">
        <v>40</v>
      </c>
      <c r="H6" s="117"/>
      <c r="I6" s="203"/>
      <c r="J6" s="161"/>
      <c r="K6" s="553"/>
      <c r="L6" s="555"/>
    </row>
    <row r="7" spans="1:12" s="4" customFormat="1" ht="35.25" customHeight="1">
      <c r="A7" s="132">
        <v>3</v>
      </c>
      <c r="B7" s="210" t="s">
        <v>254</v>
      </c>
      <c r="C7" s="208" t="s">
        <v>258</v>
      </c>
      <c r="D7" s="207"/>
      <c r="E7" s="286" t="s">
        <v>256</v>
      </c>
      <c r="F7" s="132" t="s">
        <v>8</v>
      </c>
      <c r="G7" s="149">
        <v>40</v>
      </c>
      <c r="H7" s="117"/>
      <c r="I7" s="203"/>
      <c r="J7" s="161"/>
      <c r="K7" s="553"/>
      <c r="L7" s="555"/>
    </row>
    <row r="8" spans="1:12" s="4" customFormat="1" ht="35.25" customHeight="1">
      <c r="A8" s="132">
        <v>4</v>
      </c>
      <c r="B8" s="210" t="s">
        <v>254</v>
      </c>
      <c r="C8" s="208" t="s">
        <v>259</v>
      </c>
      <c r="D8" s="207"/>
      <c r="E8" s="286" t="s">
        <v>256</v>
      </c>
      <c r="F8" s="132" t="s">
        <v>8</v>
      </c>
      <c r="G8" s="149">
        <v>40</v>
      </c>
      <c r="H8" s="117"/>
      <c r="I8" s="203"/>
      <c r="J8" s="161"/>
      <c r="K8" s="553"/>
      <c r="L8" s="555"/>
    </row>
    <row r="9" spans="1:12" s="4" customFormat="1" ht="25.5">
      <c r="A9" s="68">
        <v>5</v>
      </c>
      <c r="B9" s="205" t="s">
        <v>254</v>
      </c>
      <c r="C9" s="66" t="s">
        <v>260</v>
      </c>
      <c r="D9" s="66"/>
      <c r="E9" s="66" t="s">
        <v>240</v>
      </c>
      <c r="F9" s="291" t="s">
        <v>8</v>
      </c>
      <c r="G9" s="152">
        <v>2000</v>
      </c>
      <c r="H9" s="117"/>
      <c r="I9" s="203"/>
      <c r="J9" s="161"/>
      <c r="K9" s="553"/>
      <c r="L9" s="555"/>
    </row>
    <row r="10" spans="1:12" s="4" customFormat="1">
      <c r="A10" s="70"/>
      <c r="B10" s="137"/>
      <c r="C10" s="70"/>
      <c r="D10" s="70"/>
      <c r="E10" s="70"/>
      <c r="F10" s="70"/>
      <c r="G10" s="70"/>
      <c r="H10" s="72"/>
      <c r="I10" s="716" t="s">
        <v>46</v>
      </c>
      <c r="J10" s="717"/>
      <c r="K10" s="274">
        <f>SUM(K5:K9)</f>
        <v>0</v>
      </c>
      <c r="L10" s="169">
        <f>SUM(L5:L9)</f>
        <v>0</v>
      </c>
    </row>
    <row r="11" spans="1:12" s="4" customFormat="1">
      <c r="A11" s="46"/>
      <c r="B11" s="46"/>
      <c r="C11" s="46"/>
      <c r="D11" s="46"/>
      <c r="E11" s="46"/>
      <c r="F11" s="46"/>
      <c r="G11" s="46"/>
      <c r="H11" s="46"/>
      <c r="I11" s="46"/>
      <c r="J11" s="46"/>
      <c r="K11" s="46"/>
    </row>
    <row r="12" spans="1:12" s="225" customFormat="1" ht="26.25" customHeight="1">
      <c r="A12" s="710" t="s">
        <v>441</v>
      </c>
      <c r="B12" s="710"/>
      <c r="C12" s="710"/>
      <c r="D12" s="710"/>
      <c r="E12" s="710"/>
      <c r="F12" s="710"/>
      <c r="G12" s="710"/>
      <c r="H12" s="710"/>
      <c r="I12" s="710"/>
      <c r="J12" s="710"/>
      <c r="K12" s="710"/>
      <c r="L12" s="710"/>
    </row>
    <row r="13" spans="1:12" s="4" customFormat="1" ht="31.5" customHeight="1">
      <c r="A13" s="168" t="s">
        <v>442</v>
      </c>
      <c r="B13" s="168"/>
      <c r="C13" s="168"/>
      <c r="D13" s="168"/>
      <c r="E13" s="168"/>
      <c r="F13" s="168"/>
      <c r="G13" s="168"/>
      <c r="H13" s="168"/>
      <c r="I13" s="168"/>
      <c r="J13" s="168"/>
      <c r="K13" s="168"/>
      <c r="L13" s="292"/>
    </row>
    <row r="16" spans="1:12" ht="18">
      <c r="K16" s="9"/>
    </row>
    <row r="17" spans="11:11" ht="18">
      <c r="K17" s="9"/>
    </row>
  </sheetData>
  <sheetProtection selectLockedCells="1" selectUnlockedCells="1"/>
  <mergeCells count="3">
    <mergeCell ref="A12:L12"/>
    <mergeCell ref="I10:J10"/>
    <mergeCell ref="A1:L1"/>
  </mergeCells>
  <pageMargins left="0.35433070866141736" right="0.35433070866141736" top="0.86614173228346458" bottom="0.98425196850393704" header="0.51181102362204722" footer="0.51181102362204722"/>
  <pageSetup paperSize="9" scale="64" firstPageNumber="0" orientation="landscape" r:id="rId1"/>
  <headerFooter alignWithMargins="0">
    <oddHeader>&amp;LNr sprawy: 25/zP/2019&amp;CFormularz cenowy. Cena zawiera koszty dostawy oraz podatek VAT</oddHeader>
    <oddFooter>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4"/>
  <sheetViews>
    <sheetView view="pageLayout" zoomScaleNormal="65" zoomScaleSheetLayoutView="90" workbookViewId="0">
      <selection activeCell="C5" sqref="C5"/>
    </sheetView>
  </sheetViews>
  <sheetFormatPr defaultColWidth="8.7109375" defaultRowHeight="12.75"/>
  <cols>
    <col min="1" max="1" width="5.7109375" customWidth="1"/>
    <col min="2" max="2" width="48.7109375" customWidth="1"/>
    <col min="3" max="3" width="38.85546875" customWidth="1"/>
    <col min="4" max="4" width="20.140625" customWidth="1"/>
    <col min="5" max="5" width="11.42578125" customWidth="1"/>
    <col min="6" max="6" width="12.42578125" customWidth="1"/>
    <col min="7" max="7" width="16.140625" customWidth="1"/>
    <col min="8" max="8" width="14.42578125" customWidth="1"/>
    <col min="9" max="9" width="8.7109375" customWidth="1"/>
    <col min="10" max="10" width="19" customWidth="1"/>
    <col min="11" max="11" width="18.140625" customWidth="1"/>
    <col min="12" max="12" width="18.28515625" customWidth="1"/>
  </cols>
  <sheetData>
    <row r="1" spans="1:12" ht="18">
      <c r="A1" s="713" t="s">
        <v>602</v>
      </c>
      <c r="B1" s="713"/>
      <c r="C1" s="713"/>
      <c r="D1" s="713"/>
      <c r="E1" s="713"/>
      <c r="F1" s="713"/>
      <c r="G1" s="713"/>
      <c r="H1" s="713"/>
      <c r="I1" s="713"/>
      <c r="J1" s="713"/>
      <c r="K1" s="713"/>
      <c r="L1" s="713"/>
    </row>
    <row r="2" spans="1:12" ht="18">
      <c r="A2" s="1"/>
      <c r="B2" s="2" t="s">
        <v>261</v>
      </c>
      <c r="C2" s="39"/>
      <c r="D2" s="39"/>
      <c r="E2" s="1"/>
      <c r="F2" s="1"/>
      <c r="G2" s="1"/>
      <c r="H2" s="1"/>
      <c r="I2" s="1"/>
      <c r="J2" s="1"/>
      <c r="K2" s="1"/>
    </row>
    <row r="3" spans="1:12" s="158" customFormat="1" ht="63.75">
      <c r="A3" s="155" t="s">
        <v>1</v>
      </c>
      <c r="B3" s="155" t="s">
        <v>2</v>
      </c>
      <c r="C3" s="156" t="s">
        <v>206</v>
      </c>
      <c r="D3" s="157" t="s">
        <v>583</v>
      </c>
      <c r="E3" s="156" t="s">
        <v>3</v>
      </c>
      <c r="F3" s="156" t="s">
        <v>4</v>
      </c>
      <c r="G3" s="156" t="s">
        <v>5</v>
      </c>
      <c r="H3" s="156" t="s">
        <v>428</v>
      </c>
      <c r="I3" s="156" t="s">
        <v>584</v>
      </c>
      <c r="J3" s="157" t="s">
        <v>585</v>
      </c>
      <c r="K3" s="156" t="s">
        <v>6</v>
      </c>
      <c r="L3" s="160" t="s">
        <v>53</v>
      </c>
    </row>
    <row r="4" spans="1:12" s="4" customFormat="1" ht="74.25" customHeight="1">
      <c r="A4" s="293">
        <v>1</v>
      </c>
      <c r="B4" s="52" t="s">
        <v>262</v>
      </c>
      <c r="C4" s="49" t="s">
        <v>263</v>
      </c>
      <c r="D4" s="294"/>
      <c r="E4" s="207"/>
      <c r="F4" s="132" t="s">
        <v>8</v>
      </c>
      <c r="G4" s="149">
        <v>2000</v>
      </c>
      <c r="H4" s="295"/>
      <c r="I4" s="203"/>
      <c r="J4" s="161"/>
      <c r="K4" s="162"/>
      <c r="L4" s="162"/>
    </row>
    <row r="5" spans="1:12" s="4" customFormat="1" ht="270.75" customHeight="1">
      <c r="A5" s="293">
        <v>2</v>
      </c>
      <c r="B5" s="60" t="s">
        <v>264</v>
      </c>
      <c r="C5" s="61" t="s">
        <v>886</v>
      </c>
      <c r="D5" s="66"/>
      <c r="E5" s="66"/>
      <c r="F5" s="68" t="s">
        <v>8</v>
      </c>
      <c r="G5" s="152">
        <v>400</v>
      </c>
      <c r="H5" s="296"/>
      <c r="I5" s="247"/>
      <c r="J5" s="161"/>
      <c r="K5" s="162"/>
      <c r="L5" s="162"/>
    </row>
    <row r="6" spans="1:12" ht="18" customHeight="1">
      <c r="A6" s="79"/>
      <c r="B6" s="79"/>
      <c r="C6" s="80"/>
      <c r="D6" s="79"/>
      <c r="E6" s="79"/>
      <c r="F6" s="79"/>
      <c r="G6" s="79"/>
      <c r="H6" s="81"/>
      <c r="I6" s="727" t="s">
        <v>46</v>
      </c>
      <c r="J6" s="728"/>
      <c r="K6" s="166"/>
      <c r="L6" s="167"/>
    </row>
    <row r="7" spans="1:12">
      <c r="A7" s="1"/>
      <c r="B7" s="1"/>
      <c r="C7" s="1"/>
      <c r="D7" s="1"/>
      <c r="E7" s="1"/>
      <c r="F7" s="1"/>
      <c r="G7" s="1"/>
      <c r="H7" s="1"/>
      <c r="I7" s="1"/>
      <c r="J7" s="1"/>
      <c r="K7" s="1"/>
    </row>
    <row r="8" spans="1:12" ht="19.5" customHeight="1">
      <c r="A8" s="710" t="s">
        <v>441</v>
      </c>
      <c r="B8" s="710"/>
      <c r="C8" s="710"/>
      <c r="D8" s="710"/>
      <c r="E8" s="710"/>
      <c r="F8" s="710"/>
      <c r="G8" s="710"/>
      <c r="H8" s="710"/>
      <c r="I8" s="710"/>
      <c r="J8" s="710"/>
      <c r="K8" s="710"/>
      <c r="L8" s="710"/>
    </row>
    <row r="9" spans="1:12" s="31" customFormat="1" ht="19.5" customHeight="1">
      <c r="A9" s="168" t="s">
        <v>442</v>
      </c>
      <c r="B9" s="168"/>
      <c r="C9" s="168"/>
      <c r="D9" s="168"/>
      <c r="E9" s="168"/>
      <c r="F9" s="168"/>
      <c r="G9" s="168"/>
      <c r="H9" s="168"/>
      <c r="I9" s="168"/>
      <c r="J9" s="168"/>
      <c r="K9" s="168"/>
      <c r="L9" s="33"/>
    </row>
    <row r="10" spans="1:12" s="32" customFormat="1" ht="11.25">
      <c r="A10" s="8"/>
    </row>
    <row r="13" spans="1:12" ht="18">
      <c r="K13" s="9"/>
    </row>
    <row r="14" spans="1:12" ht="18">
      <c r="K14" s="9"/>
    </row>
  </sheetData>
  <sheetProtection selectLockedCells="1" selectUnlockedCells="1"/>
  <mergeCells count="3">
    <mergeCell ref="A8:L8"/>
    <mergeCell ref="I6:J6"/>
    <mergeCell ref="A1:L1"/>
  </mergeCells>
  <pageMargins left="0.19685039370078741" right="0.15748031496062992" top="0.47244094488188981"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3"/>
  <sheetViews>
    <sheetView view="pageLayout" zoomScaleNormal="65" zoomScaleSheetLayoutView="100" workbookViewId="0">
      <selection activeCell="K6" sqref="K6:L6"/>
    </sheetView>
  </sheetViews>
  <sheetFormatPr defaultColWidth="8.7109375" defaultRowHeight="12.75"/>
  <cols>
    <col min="1" max="1" width="4.42578125" customWidth="1"/>
    <col min="2" max="2" width="31.5703125" customWidth="1"/>
    <col min="3" max="3" width="17.5703125" customWidth="1"/>
    <col min="4" max="4" width="35" customWidth="1"/>
    <col min="5" max="5" width="17.28515625" customWidth="1"/>
    <col min="6" max="6" width="11.42578125" customWidth="1"/>
    <col min="7" max="7" width="19.140625" customWidth="1"/>
    <col min="8" max="8" width="12.140625" customWidth="1"/>
    <col min="9" max="10" width="11.7109375" customWidth="1"/>
    <col min="11" max="11" width="13.85546875" customWidth="1"/>
    <col min="12" max="12" width="13.140625" customWidth="1"/>
  </cols>
  <sheetData>
    <row r="1" spans="1:12" ht="18">
      <c r="A1" s="713" t="s">
        <v>602</v>
      </c>
      <c r="B1" s="713"/>
      <c r="C1" s="713"/>
      <c r="D1" s="713"/>
      <c r="E1" s="713"/>
      <c r="F1" s="713"/>
      <c r="G1" s="713"/>
      <c r="H1" s="713"/>
      <c r="I1" s="713"/>
      <c r="J1" s="713"/>
      <c r="K1" s="713"/>
      <c r="L1" s="713"/>
    </row>
    <row r="2" spans="1:12" ht="18">
      <c r="A2" s="82"/>
      <c r="B2" s="2" t="s">
        <v>265</v>
      </c>
      <c r="C2" s="82"/>
      <c r="D2" s="82"/>
      <c r="E2" s="82"/>
      <c r="F2" s="82"/>
      <c r="G2" s="83"/>
      <c r="H2" s="83"/>
      <c r="I2" s="82"/>
      <c r="J2" s="82"/>
      <c r="K2" s="82"/>
    </row>
    <row r="3" spans="1:12" s="158" customFormat="1" ht="57.75" customHeight="1">
      <c r="A3" s="155" t="s">
        <v>1</v>
      </c>
      <c r="B3" s="155" t="s">
        <v>2</v>
      </c>
      <c r="C3" s="156" t="s">
        <v>206</v>
      </c>
      <c r="D3" s="157" t="s">
        <v>583</v>
      </c>
      <c r="E3" s="156" t="s">
        <v>3</v>
      </c>
      <c r="F3" s="156" t="s">
        <v>4</v>
      </c>
      <c r="G3" s="156" t="s">
        <v>5</v>
      </c>
      <c r="H3" s="156" t="s">
        <v>428</v>
      </c>
      <c r="I3" s="156" t="s">
        <v>584</v>
      </c>
      <c r="J3" s="157" t="s">
        <v>585</v>
      </c>
      <c r="K3" s="156" t="s">
        <v>6</v>
      </c>
      <c r="L3" s="160" t="s">
        <v>53</v>
      </c>
    </row>
    <row r="4" spans="1:12" s="4" customFormat="1" ht="141" customHeight="1">
      <c r="A4" s="132">
        <v>1</v>
      </c>
      <c r="B4" s="230" t="s">
        <v>266</v>
      </c>
      <c r="C4" s="207" t="s">
        <v>267</v>
      </c>
      <c r="D4" s="207"/>
      <c r="E4" s="207" t="s">
        <v>235</v>
      </c>
      <c r="F4" s="132" t="s">
        <v>12</v>
      </c>
      <c r="G4" s="207">
        <v>300</v>
      </c>
      <c r="H4" s="297"/>
      <c r="I4" s="247"/>
      <c r="J4" s="161"/>
      <c r="K4" s="162"/>
      <c r="L4" s="162"/>
    </row>
    <row r="5" spans="1:12" s="4" customFormat="1" ht="122.25" customHeight="1">
      <c r="A5" s="68">
        <v>2</v>
      </c>
      <c r="B5" s="221" t="s">
        <v>268</v>
      </c>
      <c r="C5" s="66"/>
      <c r="D5" s="66"/>
      <c r="E5" s="66" t="s">
        <v>269</v>
      </c>
      <c r="F5" s="68" t="s">
        <v>12</v>
      </c>
      <c r="G5" s="222">
        <v>10</v>
      </c>
      <c r="H5" s="298"/>
      <c r="I5" s="203"/>
      <c r="J5" s="161"/>
      <c r="K5" s="162"/>
      <c r="L5" s="162"/>
    </row>
    <row r="6" spans="1:12" s="4" customFormat="1">
      <c r="A6" s="299"/>
      <c r="B6" s="299"/>
      <c r="C6" s="299"/>
      <c r="D6" s="299"/>
      <c r="E6" s="299"/>
      <c r="F6" s="299"/>
      <c r="G6" s="299"/>
      <c r="H6" s="128"/>
      <c r="I6" s="729" t="s">
        <v>46</v>
      </c>
      <c r="J6" s="730"/>
      <c r="K6" s="274"/>
      <c r="L6" s="169"/>
    </row>
    <row r="7" spans="1:12" s="4" customFormat="1" ht="12.75" customHeight="1">
      <c r="A7" s="46"/>
      <c r="B7" s="46"/>
      <c r="C7" s="46"/>
      <c r="D7" s="46"/>
      <c r="E7" s="46"/>
      <c r="F7" s="46"/>
      <c r="G7" s="46"/>
      <c r="H7" s="46"/>
      <c r="I7" s="46"/>
      <c r="J7" s="46"/>
      <c r="K7" s="46"/>
    </row>
    <row r="8" spans="1:12" s="4" customFormat="1" ht="26.25" customHeight="1">
      <c r="A8" s="710" t="s">
        <v>441</v>
      </c>
      <c r="B8" s="710"/>
      <c r="C8" s="710"/>
      <c r="D8" s="710"/>
      <c r="E8" s="710"/>
      <c r="F8" s="710"/>
      <c r="G8" s="710"/>
      <c r="H8" s="710"/>
      <c r="I8" s="710"/>
      <c r="J8" s="710"/>
      <c r="K8" s="710"/>
      <c r="L8" s="710"/>
    </row>
    <row r="9" spans="1:12" s="32" customFormat="1" ht="26.25" customHeight="1">
      <c r="A9" s="722" t="s">
        <v>442</v>
      </c>
      <c r="B9" s="722"/>
      <c r="C9" s="722"/>
      <c r="D9" s="722"/>
      <c r="E9" s="722"/>
      <c r="F9" s="722"/>
      <c r="G9" s="722"/>
      <c r="H9" s="722"/>
      <c r="I9" s="722"/>
      <c r="J9" s="722"/>
      <c r="K9" s="722"/>
      <c r="L9" s="722"/>
    </row>
    <row r="12" spans="1:12" ht="18">
      <c r="K12" s="9"/>
    </row>
    <row r="13" spans="1:12" ht="18">
      <c r="K13" s="9"/>
    </row>
  </sheetData>
  <sheetProtection selectLockedCells="1" selectUnlockedCells="1"/>
  <mergeCells count="4">
    <mergeCell ref="A8:L8"/>
    <mergeCell ref="I6:J6"/>
    <mergeCell ref="A9:L9"/>
    <mergeCell ref="A1:L1"/>
  </mergeCells>
  <pageMargins left="0.35433070866141736" right="0.31496062992125984" top="1.0236220472440944" bottom="0.98425196850393704" header="0.51181102362204722" footer="0.51181102362204722"/>
  <pageSetup paperSize="9" scale="71" firstPageNumber="0" orientation="landscape" r:id="rId1"/>
  <headerFooter alignWithMargins="0">
    <oddHeader>&amp;LNr sprawy: 25/P/2019&amp;CFormularz cenowy. Cena zawiera koszty dostawy oraz podatek VAT</oddHead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34"/>
  <sheetViews>
    <sheetView view="pageLayout" topLeftCell="A28" zoomScaleNormal="65" zoomScaleSheetLayoutView="100" workbookViewId="0">
      <selection activeCell="B16" sqref="B16"/>
    </sheetView>
  </sheetViews>
  <sheetFormatPr defaultColWidth="8.7109375" defaultRowHeight="12.75"/>
  <cols>
    <col min="1" max="1" width="6.42578125" customWidth="1"/>
    <col min="2" max="2" width="26" customWidth="1"/>
    <col min="3" max="3" width="40.140625" style="84" customWidth="1"/>
    <col min="4" max="4" width="36.140625" customWidth="1"/>
    <col min="5" max="5" width="17.28515625" customWidth="1"/>
    <col min="6" max="6" width="12.28515625" customWidth="1"/>
    <col min="7" max="7" width="17.28515625" customWidth="1"/>
    <col min="8" max="8" width="12.28515625" customWidth="1"/>
    <col min="9" max="9" width="12" customWidth="1"/>
    <col min="10" max="10" width="14.7109375" customWidth="1"/>
    <col min="11" max="11" width="15.5703125" customWidth="1"/>
    <col min="12" max="12" width="14.7109375" customWidth="1"/>
  </cols>
  <sheetData>
    <row r="1" spans="1:12" ht="18">
      <c r="A1" s="713" t="s">
        <v>602</v>
      </c>
      <c r="B1" s="713"/>
      <c r="C1" s="713"/>
      <c r="D1" s="713"/>
      <c r="E1" s="713"/>
      <c r="F1" s="713"/>
      <c r="G1" s="713"/>
      <c r="H1" s="713"/>
      <c r="I1" s="713"/>
      <c r="J1" s="713"/>
      <c r="K1" s="713"/>
      <c r="L1" s="713"/>
    </row>
    <row r="2" spans="1:12" ht="18">
      <c r="A2" s="10"/>
      <c r="B2" s="2" t="s">
        <v>270</v>
      </c>
      <c r="C2" s="85"/>
      <c r="D2" s="10"/>
      <c r="E2" s="10"/>
      <c r="F2" s="10"/>
      <c r="G2" s="3"/>
      <c r="H2" s="3"/>
      <c r="I2" s="10"/>
      <c r="J2" s="10"/>
      <c r="K2" s="10"/>
    </row>
    <row r="3" spans="1:12" ht="15">
      <c r="A3" s="10"/>
      <c r="B3" s="10"/>
      <c r="C3" s="85"/>
      <c r="D3" s="10"/>
      <c r="E3" s="10"/>
      <c r="F3" s="10"/>
      <c r="G3" s="10"/>
      <c r="H3" s="10"/>
      <c r="I3" s="10"/>
      <c r="J3" s="10"/>
      <c r="K3" s="10"/>
    </row>
    <row r="4" spans="1:12" s="158" customFormat="1" ht="51">
      <c r="A4" s="155" t="s">
        <v>1</v>
      </c>
      <c r="B4" s="155" t="s">
        <v>2</v>
      </c>
      <c r="C4" s="156" t="s">
        <v>206</v>
      </c>
      <c r="D4" s="157" t="s">
        <v>583</v>
      </c>
      <c r="E4" s="156" t="s">
        <v>3</v>
      </c>
      <c r="F4" s="156" t="s">
        <v>4</v>
      </c>
      <c r="G4" s="156" t="s">
        <v>5</v>
      </c>
      <c r="H4" s="156" t="s">
        <v>428</v>
      </c>
      <c r="I4" s="156" t="s">
        <v>584</v>
      </c>
      <c r="J4" s="157" t="s">
        <v>585</v>
      </c>
      <c r="K4" s="156" t="s">
        <v>6</v>
      </c>
      <c r="L4" s="160" t="s">
        <v>53</v>
      </c>
    </row>
    <row r="5" spans="1:12" s="4" customFormat="1" ht="67.5" customHeight="1">
      <c r="A5" s="146">
        <v>1</v>
      </c>
      <c r="B5" s="240" t="s">
        <v>613</v>
      </c>
      <c r="C5" s="208" t="s">
        <v>271</v>
      </c>
      <c r="D5" s="300"/>
      <c r="E5" s="51"/>
      <c r="F5" s="49" t="s">
        <v>272</v>
      </c>
      <c r="G5" s="135">
        <v>50</v>
      </c>
      <c r="H5" s="219"/>
      <c r="I5" s="247"/>
      <c r="J5" s="161"/>
      <c r="K5" s="162"/>
      <c r="L5" s="162"/>
    </row>
    <row r="6" spans="1:12" s="4" customFormat="1" ht="63" customHeight="1">
      <c r="A6" s="49">
        <v>2</v>
      </c>
      <c r="B6" s="121" t="s">
        <v>614</v>
      </c>
      <c r="C6" s="121" t="s">
        <v>273</v>
      </c>
      <c r="D6" s="300"/>
      <c r="E6" s="51"/>
      <c r="F6" s="49" t="s">
        <v>272</v>
      </c>
      <c r="G6" s="135">
        <v>1200</v>
      </c>
      <c r="H6" s="219"/>
      <c r="I6" s="247"/>
      <c r="J6" s="161"/>
      <c r="K6" s="162"/>
      <c r="L6" s="162"/>
    </row>
    <row r="7" spans="1:12" s="4" customFormat="1" ht="42" customHeight="1">
      <c r="A7" s="146">
        <v>3</v>
      </c>
      <c r="B7" s="121" t="s">
        <v>615</v>
      </c>
      <c r="C7" s="121" t="s">
        <v>274</v>
      </c>
      <c r="D7" s="300"/>
      <c r="E7" s="51"/>
      <c r="F7" s="49" t="s">
        <v>272</v>
      </c>
      <c r="G7" s="135">
        <v>50</v>
      </c>
      <c r="H7" s="219"/>
      <c r="I7" s="247"/>
      <c r="J7" s="161"/>
      <c r="K7" s="162"/>
      <c r="L7" s="162"/>
    </row>
    <row r="8" spans="1:12" s="4" customFormat="1" ht="38.25">
      <c r="A8" s="49">
        <v>4</v>
      </c>
      <c r="B8" s="121" t="s">
        <v>616</v>
      </c>
      <c r="C8" s="121" t="s">
        <v>275</v>
      </c>
      <c r="D8" s="300"/>
      <c r="E8" s="51"/>
      <c r="F8" s="49" t="s">
        <v>272</v>
      </c>
      <c r="G8" s="135">
        <v>50</v>
      </c>
      <c r="H8" s="219"/>
      <c r="I8" s="247"/>
      <c r="J8" s="161"/>
      <c r="K8" s="162"/>
      <c r="L8" s="162"/>
    </row>
    <row r="9" spans="1:12" s="4" customFormat="1" ht="63.75" customHeight="1">
      <c r="A9" s="146">
        <v>5</v>
      </c>
      <c r="B9" s="121" t="s">
        <v>617</v>
      </c>
      <c r="C9" s="121" t="s">
        <v>276</v>
      </c>
      <c r="D9" s="300"/>
      <c r="E9" s="51"/>
      <c r="F9" s="49" t="s">
        <v>272</v>
      </c>
      <c r="G9" s="135">
        <v>50</v>
      </c>
      <c r="H9" s="219"/>
      <c r="I9" s="247"/>
      <c r="J9" s="161"/>
      <c r="K9" s="162"/>
      <c r="L9" s="162"/>
    </row>
    <row r="10" spans="1:12" s="4" customFormat="1" ht="71.25" customHeight="1">
      <c r="A10" s="49">
        <v>6</v>
      </c>
      <c r="B10" s="114" t="s">
        <v>618</v>
      </c>
      <c r="C10" s="121" t="s">
        <v>277</v>
      </c>
      <c r="D10" s="301"/>
      <c r="E10" s="302"/>
      <c r="F10" s="146" t="s">
        <v>278</v>
      </c>
      <c r="G10" s="209">
        <v>50</v>
      </c>
      <c r="H10" s="303"/>
      <c r="I10" s="247"/>
      <c r="J10" s="161"/>
      <c r="K10" s="162"/>
      <c r="L10" s="162"/>
    </row>
    <row r="11" spans="1:12" s="4" customFormat="1" ht="83.25" customHeight="1">
      <c r="A11" s="146">
        <v>7</v>
      </c>
      <c r="B11" s="114" t="s">
        <v>619</v>
      </c>
      <c r="C11" s="50" t="s">
        <v>279</v>
      </c>
      <c r="D11" s="300"/>
      <c r="E11" s="51"/>
      <c r="F11" s="49" t="s">
        <v>272</v>
      </c>
      <c r="G11" s="135">
        <v>100</v>
      </c>
      <c r="H11" s="219"/>
      <c r="I11" s="247"/>
      <c r="J11" s="161"/>
      <c r="K11" s="162"/>
      <c r="L11" s="162"/>
    </row>
    <row r="12" spans="1:12" s="4" customFormat="1" ht="48.75" customHeight="1">
      <c r="A12" s="49">
        <v>8</v>
      </c>
      <c r="B12" s="114" t="s">
        <v>620</v>
      </c>
      <c r="C12" s="121" t="s">
        <v>635</v>
      </c>
      <c r="D12" s="300"/>
      <c r="E12" s="51"/>
      <c r="F12" s="49" t="s">
        <v>272</v>
      </c>
      <c r="G12" s="135">
        <v>50</v>
      </c>
      <c r="H12" s="219"/>
      <c r="I12" s="247"/>
      <c r="J12" s="161"/>
      <c r="K12" s="162"/>
      <c r="L12" s="162"/>
    </row>
    <row r="13" spans="1:12" s="4" customFormat="1" ht="36.75" customHeight="1">
      <c r="A13" s="146">
        <v>9</v>
      </c>
      <c r="B13" s="114" t="s">
        <v>621</v>
      </c>
      <c r="C13" s="121" t="s">
        <v>280</v>
      </c>
      <c r="D13" s="300"/>
      <c r="E13" s="51"/>
      <c r="F13" s="49" t="s">
        <v>281</v>
      </c>
      <c r="G13" s="135">
        <v>50</v>
      </c>
      <c r="H13" s="219"/>
      <c r="I13" s="247"/>
      <c r="J13" s="161"/>
      <c r="K13" s="162"/>
      <c r="L13" s="162"/>
    </row>
    <row r="14" spans="1:12" s="4" customFormat="1" ht="36.75" customHeight="1">
      <c r="A14" s="49">
        <v>10</v>
      </c>
      <c r="B14" s="114" t="s">
        <v>622</v>
      </c>
      <c r="C14" s="121" t="s">
        <v>634</v>
      </c>
      <c r="D14" s="300"/>
      <c r="E14" s="51"/>
      <c r="F14" s="49" t="s">
        <v>281</v>
      </c>
      <c r="G14" s="135">
        <v>50</v>
      </c>
      <c r="H14" s="219"/>
      <c r="I14" s="247"/>
      <c r="J14" s="161"/>
      <c r="K14" s="162"/>
      <c r="L14" s="162"/>
    </row>
    <row r="15" spans="1:12" s="4" customFormat="1" ht="49.5" customHeight="1">
      <c r="A15" s="146">
        <v>11</v>
      </c>
      <c r="B15" s="114" t="s">
        <v>623</v>
      </c>
      <c r="C15" s="121" t="s">
        <v>282</v>
      </c>
      <c r="D15" s="300"/>
      <c r="E15" s="51"/>
      <c r="F15" s="49" t="s">
        <v>281</v>
      </c>
      <c r="G15" s="135">
        <v>50</v>
      </c>
      <c r="H15" s="219"/>
      <c r="I15" s="247"/>
      <c r="J15" s="161"/>
      <c r="K15" s="162"/>
      <c r="L15" s="162"/>
    </row>
    <row r="16" spans="1:12" s="4" customFormat="1" ht="38.25" customHeight="1">
      <c r="A16" s="49">
        <v>12</v>
      </c>
      <c r="B16" s="114" t="s">
        <v>895</v>
      </c>
      <c r="C16" s="121" t="s">
        <v>894</v>
      </c>
      <c r="D16" s="300"/>
      <c r="E16" s="51"/>
      <c r="F16" s="49" t="s">
        <v>281</v>
      </c>
      <c r="G16" s="135">
        <v>150</v>
      </c>
      <c r="H16" s="556"/>
      <c r="I16" s="181"/>
      <c r="J16" s="542"/>
      <c r="K16" s="162"/>
      <c r="L16" s="162"/>
    </row>
    <row r="17" spans="1:12" s="4" customFormat="1" ht="123" customHeight="1">
      <c r="A17" s="146">
        <v>13</v>
      </c>
      <c r="B17" s="114" t="s">
        <v>624</v>
      </c>
      <c r="C17" s="121" t="s">
        <v>633</v>
      </c>
      <c r="D17" s="300"/>
      <c r="E17" s="51"/>
      <c r="F17" s="49" t="s">
        <v>272</v>
      </c>
      <c r="G17" s="135">
        <v>50</v>
      </c>
      <c r="H17" s="556"/>
      <c r="I17" s="181"/>
      <c r="J17" s="542"/>
      <c r="K17" s="162"/>
      <c r="L17" s="162"/>
    </row>
    <row r="18" spans="1:12" s="4" customFormat="1" ht="106.5" customHeight="1">
      <c r="A18" s="49">
        <v>14</v>
      </c>
      <c r="B18" s="114" t="s">
        <v>624</v>
      </c>
      <c r="C18" s="121" t="s">
        <v>632</v>
      </c>
      <c r="D18" s="300"/>
      <c r="E18" s="302"/>
      <c r="F18" s="146" t="s">
        <v>283</v>
      </c>
      <c r="G18" s="209">
        <v>720</v>
      </c>
      <c r="H18" s="303"/>
      <c r="I18" s="557"/>
      <c r="J18" s="161"/>
      <c r="K18" s="162"/>
      <c r="L18" s="162"/>
    </row>
    <row r="19" spans="1:12" s="4" customFormat="1" ht="117" customHeight="1">
      <c r="A19" s="146">
        <v>15</v>
      </c>
      <c r="B19" s="123" t="s">
        <v>624</v>
      </c>
      <c r="C19" s="148" t="s">
        <v>284</v>
      </c>
      <c r="D19" s="300"/>
      <c r="E19" s="302"/>
      <c r="F19" s="146" t="s">
        <v>272</v>
      </c>
      <c r="G19" s="209">
        <v>50</v>
      </c>
      <c r="H19" s="219"/>
      <c r="I19" s="247"/>
      <c r="J19" s="161"/>
      <c r="K19" s="162"/>
      <c r="L19" s="162"/>
    </row>
    <row r="20" spans="1:12" s="4" customFormat="1" ht="114.75">
      <c r="A20" s="49">
        <v>16</v>
      </c>
      <c r="B20" s="304" t="s">
        <v>625</v>
      </c>
      <c r="C20" s="121" t="s">
        <v>636</v>
      </c>
      <c r="D20" s="50"/>
      <c r="E20" s="51"/>
      <c r="F20" s="49" t="s">
        <v>272</v>
      </c>
      <c r="G20" s="49">
        <v>50</v>
      </c>
      <c r="H20" s="305"/>
      <c r="I20" s="247"/>
      <c r="J20" s="161"/>
      <c r="K20" s="162"/>
      <c r="L20" s="162"/>
    </row>
    <row r="21" spans="1:12" s="4" customFormat="1" ht="75.75" customHeight="1">
      <c r="A21" s="146">
        <v>17</v>
      </c>
      <c r="B21" s="306" t="s">
        <v>631</v>
      </c>
      <c r="C21" s="121" t="s">
        <v>285</v>
      </c>
      <c r="D21" s="50"/>
      <c r="E21" s="51"/>
      <c r="F21" s="49" t="s">
        <v>272</v>
      </c>
      <c r="G21" s="49">
        <v>5</v>
      </c>
      <c r="H21" s="305"/>
      <c r="I21" s="247"/>
      <c r="J21" s="161"/>
      <c r="K21" s="162"/>
      <c r="L21" s="162"/>
    </row>
    <row r="22" spans="1:12" s="4" customFormat="1" ht="69" customHeight="1">
      <c r="A22" s="49">
        <v>18</v>
      </c>
      <c r="B22" s="306" t="s">
        <v>631</v>
      </c>
      <c r="C22" s="121" t="s">
        <v>286</v>
      </c>
      <c r="D22" s="50"/>
      <c r="E22" s="51"/>
      <c r="F22" s="49" t="s">
        <v>272</v>
      </c>
      <c r="G22" s="49">
        <v>50</v>
      </c>
      <c r="H22" s="305"/>
      <c r="I22" s="247"/>
      <c r="J22" s="161"/>
      <c r="K22" s="162"/>
      <c r="L22" s="162"/>
    </row>
    <row r="23" spans="1:12" s="4" customFormat="1" ht="59.25" customHeight="1">
      <c r="A23" s="146">
        <v>19</v>
      </c>
      <c r="B23" s="306" t="s">
        <v>631</v>
      </c>
      <c r="C23" s="121" t="s">
        <v>287</v>
      </c>
      <c r="D23" s="50"/>
      <c r="E23" s="51"/>
      <c r="F23" s="49" t="s">
        <v>272</v>
      </c>
      <c r="G23" s="49">
        <v>30</v>
      </c>
      <c r="H23" s="305"/>
      <c r="I23" s="247"/>
      <c r="J23" s="161"/>
      <c r="K23" s="162"/>
      <c r="L23" s="162"/>
    </row>
    <row r="24" spans="1:12" s="4" customFormat="1" ht="41.25" customHeight="1">
      <c r="A24" s="49">
        <v>20</v>
      </c>
      <c r="B24" s="306" t="s">
        <v>630</v>
      </c>
      <c r="C24" s="121" t="s">
        <v>288</v>
      </c>
      <c r="D24" s="50"/>
      <c r="E24" s="51"/>
      <c r="F24" s="49" t="s">
        <v>22</v>
      </c>
      <c r="G24" s="425">
        <v>5</v>
      </c>
      <c r="H24" s="559"/>
      <c r="I24" s="181"/>
      <c r="J24" s="542"/>
      <c r="K24" s="162"/>
      <c r="L24" s="162"/>
    </row>
    <row r="25" spans="1:12" s="4" customFormat="1" ht="51.75" customHeight="1">
      <c r="A25" s="146">
        <v>21</v>
      </c>
      <c r="B25" s="306" t="s">
        <v>630</v>
      </c>
      <c r="C25" s="121" t="s">
        <v>289</v>
      </c>
      <c r="D25" s="50"/>
      <c r="E25" s="51"/>
      <c r="F25" s="49" t="s">
        <v>22</v>
      </c>
      <c r="G25" s="425">
        <v>5</v>
      </c>
      <c r="H25" s="559"/>
      <c r="I25" s="181"/>
      <c r="J25" s="542"/>
      <c r="K25" s="162"/>
      <c r="L25" s="162"/>
    </row>
    <row r="26" spans="1:12" s="4" customFormat="1" ht="38.25">
      <c r="A26" s="49">
        <v>22</v>
      </c>
      <c r="B26" s="304" t="s">
        <v>629</v>
      </c>
      <c r="C26" s="121" t="s">
        <v>290</v>
      </c>
      <c r="D26" s="50"/>
      <c r="E26" s="51"/>
      <c r="F26" s="49" t="s">
        <v>281</v>
      </c>
      <c r="G26" s="49">
        <v>10</v>
      </c>
      <c r="H26" s="558"/>
      <c r="I26" s="557"/>
      <c r="J26" s="161"/>
      <c r="K26" s="162"/>
      <c r="L26" s="162"/>
    </row>
    <row r="27" spans="1:12" s="4" customFormat="1" ht="81" customHeight="1">
      <c r="A27" s="146">
        <v>23</v>
      </c>
      <c r="B27" s="304" t="s">
        <v>628</v>
      </c>
      <c r="C27" s="121" t="s">
        <v>587</v>
      </c>
      <c r="D27" s="50"/>
      <c r="E27" s="51"/>
      <c r="F27" s="49" t="s">
        <v>272</v>
      </c>
      <c r="G27" s="49">
        <v>50</v>
      </c>
      <c r="H27" s="219"/>
      <c r="I27" s="247"/>
      <c r="J27" s="161"/>
      <c r="K27" s="162"/>
      <c r="L27" s="162"/>
    </row>
    <row r="28" spans="1:12" s="4" customFormat="1" ht="76.5">
      <c r="A28" s="146">
        <v>24</v>
      </c>
      <c r="B28" s="307" t="s">
        <v>627</v>
      </c>
      <c r="C28" s="148" t="s">
        <v>588</v>
      </c>
      <c r="D28" s="208"/>
      <c r="E28" s="302"/>
      <c r="F28" s="146" t="s">
        <v>272</v>
      </c>
      <c r="G28" s="146">
        <v>50</v>
      </c>
      <c r="H28" s="308"/>
      <c r="I28" s="247"/>
      <c r="J28" s="161"/>
      <c r="K28" s="162"/>
      <c r="L28" s="162"/>
    </row>
    <row r="29" spans="1:12" s="4" customFormat="1" ht="63.75">
      <c r="A29" s="309">
        <v>25</v>
      </c>
      <c r="B29" s="310" t="s">
        <v>626</v>
      </c>
      <c r="C29" s="121" t="s">
        <v>291</v>
      </c>
      <c r="D29" s="50"/>
      <c r="E29" s="51"/>
      <c r="F29" s="49" t="s">
        <v>8</v>
      </c>
      <c r="G29" s="49">
        <v>20</v>
      </c>
      <c r="H29" s="219"/>
      <c r="I29" s="247"/>
      <c r="J29" s="161"/>
      <c r="K29" s="162"/>
      <c r="L29" s="162"/>
    </row>
    <row r="30" spans="1:12" s="4" customFormat="1" ht="26.25" customHeight="1">
      <c r="A30" s="311"/>
      <c r="B30" s="312"/>
      <c r="C30" s="313"/>
      <c r="D30" s="312"/>
      <c r="E30" s="312"/>
      <c r="F30" s="312"/>
      <c r="G30" s="312"/>
      <c r="H30" s="312"/>
      <c r="I30" s="731" t="s">
        <v>46</v>
      </c>
      <c r="J30" s="732"/>
      <c r="K30" s="274"/>
      <c r="L30" s="170"/>
    </row>
    <row r="31" spans="1:12" s="31" customFormat="1" ht="9.75" customHeight="1">
      <c r="A31" s="8"/>
      <c r="B31" s="8"/>
      <c r="C31" s="86"/>
      <c r="D31" s="8"/>
      <c r="E31" s="8"/>
      <c r="F31" s="8"/>
      <c r="G31" s="8"/>
      <c r="H31" s="8"/>
      <c r="I31" s="8"/>
      <c r="J31" s="8"/>
      <c r="K31" s="8"/>
    </row>
    <row r="32" spans="1:12" ht="23.25" customHeight="1">
      <c r="A32" s="710" t="s">
        <v>441</v>
      </c>
      <c r="B32" s="710"/>
      <c r="C32" s="710"/>
      <c r="D32" s="710"/>
      <c r="E32" s="710"/>
      <c r="F32" s="710"/>
      <c r="G32" s="710"/>
      <c r="H32" s="710"/>
      <c r="I32" s="710"/>
      <c r="J32" s="710"/>
      <c r="K32" s="710"/>
      <c r="L32" s="710"/>
    </row>
    <row r="33" spans="1:12" ht="18.75" customHeight="1">
      <c r="A33" s="168" t="s">
        <v>442</v>
      </c>
      <c r="B33" s="168"/>
      <c r="C33" s="168"/>
      <c r="D33" s="168"/>
      <c r="E33" s="168"/>
      <c r="F33" s="168"/>
      <c r="G33" s="168"/>
      <c r="H33" s="168"/>
      <c r="I33" s="168"/>
      <c r="J33" s="168"/>
      <c r="K33" s="168"/>
      <c r="L33" s="33"/>
    </row>
    <row r="34" spans="1:12" ht="18">
      <c r="K34" s="9"/>
    </row>
  </sheetData>
  <sheetProtection selectLockedCells="1" selectUnlockedCells="1"/>
  <mergeCells count="3">
    <mergeCell ref="I30:J30"/>
    <mergeCell ref="A32:L32"/>
    <mergeCell ref="A1:L1"/>
  </mergeCells>
  <pageMargins left="0.27559055118110237" right="0.35433070866141736" top="0.78740157480314965" bottom="0.98425196850393704" header="0.51181102362204722" footer="0.51181102362204722"/>
  <pageSetup paperSize="9" scale="64" firstPageNumber="0" orientation="landscape" r:id="rId1"/>
  <headerFooter alignWithMargins="0">
    <oddHeader>&amp;LNr sprawy: 25/zP/2019&amp;CFormularz cenowy. Cena zawiera koszty dostawy oraz podatek VAT</oddHeader>
    <oddFooter>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6"/>
  <sheetViews>
    <sheetView view="pageLayout" zoomScaleNormal="65" zoomScaleSheetLayoutView="80" workbookViewId="0">
      <selection activeCell="K8" sqref="K8:L8"/>
    </sheetView>
  </sheetViews>
  <sheetFormatPr defaultColWidth="8.7109375" defaultRowHeight="12.75"/>
  <cols>
    <col min="1" max="1" width="4.85546875" customWidth="1"/>
    <col min="2" max="2" width="38.42578125" customWidth="1"/>
    <col min="3" max="3" width="21.28515625" customWidth="1"/>
    <col min="4" max="4" width="38.42578125" customWidth="1"/>
    <col min="5" max="5" width="18.140625" customWidth="1"/>
    <col min="6" max="6" width="12" customWidth="1"/>
    <col min="7" max="7" width="17.140625" customWidth="1"/>
    <col min="8" max="8" width="12.140625" customWidth="1"/>
    <col min="9" max="9" width="13.7109375" customWidth="1"/>
    <col min="10" max="10" width="18.140625" customWidth="1"/>
    <col min="11" max="11" width="23.140625" customWidth="1"/>
    <col min="12" max="12" width="20.7109375" customWidth="1"/>
  </cols>
  <sheetData>
    <row r="1" spans="1:12" ht="18">
      <c r="A1" s="713" t="s">
        <v>602</v>
      </c>
      <c r="B1" s="713"/>
      <c r="C1" s="713"/>
      <c r="D1" s="713"/>
      <c r="E1" s="713"/>
      <c r="F1" s="713"/>
      <c r="G1" s="713"/>
      <c r="H1" s="713"/>
      <c r="I1" s="713"/>
      <c r="J1" s="713"/>
      <c r="K1" s="713"/>
      <c r="L1" s="713"/>
    </row>
    <row r="2" spans="1:12" ht="18">
      <c r="A2" s="1"/>
      <c r="B2" s="2" t="s">
        <v>292</v>
      </c>
      <c r="C2" s="1"/>
      <c r="D2" s="1"/>
      <c r="E2" s="1"/>
      <c r="F2" s="1"/>
      <c r="G2" s="3"/>
      <c r="H2" s="3"/>
      <c r="I2" s="1"/>
      <c r="J2" s="1"/>
      <c r="K2" s="1"/>
    </row>
    <row r="3" spans="1:12">
      <c r="A3" s="1"/>
      <c r="B3" s="1"/>
      <c r="C3" s="1"/>
      <c r="D3" s="1"/>
      <c r="E3" s="1"/>
      <c r="F3" s="1"/>
      <c r="G3" s="1"/>
      <c r="H3" s="1"/>
      <c r="I3" s="1"/>
      <c r="J3" s="1"/>
      <c r="K3" s="1"/>
    </row>
    <row r="4" spans="1:12" s="158" customFormat="1" ht="38.25">
      <c r="A4" s="155" t="s">
        <v>1</v>
      </c>
      <c r="B4" s="155" t="s">
        <v>2</v>
      </c>
      <c r="C4" s="156" t="s">
        <v>206</v>
      </c>
      <c r="D4" s="157" t="s">
        <v>583</v>
      </c>
      <c r="E4" s="156" t="s">
        <v>3</v>
      </c>
      <c r="F4" s="156" t="s">
        <v>4</v>
      </c>
      <c r="G4" s="156" t="s">
        <v>5</v>
      </c>
      <c r="H4" s="156" t="s">
        <v>428</v>
      </c>
      <c r="I4" s="156" t="s">
        <v>584</v>
      </c>
      <c r="J4" s="157" t="s">
        <v>585</v>
      </c>
      <c r="K4" s="156" t="s">
        <v>6</v>
      </c>
      <c r="L4" s="160" t="s">
        <v>53</v>
      </c>
    </row>
    <row r="5" spans="1:12" s="4" customFormat="1" ht="24.2" customHeight="1">
      <c r="A5" s="68">
        <v>1</v>
      </c>
      <c r="B5" s="205" t="s">
        <v>293</v>
      </c>
      <c r="C5" s="66"/>
      <c r="D5" s="66"/>
      <c r="E5" s="66"/>
      <c r="F5" s="68" t="s">
        <v>8</v>
      </c>
      <c r="G5" s="152">
        <v>10000</v>
      </c>
      <c r="H5" s="117"/>
      <c r="I5" s="247"/>
      <c r="J5" s="161"/>
      <c r="K5" s="162"/>
      <c r="L5" s="162"/>
    </row>
    <row r="6" spans="1:12" s="4" customFormat="1" ht="36" customHeight="1">
      <c r="A6" s="68">
        <v>2</v>
      </c>
      <c r="B6" s="205" t="s">
        <v>294</v>
      </c>
      <c r="C6" s="66"/>
      <c r="D6" s="66"/>
      <c r="E6" s="66"/>
      <c r="F6" s="68" t="s">
        <v>8</v>
      </c>
      <c r="G6" s="152">
        <v>200000</v>
      </c>
      <c r="H6" s="117"/>
      <c r="I6" s="247"/>
      <c r="J6" s="161"/>
      <c r="K6" s="162"/>
      <c r="L6" s="162"/>
    </row>
    <row r="7" spans="1:12" s="4" customFormat="1" ht="38.25">
      <c r="A7" s="68">
        <v>3</v>
      </c>
      <c r="B7" s="205" t="s">
        <v>294</v>
      </c>
      <c r="C7" s="66" t="s">
        <v>295</v>
      </c>
      <c r="D7" s="66"/>
      <c r="E7" s="66"/>
      <c r="F7" s="68" t="s">
        <v>8</v>
      </c>
      <c r="G7" s="152">
        <v>300</v>
      </c>
      <c r="H7" s="117"/>
      <c r="I7" s="247"/>
      <c r="J7" s="164"/>
      <c r="K7" s="162"/>
      <c r="L7" s="162"/>
    </row>
    <row r="8" spans="1:12" s="4" customFormat="1">
      <c r="A8" s="70"/>
      <c r="B8" s="70"/>
      <c r="C8" s="70"/>
      <c r="D8" s="70"/>
      <c r="E8" s="70"/>
      <c r="F8" s="70"/>
      <c r="G8" s="70"/>
      <c r="H8" s="72"/>
      <c r="I8" s="733" t="s">
        <v>46</v>
      </c>
      <c r="J8" s="733"/>
      <c r="K8" s="314"/>
      <c r="L8" s="169"/>
    </row>
    <row r="9" spans="1:12" s="28" customFormat="1" ht="15">
      <c r="A9" s="29"/>
      <c r="B9" s="29"/>
      <c r="C9" s="29"/>
      <c r="D9" s="29"/>
      <c r="E9" s="29"/>
      <c r="F9" s="29"/>
      <c r="G9" s="29"/>
      <c r="H9" s="29"/>
      <c r="I9" s="29"/>
      <c r="J9" s="29"/>
      <c r="K9" s="29"/>
    </row>
    <row r="10" spans="1:12" s="4" customFormat="1"/>
    <row r="11" spans="1:12" ht="23.25" customHeight="1">
      <c r="A11" s="710" t="s">
        <v>441</v>
      </c>
      <c r="B11" s="710"/>
      <c r="C11" s="710"/>
      <c r="D11" s="710"/>
      <c r="E11" s="710"/>
      <c r="F11" s="710"/>
      <c r="G11" s="710"/>
      <c r="H11" s="710"/>
      <c r="I11" s="710"/>
      <c r="J11" s="710"/>
      <c r="K11" s="710"/>
      <c r="L11" s="710"/>
    </row>
    <row r="12" spans="1:12" ht="30" customHeight="1">
      <c r="A12" s="168" t="s">
        <v>442</v>
      </c>
      <c r="B12" s="168"/>
      <c r="C12" s="168"/>
      <c r="D12" s="168"/>
      <c r="E12" s="168"/>
      <c r="F12" s="168"/>
      <c r="G12" s="168"/>
      <c r="H12" s="168"/>
      <c r="I12" s="168"/>
      <c r="J12" s="168"/>
      <c r="K12" s="168"/>
      <c r="L12" s="33"/>
    </row>
    <row r="15" spans="1:12" ht="18">
      <c r="K15" s="9"/>
    </row>
    <row r="16" spans="1:12" ht="18">
      <c r="K16" s="9"/>
    </row>
  </sheetData>
  <sheetProtection selectLockedCells="1" selectUnlockedCells="1"/>
  <mergeCells count="3">
    <mergeCell ref="A11:L11"/>
    <mergeCell ref="I8:J8"/>
    <mergeCell ref="A1:L1"/>
  </mergeCells>
  <pageMargins left="0.35433070866141736" right="0.35433070866141736" top="0.70866141732283472" bottom="0.98425196850393704" header="0.51181102362204722" footer="0.51181102362204722"/>
  <pageSetup paperSize="9" scale="60" firstPageNumber="0" orientation="landscape" r:id="rId1"/>
  <headerFooter alignWithMargins="0">
    <oddHeader>&amp;LNr sprawy: 25/ZP/2019&amp;CFormularz cenowy. Cena zawiera koszty dostawy oraz podatek VAT</oddHeader>
    <oddFoote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7"/>
  <sheetViews>
    <sheetView view="pageLayout" topLeftCell="A4" zoomScaleNormal="65" zoomScaleSheetLayoutView="100" workbookViewId="0">
      <selection activeCell="K9" sqref="K9:L9"/>
    </sheetView>
  </sheetViews>
  <sheetFormatPr defaultColWidth="8.85546875" defaultRowHeight="12.75"/>
  <cols>
    <col min="1" max="1" width="4.28515625" customWidth="1"/>
    <col min="2" max="2" width="18.42578125" customWidth="1"/>
    <col min="3" max="3" width="31" customWidth="1"/>
    <col min="4" max="4" width="33" customWidth="1"/>
    <col min="5" max="5" width="17.5703125" customWidth="1"/>
    <col min="6" max="6" width="10.42578125" customWidth="1"/>
    <col min="7" max="7" width="16" customWidth="1"/>
    <col min="8" max="8" width="10.42578125" customWidth="1"/>
    <col min="9" max="9" width="10.28515625" customWidth="1"/>
    <col min="10" max="10" width="11.5703125" customWidth="1"/>
    <col min="11" max="11" width="13.5703125" customWidth="1"/>
    <col min="12" max="12" width="12.42578125" customWidth="1"/>
  </cols>
  <sheetData>
    <row r="1" spans="1:12" ht="18">
      <c r="A1" s="713" t="s">
        <v>602</v>
      </c>
      <c r="B1" s="713"/>
      <c r="C1" s="713"/>
      <c r="D1" s="713"/>
      <c r="E1" s="713"/>
      <c r="F1" s="713"/>
      <c r="G1" s="713"/>
      <c r="H1" s="713"/>
      <c r="I1" s="713"/>
      <c r="J1" s="713"/>
      <c r="K1" s="713"/>
      <c r="L1" s="713"/>
    </row>
    <row r="2" spans="1:12" ht="18">
      <c r="A2" s="1"/>
      <c r="B2" s="2" t="s">
        <v>296</v>
      </c>
      <c r="C2" s="39"/>
      <c r="D2" s="39"/>
      <c r="E2" s="1"/>
      <c r="F2" s="1"/>
      <c r="G2" s="1"/>
      <c r="H2" s="1"/>
      <c r="I2" s="1"/>
      <c r="J2" s="1"/>
      <c r="K2" s="1"/>
    </row>
    <row r="3" spans="1:12" ht="18" customHeight="1">
      <c r="A3" s="1"/>
      <c r="B3" s="736" t="s">
        <v>297</v>
      </c>
      <c r="C3" s="736"/>
      <c r="D3" s="736"/>
      <c r="E3" s="736"/>
      <c r="F3" s="736"/>
      <c r="G3" s="736"/>
      <c r="H3" s="736"/>
      <c r="I3" s="736"/>
      <c r="J3" s="736"/>
      <c r="K3" s="736"/>
    </row>
    <row r="4" spans="1:12" ht="18" customHeight="1">
      <c r="A4" s="1"/>
      <c r="B4" s="736"/>
      <c r="C4" s="736"/>
      <c r="D4" s="736"/>
      <c r="E4" s="736"/>
      <c r="F4" s="736"/>
      <c r="G4" s="736"/>
      <c r="H4" s="736"/>
      <c r="I4" s="736"/>
      <c r="J4" s="736"/>
      <c r="K4" s="736"/>
    </row>
    <row r="5" spans="1:12">
      <c r="A5" s="1"/>
      <c r="B5" s="1"/>
      <c r="C5" s="1"/>
      <c r="D5" s="1"/>
      <c r="E5" s="1"/>
      <c r="F5" s="1"/>
      <c r="G5" s="1"/>
      <c r="H5" s="1"/>
      <c r="I5" s="1"/>
      <c r="J5" s="1"/>
      <c r="K5" s="1"/>
    </row>
    <row r="6" spans="1:12" s="158" customFormat="1" ht="51">
      <c r="A6" s="155" t="s">
        <v>1</v>
      </c>
      <c r="B6" s="156" t="s">
        <v>2</v>
      </c>
      <c r="C6" s="156" t="s">
        <v>206</v>
      </c>
      <c r="D6" s="157" t="s">
        <v>583</v>
      </c>
      <c r="E6" s="156" t="s">
        <v>3</v>
      </c>
      <c r="F6" s="156" t="s">
        <v>4</v>
      </c>
      <c r="G6" s="156" t="s">
        <v>5</v>
      </c>
      <c r="H6" s="156" t="s">
        <v>428</v>
      </c>
      <c r="I6" s="156" t="s">
        <v>584</v>
      </c>
      <c r="J6" s="157" t="s">
        <v>585</v>
      </c>
      <c r="K6" s="156" t="s">
        <v>6</v>
      </c>
      <c r="L6" s="160" t="s">
        <v>53</v>
      </c>
    </row>
    <row r="7" spans="1:12" s="4" customFormat="1" ht="107.25" customHeight="1">
      <c r="A7" s="315">
        <v>1</v>
      </c>
      <c r="B7" s="316" t="s">
        <v>298</v>
      </c>
      <c r="C7" s="316" t="s">
        <v>299</v>
      </c>
      <c r="D7" s="317"/>
      <c r="E7" s="208"/>
      <c r="F7" s="146" t="s">
        <v>8</v>
      </c>
      <c r="G7" s="209">
        <v>100</v>
      </c>
      <c r="H7" s="212"/>
      <c r="I7" s="318"/>
      <c r="J7" s="161"/>
      <c r="K7" s="162"/>
      <c r="L7" s="162"/>
    </row>
    <row r="8" spans="1:12" s="4" customFormat="1" ht="138.75" customHeight="1">
      <c r="A8" s="49">
        <v>2</v>
      </c>
      <c r="B8" s="201" t="s">
        <v>300</v>
      </c>
      <c r="C8" s="201" t="s">
        <v>301</v>
      </c>
      <c r="D8" s="257"/>
      <c r="E8" s="50"/>
      <c r="F8" s="49" t="s">
        <v>8</v>
      </c>
      <c r="G8" s="135">
        <v>1000</v>
      </c>
      <c r="H8" s="202"/>
      <c r="I8" s="268"/>
      <c r="J8" s="161"/>
      <c r="K8" s="162"/>
      <c r="L8" s="162"/>
    </row>
    <row r="9" spans="1:12" s="4" customFormat="1" ht="23.25" customHeight="1">
      <c r="A9" s="136"/>
      <c r="B9" s="137"/>
      <c r="C9" s="138"/>
      <c r="D9" s="138"/>
      <c r="E9" s="138"/>
      <c r="F9" s="136"/>
      <c r="G9" s="139"/>
      <c r="H9" s="140"/>
      <c r="I9" s="734" t="s">
        <v>46</v>
      </c>
      <c r="J9" s="735"/>
      <c r="K9" s="319"/>
      <c r="L9" s="170"/>
    </row>
    <row r="10" spans="1:12" s="4" customFormat="1">
      <c r="A10" s="136"/>
      <c r="B10" s="141"/>
      <c r="C10" s="141"/>
      <c r="D10" s="141"/>
      <c r="E10" s="141"/>
      <c r="F10" s="141"/>
      <c r="G10" s="139"/>
      <c r="H10" s="140"/>
      <c r="I10" s="70"/>
      <c r="J10" s="70"/>
      <c r="K10" s="70"/>
    </row>
    <row r="11" spans="1:12" s="4" customFormat="1" ht="32.25" customHeight="1">
      <c r="A11" s="710" t="s">
        <v>441</v>
      </c>
      <c r="B11" s="710"/>
      <c r="C11" s="710"/>
      <c r="D11" s="710"/>
      <c r="E11" s="710"/>
      <c r="F11" s="710"/>
      <c r="G11" s="710"/>
      <c r="H11" s="710"/>
      <c r="I11" s="710"/>
      <c r="J11" s="710"/>
      <c r="K11" s="710"/>
      <c r="L11" s="710"/>
    </row>
    <row r="12" spans="1:12" s="4" customFormat="1" ht="25.5" customHeight="1">
      <c r="A12" s="168" t="s">
        <v>442</v>
      </c>
      <c r="B12" s="168"/>
      <c r="C12" s="168"/>
      <c r="D12" s="168"/>
      <c r="E12" s="168"/>
      <c r="F12" s="168"/>
      <c r="G12" s="168"/>
      <c r="H12" s="168"/>
      <c r="I12" s="168"/>
      <c r="J12" s="168"/>
      <c r="K12" s="168"/>
      <c r="L12" s="292"/>
    </row>
    <row r="13" spans="1:12" s="4" customFormat="1">
      <c r="A13" s="46"/>
      <c r="B13" s="46"/>
      <c r="C13" s="46"/>
      <c r="D13" s="46"/>
      <c r="E13" s="46"/>
      <c r="F13" s="46"/>
      <c r="G13" s="46"/>
      <c r="H13" s="46"/>
      <c r="I13" s="46"/>
      <c r="J13" s="46"/>
      <c r="K13" s="46"/>
    </row>
    <row r="14" spans="1:12" s="4" customFormat="1">
      <c r="A14" s="46"/>
      <c r="B14" s="46"/>
      <c r="C14" s="46"/>
      <c r="D14" s="46"/>
      <c r="E14" s="46"/>
      <c r="F14" s="46"/>
      <c r="G14" s="46"/>
      <c r="H14" s="46"/>
      <c r="I14" s="46"/>
      <c r="J14" s="46"/>
      <c r="K14" s="46"/>
    </row>
    <row r="15" spans="1:12">
      <c r="A15" s="1"/>
      <c r="B15" s="1"/>
      <c r="C15" s="1"/>
      <c r="D15" s="1"/>
      <c r="E15" s="1"/>
      <c r="F15" s="1"/>
      <c r="G15" s="1"/>
      <c r="H15" s="1"/>
      <c r="I15" s="1"/>
      <c r="J15" s="1"/>
      <c r="K15" s="1"/>
    </row>
    <row r="16" spans="1:12" ht="18">
      <c r="K16" s="9"/>
    </row>
    <row r="17" spans="11:11" ht="18">
      <c r="K17" s="9"/>
    </row>
  </sheetData>
  <sheetProtection selectLockedCells="1" selectUnlockedCells="1"/>
  <mergeCells count="4">
    <mergeCell ref="A11:L11"/>
    <mergeCell ref="I9:J9"/>
    <mergeCell ref="B3:K4"/>
    <mergeCell ref="A1:L1"/>
  </mergeCells>
  <pageMargins left="0.35433070866141736" right="0.35433070866141736" top="1.0629921259842521" bottom="1.0629921259842521" header="0.78740157480314965" footer="0.78740157480314965"/>
  <pageSetup paperSize="9" scale="75" firstPageNumber="0" orientation="landscape" r:id="rId1"/>
  <headerFooter alignWithMargins="0">
    <oddHeader>&amp;LNr sprawy: 25/ZP/2019&amp;CFormularz cenowy. Cena zawiera koszty dostawy oraz podatek VAT</oddHeader>
    <oddFooter>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9"/>
  <sheetViews>
    <sheetView view="pageLayout" topLeftCell="A4" zoomScaleNormal="65" zoomScaleSheetLayoutView="100" workbookViewId="0">
      <selection activeCell="D6" sqref="D6"/>
    </sheetView>
  </sheetViews>
  <sheetFormatPr defaultColWidth="8.7109375" defaultRowHeight="12.75"/>
  <cols>
    <col min="1" max="1" width="5.42578125" customWidth="1"/>
    <col min="2" max="2" width="69.28515625" customWidth="1"/>
    <col min="3" max="3" width="9.42578125" customWidth="1"/>
    <col min="4" max="4" width="36.140625" customWidth="1"/>
    <col min="5" max="5" width="16.42578125" customWidth="1"/>
    <col min="6" max="6" width="16.28515625" customWidth="1"/>
    <col min="7" max="7" width="16.5703125" customWidth="1"/>
    <col min="8" max="8" width="15.5703125" customWidth="1"/>
    <col min="9" max="9" width="14.85546875" customWidth="1"/>
    <col min="10" max="10" width="13.42578125" customWidth="1"/>
    <col min="11" max="11" width="21.5703125" customWidth="1"/>
    <col min="12" max="12" width="20.5703125" customWidth="1"/>
  </cols>
  <sheetData>
    <row r="1" spans="1:13" ht="18">
      <c r="A1" s="713" t="s">
        <v>602</v>
      </c>
      <c r="B1" s="713"/>
      <c r="C1" s="713"/>
      <c r="D1" s="713"/>
      <c r="E1" s="713"/>
      <c r="F1" s="713"/>
      <c r="G1" s="713"/>
      <c r="H1" s="713"/>
      <c r="I1" s="713"/>
      <c r="J1" s="713"/>
      <c r="K1" s="713"/>
      <c r="L1" s="713"/>
    </row>
    <row r="2" spans="1:13" ht="18">
      <c r="A2" s="7"/>
      <c r="B2" s="2" t="s">
        <v>882</v>
      </c>
      <c r="C2" s="88"/>
      <c r="D2" s="7"/>
      <c r="E2" s="7"/>
      <c r="F2" s="7"/>
      <c r="G2" s="7"/>
      <c r="H2" s="1"/>
      <c r="I2" s="7"/>
      <c r="J2" s="7"/>
      <c r="K2" s="7"/>
      <c r="L2" s="7"/>
    </row>
    <row r="3" spans="1:13">
      <c r="A3" s="7"/>
      <c r="B3" s="7"/>
      <c r="C3" s="7"/>
      <c r="D3" s="7"/>
      <c r="E3" s="7"/>
      <c r="F3" s="7"/>
      <c r="G3" s="7"/>
      <c r="H3" s="7"/>
      <c r="I3" s="7"/>
      <c r="J3" s="7"/>
      <c r="K3" s="7"/>
      <c r="L3" s="7"/>
    </row>
    <row r="4" spans="1:13" s="158" customFormat="1" ht="38.25">
      <c r="A4" s="155" t="s">
        <v>1</v>
      </c>
      <c r="B4" s="155" t="s">
        <v>2</v>
      </c>
      <c r="C4" s="156" t="s">
        <v>130</v>
      </c>
      <c r="D4" s="157" t="s">
        <v>583</v>
      </c>
      <c r="E4" s="156" t="s">
        <v>3</v>
      </c>
      <c r="F4" s="156" t="s">
        <v>4</v>
      </c>
      <c r="G4" s="156" t="s">
        <v>5</v>
      </c>
      <c r="H4" s="156" t="s">
        <v>428</v>
      </c>
      <c r="I4" s="156" t="s">
        <v>584</v>
      </c>
      <c r="J4" s="157" t="s">
        <v>585</v>
      </c>
      <c r="K4" s="156" t="s">
        <v>6</v>
      </c>
      <c r="L4" s="156" t="s">
        <v>53</v>
      </c>
    </row>
    <row r="5" spans="1:13" s="4" customFormat="1" ht="99" customHeight="1">
      <c r="A5" s="49">
        <v>1</v>
      </c>
      <c r="B5" s="52" t="s">
        <v>302</v>
      </c>
      <c r="C5" s="50" t="s">
        <v>303</v>
      </c>
      <c r="D5" s="52"/>
      <c r="E5" s="50"/>
      <c r="F5" s="50" t="s">
        <v>8</v>
      </c>
      <c r="G5" s="293">
        <v>300</v>
      </c>
      <c r="H5" s="320"/>
      <c r="I5" s="239"/>
      <c r="J5" s="161"/>
      <c r="K5" s="162"/>
      <c r="L5" s="162"/>
    </row>
    <row r="6" spans="1:13" s="4" customFormat="1" ht="99.75" customHeight="1">
      <c r="A6" s="146">
        <v>2</v>
      </c>
      <c r="B6" s="147" t="s">
        <v>304</v>
      </c>
      <c r="C6" s="208" t="s">
        <v>305</v>
      </c>
      <c r="D6" s="52"/>
      <c r="E6" s="50"/>
      <c r="F6" s="208" t="s">
        <v>8</v>
      </c>
      <c r="G6" s="146">
        <v>300</v>
      </c>
      <c r="H6" s="321"/>
      <c r="I6" s="239"/>
      <c r="J6" s="161"/>
      <c r="K6" s="162"/>
      <c r="L6" s="162"/>
    </row>
    <row r="7" spans="1:13" s="4" customFormat="1" ht="81" customHeight="1">
      <c r="A7" s="49">
        <v>3</v>
      </c>
      <c r="B7" s="52" t="s">
        <v>306</v>
      </c>
      <c r="C7" s="50" t="s">
        <v>307</v>
      </c>
      <c r="D7" s="52"/>
      <c r="E7" s="50"/>
      <c r="F7" s="50" t="s">
        <v>8</v>
      </c>
      <c r="G7" s="68">
        <v>20</v>
      </c>
      <c r="H7" s="320"/>
      <c r="I7" s="239"/>
      <c r="J7" s="161"/>
      <c r="K7" s="162"/>
      <c r="L7" s="162"/>
    </row>
    <row r="8" spans="1:13" s="4" customFormat="1" ht="69.75" customHeight="1">
      <c r="A8" s="146">
        <v>4</v>
      </c>
      <c r="B8" s="52" t="s">
        <v>306</v>
      </c>
      <c r="C8" s="208" t="s">
        <v>308</v>
      </c>
      <c r="D8" s="147"/>
      <c r="E8" s="208"/>
      <c r="F8" s="208" t="s">
        <v>8</v>
      </c>
      <c r="G8" s="132">
        <v>20</v>
      </c>
      <c r="H8" s="322"/>
      <c r="I8" s="239"/>
      <c r="J8" s="161"/>
      <c r="K8" s="162"/>
      <c r="L8" s="162"/>
    </row>
    <row r="9" spans="1:13" s="4" customFormat="1" ht="60" customHeight="1">
      <c r="A9" s="49">
        <v>5</v>
      </c>
      <c r="B9" s="147" t="s">
        <v>309</v>
      </c>
      <c r="C9" s="208" t="s">
        <v>310</v>
      </c>
      <c r="D9" s="147"/>
      <c r="E9" s="208"/>
      <c r="F9" s="208" t="s">
        <v>8</v>
      </c>
      <c r="G9" s="132">
        <v>7000</v>
      </c>
      <c r="H9" s="322"/>
      <c r="I9" s="239"/>
      <c r="J9" s="161"/>
      <c r="K9" s="162"/>
      <c r="L9" s="162"/>
    </row>
    <row r="10" spans="1:13" s="4" customFormat="1" ht="27" customHeight="1">
      <c r="A10" s="49">
        <v>6</v>
      </c>
      <c r="B10" s="147" t="s">
        <v>311</v>
      </c>
      <c r="C10" s="208"/>
      <c r="D10" s="52"/>
      <c r="E10" s="50"/>
      <c r="F10" s="208" t="s">
        <v>8</v>
      </c>
      <c r="G10" s="132">
        <v>5</v>
      </c>
      <c r="H10" s="322"/>
      <c r="I10" s="239"/>
      <c r="J10" s="161"/>
      <c r="K10" s="162"/>
      <c r="L10" s="162"/>
    </row>
    <row r="11" spans="1:13" s="4" customFormat="1" ht="23.25" customHeight="1">
      <c r="A11" s="49">
        <v>7</v>
      </c>
      <c r="B11" s="323" t="s">
        <v>312</v>
      </c>
      <c r="C11" s="324"/>
      <c r="D11" s="147"/>
      <c r="E11" s="208"/>
      <c r="F11" s="208" t="s">
        <v>8</v>
      </c>
      <c r="G11" s="132">
        <v>5</v>
      </c>
      <c r="H11" s="322"/>
      <c r="I11" s="243"/>
      <c r="J11" s="161"/>
      <c r="K11" s="162"/>
      <c r="L11" s="162"/>
    </row>
    <row r="12" spans="1:13" s="4" customFormat="1" ht="25.5" customHeight="1">
      <c r="A12" s="49">
        <v>8</v>
      </c>
      <c r="B12" s="325" t="s">
        <v>313</v>
      </c>
      <c r="C12" s="326" t="s">
        <v>314</v>
      </c>
      <c r="D12" s="52"/>
      <c r="E12" s="50"/>
      <c r="F12" s="50" t="s">
        <v>8</v>
      </c>
      <c r="G12" s="68">
        <v>100</v>
      </c>
      <c r="H12" s="327"/>
      <c r="I12" s="181"/>
      <c r="J12" s="161"/>
      <c r="K12" s="162"/>
      <c r="L12" s="162"/>
    </row>
    <row r="13" spans="1:13" s="225" customFormat="1" ht="19.5" customHeight="1">
      <c r="A13" s="70"/>
      <c r="B13" s="328"/>
      <c r="C13" s="70"/>
      <c r="D13" s="70"/>
      <c r="E13" s="70"/>
      <c r="F13" s="70"/>
      <c r="G13" s="70"/>
      <c r="H13" s="70"/>
      <c r="I13" s="72"/>
      <c r="J13" s="329" t="s">
        <v>46</v>
      </c>
      <c r="K13" s="330"/>
      <c r="L13" s="331"/>
      <c r="M13" s="332"/>
    </row>
    <row r="14" spans="1:13" s="87" customFormat="1" ht="12">
      <c r="L14" s="89"/>
    </row>
    <row r="15" spans="1:13" s="87" customFormat="1" ht="19.5" customHeight="1">
      <c r="A15" s="710" t="s">
        <v>441</v>
      </c>
      <c r="B15" s="710"/>
      <c r="C15" s="710"/>
      <c r="D15" s="710"/>
      <c r="E15" s="710"/>
      <c r="F15" s="710"/>
      <c r="G15" s="710"/>
      <c r="H15" s="710"/>
      <c r="I15" s="710"/>
      <c r="J15" s="710"/>
      <c r="K15" s="710"/>
      <c r="L15" s="710"/>
    </row>
    <row r="16" spans="1:13" s="87" customFormat="1" ht="19.5" customHeight="1">
      <c r="A16" s="168" t="s">
        <v>442</v>
      </c>
      <c r="B16" s="168"/>
      <c r="C16" s="168"/>
      <c r="D16" s="168"/>
      <c r="E16" s="168"/>
      <c r="F16" s="168"/>
      <c r="G16" s="168"/>
      <c r="H16" s="168"/>
      <c r="I16" s="168"/>
      <c r="J16" s="168"/>
      <c r="K16" s="168"/>
      <c r="L16" s="33"/>
    </row>
    <row r="17" spans="1:12">
      <c r="A17" s="87"/>
      <c r="B17" s="87"/>
      <c r="C17" s="87"/>
      <c r="D17" s="87"/>
      <c r="E17" s="87"/>
      <c r="F17" s="87"/>
      <c r="G17" s="87"/>
      <c r="H17" s="87"/>
      <c r="I17" s="87"/>
      <c r="J17" s="87"/>
      <c r="K17" s="87"/>
      <c r="L17" s="87"/>
    </row>
    <row r="18" spans="1:12">
      <c r="B18" s="90"/>
    </row>
    <row r="19" spans="1:12">
      <c r="B19" s="90"/>
    </row>
  </sheetData>
  <sheetProtection selectLockedCells="1" selectUnlockedCells="1"/>
  <mergeCells count="2">
    <mergeCell ref="A15:L15"/>
    <mergeCell ref="A1:L1"/>
  </mergeCells>
  <pageMargins left="0.35433070866141736" right="0.35433070866141736" top="0.98425196850393704" bottom="0.98425196850393704" header="0.51181102362204722" footer="0.51181102362204722"/>
  <pageSetup paperSize="9" scale="55" firstPageNumber="0" orientation="landscape" r:id="rId1"/>
  <headerFooter alignWithMargins="0">
    <oddHeader>&amp;LNr sprawy: 25/zP/2019&amp;CFormularz cenowy. Cena zawiera koszty dostawy oraz podatek VAT</oddHeader>
    <oddFooter>Strona &amp;P z &amp;N</oddFooter>
  </headerFooter>
  <rowBreaks count="1" manualBreakCount="1">
    <brk id="2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21"/>
  <sheetViews>
    <sheetView view="pageLayout" zoomScaleNormal="80" zoomScaleSheetLayoutView="100" workbookViewId="0">
      <selection activeCell="J8" sqref="J8"/>
    </sheetView>
  </sheetViews>
  <sheetFormatPr defaultColWidth="8.7109375" defaultRowHeight="12.75"/>
  <cols>
    <col min="1" max="1" width="4.28515625" customWidth="1"/>
    <col min="2" max="2" width="29" customWidth="1"/>
    <col min="3" max="3" width="49.7109375" customWidth="1"/>
    <col min="4" max="4" width="34.85546875" customWidth="1"/>
    <col min="5" max="5" width="16.28515625" customWidth="1"/>
    <col min="6" max="6" width="11.7109375" customWidth="1"/>
    <col min="7" max="7" width="16.140625" customWidth="1"/>
    <col min="8" max="8" width="12.85546875" customWidth="1"/>
    <col min="9" max="9" width="10" customWidth="1"/>
    <col min="10" max="10" width="12.5703125" customWidth="1"/>
    <col min="11" max="11" width="14.42578125" customWidth="1"/>
    <col min="12" max="12" width="14" customWidth="1"/>
  </cols>
  <sheetData>
    <row r="1" spans="1:12" ht="18">
      <c r="A1" s="713" t="s">
        <v>602</v>
      </c>
      <c r="B1" s="713"/>
      <c r="C1" s="713"/>
      <c r="D1" s="713"/>
      <c r="E1" s="713"/>
      <c r="F1" s="713"/>
      <c r="G1" s="713"/>
      <c r="H1" s="713"/>
      <c r="I1" s="713"/>
      <c r="J1" s="713"/>
      <c r="K1" s="713"/>
      <c r="L1" s="713"/>
    </row>
    <row r="2" spans="1:12" ht="18">
      <c r="A2" s="1"/>
      <c r="B2" s="2" t="s">
        <v>315</v>
      </c>
      <c r="C2" s="39"/>
      <c r="D2" s="39"/>
      <c r="E2" s="1"/>
      <c r="F2" s="1"/>
      <c r="G2" s="1"/>
      <c r="H2" s="1"/>
      <c r="I2" s="1"/>
      <c r="J2" s="1"/>
    </row>
    <row r="3" spans="1:12">
      <c r="A3" s="1"/>
      <c r="B3" s="1"/>
      <c r="C3" s="1"/>
      <c r="D3" s="1"/>
      <c r="E3" s="1"/>
      <c r="F3" s="1"/>
      <c r="G3" s="1"/>
      <c r="H3" s="1"/>
      <c r="I3" s="1"/>
      <c r="J3" s="1"/>
    </row>
    <row r="4" spans="1:12" s="158" customFormat="1" ht="51">
      <c r="A4" s="155" t="s">
        <v>1</v>
      </c>
      <c r="B4" s="155" t="s">
        <v>2</v>
      </c>
      <c r="C4" s="156" t="s">
        <v>206</v>
      </c>
      <c r="D4" s="157" t="s">
        <v>583</v>
      </c>
      <c r="E4" s="156" t="s">
        <v>3</v>
      </c>
      <c r="F4" s="156" t="s">
        <v>4</v>
      </c>
      <c r="G4" s="156" t="s">
        <v>5</v>
      </c>
      <c r="H4" s="156" t="s">
        <v>428</v>
      </c>
      <c r="I4" s="156" t="s">
        <v>584</v>
      </c>
      <c r="J4" s="157" t="s">
        <v>585</v>
      </c>
      <c r="K4" s="160" t="s">
        <v>6</v>
      </c>
      <c r="L4" s="160" t="s">
        <v>53</v>
      </c>
    </row>
    <row r="5" spans="1:12" s="4" customFormat="1" ht="35.25" customHeight="1">
      <c r="A5" s="68">
        <v>1</v>
      </c>
      <c r="B5" s="205" t="s">
        <v>316</v>
      </c>
      <c r="C5" s="66" t="s">
        <v>317</v>
      </c>
      <c r="D5" s="66"/>
      <c r="E5" s="66"/>
      <c r="F5" s="68" t="s">
        <v>8</v>
      </c>
      <c r="G5" s="152">
        <v>500</v>
      </c>
      <c r="H5" s="117"/>
      <c r="I5" s="247"/>
      <c r="J5" s="161"/>
      <c r="K5" s="162"/>
      <c r="L5" s="162"/>
    </row>
    <row r="6" spans="1:12" s="4" customFormat="1" ht="139.5" customHeight="1">
      <c r="A6" s="68">
        <v>2</v>
      </c>
      <c r="B6" s="52" t="s">
        <v>318</v>
      </c>
      <c r="C6" s="66" t="s">
        <v>319</v>
      </c>
      <c r="D6" s="66"/>
      <c r="E6" s="66"/>
      <c r="F6" s="68" t="s">
        <v>8</v>
      </c>
      <c r="G6" s="152">
        <v>100</v>
      </c>
      <c r="H6" s="117"/>
      <c r="I6" s="247"/>
      <c r="J6" s="161"/>
      <c r="K6" s="162"/>
      <c r="L6" s="162"/>
    </row>
    <row r="7" spans="1:12" s="4" customFormat="1" ht="87.75" customHeight="1">
      <c r="A7" s="68">
        <v>3</v>
      </c>
      <c r="B7" s="205" t="s">
        <v>320</v>
      </c>
      <c r="C7" s="66" t="s">
        <v>321</v>
      </c>
      <c r="D7" s="66"/>
      <c r="E7" s="66"/>
      <c r="F7" s="68" t="s">
        <v>8</v>
      </c>
      <c r="G7" s="152">
        <v>100</v>
      </c>
      <c r="H7" s="117"/>
      <c r="I7" s="247"/>
      <c r="J7" s="161"/>
      <c r="K7" s="162"/>
      <c r="L7" s="162"/>
    </row>
    <row r="8" spans="1:12" s="4" customFormat="1" ht="132" customHeight="1">
      <c r="A8" s="68">
        <v>4</v>
      </c>
      <c r="B8" s="205" t="s">
        <v>322</v>
      </c>
      <c r="C8" s="66" t="s">
        <v>323</v>
      </c>
      <c r="D8" s="66"/>
      <c r="E8" s="66" t="s">
        <v>888</v>
      </c>
      <c r="F8" s="68" t="s">
        <v>12</v>
      </c>
      <c r="G8" s="152">
        <v>4</v>
      </c>
      <c r="H8" s="126"/>
      <c r="I8" s="247"/>
      <c r="J8" s="164"/>
      <c r="K8" s="517"/>
      <c r="L8" s="517"/>
    </row>
    <row r="9" spans="1:12" s="4" customFormat="1" ht="50.25" customHeight="1">
      <c r="A9" s="68">
        <v>5</v>
      </c>
      <c r="B9" s="205" t="s">
        <v>324</v>
      </c>
      <c r="C9" s="66" t="s">
        <v>325</v>
      </c>
      <c r="D9" s="66"/>
      <c r="E9" s="66"/>
      <c r="F9" s="68" t="s">
        <v>8</v>
      </c>
      <c r="G9" s="69">
        <v>150</v>
      </c>
      <c r="H9" s="671"/>
      <c r="I9" s="672"/>
      <c r="J9" s="673"/>
      <c r="K9" s="674"/>
      <c r="L9" s="674"/>
    </row>
    <row r="10" spans="1:12" s="4" customFormat="1" ht="88.5" customHeight="1">
      <c r="A10" s="68">
        <v>6</v>
      </c>
      <c r="B10" s="205" t="s">
        <v>326</v>
      </c>
      <c r="C10" s="66" t="s">
        <v>327</v>
      </c>
      <c r="D10" s="66"/>
      <c r="E10" s="66"/>
      <c r="F10" s="68" t="s">
        <v>8</v>
      </c>
      <c r="G10" s="69">
        <v>100</v>
      </c>
      <c r="H10" s="671"/>
      <c r="I10" s="672"/>
      <c r="J10" s="673"/>
      <c r="K10" s="674"/>
      <c r="L10" s="674"/>
    </row>
    <row r="11" spans="1:12" s="4" customFormat="1" ht="62.25" customHeight="1">
      <c r="A11" s="68">
        <v>7</v>
      </c>
      <c r="B11" s="52" t="s">
        <v>328</v>
      </c>
      <c r="C11" s="121" t="s">
        <v>329</v>
      </c>
      <c r="D11" s="66"/>
      <c r="E11" s="66"/>
      <c r="F11" s="68" t="s">
        <v>8</v>
      </c>
      <c r="G11" s="69">
        <v>20</v>
      </c>
      <c r="H11" s="671"/>
      <c r="I11" s="672"/>
      <c r="J11" s="673"/>
      <c r="K11" s="674"/>
      <c r="L11" s="674"/>
    </row>
    <row r="12" spans="1:12" s="4" customFormat="1" ht="126.75" customHeight="1">
      <c r="A12" s="68">
        <v>8</v>
      </c>
      <c r="B12" s="52" t="s">
        <v>330</v>
      </c>
      <c r="C12" s="333" t="s">
        <v>331</v>
      </c>
      <c r="D12" s="254"/>
      <c r="E12" s="66"/>
      <c r="F12" s="68" t="s">
        <v>8</v>
      </c>
      <c r="G12" s="69">
        <v>30</v>
      </c>
      <c r="H12" s="671"/>
      <c r="I12" s="672"/>
      <c r="J12" s="673"/>
      <c r="K12" s="674"/>
      <c r="L12" s="674"/>
    </row>
    <row r="13" spans="1:12" s="4" customFormat="1" ht="61.5" customHeight="1">
      <c r="A13" s="68">
        <v>9</v>
      </c>
      <c r="B13" s="249" t="s">
        <v>332</v>
      </c>
      <c r="C13" s="65" t="s">
        <v>333</v>
      </c>
      <c r="D13" s="207"/>
      <c r="E13" s="207"/>
      <c r="F13" s="132" t="s">
        <v>8</v>
      </c>
      <c r="G13" s="149">
        <v>20</v>
      </c>
      <c r="H13" s="675"/>
      <c r="I13" s="676"/>
      <c r="J13" s="669"/>
      <c r="K13" s="670"/>
      <c r="L13" s="670"/>
    </row>
    <row r="14" spans="1:12" s="4" customFormat="1" ht="28.5" customHeight="1">
      <c r="A14" s="68">
        <v>10</v>
      </c>
      <c r="B14" s="210" t="s">
        <v>334</v>
      </c>
      <c r="C14" s="207" t="s">
        <v>335</v>
      </c>
      <c r="D14" s="207"/>
      <c r="E14" s="207"/>
      <c r="F14" s="132" t="s">
        <v>8</v>
      </c>
      <c r="G14" s="149">
        <v>30</v>
      </c>
      <c r="H14" s="334"/>
      <c r="I14" s="247"/>
      <c r="J14" s="161"/>
      <c r="K14" s="162"/>
      <c r="L14" s="162"/>
    </row>
    <row r="15" spans="1:12" s="4" customFormat="1" ht="73.5" customHeight="1">
      <c r="A15" s="68">
        <v>11</v>
      </c>
      <c r="B15" s="114" t="s">
        <v>336</v>
      </c>
      <c r="C15" s="66" t="s">
        <v>337</v>
      </c>
      <c r="D15" s="66"/>
      <c r="E15" s="66"/>
      <c r="F15" s="68" t="s">
        <v>8</v>
      </c>
      <c r="G15" s="152">
        <v>15</v>
      </c>
      <c r="H15" s="117"/>
      <c r="I15" s="203"/>
      <c r="J15" s="161"/>
      <c r="K15" s="162"/>
      <c r="L15" s="162"/>
    </row>
    <row r="16" spans="1:12" s="4" customFormat="1">
      <c r="A16" s="136"/>
      <c r="B16" s="137"/>
      <c r="C16" s="138"/>
      <c r="D16" s="138"/>
      <c r="E16" s="138"/>
      <c r="F16" s="136"/>
      <c r="G16" s="139"/>
      <c r="H16" s="140"/>
      <c r="I16" s="723" t="s">
        <v>338</v>
      </c>
      <c r="J16" s="737"/>
      <c r="K16" s="169"/>
      <c r="L16" s="169"/>
    </row>
    <row r="17" spans="1:12" ht="15">
      <c r="A17" s="22"/>
      <c r="B17" s="75"/>
      <c r="C17" s="21"/>
      <c r="D17" s="21"/>
      <c r="E17" s="21"/>
      <c r="F17" s="22"/>
      <c r="G17" s="23"/>
      <c r="H17" s="76"/>
      <c r="I17" s="77"/>
      <c r="J17" s="77"/>
    </row>
    <row r="18" spans="1:12" ht="21" customHeight="1">
      <c r="A18" s="710" t="s">
        <v>441</v>
      </c>
      <c r="B18" s="710"/>
      <c r="C18" s="710"/>
      <c r="D18" s="710"/>
      <c r="E18" s="710"/>
      <c r="F18" s="710"/>
      <c r="G18" s="710"/>
      <c r="H18" s="710"/>
      <c r="I18" s="710"/>
      <c r="J18" s="710"/>
      <c r="K18" s="710"/>
      <c r="L18" s="710"/>
    </row>
    <row r="19" spans="1:12" ht="27" customHeight="1">
      <c r="A19" s="168" t="s">
        <v>442</v>
      </c>
      <c r="B19" s="168"/>
      <c r="C19" s="168"/>
      <c r="D19" s="168"/>
      <c r="E19" s="168"/>
      <c r="F19" s="168"/>
      <c r="G19" s="168"/>
      <c r="H19" s="168"/>
      <c r="I19" s="168"/>
      <c r="J19" s="168"/>
      <c r="K19" s="168"/>
      <c r="L19" s="33"/>
    </row>
    <row r="20" spans="1:12" ht="15">
      <c r="A20" s="22"/>
      <c r="B20" s="75"/>
      <c r="C20" s="21"/>
      <c r="D20" s="21"/>
      <c r="E20" s="21"/>
      <c r="F20" s="22"/>
      <c r="G20" s="23"/>
      <c r="H20" s="76"/>
      <c r="I20" s="77"/>
      <c r="J20" s="77"/>
    </row>
    <row r="21" spans="1:12" ht="18">
      <c r="J21" s="9"/>
    </row>
  </sheetData>
  <sheetProtection selectLockedCells="1" selectUnlockedCells="1"/>
  <mergeCells count="3">
    <mergeCell ref="I16:J16"/>
    <mergeCell ref="A18:L18"/>
    <mergeCell ref="A1:L1"/>
  </mergeCells>
  <pageMargins left="0.35433070866141736" right="0.35433070866141736"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5"/>
  <sheetViews>
    <sheetView view="pageBreakPreview" zoomScale="90" zoomScaleNormal="65" zoomScaleSheetLayoutView="90" workbookViewId="0">
      <selection activeCell="E5" sqref="E5:E6"/>
    </sheetView>
  </sheetViews>
  <sheetFormatPr defaultColWidth="8.7109375" defaultRowHeight="12.75"/>
  <cols>
    <col min="1" max="1" width="6.42578125" customWidth="1"/>
    <col min="2" max="2" width="37.28515625" customWidth="1"/>
    <col min="3" max="3" width="41.7109375" customWidth="1"/>
    <col min="4" max="4" width="33.7109375" customWidth="1"/>
    <col min="5" max="5" width="18.42578125" customWidth="1"/>
    <col min="6" max="6" width="11.5703125" customWidth="1"/>
    <col min="7" max="7" width="15.28515625" customWidth="1"/>
    <col min="8" max="8" width="12.28515625" customWidth="1"/>
    <col min="9" max="9" width="12" customWidth="1"/>
    <col min="10" max="10" width="17.140625" customWidth="1"/>
    <col min="11" max="11" width="18" customWidth="1"/>
    <col min="12" max="12" width="16.5703125" customWidth="1"/>
  </cols>
  <sheetData>
    <row r="1" spans="1:13" ht="18">
      <c r="A1" s="713" t="s">
        <v>602</v>
      </c>
      <c r="B1" s="713"/>
      <c r="C1" s="713"/>
      <c r="D1" s="713"/>
      <c r="E1" s="713"/>
      <c r="F1" s="713"/>
      <c r="G1" s="713"/>
      <c r="H1" s="713"/>
      <c r="I1" s="713"/>
      <c r="J1" s="713"/>
      <c r="K1" s="713"/>
      <c r="L1" s="713"/>
    </row>
    <row r="2" spans="1:13" ht="18">
      <c r="A2" s="10"/>
      <c r="B2" s="11" t="s">
        <v>47</v>
      </c>
      <c r="G2" s="3"/>
      <c r="H2" s="3"/>
    </row>
    <row r="3" spans="1:13">
      <c r="A3" s="1"/>
    </row>
    <row r="4" spans="1:13" s="158" customFormat="1" ht="50.25" customHeight="1">
      <c r="A4" s="155" t="s">
        <v>1</v>
      </c>
      <c r="B4" s="155" t="s">
        <v>2</v>
      </c>
      <c r="C4" s="156" t="s">
        <v>206</v>
      </c>
      <c r="D4" s="157" t="s">
        <v>583</v>
      </c>
      <c r="E4" s="156" t="s">
        <v>3</v>
      </c>
      <c r="F4" s="156" t="s">
        <v>4</v>
      </c>
      <c r="G4" s="156" t="s">
        <v>5</v>
      </c>
      <c r="H4" s="156" t="s">
        <v>428</v>
      </c>
      <c r="I4" s="156" t="s">
        <v>584</v>
      </c>
      <c r="J4" s="163" t="s">
        <v>585</v>
      </c>
      <c r="K4" s="160" t="s">
        <v>6</v>
      </c>
      <c r="L4" s="160" t="s">
        <v>53</v>
      </c>
    </row>
    <row r="5" spans="1:13" s="13" customFormat="1" ht="60" customHeight="1">
      <c r="A5" s="68">
        <v>1</v>
      </c>
      <c r="B5" s="52" t="s">
        <v>48</v>
      </c>
      <c r="C5" s="50" t="s">
        <v>49</v>
      </c>
      <c r="D5" s="207"/>
      <c r="E5" s="207"/>
      <c r="F5" s="68" t="s">
        <v>8</v>
      </c>
      <c r="G5" s="218">
        <v>20</v>
      </c>
      <c r="H5" s="219"/>
      <c r="I5" s="220"/>
      <c r="J5" s="161"/>
      <c r="K5" s="162"/>
      <c r="L5" s="162"/>
      <c r="M5" s="12"/>
    </row>
    <row r="6" spans="1:13" s="9" customFormat="1" ht="100.5" customHeight="1">
      <c r="A6" s="68">
        <v>2</v>
      </c>
      <c r="B6" s="52" t="s">
        <v>50</v>
      </c>
      <c r="C6" s="221" t="s">
        <v>51</v>
      </c>
      <c r="D6" s="66"/>
      <c r="E6" s="222"/>
      <c r="F6" s="49" t="s">
        <v>8</v>
      </c>
      <c r="G6" s="223">
        <v>1500</v>
      </c>
      <c r="H6" s="117"/>
      <c r="I6" s="171"/>
      <c r="J6" s="164"/>
      <c r="K6" s="162"/>
      <c r="L6" s="162"/>
    </row>
    <row r="7" spans="1:13" s="9" customFormat="1" ht="18">
      <c r="H7" s="14"/>
      <c r="I7" s="714" t="s">
        <v>46</v>
      </c>
      <c r="J7" s="715"/>
      <c r="K7" s="277"/>
      <c r="L7" s="169"/>
    </row>
    <row r="8" spans="1:13" s="9" customFormat="1" ht="18"/>
    <row r="9" spans="1:13" s="15" customFormat="1" ht="25.5" customHeight="1">
      <c r="A9" s="710" t="s">
        <v>441</v>
      </c>
      <c r="B9" s="710"/>
      <c r="C9" s="710"/>
      <c r="D9" s="710"/>
      <c r="E9" s="710"/>
      <c r="F9" s="710"/>
      <c r="G9" s="710"/>
      <c r="H9" s="710"/>
      <c r="I9" s="710"/>
      <c r="J9" s="710"/>
      <c r="K9" s="710"/>
    </row>
    <row r="10" spans="1:13" s="9" customFormat="1" ht="24.75" customHeight="1">
      <c r="A10" s="159" t="s">
        <v>442</v>
      </c>
      <c r="B10" s="159"/>
      <c r="C10" s="159"/>
      <c r="D10" s="159"/>
      <c r="E10" s="159"/>
      <c r="F10" s="159"/>
      <c r="G10" s="159"/>
      <c r="H10" s="159"/>
      <c r="I10" s="159"/>
      <c r="J10" s="159"/>
      <c r="K10" s="159"/>
    </row>
    <row r="11" spans="1:13" s="9" customFormat="1" ht="18"/>
    <row r="12" spans="1:13" s="9" customFormat="1" ht="18"/>
    <row r="13" spans="1:13" s="9" customFormat="1" ht="18"/>
    <row r="14" spans="1:13" s="9" customFormat="1" ht="18">
      <c r="G14"/>
      <c r="H14"/>
      <c r="I14"/>
    </row>
    <row r="15" spans="1:13" s="9" customFormat="1" ht="18">
      <c r="G15"/>
      <c r="H15"/>
      <c r="I15"/>
    </row>
  </sheetData>
  <sheetProtection selectLockedCells="1" selectUnlockedCells="1"/>
  <mergeCells count="3">
    <mergeCell ref="A9:K9"/>
    <mergeCell ref="I7:J7"/>
    <mergeCell ref="A1:L1"/>
  </mergeCells>
  <pageMargins left="0.74803149606299213" right="0.74803149606299213" top="0.86614173228346458" bottom="0.98425196850393704" header="0.51181102362204722" footer="0.51181102362204722"/>
  <pageSetup paperSize="9" scale="55" firstPageNumber="0" orientation="landscape" r:id="rId1"/>
  <headerFooter alignWithMargins="0">
    <oddHeader>&amp;LNr sprawy: 25/ZP/2019&amp;CFormularz cenowy. cena zawiera koszty dostawy oraz podatek VAT</oddHeader>
    <oddFooter>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2"/>
  <sheetViews>
    <sheetView view="pageLayout" topLeftCell="A13" zoomScaleNormal="80" zoomScaleSheetLayoutView="100" workbookViewId="0">
      <selection activeCell="C6" sqref="C6"/>
    </sheetView>
  </sheetViews>
  <sheetFormatPr defaultColWidth="8.7109375" defaultRowHeight="12.75"/>
  <cols>
    <col min="1" max="1" width="5.28515625" customWidth="1"/>
    <col min="2" max="2" width="69.5703125" customWidth="1"/>
    <col min="3" max="3" width="13.42578125" customWidth="1"/>
    <col min="4" max="4" width="34.85546875" customWidth="1"/>
    <col min="5" max="5" width="15.42578125" customWidth="1"/>
    <col min="6" max="6" width="11.85546875" customWidth="1"/>
    <col min="7" max="7" width="16.140625" customWidth="1"/>
    <col min="8" max="8" width="12.140625" customWidth="1"/>
    <col min="9" max="9" width="10" customWidth="1"/>
    <col min="10" max="10" width="12.28515625" customWidth="1"/>
    <col min="11" max="11" width="16.5703125" customWidth="1"/>
    <col min="12" max="12" width="15" customWidth="1"/>
  </cols>
  <sheetData>
    <row r="1" spans="1:12" ht="18">
      <c r="A1" s="713" t="s">
        <v>602</v>
      </c>
      <c r="B1" s="713"/>
      <c r="C1" s="713"/>
      <c r="D1" s="713"/>
      <c r="E1" s="713"/>
      <c r="F1" s="713"/>
      <c r="G1" s="713"/>
      <c r="H1" s="713"/>
      <c r="I1" s="713"/>
      <c r="J1" s="713"/>
      <c r="K1" s="713"/>
      <c r="L1" s="713"/>
    </row>
    <row r="2" spans="1:12" ht="18">
      <c r="A2" s="1"/>
      <c r="B2" s="2" t="s">
        <v>896</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206</v>
      </c>
      <c r="D4" s="157" t="s">
        <v>583</v>
      </c>
      <c r="E4" s="156" t="s">
        <v>3</v>
      </c>
      <c r="F4" s="156" t="s">
        <v>4</v>
      </c>
      <c r="G4" s="156" t="s">
        <v>5</v>
      </c>
      <c r="H4" s="156" t="s">
        <v>428</v>
      </c>
      <c r="I4" s="156" t="s">
        <v>584</v>
      </c>
      <c r="J4" s="157" t="s">
        <v>585</v>
      </c>
      <c r="K4" s="156" t="s">
        <v>6</v>
      </c>
      <c r="L4" s="160" t="s">
        <v>53</v>
      </c>
    </row>
    <row r="5" spans="1:12" s="4" customFormat="1" ht="102.75" customHeight="1">
      <c r="A5" s="335">
        <v>1</v>
      </c>
      <c r="B5" s="520" t="s">
        <v>799</v>
      </c>
      <c r="C5" s="521" t="s">
        <v>339</v>
      </c>
      <c r="D5" s="522"/>
      <c r="E5" s="521"/>
      <c r="F5" s="523" t="s">
        <v>8</v>
      </c>
      <c r="G5" s="524">
        <v>10000</v>
      </c>
      <c r="H5" s="525"/>
      <c r="I5" s="526"/>
      <c r="J5" s="527"/>
      <c r="K5" s="528"/>
      <c r="L5" s="528"/>
    </row>
    <row r="6" spans="1:12" s="4" customFormat="1" ht="45" customHeight="1">
      <c r="A6" s="335">
        <v>2</v>
      </c>
      <c r="B6" s="529" t="s">
        <v>800</v>
      </c>
      <c r="C6" s="521" t="s">
        <v>340</v>
      </c>
      <c r="D6" s="522"/>
      <c r="E6" s="521"/>
      <c r="F6" s="523" t="s">
        <v>8</v>
      </c>
      <c r="G6" s="524">
        <v>20000</v>
      </c>
      <c r="H6" s="525"/>
      <c r="I6" s="526"/>
      <c r="J6" s="527"/>
      <c r="K6" s="528"/>
      <c r="L6" s="528"/>
    </row>
    <row r="7" spans="1:12" s="4" customFormat="1" ht="25.5" customHeight="1">
      <c r="A7" s="335">
        <v>3</v>
      </c>
      <c r="B7" s="529" t="s">
        <v>341</v>
      </c>
      <c r="C7" s="521" t="s">
        <v>342</v>
      </c>
      <c r="D7" s="522"/>
      <c r="E7" s="521" t="s">
        <v>343</v>
      </c>
      <c r="F7" s="523" t="s">
        <v>12</v>
      </c>
      <c r="G7" s="524">
        <v>50</v>
      </c>
      <c r="H7" s="525"/>
      <c r="I7" s="526"/>
      <c r="J7" s="527"/>
      <c r="K7" s="528"/>
      <c r="L7" s="528"/>
    </row>
    <row r="8" spans="1:12" s="4" customFormat="1" ht="33.75" customHeight="1">
      <c r="A8" s="335">
        <v>4</v>
      </c>
      <c r="B8" s="529" t="s">
        <v>344</v>
      </c>
      <c r="C8" s="530" t="s">
        <v>345</v>
      </c>
      <c r="D8" s="531"/>
      <c r="E8" s="530" t="s">
        <v>343</v>
      </c>
      <c r="F8" s="532" t="s">
        <v>12</v>
      </c>
      <c r="G8" s="533">
        <v>100</v>
      </c>
      <c r="H8" s="534"/>
      <c r="I8" s="526"/>
      <c r="J8" s="527"/>
      <c r="K8" s="528"/>
      <c r="L8" s="528"/>
    </row>
    <row r="9" spans="1:12" s="4" customFormat="1" ht="27" customHeight="1">
      <c r="A9" s="335">
        <v>5</v>
      </c>
      <c r="B9" s="529" t="s">
        <v>341</v>
      </c>
      <c r="C9" s="530" t="s">
        <v>346</v>
      </c>
      <c r="D9" s="530"/>
      <c r="E9" s="530" t="s">
        <v>343</v>
      </c>
      <c r="F9" s="532" t="s">
        <v>12</v>
      </c>
      <c r="G9" s="533">
        <v>100</v>
      </c>
      <c r="H9" s="534"/>
      <c r="I9" s="526"/>
      <c r="J9" s="527"/>
      <c r="K9" s="528"/>
      <c r="L9" s="528"/>
    </row>
    <row r="10" spans="1:12" s="4" customFormat="1" ht="102" customHeight="1">
      <c r="A10" s="335">
        <v>6</v>
      </c>
      <c r="B10" s="529" t="s">
        <v>801</v>
      </c>
      <c r="C10" s="521" t="s">
        <v>347</v>
      </c>
      <c r="D10" s="522"/>
      <c r="E10" s="521" t="s">
        <v>343</v>
      </c>
      <c r="F10" s="523" t="s">
        <v>12</v>
      </c>
      <c r="G10" s="524">
        <v>2000</v>
      </c>
      <c r="H10" s="525"/>
      <c r="I10" s="526"/>
      <c r="J10" s="527"/>
      <c r="K10" s="528"/>
      <c r="L10" s="528"/>
    </row>
    <row r="11" spans="1:12" s="4" customFormat="1" ht="23.25" customHeight="1">
      <c r="A11" s="335">
        <v>7</v>
      </c>
      <c r="B11" s="529" t="s">
        <v>348</v>
      </c>
      <c r="C11" s="521" t="s">
        <v>349</v>
      </c>
      <c r="D11" s="522"/>
      <c r="E11" s="521" t="s">
        <v>343</v>
      </c>
      <c r="F11" s="523" t="s">
        <v>12</v>
      </c>
      <c r="G11" s="524">
        <v>1500</v>
      </c>
      <c r="H11" s="525"/>
      <c r="I11" s="526"/>
      <c r="J11" s="527"/>
      <c r="K11" s="528"/>
      <c r="L11" s="528"/>
    </row>
    <row r="12" spans="1:12" s="225" customFormat="1" ht="21.75" customHeight="1">
      <c r="A12" s="335">
        <v>8</v>
      </c>
      <c r="B12" s="529" t="s">
        <v>348</v>
      </c>
      <c r="C12" s="521" t="s">
        <v>350</v>
      </c>
      <c r="D12" s="522"/>
      <c r="E12" s="521" t="s">
        <v>343</v>
      </c>
      <c r="F12" s="523" t="s">
        <v>12</v>
      </c>
      <c r="G12" s="524">
        <v>1200</v>
      </c>
      <c r="H12" s="525"/>
      <c r="I12" s="526"/>
      <c r="J12" s="527"/>
      <c r="K12" s="528"/>
      <c r="L12" s="528"/>
    </row>
    <row r="13" spans="1:12" s="4" customFormat="1" ht="19.5" customHeight="1">
      <c r="A13" s="335">
        <v>9</v>
      </c>
      <c r="B13" s="529" t="s">
        <v>348</v>
      </c>
      <c r="C13" s="521" t="s">
        <v>351</v>
      </c>
      <c r="D13" s="522"/>
      <c r="E13" s="521" t="s">
        <v>343</v>
      </c>
      <c r="F13" s="523" t="s">
        <v>12</v>
      </c>
      <c r="G13" s="524">
        <v>2500</v>
      </c>
      <c r="H13" s="525"/>
      <c r="I13" s="526"/>
      <c r="J13" s="527"/>
      <c r="K13" s="528"/>
      <c r="L13" s="528"/>
    </row>
    <row r="14" spans="1:12" s="4" customFormat="1" ht="31.5" customHeight="1">
      <c r="A14" s="335">
        <v>10</v>
      </c>
      <c r="B14" s="529" t="s">
        <v>802</v>
      </c>
      <c r="C14" s="521" t="s">
        <v>352</v>
      </c>
      <c r="D14" s="522"/>
      <c r="E14" s="521" t="s">
        <v>343</v>
      </c>
      <c r="F14" s="523" t="s">
        <v>12</v>
      </c>
      <c r="G14" s="524">
        <v>20</v>
      </c>
      <c r="H14" s="525"/>
      <c r="I14" s="526"/>
      <c r="J14" s="527"/>
      <c r="K14" s="528"/>
      <c r="L14" s="528"/>
    </row>
    <row r="15" spans="1:12" s="4" customFormat="1" ht="111.75" customHeight="1">
      <c r="A15" s="335">
        <v>11</v>
      </c>
      <c r="B15" s="191" t="s">
        <v>860</v>
      </c>
      <c r="C15" s="521" t="s">
        <v>339</v>
      </c>
      <c r="D15" s="522"/>
      <c r="E15" s="521"/>
      <c r="F15" s="523" t="s">
        <v>8</v>
      </c>
      <c r="G15" s="524">
        <v>500</v>
      </c>
      <c r="H15" s="525"/>
      <c r="I15" s="526"/>
      <c r="J15" s="527"/>
      <c r="K15" s="528"/>
      <c r="L15" s="528"/>
    </row>
    <row r="16" spans="1:12" s="4" customFormat="1" ht="36" customHeight="1">
      <c r="A16" s="335">
        <v>12</v>
      </c>
      <c r="B16" s="529" t="s">
        <v>803</v>
      </c>
      <c r="C16" s="521" t="s">
        <v>352</v>
      </c>
      <c r="D16" s="522"/>
      <c r="E16" s="521" t="s">
        <v>343</v>
      </c>
      <c r="F16" s="523" t="s">
        <v>12</v>
      </c>
      <c r="G16" s="524">
        <v>10</v>
      </c>
      <c r="H16" s="525"/>
      <c r="I16" s="526"/>
      <c r="J16" s="527"/>
      <c r="K16" s="528"/>
      <c r="L16" s="528"/>
    </row>
    <row r="17" spans="1:12" s="4" customFormat="1" ht="30" customHeight="1">
      <c r="A17" s="335">
        <v>13</v>
      </c>
      <c r="B17" s="529" t="s">
        <v>804</v>
      </c>
      <c r="C17" s="521" t="s">
        <v>353</v>
      </c>
      <c r="D17" s="522"/>
      <c r="E17" s="521"/>
      <c r="F17" s="523" t="s">
        <v>8</v>
      </c>
      <c r="G17" s="524">
        <v>6000</v>
      </c>
      <c r="H17" s="535"/>
      <c r="I17" s="526"/>
      <c r="J17" s="527"/>
      <c r="K17" s="528"/>
      <c r="L17" s="528"/>
    </row>
    <row r="18" spans="1:12" s="4" customFormat="1" ht="111.75" customHeight="1">
      <c r="A18" s="335">
        <v>14</v>
      </c>
      <c r="B18" s="536" t="s">
        <v>805</v>
      </c>
      <c r="C18" s="537" t="s">
        <v>354</v>
      </c>
      <c r="D18" s="537"/>
      <c r="E18" s="537" t="s">
        <v>73</v>
      </c>
      <c r="F18" s="538" t="s">
        <v>12</v>
      </c>
      <c r="G18" s="539">
        <v>5</v>
      </c>
      <c r="H18" s="540"/>
      <c r="I18" s="526"/>
      <c r="J18" s="527"/>
      <c r="K18" s="528"/>
      <c r="L18" s="528"/>
    </row>
    <row r="19" spans="1:12" s="4" customFormat="1" ht="87" customHeight="1">
      <c r="A19" s="335">
        <v>15</v>
      </c>
      <c r="B19" s="529" t="s">
        <v>806</v>
      </c>
      <c r="C19" s="521" t="s">
        <v>355</v>
      </c>
      <c r="D19" s="521"/>
      <c r="E19" s="521" t="s">
        <v>77</v>
      </c>
      <c r="F19" s="523" t="s">
        <v>12</v>
      </c>
      <c r="G19" s="524">
        <v>10</v>
      </c>
      <c r="H19" s="535"/>
      <c r="I19" s="526"/>
      <c r="J19" s="527"/>
      <c r="K19" s="528"/>
      <c r="L19" s="528"/>
    </row>
    <row r="20" spans="1:12" s="4" customFormat="1" ht="97.5" customHeight="1">
      <c r="A20" s="335">
        <v>16</v>
      </c>
      <c r="B20" s="529" t="s">
        <v>356</v>
      </c>
      <c r="C20" s="521" t="s">
        <v>357</v>
      </c>
      <c r="D20" s="521"/>
      <c r="E20" s="521" t="s">
        <v>343</v>
      </c>
      <c r="F20" s="523" t="s">
        <v>12</v>
      </c>
      <c r="G20" s="524">
        <v>50</v>
      </c>
      <c r="H20" s="535"/>
      <c r="I20" s="526"/>
      <c r="J20" s="527"/>
      <c r="K20" s="528"/>
      <c r="L20" s="528"/>
    </row>
    <row r="21" spans="1:12" s="4" customFormat="1" ht="105.75" customHeight="1">
      <c r="A21" s="335">
        <v>17</v>
      </c>
      <c r="B21" s="529" t="s">
        <v>358</v>
      </c>
      <c r="C21" s="521" t="s">
        <v>346</v>
      </c>
      <c r="D21" s="521"/>
      <c r="E21" s="521" t="s">
        <v>343</v>
      </c>
      <c r="F21" s="523" t="s">
        <v>12</v>
      </c>
      <c r="G21" s="524">
        <v>50</v>
      </c>
      <c r="H21" s="535"/>
      <c r="I21" s="526"/>
      <c r="J21" s="527"/>
      <c r="K21" s="528"/>
      <c r="L21" s="528"/>
    </row>
    <row r="22" spans="1:12" s="4" customFormat="1" ht="95.25" customHeight="1">
      <c r="A22" s="335">
        <v>18</v>
      </c>
      <c r="B22" s="529" t="s">
        <v>358</v>
      </c>
      <c r="C22" s="521" t="s">
        <v>345</v>
      </c>
      <c r="D22" s="521"/>
      <c r="E22" s="521" t="s">
        <v>343</v>
      </c>
      <c r="F22" s="523" t="s">
        <v>12</v>
      </c>
      <c r="G22" s="524">
        <v>50</v>
      </c>
      <c r="H22" s="535"/>
      <c r="I22" s="526"/>
      <c r="J22" s="527"/>
      <c r="K22" s="528"/>
      <c r="L22" s="528"/>
    </row>
    <row r="23" spans="1:12" s="4" customFormat="1" ht="97.5" customHeight="1">
      <c r="A23" s="335">
        <v>19</v>
      </c>
      <c r="B23" s="529" t="s">
        <v>358</v>
      </c>
      <c r="C23" s="521" t="s">
        <v>342</v>
      </c>
      <c r="D23" s="521"/>
      <c r="E23" s="521" t="s">
        <v>343</v>
      </c>
      <c r="F23" s="523" t="s">
        <v>12</v>
      </c>
      <c r="G23" s="524">
        <v>50</v>
      </c>
      <c r="H23" s="535"/>
      <c r="I23" s="526"/>
      <c r="J23" s="527"/>
      <c r="K23" s="528"/>
      <c r="L23" s="528"/>
    </row>
    <row r="24" spans="1:12" s="4" customFormat="1" ht="102" customHeight="1">
      <c r="A24" s="335">
        <v>20</v>
      </c>
      <c r="B24" s="529" t="s">
        <v>358</v>
      </c>
      <c r="C24" s="521" t="s">
        <v>340</v>
      </c>
      <c r="D24" s="521"/>
      <c r="E24" s="521" t="s">
        <v>343</v>
      </c>
      <c r="F24" s="523" t="s">
        <v>12</v>
      </c>
      <c r="G24" s="524">
        <v>50</v>
      </c>
      <c r="H24" s="535"/>
      <c r="I24" s="541"/>
      <c r="J24" s="527"/>
      <c r="K24" s="528"/>
      <c r="L24" s="528"/>
    </row>
    <row r="25" spans="1:12" s="4" customFormat="1" ht="18" customHeight="1">
      <c r="A25" s="136"/>
      <c r="B25" s="137"/>
      <c r="C25" s="138"/>
      <c r="D25" s="138"/>
      <c r="E25" s="138"/>
      <c r="F25" s="136"/>
      <c r="G25" s="139"/>
      <c r="H25" s="140"/>
      <c r="I25" s="734" t="s">
        <v>46</v>
      </c>
      <c r="J25" s="735"/>
      <c r="K25" s="338"/>
      <c r="L25" s="170"/>
    </row>
    <row r="26" spans="1:12" ht="26.25" customHeight="1">
      <c r="A26" s="710" t="s">
        <v>441</v>
      </c>
      <c r="B26" s="710"/>
      <c r="C26" s="710"/>
      <c r="D26" s="710"/>
      <c r="E26" s="710"/>
      <c r="F26" s="710"/>
      <c r="G26" s="710"/>
      <c r="H26" s="710"/>
      <c r="I26" s="710"/>
      <c r="J26" s="710"/>
      <c r="K26" s="710"/>
      <c r="L26" s="710"/>
    </row>
    <row r="27" spans="1:12" ht="27" customHeight="1">
      <c r="A27" s="168" t="s">
        <v>442</v>
      </c>
      <c r="B27" s="168"/>
      <c r="C27" s="168"/>
      <c r="D27" s="168"/>
      <c r="E27" s="168"/>
      <c r="F27" s="168"/>
      <c r="G27" s="168"/>
      <c r="H27" s="168"/>
      <c r="I27" s="168"/>
      <c r="J27" s="168"/>
      <c r="K27" s="168"/>
      <c r="L27" s="33"/>
    </row>
    <row r="32" spans="1:12" ht="15">
      <c r="H32" s="76"/>
    </row>
  </sheetData>
  <sheetProtection selectLockedCells="1" selectUnlockedCells="1"/>
  <mergeCells count="3">
    <mergeCell ref="I25:J25"/>
    <mergeCell ref="A26:L26"/>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2"/>
  <sheetViews>
    <sheetView view="pageLayout" zoomScaleNormal="65" zoomScaleSheetLayoutView="80" workbookViewId="0">
      <selection activeCell="G18" sqref="G18"/>
    </sheetView>
  </sheetViews>
  <sheetFormatPr defaultColWidth="8.7109375" defaultRowHeight="12.75"/>
  <cols>
    <col min="1" max="1" width="7.85546875" customWidth="1"/>
    <col min="2" max="2" width="28.5703125" customWidth="1"/>
    <col min="3" max="3" width="20.140625" customWidth="1"/>
    <col min="4" max="4" width="35.5703125" customWidth="1"/>
    <col min="5" max="5" width="18" customWidth="1"/>
    <col min="6" max="6" width="12.140625" customWidth="1"/>
    <col min="7" max="7" width="17.42578125" customWidth="1"/>
    <col min="8" max="8" width="12.7109375" customWidth="1"/>
    <col min="9" max="9" width="11" customWidth="1"/>
    <col min="10" max="10" width="18.28515625" customWidth="1"/>
    <col min="11" max="11" width="21.85546875" customWidth="1"/>
    <col min="12" max="12" width="19.28515625" customWidth="1"/>
  </cols>
  <sheetData>
    <row r="1" spans="1:12" ht="18">
      <c r="A1" s="713" t="s">
        <v>602</v>
      </c>
      <c r="B1" s="713"/>
      <c r="C1" s="713"/>
      <c r="D1" s="713"/>
      <c r="E1" s="713"/>
      <c r="F1" s="713"/>
      <c r="G1" s="713"/>
      <c r="H1" s="713"/>
      <c r="I1" s="713"/>
      <c r="J1" s="713"/>
      <c r="K1" s="713"/>
      <c r="L1" s="713"/>
    </row>
    <row r="2" spans="1:12" ht="18">
      <c r="A2" s="1"/>
      <c r="B2" s="2" t="s">
        <v>359</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206</v>
      </c>
      <c r="D4" s="157" t="s">
        <v>583</v>
      </c>
      <c r="E4" s="156" t="s">
        <v>3</v>
      </c>
      <c r="F4" s="156" t="s">
        <v>4</v>
      </c>
      <c r="G4" s="156" t="s">
        <v>5</v>
      </c>
      <c r="H4" s="156" t="s">
        <v>428</v>
      </c>
      <c r="I4" s="156" t="s">
        <v>584</v>
      </c>
      <c r="J4" s="157" t="s">
        <v>585</v>
      </c>
      <c r="K4" s="156" t="s">
        <v>6</v>
      </c>
      <c r="L4" s="160" t="s">
        <v>53</v>
      </c>
    </row>
    <row r="5" spans="1:12" s="4" customFormat="1" ht="48.75" customHeight="1">
      <c r="A5" s="68">
        <v>1</v>
      </c>
      <c r="B5" s="339" t="s">
        <v>637</v>
      </c>
      <c r="C5" s="121" t="s">
        <v>360</v>
      </c>
      <c r="D5" s="254"/>
      <c r="E5" s="260" t="s">
        <v>141</v>
      </c>
      <c r="F5" s="68" t="s">
        <v>12</v>
      </c>
      <c r="G5" s="152">
        <v>30</v>
      </c>
      <c r="H5" s="232"/>
      <c r="I5" s="203"/>
      <c r="J5" s="161"/>
      <c r="K5" s="162"/>
      <c r="L5" s="162"/>
    </row>
    <row r="6" spans="1:12" s="4" customFormat="1" ht="48.75" customHeight="1">
      <c r="A6" s="68">
        <v>2</v>
      </c>
      <c r="B6" s="339" t="s">
        <v>637</v>
      </c>
      <c r="C6" s="340" t="s">
        <v>361</v>
      </c>
      <c r="D6" s="254"/>
      <c r="E6" s="260" t="s">
        <v>362</v>
      </c>
      <c r="F6" s="68" t="s">
        <v>12</v>
      </c>
      <c r="G6" s="152">
        <v>30</v>
      </c>
      <c r="H6" s="232"/>
      <c r="I6" s="247"/>
      <c r="J6" s="161"/>
      <c r="K6" s="162"/>
      <c r="L6" s="162"/>
    </row>
    <row r="7" spans="1:12" s="4" customFormat="1">
      <c r="A7" s="136"/>
      <c r="B7" s="137"/>
      <c r="C7" s="138"/>
      <c r="D7" s="138"/>
      <c r="E7" s="138"/>
      <c r="F7" s="136"/>
      <c r="G7" s="139"/>
      <c r="H7" s="140"/>
      <c r="I7" s="734" t="s">
        <v>338</v>
      </c>
      <c r="J7" s="735"/>
      <c r="K7" s="274"/>
      <c r="L7" s="169"/>
    </row>
    <row r="8" spans="1:12" ht="15">
      <c r="A8" s="22"/>
      <c r="B8" s="75"/>
      <c r="C8" s="21"/>
      <c r="D8" s="21"/>
      <c r="E8" s="21"/>
      <c r="F8" s="22"/>
      <c r="G8" s="23"/>
      <c r="H8" s="76"/>
      <c r="I8" s="77"/>
      <c r="J8" s="77"/>
      <c r="K8" s="77"/>
    </row>
    <row r="9" spans="1:12" ht="25.5" customHeight="1">
      <c r="A9" s="710" t="s">
        <v>441</v>
      </c>
      <c r="B9" s="710"/>
      <c r="C9" s="710"/>
      <c r="D9" s="710"/>
      <c r="E9" s="710"/>
      <c r="F9" s="710"/>
      <c r="G9" s="710"/>
      <c r="H9" s="710"/>
      <c r="I9" s="710"/>
      <c r="J9" s="710"/>
      <c r="K9" s="710"/>
      <c r="L9" s="710"/>
    </row>
    <row r="10" spans="1:12" ht="26.25" customHeight="1">
      <c r="A10" s="168" t="s">
        <v>442</v>
      </c>
      <c r="B10" s="168"/>
      <c r="C10" s="168"/>
      <c r="D10" s="168"/>
      <c r="E10" s="168"/>
      <c r="F10" s="168"/>
      <c r="G10" s="168"/>
      <c r="H10" s="168"/>
      <c r="I10" s="168"/>
      <c r="J10" s="168"/>
      <c r="K10" s="168"/>
      <c r="L10" s="33"/>
    </row>
    <row r="11" spans="1:12" ht="15">
      <c r="A11" s="22"/>
      <c r="B11" s="75"/>
      <c r="C11" s="21"/>
      <c r="D11" s="21"/>
      <c r="E11" s="21"/>
      <c r="F11" s="22"/>
      <c r="G11" s="23"/>
      <c r="H11" s="76"/>
      <c r="I11" s="77"/>
      <c r="J11" s="77"/>
      <c r="K11" s="77"/>
    </row>
    <row r="12" spans="1:12" ht="18">
      <c r="K12" s="9"/>
    </row>
  </sheetData>
  <sheetProtection selectLockedCells="1" selectUnlockedCells="1"/>
  <mergeCells count="3">
    <mergeCell ref="A9:L9"/>
    <mergeCell ref="I7:J7"/>
    <mergeCell ref="A1:L1"/>
  </mergeCells>
  <pageMargins left="0.35433070866141736" right="0.35433070866141736"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46"/>
  <sheetViews>
    <sheetView view="pageLayout" zoomScaleNormal="80" zoomScaleSheetLayoutView="80" workbookViewId="0">
      <selection activeCell="B25" sqref="B25:J25"/>
    </sheetView>
  </sheetViews>
  <sheetFormatPr defaultColWidth="8.7109375" defaultRowHeight="12.75"/>
  <cols>
    <col min="1" max="1" width="7.85546875" customWidth="1"/>
    <col min="2" max="2" width="32.85546875" customWidth="1"/>
    <col min="3" max="3" width="23.5703125" customWidth="1"/>
    <col min="4" max="4" width="36.85546875" customWidth="1"/>
    <col min="5" max="5" width="18.7109375" customWidth="1"/>
    <col min="6" max="6" width="12.42578125" customWidth="1"/>
    <col min="7" max="7" width="17.7109375" customWidth="1"/>
    <col min="8" max="8" width="14.42578125" customWidth="1"/>
    <col min="9" max="9" width="12.7109375" customWidth="1"/>
    <col min="10" max="10" width="16" customWidth="1"/>
    <col min="11" max="11" width="16.5703125" customWidth="1"/>
    <col min="12" max="12" width="17.28515625" customWidth="1"/>
  </cols>
  <sheetData>
    <row r="1" spans="1:12" ht="18">
      <c r="A1" s="713" t="s">
        <v>602</v>
      </c>
      <c r="B1" s="713"/>
      <c r="C1" s="713"/>
      <c r="D1" s="713"/>
      <c r="E1" s="713"/>
      <c r="F1" s="713"/>
      <c r="G1" s="713"/>
      <c r="H1" s="713"/>
      <c r="I1" s="713"/>
      <c r="J1" s="713"/>
      <c r="K1" s="713"/>
      <c r="L1" s="713"/>
    </row>
    <row r="2" spans="1:12" ht="18">
      <c r="A2" s="1"/>
      <c r="B2" s="2" t="s">
        <v>862</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206</v>
      </c>
      <c r="D4" s="157" t="s">
        <v>583</v>
      </c>
      <c r="E4" s="156" t="s">
        <v>3</v>
      </c>
      <c r="F4" s="156" t="s">
        <v>4</v>
      </c>
      <c r="G4" s="156" t="s">
        <v>5</v>
      </c>
      <c r="H4" s="156" t="s">
        <v>428</v>
      </c>
      <c r="I4" s="156" t="s">
        <v>584</v>
      </c>
      <c r="J4" s="157" t="s">
        <v>585</v>
      </c>
      <c r="K4" s="160" t="s">
        <v>6</v>
      </c>
      <c r="L4" s="160" t="s">
        <v>53</v>
      </c>
    </row>
    <row r="5" spans="1:12" s="4" customFormat="1" ht="63.75" customHeight="1">
      <c r="A5" s="68">
        <v>1</v>
      </c>
      <c r="B5" s="336" t="s">
        <v>363</v>
      </c>
      <c r="C5" s="51"/>
      <c r="D5" s="51"/>
      <c r="E5" s="51" t="s">
        <v>269</v>
      </c>
      <c r="F5" s="280" t="s">
        <v>12</v>
      </c>
      <c r="G5" s="341">
        <v>2500</v>
      </c>
      <c r="H5" s="353"/>
      <c r="I5" s="342"/>
      <c r="J5" s="161"/>
      <c r="K5" s="162"/>
      <c r="L5" s="162"/>
    </row>
    <row r="6" spans="1:12" s="4" customFormat="1" ht="90" customHeight="1">
      <c r="A6" s="68">
        <v>2</v>
      </c>
      <c r="B6" s="336" t="s">
        <v>364</v>
      </c>
      <c r="C6" s="67"/>
      <c r="D6" s="67"/>
      <c r="E6" s="67" t="s">
        <v>365</v>
      </c>
      <c r="F6" s="280" t="s">
        <v>12</v>
      </c>
      <c r="G6" s="341">
        <v>50</v>
      </c>
      <c r="H6" s="353"/>
      <c r="I6" s="342"/>
      <c r="J6" s="161"/>
      <c r="K6" s="162"/>
      <c r="L6" s="162"/>
    </row>
    <row r="7" spans="1:12" s="4" customFormat="1" ht="63.75" customHeight="1">
      <c r="A7" s="68">
        <v>3</v>
      </c>
      <c r="B7" s="354" t="s">
        <v>366</v>
      </c>
      <c r="C7" s="142"/>
      <c r="D7" s="142"/>
      <c r="E7" s="142" t="s">
        <v>22</v>
      </c>
      <c r="F7" s="258" t="s">
        <v>22</v>
      </c>
      <c r="G7" s="341">
        <v>320</v>
      </c>
      <c r="H7" s="353"/>
      <c r="I7" s="342"/>
      <c r="J7" s="161"/>
      <c r="K7" s="162"/>
      <c r="L7" s="162"/>
    </row>
    <row r="8" spans="1:12" s="4" customFormat="1" ht="83.25" customHeight="1">
      <c r="A8" s="68">
        <v>4</v>
      </c>
      <c r="B8" s="336" t="s">
        <v>367</v>
      </c>
      <c r="C8" s="67"/>
      <c r="D8" s="67"/>
      <c r="E8" s="67" t="s">
        <v>368</v>
      </c>
      <c r="F8" s="152" t="s">
        <v>369</v>
      </c>
      <c r="G8" s="341">
        <v>24</v>
      </c>
      <c r="H8" s="353"/>
      <c r="I8" s="342"/>
      <c r="J8" s="161"/>
      <c r="K8" s="162"/>
      <c r="L8" s="162"/>
    </row>
    <row r="9" spans="1:12" s="4" customFormat="1">
      <c r="A9" s="136"/>
      <c r="B9" s="137"/>
      <c r="C9" s="138"/>
      <c r="D9" s="138"/>
      <c r="E9" s="138"/>
      <c r="F9" s="136"/>
      <c r="G9" s="139"/>
      <c r="H9" s="355"/>
      <c r="I9" s="356"/>
      <c r="J9" s="357" t="s">
        <v>46</v>
      </c>
      <c r="K9" s="358"/>
      <c r="L9" s="169"/>
    </row>
    <row r="10" spans="1:12" s="4" customFormat="1">
      <c r="A10" s="136"/>
      <c r="B10" s="137"/>
      <c r="C10" s="138"/>
      <c r="D10" s="138"/>
      <c r="E10" s="138"/>
      <c r="F10" s="136"/>
      <c r="G10" s="139"/>
      <c r="H10" s="140"/>
      <c r="I10" s="70"/>
      <c r="J10" s="70"/>
      <c r="K10" s="70"/>
    </row>
    <row r="11" spans="1:12" s="4" customFormat="1" ht="23.25" customHeight="1">
      <c r="A11" s="710" t="s">
        <v>441</v>
      </c>
      <c r="B11" s="710"/>
      <c r="C11" s="710"/>
      <c r="D11" s="710"/>
      <c r="E11" s="710"/>
      <c r="F11" s="710"/>
      <c r="G11" s="710"/>
      <c r="H11" s="710"/>
      <c r="I11" s="710"/>
      <c r="J11" s="710"/>
      <c r="K11" s="710"/>
      <c r="L11" s="710"/>
    </row>
    <row r="12" spans="1:12" s="4" customFormat="1" ht="31.5" customHeight="1">
      <c r="A12" s="168" t="s">
        <v>442</v>
      </c>
      <c r="B12" s="168"/>
      <c r="C12" s="168"/>
      <c r="D12" s="168"/>
      <c r="E12" s="168"/>
      <c r="F12" s="168"/>
      <c r="G12" s="168"/>
      <c r="H12" s="168"/>
      <c r="I12" s="168"/>
      <c r="J12" s="168"/>
      <c r="K12" s="168"/>
      <c r="L12" s="292"/>
    </row>
    <row r="13" spans="1:12" s="4" customFormat="1">
      <c r="A13" s="92"/>
      <c r="B13" s="93"/>
      <c r="C13" s="93"/>
      <c r="D13" s="93"/>
      <c r="E13" s="93"/>
      <c r="F13" s="93"/>
      <c r="G13" s="93"/>
      <c r="H13" s="343"/>
      <c r="I13" s="78"/>
      <c r="J13" s="78"/>
    </row>
    <row r="14" spans="1:12" s="4" customFormat="1" ht="15" customHeight="1">
      <c r="A14" s="96">
        <v>1</v>
      </c>
      <c r="B14" s="748" t="s">
        <v>370</v>
      </c>
      <c r="C14" s="748"/>
      <c r="D14" s="748"/>
      <c r="E14" s="748"/>
      <c r="F14" s="748"/>
      <c r="G14" s="748"/>
      <c r="H14" s="748"/>
      <c r="I14" s="748"/>
      <c r="J14" s="748"/>
    </row>
    <row r="15" spans="1:12" s="4" customFormat="1" ht="12.75" customHeight="1">
      <c r="A15" s="96">
        <v>2</v>
      </c>
      <c r="B15" s="744" t="s">
        <v>371</v>
      </c>
      <c r="C15" s="744"/>
      <c r="D15" s="744"/>
      <c r="E15" s="744"/>
      <c r="F15" s="744"/>
      <c r="G15" s="744"/>
      <c r="H15" s="744"/>
      <c r="I15" s="744"/>
      <c r="J15" s="744"/>
    </row>
    <row r="16" spans="1:12" s="4" customFormat="1" ht="12.75" customHeight="1">
      <c r="A16" s="96">
        <v>3</v>
      </c>
      <c r="B16" s="744" t="s">
        <v>372</v>
      </c>
      <c r="C16" s="744"/>
      <c r="D16" s="744"/>
      <c r="E16" s="744"/>
      <c r="F16" s="744"/>
      <c r="G16" s="744"/>
      <c r="H16" s="744"/>
      <c r="I16" s="744"/>
      <c r="J16" s="744"/>
    </row>
    <row r="17" spans="1:10" s="4" customFormat="1" ht="12.75" customHeight="1">
      <c r="A17" s="96">
        <v>4</v>
      </c>
      <c r="B17" s="749" t="s">
        <v>373</v>
      </c>
      <c r="C17" s="749"/>
      <c r="D17" s="749"/>
      <c r="E17" s="749"/>
      <c r="F17" s="749"/>
      <c r="G17" s="749"/>
      <c r="H17" s="749"/>
      <c r="I17" s="749"/>
      <c r="J17" s="749"/>
    </row>
    <row r="18" spans="1:10" s="4" customFormat="1" ht="12.75" customHeight="1">
      <c r="A18" s="96">
        <v>5</v>
      </c>
      <c r="B18" s="744" t="s">
        <v>374</v>
      </c>
      <c r="C18" s="744"/>
      <c r="D18" s="744"/>
      <c r="E18" s="744"/>
      <c r="F18" s="744"/>
      <c r="G18" s="744"/>
      <c r="H18" s="744"/>
      <c r="I18" s="744"/>
      <c r="J18" s="744"/>
    </row>
    <row r="19" spans="1:10" s="4" customFormat="1" ht="12.75" customHeight="1">
      <c r="A19" s="96">
        <v>6</v>
      </c>
      <c r="B19" s="744" t="s">
        <v>375</v>
      </c>
      <c r="C19" s="744"/>
      <c r="D19" s="744"/>
      <c r="E19" s="744"/>
      <c r="F19" s="744"/>
      <c r="G19" s="744"/>
      <c r="H19" s="744"/>
      <c r="I19" s="744"/>
      <c r="J19" s="744"/>
    </row>
    <row r="20" spans="1:10" s="4" customFormat="1" ht="12.75" customHeight="1">
      <c r="A20" s="96">
        <v>7</v>
      </c>
      <c r="B20" s="744" t="s">
        <v>376</v>
      </c>
      <c r="C20" s="744"/>
      <c r="D20" s="744"/>
      <c r="E20" s="744"/>
      <c r="F20" s="744"/>
      <c r="G20" s="744"/>
      <c r="H20" s="744"/>
      <c r="I20" s="744"/>
      <c r="J20" s="744"/>
    </row>
    <row r="21" spans="1:10" s="4" customFormat="1" ht="12.75" customHeight="1">
      <c r="A21" s="96">
        <v>8</v>
      </c>
      <c r="B21" s="744" t="s">
        <v>377</v>
      </c>
      <c r="C21" s="744"/>
      <c r="D21" s="744"/>
      <c r="E21" s="744"/>
      <c r="F21" s="744"/>
      <c r="G21" s="744"/>
      <c r="H21" s="744"/>
      <c r="I21" s="744"/>
      <c r="J21" s="744"/>
    </row>
    <row r="22" spans="1:10" s="4" customFormat="1" ht="12.75" customHeight="1">
      <c r="A22" s="96">
        <v>9</v>
      </c>
      <c r="B22" s="747" t="s">
        <v>378</v>
      </c>
      <c r="C22" s="747"/>
      <c r="D22" s="747"/>
      <c r="E22" s="747"/>
      <c r="F22" s="747"/>
      <c r="G22" s="747"/>
      <c r="H22" s="747"/>
      <c r="I22" s="747"/>
      <c r="J22" s="747"/>
    </row>
    <row r="23" spans="1:10" s="4" customFormat="1" ht="12.75" customHeight="1">
      <c r="A23" s="96">
        <v>10</v>
      </c>
      <c r="B23" s="744" t="s">
        <v>379</v>
      </c>
      <c r="C23" s="744"/>
      <c r="D23" s="744"/>
      <c r="E23" s="744"/>
      <c r="F23" s="744"/>
      <c r="G23" s="744"/>
      <c r="H23" s="744"/>
      <c r="I23" s="744"/>
      <c r="J23" s="744"/>
    </row>
    <row r="24" spans="1:10" s="4" customFormat="1">
      <c r="A24" s="96">
        <v>11</v>
      </c>
      <c r="B24" s="744" t="s">
        <v>380</v>
      </c>
      <c r="C24" s="744"/>
      <c r="D24" s="744"/>
      <c r="E24" s="744"/>
      <c r="F24" s="744"/>
      <c r="G24" s="744"/>
      <c r="H24" s="744"/>
      <c r="I24" s="744"/>
      <c r="J24" s="744"/>
    </row>
    <row r="25" spans="1:10" s="4" customFormat="1">
      <c r="A25" s="96">
        <v>12</v>
      </c>
      <c r="B25" s="744" t="s">
        <v>381</v>
      </c>
      <c r="C25" s="744"/>
      <c r="D25" s="744"/>
      <c r="E25" s="744"/>
      <c r="F25" s="744"/>
      <c r="G25" s="744"/>
      <c r="H25" s="744"/>
      <c r="I25" s="744"/>
      <c r="J25" s="744"/>
    </row>
    <row r="26" spans="1:10" s="4" customFormat="1">
      <c r="A26" s="96">
        <v>13</v>
      </c>
      <c r="B26" s="744" t="s">
        <v>863</v>
      </c>
      <c r="C26" s="744"/>
      <c r="D26" s="744"/>
      <c r="E26" s="744"/>
      <c r="F26" s="744"/>
      <c r="G26" s="744"/>
      <c r="H26" s="744"/>
      <c r="I26" s="744"/>
      <c r="J26" s="744"/>
    </row>
    <row r="27" spans="1:10" s="4" customFormat="1">
      <c r="A27" s="96">
        <v>14</v>
      </c>
      <c r="B27" s="744" t="s">
        <v>382</v>
      </c>
      <c r="C27" s="744"/>
      <c r="D27" s="744"/>
      <c r="E27" s="744"/>
      <c r="F27" s="744"/>
      <c r="G27" s="744"/>
      <c r="H27" s="744"/>
      <c r="I27" s="744"/>
      <c r="J27" s="744"/>
    </row>
    <row r="28" spans="1:10" s="4" customFormat="1">
      <c r="A28" s="96">
        <v>15</v>
      </c>
      <c r="B28" s="744" t="s">
        <v>383</v>
      </c>
      <c r="C28" s="744"/>
      <c r="D28" s="744"/>
      <c r="E28" s="744"/>
      <c r="F28" s="744"/>
      <c r="G28" s="744"/>
      <c r="H28" s="744"/>
      <c r="I28" s="744"/>
      <c r="J28" s="744"/>
    </row>
    <row r="29" spans="1:10" s="4" customFormat="1" ht="39.75" customHeight="1">
      <c r="A29" s="96">
        <v>16</v>
      </c>
      <c r="B29" s="745" t="s">
        <v>884</v>
      </c>
      <c r="C29" s="745"/>
      <c r="D29" s="745"/>
      <c r="E29" s="745"/>
      <c r="F29" s="745"/>
      <c r="G29" s="745"/>
      <c r="H29" s="745"/>
      <c r="I29" s="745"/>
      <c r="J29" s="745"/>
    </row>
    <row r="30" spans="1:10" s="4" customFormat="1">
      <c r="A30" s="96">
        <v>17</v>
      </c>
      <c r="B30" s="744" t="s">
        <v>384</v>
      </c>
      <c r="C30" s="744"/>
      <c r="D30" s="744"/>
      <c r="E30" s="744"/>
      <c r="F30" s="744"/>
      <c r="G30" s="744"/>
      <c r="H30" s="744"/>
      <c r="I30" s="744"/>
      <c r="J30" s="744"/>
    </row>
    <row r="31" spans="1:10" s="4" customFormat="1" ht="18" customHeight="1">
      <c r="A31" s="344"/>
      <c r="B31" s="746"/>
      <c r="C31" s="746"/>
      <c r="D31" s="746"/>
      <c r="E31" s="746"/>
      <c r="F31" s="746"/>
      <c r="G31" s="746"/>
      <c r="H31" s="343"/>
      <c r="I31" s="78"/>
      <c r="J31" s="78"/>
    </row>
    <row r="32" spans="1:10" s="4" customFormat="1" ht="57.75" customHeight="1">
      <c r="A32" s="345"/>
      <c r="B32" s="741" t="s">
        <v>638</v>
      </c>
      <c r="C32" s="741"/>
      <c r="D32" s="741"/>
      <c r="E32" s="741"/>
      <c r="F32" s="741"/>
      <c r="G32" s="741"/>
      <c r="H32" s="741"/>
      <c r="I32" s="741"/>
      <c r="J32" s="741"/>
    </row>
    <row r="33" spans="1:10" s="4" customFormat="1">
      <c r="A33" s="345"/>
      <c r="B33" s="345"/>
      <c r="C33" s="345"/>
      <c r="D33" s="345"/>
      <c r="E33" s="345"/>
      <c r="F33" s="345"/>
      <c r="G33" s="345"/>
      <c r="H33" s="345"/>
      <c r="I33" s="345"/>
      <c r="J33" s="345"/>
    </row>
    <row r="34" spans="1:10" s="4" customFormat="1" ht="18.75" customHeight="1">
      <c r="A34" s="345"/>
      <c r="B34" s="742" t="s">
        <v>385</v>
      </c>
      <c r="C34" s="742"/>
      <c r="D34" s="742"/>
      <c r="E34" s="742"/>
      <c r="F34" s="742"/>
      <c r="G34" s="742"/>
      <c r="H34" s="345"/>
      <c r="I34" s="345"/>
      <c r="J34" s="345"/>
    </row>
    <row r="35" spans="1:10" s="4" customFormat="1">
      <c r="A35" s="345"/>
      <c r="B35" s="345"/>
      <c r="C35" s="345"/>
      <c r="D35" s="345"/>
      <c r="E35" s="345"/>
      <c r="F35" s="345"/>
      <c r="G35" s="345"/>
      <c r="H35" s="345"/>
      <c r="I35" s="345"/>
      <c r="J35" s="345"/>
    </row>
    <row r="36" spans="1:10" s="4" customFormat="1" ht="33.75" customHeight="1">
      <c r="A36" s="345"/>
      <c r="B36" s="346" t="s">
        <v>386</v>
      </c>
      <c r="C36" s="346" t="s">
        <v>387</v>
      </c>
      <c r="D36" s="346" t="s">
        <v>388</v>
      </c>
      <c r="E36" s="346" t="s">
        <v>389</v>
      </c>
      <c r="F36" s="743" t="s">
        <v>390</v>
      </c>
      <c r="G36" s="743"/>
      <c r="H36" s="345"/>
      <c r="I36" s="345"/>
      <c r="J36" s="345"/>
    </row>
    <row r="37" spans="1:10" s="4" customFormat="1" ht="59.25" customHeight="1">
      <c r="A37" s="345"/>
      <c r="B37" s="346">
        <v>1</v>
      </c>
      <c r="C37" s="347" t="s">
        <v>391</v>
      </c>
      <c r="D37" s="346">
        <v>10</v>
      </c>
      <c r="E37" s="346">
        <v>0</v>
      </c>
      <c r="F37" s="743"/>
      <c r="G37" s="743"/>
      <c r="H37" s="345"/>
      <c r="I37" s="345"/>
      <c r="J37" s="345"/>
    </row>
    <row r="38" spans="1:10" s="4" customFormat="1" ht="63" customHeight="1">
      <c r="A38" s="345"/>
      <c r="B38" s="346">
        <v>2</v>
      </c>
      <c r="C38" s="347" t="s">
        <v>392</v>
      </c>
      <c r="D38" s="346">
        <v>10</v>
      </c>
      <c r="E38" s="346">
        <v>0</v>
      </c>
      <c r="F38" s="743"/>
      <c r="G38" s="743"/>
      <c r="H38" s="345"/>
      <c r="I38" s="345"/>
      <c r="J38" s="345"/>
    </row>
    <row r="39" spans="1:10" s="4" customFormat="1" ht="63.75" customHeight="1">
      <c r="A39" s="345"/>
      <c r="B39" s="346">
        <v>3</v>
      </c>
      <c r="C39" s="347" t="s">
        <v>393</v>
      </c>
      <c r="D39" s="346">
        <v>10</v>
      </c>
      <c r="E39" s="346">
        <v>0</v>
      </c>
      <c r="F39" s="743"/>
      <c r="G39" s="743"/>
      <c r="H39" s="345"/>
      <c r="I39" s="345"/>
      <c r="J39" s="345"/>
    </row>
    <row r="40" spans="1:10" s="4" customFormat="1" ht="57" customHeight="1">
      <c r="A40" s="345"/>
      <c r="B40" s="348">
        <v>4</v>
      </c>
      <c r="C40" s="349" t="s">
        <v>394</v>
      </c>
      <c r="D40" s="346">
        <v>10</v>
      </c>
      <c r="E40" s="346">
        <v>0</v>
      </c>
      <c r="F40" s="738"/>
      <c r="G40" s="738"/>
      <c r="H40" s="345"/>
      <c r="I40" s="345"/>
      <c r="J40" s="345"/>
    </row>
    <row r="41" spans="1:10" s="4" customFormat="1">
      <c r="A41" s="345"/>
      <c r="B41" s="739" t="s">
        <v>589</v>
      </c>
      <c r="C41" s="740"/>
      <c r="D41" s="350">
        <v>40</v>
      </c>
      <c r="E41" s="351">
        <v>0</v>
      </c>
      <c r="F41" s="739"/>
      <c r="G41" s="740"/>
      <c r="H41" s="345"/>
      <c r="I41" s="345"/>
      <c r="J41" s="345"/>
    </row>
    <row r="42" spans="1:10" s="4" customFormat="1">
      <c r="A42" s="345"/>
      <c r="B42" s="352"/>
      <c r="C42" s="352"/>
      <c r="D42" s="345"/>
      <c r="E42" s="345"/>
      <c r="F42" s="345"/>
      <c r="G42" s="345"/>
      <c r="H42" s="345"/>
      <c r="I42" s="345"/>
      <c r="J42" s="345"/>
    </row>
    <row r="43" spans="1:10">
      <c r="A43" s="97"/>
      <c r="B43" s="97"/>
      <c r="C43" s="97"/>
      <c r="D43" s="97"/>
      <c r="E43" s="97"/>
      <c r="F43" s="97"/>
      <c r="G43" s="97"/>
      <c r="H43" s="97"/>
      <c r="I43" s="97"/>
      <c r="J43" s="97"/>
    </row>
    <row r="44" spans="1:10">
      <c r="A44" s="97"/>
      <c r="B44" s="97"/>
      <c r="C44" s="97"/>
      <c r="D44" s="97"/>
      <c r="E44" s="97"/>
      <c r="F44" s="97"/>
      <c r="G44" s="97"/>
      <c r="H44" s="97"/>
      <c r="I44" s="97"/>
      <c r="J44" s="97"/>
    </row>
    <row r="45" spans="1:10">
      <c r="A45" s="94"/>
      <c r="B45" s="94"/>
      <c r="C45" s="94"/>
      <c r="D45" s="94"/>
      <c r="E45" s="94"/>
      <c r="F45" s="95"/>
      <c r="G45" s="95"/>
      <c r="H45" s="95"/>
      <c r="I45" s="95"/>
      <c r="J45" s="95"/>
    </row>
    <row r="46" spans="1:10">
      <c r="A46" s="95"/>
      <c r="B46" s="95"/>
      <c r="C46" s="95"/>
      <c r="D46" s="95"/>
      <c r="E46" s="95"/>
      <c r="F46" s="95"/>
      <c r="G46" s="95"/>
      <c r="H46" s="95"/>
      <c r="I46" s="95"/>
      <c r="J46" s="95"/>
    </row>
  </sheetData>
  <sheetProtection selectLockedCells="1" selectUnlockedCells="1"/>
  <mergeCells count="29">
    <mergeCell ref="B19:J19"/>
    <mergeCell ref="B14:J14"/>
    <mergeCell ref="B15:J15"/>
    <mergeCell ref="B16:J16"/>
    <mergeCell ref="B17:J17"/>
    <mergeCell ref="B18:J18"/>
    <mergeCell ref="B31:G31"/>
    <mergeCell ref="B20:J20"/>
    <mergeCell ref="B21:J21"/>
    <mergeCell ref="B22:J22"/>
    <mergeCell ref="B23:J23"/>
    <mergeCell ref="B24:J24"/>
    <mergeCell ref="B25:J25"/>
    <mergeCell ref="A1:L1"/>
    <mergeCell ref="F40:G40"/>
    <mergeCell ref="A11:L11"/>
    <mergeCell ref="B41:C41"/>
    <mergeCell ref="F41:G41"/>
    <mergeCell ref="B32:J32"/>
    <mergeCell ref="B34:G34"/>
    <mergeCell ref="F36:G36"/>
    <mergeCell ref="F37:G37"/>
    <mergeCell ref="F38:G38"/>
    <mergeCell ref="F39:G39"/>
    <mergeCell ref="B26:J26"/>
    <mergeCell ref="B27:J27"/>
    <mergeCell ref="B28:J28"/>
    <mergeCell ref="B29:J29"/>
    <mergeCell ref="B30:J30"/>
  </mergeCells>
  <pageMargins left="0.35433070866141736" right="0.35433070866141736"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18"/>
  <sheetViews>
    <sheetView view="pageLayout" topLeftCell="A10" zoomScaleNormal="65" zoomScaleSheetLayoutView="100" workbookViewId="0">
      <selection activeCell="C7" sqref="C7"/>
    </sheetView>
  </sheetViews>
  <sheetFormatPr defaultColWidth="8.7109375" defaultRowHeight="12.75"/>
  <cols>
    <col min="1" max="1" width="5.28515625" customWidth="1"/>
    <col min="2" max="2" width="24" customWidth="1"/>
    <col min="3" max="3" width="49.42578125" customWidth="1"/>
    <col min="4" max="4" width="35.140625" customWidth="1"/>
    <col min="5" max="5" width="17" customWidth="1"/>
    <col min="6" max="6" width="11.85546875" customWidth="1"/>
    <col min="7" max="7" width="16.140625" customWidth="1"/>
    <col min="8" max="8" width="12.42578125" customWidth="1"/>
    <col min="9" max="9" width="9.85546875" customWidth="1"/>
    <col min="10" max="10" width="13" customWidth="1"/>
    <col min="11" max="11" width="17.85546875" customWidth="1"/>
    <col min="12" max="12" width="20.5703125" customWidth="1"/>
  </cols>
  <sheetData>
    <row r="1" spans="1:12" ht="18">
      <c r="A1" s="713" t="s">
        <v>602</v>
      </c>
      <c r="B1" s="713"/>
      <c r="C1" s="713"/>
      <c r="D1" s="713"/>
      <c r="E1" s="713"/>
      <c r="F1" s="713"/>
      <c r="G1" s="713"/>
      <c r="H1" s="713"/>
      <c r="I1" s="713"/>
      <c r="J1" s="713"/>
      <c r="K1" s="713"/>
      <c r="L1" s="713"/>
    </row>
    <row r="2" spans="1:12" ht="18">
      <c r="A2" s="1"/>
      <c r="B2" s="2" t="s">
        <v>395</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206</v>
      </c>
      <c r="D4" s="157" t="s">
        <v>583</v>
      </c>
      <c r="E4" s="156" t="s">
        <v>3</v>
      </c>
      <c r="F4" s="156" t="s">
        <v>4</v>
      </c>
      <c r="G4" s="156" t="s">
        <v>5</v>
      </c>
      <c r="H4" s="156" t="s">
        <v>428</v>
      </c>
      <c r="I4" s="156" t="s">
        <v>584</v>
      </c>
      <c r="J4" s="163" t="s">
        <v>585</v>
      </c>
      <c r="K4" s="160" t="s">
        <v>6</v>
      </c>
      <c r="L4" s="160" t="s">
        <v>53</v>
      </c>
    </row>
    <row r="5" spans="1:12" s="4" customFormat="1" ht="140.25" customHeight="1">
      <c r="A5" s="132">
        <v>1</v>
      </c>
      <c r="B5" s="207" t="s">
        <v>396</v>
      </c>
      <c r="C5" s="230" t="s">
        <v>397</v>
      </c>
      <c r="D5" s="264"/>
      <c r="E5" s="142"/>
      <c r="F5" s="265" t="s">
        <v>8</v>
      </c>
      <c r="G5" s="265">
        <v>20</v>
      </c>
      <c r="H5" s="295"/>
      <c r="I5" s="560"/>
      <c r="J5" s="164"/>
      <c r="K5" s="517"/>
      <c r="L5" s="517"/>
    </row>
    <row r="6" spans="1:12" s="4" customFormat="1" ht="239.25" customHeight="1">
      <c r="A6" s="177">
        <v>2</v>
      </c>
      <c r="B6" s="179" t="s">
        <v>398</v>
      </c>
      <c r="C6" s="179" t="s">
        <v>399</v>
      </c>
      <c r="D6" s="415"/>
      <c r="E6" s="426"/>
      <c r="F6" s="677" t="s">
        <v>8</v>
      </c>
      <c r="G6" s="678">
        <v>20</v>
      </c>
      <c r="H6" s="387"/>
      <c r="I6" s="679"/>
      <c r="J6" s="561"/>
      <c r="K6" s="555"/>
      <c r="L6" s="555"/>
    </row>
    <row r="7" spans="1:12" s="4" customFormat="1" ht="389.25" customHeight="1">
      <c r="A7" s="360">
        <v>3</v>
      </c>
      <c r="B7" s="359" t="s">
        <v>400</v>
      </c>
      <c r="C7" s="413" t="s">
        <v>401</v>
      </c>
      <c r="D7" s="309"/>
      <c r="E7" s="309"/>
      <c r="F7" s="309" t="s">
        <v>8</v>
      </c>
      <c r="G7" s="309">
        <v>20</v>
      </c>
      <c r="H7" s="361"/>
      <c r="I7" s="181"/>
      <c r="J7" s="561"/>
      <c r="K7" s="555"/>
      <c r="L7" s="555"/>
    </row>
    <row r="8" spans="1:12" s="4" customFormat="1">
      <c r="A8" s="136"/>
      <c r="B8" s="137"/>
      <c r="C8" s="138"/>
      <c r="D8" s="138"/>
      <c r="E8" s="138"/>
      <c r="F8" s="136"/>
      <c r="G8" s="139"/>
      <c r="H8" s="140"/>
      <c r="I8" s="750" t="s">
        <v>46</v>
      </c>
      <c r="J8" s="750"/>
      <c r="K8" s="362"/>
      <c r="L8" s="169"/>
    </row>
    <row r="9" spans="1:12" ht="12.75" customHeight="1">
      <c r="A9" s="22"/>
      <c r="B9" s="2"/>
      <c r="C9" s="2"/>
      <c r="D9" s="2"/>
      <c r="E9" s="2"/>
      <c r="F9" s="2"/>
      <c r="G9" s="23"/>
      <c r="H9" s="76"/>
      <c r="I9" s="77"/>
      <c r="J9" s="77"/>
      <c r="K9" s="77"/>
    </row>
    <row r="10" spans="1:12" ht="23.25" customHeight="1">
      <c r="A10" s="710" t="s">
        <v>441</v>
      </c>
      <c r="B10" s="710"/>
      <c r="C10" s="710"/>
      <c r="D10" s="710"/>
      <c r="E10" s="710"/>
      <c r="F10" s="710"/>
      <c r="G10" s="710"/>
      <c r="H10" s="710"/>
      <c r="I10" s="710"/>
      <c r="J10" s="710"/>
      <c r="K10" s="710"/>
      <c r="L10" s="710"/>
    </row>
    <row r="11" spans="1:12" ht="23.25" customHeight="1">
      <c r="A11" s="168" t="s">
        <v>442</v>
      </c>
      <c r="B11" s="168"/>
      <c r="C11" s="168"/>
      <c r="D11" s="168"/>
      <c r="E11" s="168"/>
      <c r="F11" s="168"/>
      <c r="G11" s="168"/>
      <c r="H11" s="168"/>
      <c r="I11" s="168"/>
      <c r="J11" s="168"/>
      <c r="K11" s="168"/>
      <c r="L11" s="33"/>
    </row>
    <row r="12" spans="1:12" ht="18">
      <c r="A12" s="87"/>
      <c r="B12" s="43"/>
      <c r="C12" s="1"/>
      <c r="D12" s="1"/>
      <c r="E12" s="1"/>
      <c r="F12" s="1"/>
      <c r="G12" s="1"/>
      <c r="H12" s="1"/>
      <c r="I12" s="1"/>
      <c r="J12" s="1"/>
      <c r="K12" s="1"/>
    </row>
    <row r="13" spans="1:12">
      <c r="A13" s="87"/>
      <c r="B13" s="44"/>
      <c r="C13" s="44"/>
      <c r="D13" s="44"/>
      <c r="E13" s="44"/>
      <c r="F13" s="44"/>
      <c r="G13" s="44"/>
      <c r="H13" s="44"/>
      <c r="I13" s="44"/>
      <c r="J13" s="44"/>
      <c r="K13" s="44"/>
    </row>
    <row r="14" spans="1:12">
      <c r="A14" s="45"/>
      <c r="B14" s="45"/>
      <c r="C14" s="45"/>
      <c r="D14" s="45"/>
      <c r="E14" s="45"/>
      <c r="F14" s="45"/>
      <c r="G14" s="45"/>
      <c r="H14" s="45"/>
      <c r="I14" s="45"/>
      <c r="J14" s="45"/>
      <c r="K14" s="45"/>
    </row>
    <row r="15" spans="1:12">
      <c r="A15" s="1"/>
      <c r="B15" s="1"/>
      <c r="C15" s="1"/>
      <c r="D15" s="1"/>
      <c r="E15" s="1"/>
      <c r="F15" s="1"/>
      <c r="G15" s="1"/>
      <c r="H15" s="1"/>
      <c r="I15" s="1"/>
      <c r="J15" s="1"/>
      <c r="K15" s="1"/>
    </row>
    <row r="16" spans="1:12">
      <c r="A16" s="1"/>
      <c r="B16" s="1"/>
      <c r="C16" s="1"/>
      <c r="D16" s="1"/>
      <c r="E16" s="1"/>
      <c r="F16" s="1"/>
      <c r="G16" s="1"/>
      <c r="H16" s="1"/>
      <c r="I16" s="1"/>
      <c r="J16" s="1"/>
      <c r="K16" s="1"/>
    </row>
    <row r="17" spans="11:11" ht="18">
      <c r="K17" s="9"/>
    </row>
    <row r="18" spans="11:11" ht="18">
      <c r="K18" s="9"/>
    </row>
  </sheetData>
  <sheetProtection selectLockedCells="1" selectUnlockedCells="1"/>
  <mergeCells count="3">
    <mergeCell ref="A10:L10"/>
    <mergeCell ref="I8:J8"/>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16"/>
  <sheetViews>
    <sheetView view="pageLayout" zoomScaleNormal="65" zoomScaleSheetLayoutView="80" workbookViewId="0">
      <selection activeCell="D16" sqref="D16"/>
    </sheetView>
  </sheetViews>
  <sheetFormatPr defaultColWidth="8.7109375" defaultRowHeight="12.75"/>
  <cols>
    <col min="1" max="1" width="7.85546875" customWidth="1"/>
    <col min="2" max="2" width="26.28515625" customWidth="1"/>
    <col min="3" max="3" width="38.140625" customWidth="1"/>
    <col min="4" max="4" width="39.7109375" customWidth="1"/>
    <col min="5" max="5" width="17.140625" customWidth="1"/>
    <col min="6" max="6" width="12.42578125" customWidth="1"/>
    <col min="7" max="7" width="17.28515625" customWidth="1"/>
    <col min="8" max="8" width="12.140625" customWidth="1"/>
    <col min="9" max="9" width="13.140625" customWidth="1"/>
    <col min="10" max="10" width="13.5703125" customWidth="1"/>
    <col min="11" max="11" width="16" customWidth="1"/>
    <col min="12" max="12" width="16.7109375" customWidth="1"/>
  </cols>
  <sheetData>
    <row r="1" spans="1:12" ht="18">
      <c r="A1" s="713" t="s">
        <v>602</v>
      </c>
      <c r="B1" s="713"/>
      <c r="C1" s="713"/>
      <c r="D1" s="713"/>
      <c r="E1" s="713"/>
      <c r="F1" s="713"/>
      <c r="G1" s="713"/>
      <c r="H1" s="713"/>
      <c r="I1" s="713"/>
      <c r="J1" s="713"/>
      <c r="K1" s="713"/>
      <c r="L1" s="713"/>
    </row>
    <row r="2" spans="1:12" ht="18">
      <c r="A2" s="1"/>
      <c r="B2" s="2" t="s">
        <v>402</v>
      </c>
      <c r="C2" s="39"/>
      <c r="D2" s="39"/>
      <c r="E2" s="1"/>
      <c r="F2" s="1"/>
      <c r="G2" s="1"/>
      <c r="H2" s="1"/>
      <c r="I2" s="1"/>
      <c r="J2" s="1"/>
      <c r="K2" s="1"/>
    </row>
    <row r="3" spans="1:12">
      <c r="A3" s="1"/>
      <c r="B3" s="1"/>
      <c r="C3" s="1"/>
      <c r="D3" s="1"/>
      <c r="E3" s="1"/>
      <c r="F3" s="1"/>
      <c r="G3" s="1"/>
      <c r="H3" s="1"/>
      <c r="I3" s="1"/>
      <c r="J3" s="1"/>
      <c r="K3" s="1"/>
    </row>
    <row r="4" spans="1:12" s="158" customFormat="1" ht="38.25">
      <c r="A4" s="155" t="s">
        <v>1</v>
      </c>
      <c r="B4" s="155" t="s">
        <v>2</v>
      </c>
      <c r="C4" s="156" t="s">
        <v>206</v>
      </c>
      <c r="D4" s="157" t="s">
        <v>583</v>
      </c>
      <c r="E4" s="156" t="s">
        <v>3</v>
      </c>
      <c r="F4" s="156" t="s">
        <v>4</v>
      </c>
      <c r="G4" s="156" t="s">
        <v>5</v>
      </c>
      <c r="H4" s="156" t="s">
        <v>428</v>
      </c>
      <c r="I4" s="156" t="s">
        <v>584</v>
      </c>
      <c r="J4" s="157" t="s">
        <v>585</v>
      </c>
      <c r="K4" s="156" t="s">
        <v>6</v>
      </c>
      <c r="L4" s="160" t="s">
        <v>53</v>
      </c>
    </row>
    <row r="5" spans="1:12" s="4" customFormat="1" ht="81.75" customHeight="1">
      <c r="A5" s="132">
        <v>1</v>
      </c>
      <c r="B5" s="133" t="s">
        <v>403</v>
      </c>
      <c r="C5" s="134" t="s">
        <v>404</v>
      </c>
      <c r="D5" s="269"/>
      <c r="E5" s="265"/>
      <c r="F5" s="265" t="s">
        <v>8</v>
      </c>
      <c r="G5" s="265">
        <v>100</v>
      </c>
      <c r="H5" s="295"/>
      <c r="I5" s="268"/>
      <c r="J5" s="161"/>
      <c r="K5" s="162"/>
      <c r="L5" s="162"/>
    </row>
    <row r="6" spans="1:12" s="4" customFormat="1" ht="71.25" customHeight="1">
      <c r="A6" s="68">
        <v>2</v>
      </c>
      <c r="B6" s="133" t="s">
        <v>405</v>
      </c>
      <c r="C6" s="134" t="s">
        <v>406</v>
      </c>
      <c r="D6" s="271"/>
      <c r="E6" s="271"/>
      <c r="F6" s="271" t="s">
        <v>8</v>
      </c>
      <c r="G6" s="363">
        <v>100</v>
      </c>
      <c r="H6" s="296"/>
      <c r="I6" s="364"/>
      <c r="J6" s="161"/>
      <c r="K6" s="162"/>
      <c r="L6" s="162"/>
    </row>
    <row r="7" spans="1:12" s="4" customFormat="1">
      <c r="A7" s="136"/>
      <c r="B7" s="137"/>
      <c r="C7" s="138"/>
      <c r="D7" s="138"/>
      <c r="E7" s="138"/>
      <c r="F7" s="136"/>
      <c r="G7" s="139"/>
      <c r="H7" s="140"/>
      <c r="I7" s="723" t="s">
        <v>46</v>
      </c>
      <c r="J7" s="725"/>
      <c r="K7" s="274"/>
      <c r="L7" s="169"/>
    </row>
    <row r="8" spans="1:12" ht="18">
      <c r="A8" s="22"/>
      <c r="B8" s="2"/>
      <c r="C8" s="2"/>
      <c r="D8" s="2"/>
      <c r="E8" s="2"/>
      <c r="F8" s="2"/>
      <c r="G8" s="23"/>
      <c r="H8" s="76"/>
      <c r="I8" s="77"/>
      <c r="J8" s="77"/>
      <c r="K8" s="172"/>
      <c r="L8" s="173"/>
    </row>
    <row r="9" spans="1:12" ht="18">
      <c r="A9" s="22"/>
      <c r="B9" s="11"/>
      <c r="C9" s="11"/>
      <c r="D9" s="11"/>
      <c r="E9" s="11"/>
      <c r="F9" s="2"/>
      <c r="G9" s="23"/>
      <c r="H9" s="76"/>
      <c r="I9" s="77"/>
      <c r="J9" s="77"/>
      <c r="K9" s="77"/>
    </row>
    <row r="10" spans="1:12" ht="27.75" customHeight="1">
      <c r="A10" s="710" t="s">
        <v>441</v>
      </c>
      <c r="B10" s="710"/>
      <c r="C10" s="710"/>
      <c r="D10" s="710"/>
      <c r="E10" s="710"/>
      <c r="F10" s="710"/>
      <c r="G10" s="710"/>
      <c r="H10" s="710"/>
      <c r="I10" s="710"/>
      <c r="J10" s="710"/>
      <c r="K10" s="710"/>
      <c r="L10" s="710"/>
    </row>
    <row r="11" spans="1:12" ht="27.75" customHeight="1">
      <c r="A11" s="168" t="s">
        <v>442</v>
      </c>
      <c r="B11" s="168"/>
      <c r="C11" s="168"/>
      <c r="D11" s="168"/>
      <c r="E11" s="168"/>
      <c r="F11" s="168"/>
      <c r="G11" s="168"/>
      <c r="H11" s="168"/>
      <c r="I11" s="168"/>
      <c r="J11" s="168"/>
      <c r="K11" s="168"/>
      <c r="L11" s="33"/>
    </row>
    <row r="12" spans="1:12">
      <c r="A12" s="45"/>
      <c r="B12" s="45"/>
      <c r="C12" s="45"/>
      <c r="D12" s="45"/>
      <c r="E12" s="45"/>
      <c r="F12" s="45"/>
      <c r="G12" s="45"/>
      <c r="H12" s="45"/>
      <c r="I12" s="45"/>
      <c r="J12" s="45"/>
      <c r="K12" s="45"/>
    </row>
    <row r="13" spans="1:12">
      <c r="A13" s="1"/>
      <c r="B13" s="1"/>
      <c r="C13" s="1"/>
      <c r="D13" s="1"/>
      <c r="E13" s="1"/>
      <c r="F13" s="1"/>
      <c r="G13" s="1"/>
      <c r="H13" s="1"/>
      <c r="I13" s="1"/>
      <c r="J13" s="1"/>
      <c r="K13" s="1"/>
    </row>
    <row r="14" spans="1:12">
      <c r="A14" s="1"/>
      <c r="B14" s="1"/>
      <c r="C14" s="1"/>
      <c r="D14" s="1"/>
      <c r="E14" s="1"/>
      <c r="F14" s="1"/>
      <c r="G14" s="1"/>
      <c r="H14" s="1"/>
      <c r="I14" s="1"/>
      <c r="J14" s="1"/>
      <c r="K14" s="1"/>
    </row>
    <row r="15" spans="1:12" ht="18">
      <c r="K15" s="9"/>
    </row>
    <row r="16" spans="1:12" ht="18">
      <c r="K16" s="9"/>
    </row>
  </sheetData>
  <sheetProtection selectLockedCells="1" selectUnlockedCells="1"/>
  <mergeCells count="3">
    <mergeCell ref="I7:J7"/>
    <mergeCell ref="A10:L10"/>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17"/>
  <sheetViews>
    <sheetView view="pageLayout" zoomScaleNormal="65" zoomScaleSheetLayoutView="80" workbookViewId="0">
      <selection activeCell="F17" sqref="F17"/>
    </sheetView>
  </sheetViews>
  <sheetFormatPr defaultColWidth="8.7109375" defaultRowHeight="12.75"/>
  <cols>
    <col min="1" max="1" width="7.85546875" customWidth="1"/>
    <col min="2" max="2" width="37.28515625" customWidth="1"/>
    <col min="3" max="3" width="30.42578125" customWidth="1"/>
    <col min="4" max="4" width="39.140625" customWidth="1"/>
    <col min="5" max="5" width="19.140625" customWidth="1"/>
    <col min="6" max="6" width="12.42578125" customWidth="1"/>
    <col min="7" max="7" width="18.7109375" customWidth="1"/>
    <col min="8" max="8" width="12.85546875" customWidth="1"/>
    <col min="9" max="10" width="12.28515625" customWidth="1"/>
    <col min="11" max="11" width="15.28515625" customWidth="1"/>
    <col min="12" max="12" width="16.5703125" customWidth="1"/>
  </cols>
  <sheetData>
    <row r="1" spans="1:12" ht="18">
      <c r="A1" s="713" t="s">
        <v>602</v>
      </c>
      <c r="B1" s="713"/>
      <c r="C1" s="713"/>
      <c r="D1" s="713"/>
      <c r="E1" s="713"/>
      <c r="F1" s="713"/>
      <c r="G1" s="713"/>
      <c r="H1" s="713"/>
      <c r="I1" s="713"/>
      <c r="J1" s="713"/>
      <c r="K1" s="713"/>
      <c r="L1" s="713"/>
    </row>
    <row r="2" spans="1:12" ht="18">
      <c r="A2" s="1"/>
      <c r="B2" s="2" t="s">
        <v>407</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206</v>
      </c>
      <c r="D4" s="157" t="s">
        <v>583</v>
      </c>
      <c r="E4" s="156" t="s">
        <v>3</v>
      </c>
      <c r="F4" s="156" t="s">
        <v>4</v>
      </c>
      <c r="G4" s="156" t="s">
        <v>5</v>
      </c>
      <c r="H4" s="156" t="s">
        <v>428</v>
      </c>
      <c r="I4" s="156" t="s">
        <v>584</v>
      </c>
      <c r="J4" s="157" t="s">
        <v>585</v>
      </c>
      <c r="K4" s="156" t="s">
        <v>6</v>
      </c>
      <c r="L4" s="160" t="s">
        <v>53</v>
      </c>
    </row>
    <row r="5" spans="1:12" s="4" customFormat="1" ht="48" customHeight="1">
      <c r="A5" s="132">
        <v>1</v>
      </c>
      <c r="B5" s="133" t="s">
        <v>408</v>
      </c>
      <c r="C5" s="134" t="s">
        <v>409</v>
      </c>
      <c r="D5" s="50"/>
      <c r="E5" s="50" t="s">
        <v>410</v>
      </c>
      <c r="F5" s="50" t="s">
        <v>12</v>
      </c>
      <c r="G5" s="135">
        <v>50</v>
      </c>
      <c r="H5" s="295"/>
      <c r="I5" s="268"/>
      <c r="J5" s="161"/>
      <c r="K5" s="162"/>
      <c r="L5" s="162"/>
    </row>
    <row r="6" spans="1:12" s="4" customFormat="1" ht="42.75" customHeight="1">
      <c r="A6" s="68">
        <v>2</v>
      </c>
      <c r="B6" s="133" t="s">
        <v>411</v>
      </c>
      <c r="C6" s="121" t="s">
        <v>412</v>
      </c>
      <c r="D6" s="365"/>
      <c r="E6" s="50"/>
      <c r="F6" s="50" t="s">
        <v>8</v>
      </c>
      <c r="G6" s="135">
        <v>300</v>
      </c>
      <c r="H6" s="296"/>
      <c r="I6" s="364"/>
      <c r="J6" s="161"/>
      <c r="K6" s="162"/>
      <c r="L6" s="162"/>
    </row>
    <row r="7" spans="1:12" s="4" customFormat="1">
      <c r="A7" s="136"/>
      <c r="B7" s="137"/>
      <c r="C7" s="138"/>
      <c r="D7" s="138"/>
      <c r="E7" s="138"/>
      <c r="F7" s="136"/>
      <c r="G7" s="139"/>
      <c r="H7" s="140"/>
      <c r="I7" s="734" t="s">
        <v>46</v>
      </c>
      <c r="J7" s="735"/>
      <c r="K7" s="290"/>
      <c r="L7" s="169"/>
    </row>
    <row r="8" spans="1:12" ht="18">
      <c r="A8" s="22"/>
      <c r="B8" s="2"/>
      <c r="C8" s="2"/>
      <c r="D8" s="2"/>
      <c r="E8" s="2"/>
      <c r="F8" s="2"/>
      <c r="G8" s="23"/>
      <c r="H8" s="76"/>
      <c r="I8" s="77"/>
      <c r="J8" s="77"/>
      <c r="K8" s="77"/>
    </row>
    <row r="9" spans="1:12" ht="18">
      <c r="A9" s="22"/>
      <c r="B9" s="11"/>
      <c r="C9" s="11"/>
      <c r="D9" s="11"/>
      <c r="E9" s="11"/>
      <c r="F9" s="2"/>
      <c r="G9" s="23"/>
      <c r="H9" s="76"/>
      <c r="I9" s="77"/>
      <c r="J9" s="77"/>
      <c r="K9" s="77"/>
    </row>
    <row r="10" spans="1:12" ht="26.25" customHeight="1">
      <c r="A10" s="710" t="s">
        <v>441</v>
      </c>
      <c r="B10" s="710"/>
      <c r="C10" s="710"/>
      <c r="D10" s="710"/>
      <c r="E10" s="710"/>
      <c r="F10" s="710"/>
      <c r="G10" s="710"/>
      <c r="H10" s="710"/>
      <c r="I10" s="710"/>
      <c r="J10" s="710"/>
      <c r="K10" s="710"/>
      <c r="L10" s="710"/>
    </row>
    <row r="11" spans="1:12" ht="26.25" customHeight="1">
      <c r="A11" s="168" t="s">
        <v>442</v>
      </c>
      <c r="B11" s="168"/>
      <c r="C11" s="168"/>
      <c r="D11" s="168"/>
      <c r="E11" s="168"/>
      <c r="F11" s="168"/>
      <c r="G11" s="168"/>
      <c r="H11" s="168"/>
      <c r="I11" s="168"/>
      <c r="J11" s="168"/>
      <c r="K11" s="168"/>
      <c r="L11" s="33"/>
    </row>
    <row r="12" spans="1:12">
      <c r="A12" s="32"/>
      <c r="B12" s="44"/>
      <c r="C12" s="44"/>
      <c r="D12" s="44"/>
      <c r="E12" s="44"/>
      <c r="F12" s="44"/>
      <c r="G12" s="44"/>
      <c r="H12" s="44"/>
      <c r="I12" s="44"/>
      <c r="J12" s="44"/>
      <c r="K12" s="44"/>
    </row>
    <row r="13" spans="1:12">
      <c r="A13" s="45"/>
      <c r="B13" s="45"/>
      <c r="C13" s="45"/>
      <c r="D13" s="45"/>
      <c r="E13" s="45"/>
      <c r="F13" s="45"/>
      <c r="G13" s="45"/>
      <c r="H13" s="45"/>
      <c r="I13" s="45"/>
      <c r="J13" s="45"/>
      <c r="K13" s="45"/>
    </row>
    <row r="14" spans="1:12">
      <c r="A14" s="1"/>
      <c r="B14" s="1"/>
      <c r="C14" s="1"/>
      <c r="D14" s="1"/>
      <c r="E14" s="1"/>
      <c r="F14" s="1"/>
      <c r="G14" s="1"/>
      <c r="H14" s="1"/>
      <c r="I14" s="1"/>
      <c r="J14" s="1"/>
      <c r="K14" s="1"/>
    </row>
    <row r="15" spans="1:12">
      <c r="A15" s="1"/>
      <c r="B15" s="1"/>
      <c r="C15" s="1"/>
      <c r="D15" s="1"/>
      <c r="E15" s="1"/>
      <c r="F15" s="1"/>
      <c r="G15" s="1"/>
      <c r="H15" s="1"/>
      <c r="I15" s="1"/>
      <c r="J15" s="1"/>
      <c r="K15" s="1"/>
    </row>
    <row r="16" spans="1:12" ht="18">
      <c r="K16" s="9"/>
    </row>
    <row r="17" spans="11:11" ht="18">
      <c r="K17" s="9"/>
    </row>
  </sheetData>
  <sheetProtection selectLockedCells="1" selectUnlockedCells="1"/>
  <mergeCells count="3">
    <mergeCell ref="A10:L10"/>
    <mergeCell ref="I7:J7"/>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12"/>
  <sheetViews>
    <sheetView view="pageLayout" zoomScaleNormal="65" zoomScaleSheetLayoutView="80" workbookViewId="0">
      <selection activeCell="I14" sqref="I14"/>
    </sheetView>
  </sheetViews>
  <sheetFormatPr defaultColWidth="8.7109375" defaultRowHeight="12.75"/>
  <cols>
    <col min="1" max="1" width="7.85546875" customWidth="1"/>
    <col min="2" max="2" width="31.7109375" customWidth="1"/>
    <col min="3" max="3" width="36.5703125" customWidth="1"/>
    <col min="4" max="4" width="38.7109375" customWidth="1"/>
    <col min="5" max="5" width="17.85546875" customWidth="1"/>
    <col min="6" max="6" width="12.42578125" customWidth="1"/>
    <col min="7" max="7" width="18.7109375" customWidth="1"/>
    <col min="8" max="8" width="14.42578125" customWidth="1"/>
    <col min="9" max="9" width="10.7109375" customWidth="1"/>
    <col min="10" max="10" width="14.28515625" customWidth="1"/>
    <col min="11" max="11" width="14.85546875" customWidth="1"/>
    <col min="12" max="12" width="15.140625" customWidth="1"/>
  </cols>
  <sheetData>
    <row r="1" spans="1:12" ht="18">
      <c r="A1" s="713" t="s">
        <v>602</v>
      </c>
      <c r="B1" s="713"/>
      <c r="C1" s="713"/>
      <c r="D1" s="713"/>
      <c r="E1" s="713"/>
      <c r="F1" s="713"/>
      <c r="G1" s="713"/>
      <c r="H1" s="713"/>
      <c r="I1" s="713"/>
      <c r="J1" s="713"/>
      <c r="K1" s="713"/>
      <c r="L1" s="713"/>
    </row>
    <row r="2" spans="1:12" ht="18">
      <c r="A2" s="29"/>
      <c r="B2" s="2" t="s">
        <v>413</v>
      </c>
      <c r="C2" s="98"/>
      <c r="D2" s="98"/>
      <c r="E2" s="29"/>
      <c r="F2" s="29"/>
      <c r="G2" s="29"/>
      <c r="H2" s="29"/>
      <c r="I2" s="29"/>
      <c r="J2" s="29"/>
      <c r="K2" s="29"/>
    </row>
    <row r="3" spans="1:12" ht="15">
      <c r="A3" s="29"/>
      <c r="B3" s="29"/>
      <c r="C3" s="29"/>
      <c r="D3" s="29"/>
      <c r="E3" s="29"/>
      <c r="F3" s="29"/>
      <c r="G3" s="29"/>
      <c r="H3" s="29"/>
      <c r="I3" s="29"/>
      <c r="J3" s="29"/>
      <c r="K3" s="29"/>
    </row>
    <row r="4" spans="1:12" s="158" customFormat="1" ht="51">
      <c r="A4" s="155" t="s">
        <v>1</v>
      </c>
      <c r="B4" s="155" t="s">
        <v>2</v>
      </c>
      <c r="C4" s="156" t="s">
        <v>206</v>
      </c>
      <c r="D4" s="157" t="s">
        <v>583</v>
      </c>
      <c r="E4" s="156" t="s">
        <v>3</v>
      </c>
      <c r="F4" s="156" t="s">
        <v>4</v>
      </c>
      <c r="G4" s="156" t="s">
        <v>5</v>
      </c>
      <c r="H4" s="156" t="s">
        <v>428</v>
      </c>
      <c r="I4" s="156" t="s">
        <v>584</v>
      </c>
      <c r="J4" s="157" t="s">
        <v>585</v>
      </c>
      <c r="K4" s="156" t="s">
        <v>6</v>
      </c>
      <c r="L4" s="160" t="s">
        <v>53</v>
      </c>
    </row>
    <row r="5" spans="1:12" s="4" customFormat="1" ht="150.75" customHeight="1">
      <c r="A5" s="132">
        <v>1</v>
      </c>
      <c r="B5" s="264" t="s">
        <v>414</v>
      </c>
      <c r="C5" s="142" t="s">
        <v>415</v>
      </c>
      <c r="D5" s="264"/>
      <c r="E5" s="142"/>
      <c r="F5" s="265" t="s">
        <v>8</v>
      </c>
      <c r="G5" s="265">
        <v>200</v>
      </c>
      <c r="H5" s="295"/>
      <c r="I5" s="268"/>
      <c r="J5" s="161"/>
      <c r="K5" s="162"/>
      <c r="L5" s="162"/>
    </row>
    <row r="6" spans="1:12" s="4" customFormat="1" ht="46.5" customHeight="1">
      <c r="A6" s="68">
        <v>2</v>
      </c>
      <c r="B6" s="235" t="s">
        <v>416</v>
      </c>
      <c r="C6" s="67" t="s">
        <v>417</v>
      </c>
      <c r="D6" s="235"/>
      <c r="E6" s="67"/>
      <c r="F6" s="366" t="s">
        <v>8</v>
      </c>
      <c r="G6" s="363">
        <v>200</v>
      </c>
      <c r="H6" s="296"/>
      <c r="I6" s="364"/>
      <c r="J6" s="161"/>
      <c r="K6" s="162"/>
      <c r="L6" s="162"/>
    </row>
    <row r="7" spans="1:12" s="4" customFormat="1">
      <c r="A7" s="136"/>
      <c r="B7" s="137"/>
      <c r="C7" s="138"/>
      <c r="D7" s="138"/>
      <c r="E7" s="138"/>
      <c r="F7" s="136"/>
      <c r="G7" s="139"/>
      <c r="H7" s="140"/>
      <c r="I7" s="723" t="s">
        <v>46</v>
      </c>
      <c r="J7" s="725"/>
      <c r="K7" s="274"/>
      <c r="L7" s="367"/>
    </row>
    <row r="8" spans="1:12" ht="18">
      <c r="A8" s="22"/>
      <c r="B8" s="2"/>
      <c r="C8" s="2"/>
      <c r="D8" s="2"/>
      <c r="E8" s="2"/>
      <c r="F8" s="2"/>
      <c r="G8" s="23"/>
      <c r="H8" s="76"/>
      <c r="I8" s="77"/>
      <c r="J8" s="77"/>
      <c r="K8" s="174"/>
    </row>
    <row r="9" spans="1:12" ht="18">
      <c r="A9" s="22"/>
      <c r="B9" s="11"/>
      <c r="C9" s="11"/>
      <c r="D9" s="11"/>
      <c r="E9" s="11"/>
      <c r="F9" s="2"/>
      <c r="G9" s="23"/>
      <c r="H9" s="76"/>
      <c r="I9" s="77"/>
      <c r="J9" s="77"/>
      <c r="K9" s="77"/>
    </row>
    <row r="10" spans="1:12" ht="26.25" customHeight="1">
      <c r="A10" s="710" t="s">
        <v>441</v>
      </c>
      <c r="B10" s="710"/>
      <c r="C10" s="710"/>
      <c r="D10" s="710"/>
      <c r="E10" s="710"/>
      <c r="F10" s="710"/>
      <c r="G10" s="710"/>
      <c r="H10" s="710"/>
      <c r="I10" s="710"/>
      <c r="J10" s="710"/>
      <c r="K10" s="710"/>
      <c r="L10" s="710"/>
    </row>
    <row r="11" spans="1:12" ht="26.25" customHeight="1">
      <c r="A11" s="168" t="s">
        <v>442</v>
      </c>
      <c r="B11" s="168"/>
      <c r="C11" s="168"/>
      <c r="D11" s="168"/>
      <c r="E11" s="168"/>
      <c r="F11" s="168"/>
      <c r="G11" s="168"/>
      <c r="H11" s="168"/>
      <c r="I11" s="168"/>
      <c r="J11" s="168"/>
      <c r="K11" s="168"/>
      <c r="L11" s="33"/>
    </row>
    <row r="12" spans="1:12">
      <c r="A12" s="45"/>
      <c r="B12" s="45"/>
      <c r="C12" s="45"/>
      <c r="D12" s="45"/>
      <c r="E12" s="45"/>
      <c r="F12" s="45"/>
      <c r="G12" s="45"/>
      <c r="H12" s="45"/>
      <c r="I12" s="45"/>
      <c r="J12" s="45"/>
      <c r="K12" s="45"/>
    </row>
  </sheetData>
  <sheetProtection selectLockedCells="1" selectUnlockedCells="1"/>
  <mergeCells count="3">
    <mergeCell ref="I7:J7"/>
    <mergeCell ref="A10:L10"/>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17"/>
  <sheetViews>
    <sheetView view="pageLayout" zoomScaleNormal="65" zoomScaleSheetLayoutView="80" workbookViewId="0">
      <selection activeCell="E5" sqref="E5:E6"/>
    </sheetView>
  </sheetViews>
  <sheetFormatPr defaultColWidth="8.7109375" defaultRowHeight="12.75"/>
  <cols>
    <col min="1" max="1" width="7.85546875" customWidth="1"/>
    <col min="2" max="2" width="26.85546875" customWidth="1"/>
    <col min="3" max="3" width="44.7109375" customWidth="1"/>
    <col min="4" max="4" width="37.140625" customWidth="1"/>
    <col min="5" max="5" width="18.28515625" customWidth="1"/>
    <col min="6" max="6" width="12" customWidth="1"/>
    <col min="7" max="7" width="17.85546875" customWidth="1"/>
    <col min="8" max="8" width="12.5703125" customWidth="1"/>
    <col min="9" max="9" width="11.28515625" customWidth="1"/>
    <col min="10" max="10" width="12.42578125" customWidth="1"/>
    <col min="11" max="11" width="15.140625" customWidth="1"/>
    <col min="12" max="12" width="17.140625" customWidth="1"/>
  </cols>
  <sheetData>
    <row r="1" spans="1:12" ht="18">
      <c r="A1" s="713" t="s">
        <v>602</v>
      </c>
      <c r="B1" s="713"/>
      <c r="C1" s="713"/>
      <c r="D1" s="713"/>
      <c r="E1" s="713"/>
      <c r="F1" s="713"/>
      <c r="G1" s="713"/>
      <c r="H1" s="713"/>
      <c r="I1" s="713"/>
      <c r="J1" s="713"/>
      <c r="K1" s="713"/>
      <c r="L1" s="713"/>
    </row>
    <row r="2" spans="1:12" ht="18">
      <c r="A2" s="1"/>
      <c r="B2" s="2" t="s">
        <v>418</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206</v>
      </c>
      <c r="D4" s="157" t="s">
        <v>583</v>
      </c>
      <c r="E4" s="156" t="s">
        <v>3</v>
      </c>
      <c r="F4" s="156" t="s">
        <v>4</v>
      </c>
      <c r="G4" s="156" t="s">
        <v>5</v>
      </c>
      <c r="H4" s="156" t="s">
        <v>428</v>
      </c>
      <c r="I4" s="156" t="s">
        <v>584</v>
      </c>
      <c r="J4" s="157" t="s">
        <v>585</v>
      </c>
      <c r="K4" s="156" t="s">
        <v>6</v>
      </c>
      <c r="L4" s="160" t="s">
        <v>53</v>
      </c>
    </row>
    <row r="5" spans="1:12" s="4" customFormat="1" ht="89.25" customHeight="1">
      <c r="A5" s="132">
        <v>1</v>
      </c>
      <c r="B5" s="133" t="s">
        <v>419</v>
      </c>
      <c r="C5" s="134" t="s">
        <v>420</v>
      </c>
      <c r="D5" s="264"/>
      <c r="E5" s="142"/>
      <c r="F5" s="265" t="s">
        <v>8</v>
      </c>
      <c r="G5" s="265">
        <v>500</v>
      </c>
      <c r="H5" s="295"/>
      <c r="I5" s="268"/>
      <c r="J5" s="161"/>
      <c r="K5" s="162"/>
      <c r="L5" s="162"/>
    </row>
    <row r="6" spans="1:12" s="4" customFormat="1" ht="83.25" customHeight="1">
      <c r="A6" s="68">
        <v>2</v>
      </c>
      <c r="B6" s="133" t="s">
        <v>419</v>
      </c>
      <c r="C6" s="134" t="s">
        <v>421</v>
      </c>
      <c r="D6" s="235"/>
      <c r="E6" s="67"/>
      <c r="F6" s="366" t="s">
        <v>8</v>
      </c>
      <c r="G6" s="363">
        <v>4000</v>
      </c>
      <c r="H6" s="296"/>
      <c r="I6" s="364"/>
      <c r="J6" s="161"/>
      <c r="K6" s="162"/>
      <c r="L6" s="162"/>
    </row>
    <row r="7" spans="1:12" s="4" customFormat="1">
      <c r="A7" s="136"/>
      <c r="B7" s="137"/>
      <c r="C7" s="138"/>
      <c r="D7" s="138"/>
      <c r="E7" s="138"/>
      <c r="F7" s="136"/>
      <c r="G7" s="139"/>
      <c r="H7" s="140"/>
      <c r="I7" s="723" t="s">
        <v>46</v>
      </c>
      <c r="J7" s="725"/>
      <c r="K7" s="274"/>
      <c r="L7" s="169"/>
    </row>
    <row r="8" spans="1:12" ht="18">
      <c r="A8" s="22"/>
      <c r="B8" s="2"/>
      <c r="C8" s="2"/>
      <c r="D8" s="2"/>
      <c r="E8" s="2"/>
      <c r="F8" s="2"/>
      <c r="G8" s="23"/>
      <c r="H8" s="76"/>
      <c r="I8" s="77"/>
      <c r="J8" s="77"/>
      <c r="K8" s="77"/>
    </row>
    <row r="9" spans="1:12" ht="18">
      <c r="A9" s="22"/>
      <c r="B9" s="11"/>
      <c r="C9" s="11"/>
      <c r="D9" s="11"/>
      <c r="E9" s="11"/>
      <c r="F9" s="2"/>
      <c r="G9" s="23"/>
      <c r="H9" s="76"/>
      <c r="I9" s="77"/>
      <c r="J9" s="77"/>
      <c r="K9" s="77"/>
    </row>
    <row r="10" spans="1:12" ht="23.25" customHeight="1">
      <c r="A10" s="710" t="s">
        <v>441</v>
      </c>
      <c r="B10" s="710"/>
      <c r="C10" s="710"/>
      <c r="D10" s="710"/>
      <c r="E10" s="710"/>
      <c r="F10" s="710"/>
      <c r="G10" s="710"/>
      <c r="H10" s="710"/>
      <c r="I10" s="710"/>
      <c r="J10" s="710"/>
      <c r="K10" s="710"/>
      <c r="L10" s="710"/>
    </row>
    <row r="11" spans="1:12" ht="24" customHeight="1">
      <c r="A11" s="168" t="s">
        <v>442</v>
      </c>
      <c r="B11" s="168"/>
      <c r="C11" s="168"/>
      <c r="D11" s="168"/>
      <c r="E11" s="168"/>
      <c r="F11" s="168"/>
      <c r="G11" s="168"/>
      <c r="H11" s="168"/>
      <c r="I11" s="168"/>
      <c r="J11" s="168"/>
      <c r="K11" s="168"/>
      <c r="L11" s="33"/>
    </row>
    <row r="12" spans="1:12">
      <c r="A12" s="87"/>
      <c r="B12" s="44"/>
      <c r="C12" s="44"/>
      <c r="D12" s="44"/>
      <c r="E12" s="44"/>
      <c r="F12" s="44"/>
      <c r="G12" s="44"/>
      <c r="H12" s="44"/>
      <c r="I12" s="44"/>
      <c r="J12" s="44"/>
      <c r="K12" s="44"/>
    </row>
    <row r="13" spans="1:12">
      <c r="A13" s="45"/>
      <c r="B13" s="45"/>
      <c r="C13" s="45"/>
      <c r="D13" s="45"/>
      <c r="E13" s="45"/>
      <c r="F13" s="45"/>
      <c r="G13" s="45"/>
      <c r="H13" s="45"/>
      <c r="I13" s="45"/>
      <c r="J13" s="45"/>
      <c r="K13" s="45"/>
    </row>
    <row r="14" spans="1:12">
      <c r="A14" s="1"/>
      <c r="B14" s="1"/>
      <c r="C14" s="1"/>
      <c r="D14" s="1"/>
      <c r="E14" s="1"/>
      <c r="F14" s="1"/>
      <c r="G14" s="1"/>
      <c r="H14" s="1"/>
      <c r="I14" s="1"/>
      <c r="J14" s="1"/>
      <c r="K14" s="1"/>
    </row>
    <row r="15" spans="1:12">
      <c r="A15" s="1"/>
      <c r="B15" s="1"/>
      <c r="C15" s="1"/>
      <c r="D15" s="1"/>
      <c r="E15" s="1"/>
      <c r="F15" s="1"/>
      <c r="G15" s="1"/>
      <c r="H15" s="1"/>
      <c r="I15" s="1"/>
      <c r="J15" s="1"/>
      <c r="K15" s="1"/>
    </row>
    <row r="16" spans="1:12" ht="18">
      <c r="K16" s="9"/>
    </row>
    <row r="17" spans="11:11" ht="18">
      <c r="K17" s="9"/>
    </row>
  </sheetData>
  <sheetProtection selectLockedCells="1" selectUnlockedCells="1"/>
  <mergeCells count="3">
    <mergeCell ref="I7:J7"/>
    <mergeCell ref="A10:L10"/>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11"/>
  <sheetViews>
    <sheetView view="pageLayout" zoomScaleNormal="65" zoomScaleSheetLayoutView="100" workbookViewId="0">
      <selection activeCell="A10" sqref="A10:L10"/>
    </sheetView>
  </sheetViews>
  <sheetFormatPr defaultColWidth="8.85546875" defaultRowHeight="12.75"/>
  <cols>
    <col min="1" max="1" width="5.42578125" customWidth="1"/>
    <col min="2" max="2" width="25.28515625" customWidth="1"/>
    <col min="3" max="3" width="28.7109375" customWidth="1"/>
    <col min="4" max="4" width="33.5703125" customWidth="1"/>
    <col min="5" max="5" width="15.140625" customWidth="1"/>
    <col min="6" max="6" width="10.42578125" customWidth="1"/>
    <col min="7" max="7" width="17.28515625" customWidth="1"/>
    <col min="8" max="8" width="10.5703125" customWidth="1"/>
    <col min="9" max="9" width="10" customWidth="1"/>
    <col min="10" max="10" width="11.140625" customWidth="1"/>
    <col min="11" max="11" width="15.140625" customWidth="1"/>
    <col min="12" max="12" width="17" customWidth="1"/>
  </cols>
  <sheetData>
    <row r="1" spans="1:12" ht="18">
      <c r="A1" s="713" t="s">
        <v>602</v>
      </c>
      <c r="B1" s="713"/>
      <c r="C1" s="713"/>
      <c r="D1" s="713"/>
      <c r="E1" s="713"/>
      <c r="F1" s="713"/>
      <c r="G1" s="713"/>
      <c r="H1" s="713"/>
      <c r="I1" s="713"/>
      <c r="J1" s="713"/>
      <c r="K1" s="713"/>
      <c r="L1" s="713"/>
    </row>
    <row r="2" spans="1:12" ht="15">
      <c r="A2" s="99"/>
      <c r="B2" s="100" t="s">
        <v>422</v>
      </c>
      <c r="C2" s="100"/>
      <c r="D2" s="101"/>
      <c r="E2" s="102"/>
      <c r="F2" s="102"/>
      <c r="G2" s="99"/>
      <c r="H2" s="99"/>
      <c r="I2" s="99"/>
      <c r="J2" s="99"/>
      <c r="K2" s="99"/>
    </row>
    <row r="3" spans="1:12" s="158" customFormat="1" ht="51">
      <c r="A3" s="155" t="s">
        <v>1</v>
      </c>
      <c r="B3" s="155" t="s">
        <v>2</v>
      </c>
      <c r="C3" s="156" t="s">
        <v>206</v>
      </c>
      <c r="D3" s="157" t="s">
        <v>583</v>
      </c>
      <c r="E3" s="156" t="s">
        <v>3</v>
      </c>
      <c r="F3" s="156" t="s">
        <v>4</v>
      </c>
      <c r="G3" s="156" t="s">
        <v>5</v>
      </c>
      <c r="H3" s="156" t="s">
        <v>428</v>
      </c>
      <c r="I3" s="156" t="s">
        <v>584</v>
      </c>
      <c r="J3" s="157" t="s">
        <v>585</v>
      </c>
      <c r="K3" s="156" t="s">
        <v>6</v>
      </c>
      <c r="L3" s="160" t="s">
        <v>53</v>
      </c>
    </row>
    <row r="4" spans="1:12" s="4" customFormat="1" ht="61.5" customHeight="1">
      <c r="A4" s="368">
        <v>1</v>
      </c>
      <c r="B4" s="324" t="s">
        <v>639</v>
      </c>
      <c r="C4" s="326" t="s">
        <v>424</v>
      </c>
      <c r="D4" s="369"/>
      <c r="E4" s="370" t="s">
        <v>425</v>
      </c>
      <c r="F4" s="371" t="s">
        <v>12</v>
      </c>
      <c r="G4" s="372">
        <v>100</v>
      </c>
      <c r="H4" s="373"/>
      <c r="I4" s="374"/>
      <c r="J4" s="161"/>
      <c r="K4" s="162"/>
      <c r="L4" s="162"/>
    </row>
    <row r="5" spans="1:12" s="4" customFormat="1" ht="56.25" customHeight="1">
      <c r="A5" s="375">
        <v>2</v>
      </c>
      <c r="B5" s="326" t="s">
        <v>639</v>
      </c>
      <c r="C5" s="326" t="s">
        <v>426</v>
      </c>
      <c r="D5" s="369"/>
      <c r="E5" s="370" t="s">
        <v>425</v>
      </c>
      <c r="F5" s="376" t="s">
        <v>12</v>
      </c>
      <c r="G5" s="377">
        <v>5</v>
      </c>
      <c r="H5" s="378"/>
      <c r="I5" s="374"/>
      <c r="J5" s="161"/>
      <c r="K5" s="162"/>
      <c r="L5" s="162"/>
    </row>
    <row r="6" spans="1:12" s="4" customFormat="1" ht="58.5" customHeight="1">
      <c r="A6" s="375">
        <v>3</v>
      </c>
      <c r="B6" s="326" t="s">
        <v>639</v>
      </c>
      <c r="C6" s="326" t="s">
        <v>640</v>
      </c>
      <c r="D6" s="369"/>
      <c r="E6" s="379" t="s">
        <v>425</v>
      </c>
      <c r="F6" s="371" t="s">
        <v>12</v>
      </c>
      <c r="G6" s="372">
        <v>5</v>
      </c>
      <c r="H6" s="373"/>
      <c r="I6" s="374"/>
      <c r="J6" s="161"/>
      <c r="K6" s="162"/>
      <c r="L6" s="162"/>
    </row>
    <row r="7" spans="1:12" ht="15">
      <c r="A7" s="103"/>
      <c r="B7" s="104"/>
      <c r="C7" s="104"/>
      <c r="D7" s="104"/>
      <c r="E7" s="105"/>
      <c r="F7" s="105"/>
      <c r="G7" s="103"/>
      <c r="H7" s="99"/>
      <c r="I7" s="751" t="s">
        <v>46</v>
      </c>
      <c r="J7" s="752"/>
      <c r="K7" s="175"/>
      <c r="L7" s="165"/>
    </row>
    <row r="8" spans="1:12">
      <c r="A8" s="106"/>
      <c r="B8" s="107"/>
      <c r="C8" s="107"/>
      <c r="D8" s="107"/>
      <c r="E8" s="108"/>
      <c r="F8" s="108"/>
      <c r="G8" s="106"/>
      <c r="H8" s="73"/>
      <c r="I8" s="109"/>
      <c r="J8" s="110"/>
      <c r="K8" s="110"/>
    </row>
    <row r="9" spans="1:12" ht="30" customHeight="1">
      <c r="A9" s="106"/>
      <c r="B9" s="107"/>
      <c r="C9" s="107"/>
      <c r="D9" s="107"/>
      <c r="E9" s="108"/>
      <c r="F9" s="108"/>
      <c r="G9" s="106"/>
      <c r="H9" s="73"/>
      <c r="I9" s="109"/>
      <c r="J9" s="110"/>
      <c r="K9" s="110"/>
    </row>
    <row r="10" spans="1:12" ht="30" customHeight="1">
      <c r="A10" s="710" t="s">
        <v>441</v>
      </c>
      <c r="B10" s="710"/>
      <c r="C10" s="710"/>
      <c r="D10" s="710"/>
      <c r="E10" s="710"/>
      <c r="F10" s="710"/>
      <c r="G10" s="710"/>
      <c r="H10" s="710"/>
      <c r="I10" s="710"/>
      <c r="J10" s="710"/>
      <c r="K10" s="710"/>
      <c r="L10" s="710"/>
    </row>
    <row r="11" spans="1:12" ht="30" customHeight="1">
      <c r="A11" s="168" t="s">
        <v>442</v>
      </c>
      <c r="B11" s="168"/>
      <c r="C11" s="168"/>
      <c r="D11" s="168"/>
      <c r="E11" s="168"/>
      <c r="F11" s="168"/>
      <c r="G11" s="168"/>
      <c r="H11" s="168"/>
      <c r="I11" s="168"/>
      <c r="J11" s="168"/>
      <c r="K11" s="168"/>
      <c r="L11" s="33"/>
    </row>
  </sheetData>
  <sheetProtection selectLockedCells="1" selectUnlockedCells="1"/>
  <mergeCells count="3">
    <mergeCell ref="I7:J7"/>
    <mergeCell ref="A10:L10"/>
    <mergeCell ref="A1:L1"/>
  </mergeCells>
  <pageMargins left="0.35433070866141736" right="0.35433070866141736" top="1.0629921259842521" bottom="1.0629921259842521" header="0.78740157480314965" footer="0.78740157480314965"/>
  <pageSetup paperSize="9" scale="70" firstPageNumber="0" orientation="landscape" r:id="rId1"/>
  <headerFooter alignWithMargins="0">
    <oddHeader>&amp;LNr sprawy: 25/zP/2019&amp;CFormularz cenowy. Cena zawiera koszty dostawy oraz podatek VAT</oddHeader>
    <oddFooter>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20"/>
  <sheetViews>
    <sheetView view="pageLayout" zoomScaleNormal="65" zoomScaleSheetLayoutView="80" workbookViewId="0">
      <selection activeCell="D20" sqref="D20"/>
    </sheetView>
  </sheetViews>
  <sheetFormatPr defaultRowHeight="12.75"/>
  <cols>
    <col min="1" max="1" width="4.42578125" customWidth="1"/>
    <col min="2" max="2" width="56.85546875" customWidth="1"/>
    <col min="3" max="3" width="17.7109375" customWidth="1"/>
    <col min="4" max="4" width="31.85546875" customWidth="1"/>
    <col min="5" max="5" width="16.7109375" customWidth="1"/>
    <col min="6" max="6" width="12.5703125" customWidth="1"/>
    <col min="7" max="7" width="12.28515625" customWidth="1"/>
    <col min="8" max="8" width="12.140625" customWidth="1"/>
    <col min="9" max="9" width="10.140625" customWidth="1"/>
    <col min="10" max="10" width="11.85546875" customWidth="1"/>
    <col min="11" max="12" width="19.28515625" customWidth="1"/>
  </cols>
  <sheetData>
    <row r="1" spans="1:12" ht="18.75" customHeight="1">
      <c r="A1" s="713" t="s">
        <v>602</v>
      </c>
      <c r="B1" s="713"/>
      <c r="C1" s="713"/>
      <c r="D1" s="713"/>
      <c r="E1" s="713"/>
      <c r="F1" s="713"/>
      <c r="G1" s="713"/>
      <c r="H1" s="713"/>
      <c r="I1" s="713"/>
      <c r="J1" s="713"/>
      <c r="K1" s="713"/>
      <c r="L1" s="713"/>
    </row>
    <row r="2" spans="1:12" ht="18">
      <c r="B2" s="111" t="s">
        <v>427</v>
      </c>
      <c r="G2" s="112"/>
      <c r="H2" s="112"/>
    </row>
    <row r="4" spans="1:12" s="158" customFormat="1" ht="51">
      <c r="A4" s="155" t="s">
        <v>1</v>
      </c>
      <c r="B4" s="155" t="s">
        <v>2</v>
      </c>
      <c r="C4" s="156" t="s">
        <v>206</v>
      </c>
      <c r="D4" s="157" t="s">
        <v>583</v>
      </c>
      <c r="E4" s="156" t="s">
        <v>3</v>
      </c>
      <c r="F4" s="156" t="s">
        <v>4</v>
      </c>
      <c r="G4" s="156" t="s">
        <v>5</v>
      </c>
      <c r="H4" s="156" t="s">
        <v>428</v>
      </c>
      <c r="I4" s="156" t="s">
        <v>584</v>
      </c>
      <c r="J4" s="157" t="s">
        <v>585</v>
      </c>
      <c r="K4" s="156" t="s">
        <v>6</v>
      </c>
      <c r="L4" s="156" t="s">
        <v>53</v>
      </c>
    </row>
    <row r="5" spans="1:12" s="119" customFormat="1" ht="288.75" customHeight="1">
      <c r="A5" s="113">
        <v>1</v>
      </c>
      <c r="B5" s="114" t="s">
        <v>429</v>
      </c>
      <c r="C5" s="115" t="s">
        <v>430</v>
      </c>
      <c r="D5" s="115"/>
      <c r="E5" s="115" t="s">
        <v>431</v>
      </c>
      <c r="F5" s="113" t="s">
        <v>12</v>
      </c>
      <c r="G5" s="116">
        <v>13500</v>
      </c>
      <c r="H5" s="117"/>
      <c r="I5" s="118"/>
      <c r="J5" s="161"/>
      <c r="K5" s="162"/>
      <c r="L5" s="162"/>
    </row>
    <row r="6" spans="1:12" s="119" customFormat="1" ht="291.75" customHeight="1">
      <c r="A6" s="113">
        <v>2</v>
      </c>
      <c r="B6" s="120" t="s">
        <v>432</v>
      </c>
      <c r="C6" s="115" t="s">
        <v>430</v>
      </c>
      <c r="D6" s="115"/>
      <c r="E6" s="115" t="s">
        <v>433</v>
      </c>
      <c r="F6" s="113" t="s">
        <v>12</v>
      </c>
      <c r="G6" s="116">
        <v>1500</v>
      </c>
      <c r="H6" s="117"/>
      <c r="I6" s="118"/>
      <c r="J6" s="161"/>
      <c r="K6" s="162"/>
      <c r="L6" s="162"/>
    </row>
    <row r="7" spans="1:12" s="119" customFormat="1" ht="30" customHeight="1">
      <c r="A7" s="113">
        <v>3</v>
      </c>
      <c r="B7" s="121" t="s">
        <v>434</v>
      </c>
      <c r="C7" s="115"/>
      <c r="D7" s="115"/>
      <c r="E7" s="115">
        <v>1</v>
      </c>
      <c r="F7" s="113" t="s">
        <v>8</v>
      </c>
      <c r="G7" s="116">
        <v>100</v>
      </c>
      <c r="H7" s="117">
        <v>1.1299999999999999</v>
      </c>
      <c r="I7" s="118">
        <v>0.23</v>
      </c>
      <c r="J7" s="161">
        <f t="shared" ref="J7" si="0">(H7*I7)+H7</f>
        <v>1.3898999999999999</v>
      </c>
      <c r="K7" s="162">
        <f t="shared" ref="K7" si="1">G7*H7</f>
        <v>112.99999999999999</v>
      </c>
      <c r="L7" s="162">
        <f t="shared" ref="L7" si="2">(K7*I7)+K7</f>
        <v>138.98999999999998</v>
      </c>
    </row>
    <row r="8" spans="1:12" s="119" customFormat="1" ht="273" customHeight="1">
      <c r="A8" s="113">
        <v>4</v>
      </c>
      <c r="B8" s="114" t="s">
        <v>435</v>
      </c>
      <c r="C8" s="115" t="s">
        <v>430</v>
      </c>
      <c r="D8" s="115"/>
      <c r="E8" s="115" t="s">
        <v>343</v>
      </c>
      <c r="F8" s="113" t="s">
        <v>12</v>
      </c>
      <c r="G8" s="116">
        <v>1000</v>
      </c>
      <c r="H8" s="117"/>
      <c r="I8" s="118"/>
      <c r="J8" s="161"/>
      <c r="K8" s="162"/>
      <c r="L8" s="162"/>
    </row>
    <row r="9" spans="1:12" s="119" customFormat="1" ht="252.75" customHeight="1">
      <c r="A9" s="113">
        <v>5</v>
      </c>
      <c r="B9" s="114" t="s">
        <v>436</v>
      </c>
      <c r="C9" s="115" t="s">
        <v>430</v>
      </c>
      <c r="D9" s="115"/>
      <c r="E9" s="115" t="s">
        <v>343</v>
      </c>
      <c r="F9" s="113" t="s">
        <v>12</v>
      </c>
      <c r="G9" s="116">
        <v>2000</v>
      </c>
      <c r="H9" s="117"/>
      <c r="I9" s="118"/>
      <c r="J9" s="161"/>
      <c r="K9" s="162"/>
      <c r="L9" s="162"/>
    </row>
    <row r="10" spans="1:12" s="119" customFormat="1" ht="181.5" customHeight="1">
      <c r="A10" s="113">
        <v>6</v>
      </c>
      <c r="B10" s="114" t="s">
        <v>437</v>
      </c>
      <c r="C10" s="115" t="s">
        <v>430</v>
      </c>
      <c r="D10" s="115"/>
      <c r="E10" s="115" t="s">
        <v>343</v>
      </c>
      <c r="F10" s="113" t="s">
        <v>12</v>
      </c>
      <c r="G10" s="116">
        <v>3000</v>
      </c>
      <c r="H10" s="117"/>
      <c r="I10" s="118"/>
      <c r="J10" s="161"/>
      <c r="K10" s="162"/>
      <c r="L10" s="162"/>
    </row>
    <row r="11" spans="1:12" s="119" customFormat="1" ht="173.25" customHeight="1">
      <c r="A11" s="113">
        <v>7</v>
      </c>
      <c r="B11" s="114" t="s">
        <v>438</v>
      </c>
      <c r="C11" s="115" t="s">
        <v>430</v>
      </c>
      <c r="D11" s="115"/>
      <c r="E11" s="115" t="s">
        <v>343</v>
      </c>
      <c r="F11" s="113" t="s">
        <v>12</v>
      </c>
      <c r="G11" s="116">
        <v>2000</v>
      </c>
      <c r="H11" s="117"/>
      <c r="I11" s="118"/>
      <c r="J11" s="161"/>
      <c r="K11" s="162"/>
      <c r="L11" s="162"/>
    </row>
    <row r="12" spans="1:12" s="119" customFormat="1" ht="71.25" customHeight="1">
      <c r="A12" s="122">
        <v>8</v>
      </c>
      <c r="B12" s="123" t="s">
        <v>439</v>
      </c>
      <c r="C12" s="124" t="s">
        <v>430</v>
      </c>
      <c r="D12" s="124"/>
      <c r="E12" s="124" t="s">
        <v>343</v>
      </c>
      <c r="F12" s="122" t="s">
        <v>12</v>
      </c>
      <c r="G12" s="125">
        <v>200</v>
      </c>
      <c r="H12" s="126"/>
      <c r="I12" s="176"/>
      <c r="J12" s="161"/>
      <c r="K12" s="162"/>
      <c r="L12" s="162"/>
    </row>
    <row r="13" spans="1:12" s="119" customFormat="1" ht="222.75" customHeight="1">
      <c r="A13" s="177">
        <v>9</v>
      </c>
      <c r="B13" s="178" t="s">
        <v>641</v>
      </c>
      <c r="C13" s="179" t="s">
        <v>430</v>
      </c>
      <c r="D13" s="179"/>
      <c r="E13" s="179" t="s">
        <v>343</v>
      </c>
      <c r="F13" s="177" t="s">
        <v>12</v>
      </c>
      <c r="G13" s="180">
        <v>2000</v>
      </c>
      <c r="H13" s="562"/>
      <c r="I13" s="181"/>
      <c r="J13" s="161"/>
      <c r="K13" s="162"/>
      <c r="L13" s="162"/>
    </row>
    <row r="14" spans="1:12" s="119" customFormat="1" ht="15">
      <c r="A14" s="127"/>
      <c r="B14" s="127"/>
      <c r="C14" s="127"/>
      <c r="D14" s="127"/>
      <c r="E14" s="127"/>
      <c r="F14" s="127"/>
      <c r="G14" s="127"/>
      <c r="H14" s="128"/>
      <c r="I14" s="753" t="s">
        <v>46</v>
      </c>
      <c r="J14" s="753"/>
      <c r="K14" s="182"/>
      <c r="L14" s="183"/>
    </row>
    <row r="15" spans="1:12" s="127" customFormat="1"/>
    <row r="16" spans="1:12">
      <c r="A16" s="129" t="s">
        <v>440</v>
      </c>
      <c r="B16" s="129"/>
      <c r="C16" s="129"/>
      <c r="D16" s="129"/>
    </row>
    <row r="18" spans="1:12" ht="31.5" customHeight="1">
      <c r="A18" s="710" t="s">
        <v>441</v>
      </c>
      <c r="B18" s="710"/>
      <c r="C18" s="710"/>
      <c r="D18" s="710"/>
      <c r="E18" s="710"/>
      <c r="F18" s="710"/>
      <c r="G18" s="710"/>
      <c r="H18" s="710"/>
      <c r="I18" s="710"/>
      <c r="J18" s="710"/>
      <c r="K18" s="710"/>
      <c r="L18" s="710"/>
    </row>
    <row r="19" spans="1:12" ht="31.5" customHeight="1">
      <c r="A19" s="168" t="s">
        <v>442</v>
      </c>
      <c r="B19" s="168"/>
      <c r="C19" s="168"/>
      <c r="D19" s="168"/>
      <c r="E19" s="168"/>
      <c r="F19" s="168"/>
      <c r="G19" s="168"/>
      <c r="H19" s="168"/>
      <c r="I19" s="168"/>
      <c r="J19" s="168"/>
      <c r="K19" s="168"/>
      <c r="L19" s="33"/>
    </row>
    <row r="20" spans="1:12" ht="57.75" customHeight="1"/>
  </sheetData>
  <sheetProtection selectLockedCells="1" selectUnlockedCells="1"/>
  <mergeCells count="3">
    <mergeCell ref="I14:J14"/>
    <mergeCell ref="A18:L18"/>
    <mergeCell ref="A1:L1"/>
  </mergeCells>
  <pageMargins left="0.35433070866141736" right="0.35433070866141736" top="1.0629921259842521" bottom="1.0629921259842521" header="0.78740157480314965" footer="0.78740157480314965"/>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
  <sheetViews>
    <sheetView view="pageLayout" topLeftCell="A28" zoomScale="75" zoomScaleNormal="80" zoomScaleSheetLayoutView="100" zoomScalePageLayoutView="75" workbookViewId="0">
      <selection activeCell="E23" sqref="E23:E25"/>
    </sheetView>
  </sheetViews>
  <sheetFormatPr defaultColWidth="8.7109375" defaultRowHeight="12.75"/>
  <cols>
    <col min="1" max="1" width="6.42578125" customWidth="1"/>
    <col min="2" max="2" width="53.85546875" customWidth="1"/>
    <col min="3" max="3" width="53" customWidth="1"/>
    <col min="4" max="4" width="33.5703125" customWidth="1"/>
    <col min="5" max="5" width="14.7109375" customWidth="1"/>
    <col min="6" max="6" width="10.5703125" customWidth="1"/>
    <col min="7" max="7" width="14" customWidth="1"/>
    <col min="8" max="8" width="12.42578125" customWidth="1"/>
    <col min="9" max="9" width="8.42578125" customWidth="1"/>
    <col min="10" max="10" width="13.85546875" customWidth="1"/>
    <col min="11" max="11" width="18.7109375" customWidth="1"/>
    <col min="12" max="12" width="18.42578125" customWidth="1"/>
  </cols>
  <sheetData>
    <row r="1" spans="1:12" ht="18">
      <c r="A1" s="713" t="s">
        <v>602</v>
      </c>
      <c r="B1" s="713"/>
      <c r="C1" s="713"/>
      <c r="D1" s="713"/>
      <c r="E1" s="713"/>
      <c r="F1" s="713"/>
      <c r="G1" s="713"/>
      <c r="H1" s="713"/>
      <c r="I1" s="713"/>
      <c r="J1" s="713"/>
      <c r="K1" s="713"/>
      <c r="L1" s="713"/>
    </row>
    <row r="2" spans="1:12" ht="18">
      <c r="A2" s="1"/>
      <c r="B2" s="2" t="s">
        <v>52</v>
      </c>
      <c r="C2" s="16"/>
      <c r="D2" s="1"/>
      <c r="E2" s="1"/>
      <c r="F2" s="1"/>
      <c r="G2" s="3"/>
      <c r="H2" s="3"/>
      <c r="I2" s="1"/>
      <c r="J2" s="1"/>
      <c r="K2" s="1"/>
      <c r="L2" s="1"/>
    </row>
    <row r="3" spans="1:12">
      <c r="A3" s="1"/>
      <c r="B3" s="1"/>
      <c r="C3" s="1"/>
      <c r="D3" s="1"/>
      <c r="E3" s="1"/>
      <c r="F3" s="1"/>
      <c r="G3" s="1"/>
      <c r="H3" s="1"/>
      <c r="I3" s="1"/>
      <c r="J3" s="1"/>
      <c r="K3" s="1"/>
      <c r="L3" s="1"/>
    </row>
    <row r="4" spans="1:12" s="158" customFormat="1" ht="92.25" customHeight="1">
      <c r="A4" s="155" t="s">
        <v>1</v>
      </c>
      <c r="B4" s="155" t="s">
        <v>2</v>
      </c>
      <c r="C4" s="156" t="s">
        <v>206</v>
      </c>
      <c r="D4" s="157" t="s">
        <v>583</v>
      </c>
      <c r="E4" s="156" t="s">
        <v>3</v>
      </c>
      <c r="F4" s="156" t="s">
        <v>4</v>
      </c>
      <c r="G4" s="156" t="s">
        <v>5</v>
      </c>
      <c r="H4" s="156" t="s">
        <v>428</v>
      </c>
      <c r="I4" s="156" t="s">
        <v>584</v>
      </c>
      <c r="J4" s="157" t="s">
        <v>585</v>
      </c>
      <c r="K4" s="156" t="s">
        <v>6</v>
      </c>
      <c r="L4" s="160" t="s">
        <v>53</v>
      </c>
    </row>
    <row r="5" spans="1:12" s="4" customFormat="1" ht="49.5" customHeight="1">
      <c r="A5" s="224">
        <v>1</v>
      </c>
      <c r="B5" s="205" t="s">
        <v>54</v>
      </c>
      <c r="C5" s="50" t="s">
        <v>55</v>
      </c>
      <c r="D5" s="66"/>
      <c r="E5" s="66"/>
      <c r="F5" s="68" t="s">
        <v>8</v>
      </c>
      <c r="G5" s="152">
        <v>1000</v>
      </c>
      <c r="H5" s="117"/>
      <c r="I5" s="203"/>
      <c r="J5" s="161"/>
      <c r="K5" s="162"/>
      <c r="L5" s="162"/>
    </row>
    <row r="6" spans="1:12" s="4" customFormat="1" ht="54" customHeight="1">
      <c r="A6" s="224">
        <v>2</v>
      </c>
      <c r="B6" s="205" t="s">
        <v>56</v>
      </c>
      <c r="C6" s="50" t="s">
        <v>55</v>
      </c>
      <c r="D6" s="221"/>
      <c r="E6" s="66"/>
      <c r="F6" s="68" t="s">
        <v>8</v>
      </c>
      <c r="G6" s="152">
        <v>8000</v>
      </c>
      <c r="H6" s="117"/>
      <c r="I6" s="203"/>
      <c r="J6" s="161"/>
      <c r="K6" s="162"/>
      <c r="L6" s="162"/>
    </row>
    <row r="7" spans="1:12" s="225" customFormat="1">
      <c r="A7" s="224">
        <v>3</v>
      </c>
      <c r="B7" s="52" t="s">
        <v>57</v>
      </c>
      <c r="C7" s="50" t="s">
        <v>58</v>
      </c>
      <c r="D7" s="59"/>
      <c r="E7" s="50" t="s">
        <v>59</v>
      </c>
      <c r="F7" s="49" t="s">
        <v>12</v>
      </c>
      <c r="G7" s="135">
        <v>100</v>
      </c>
      <c r="H7" s="117"/>
      <c r="I7" s="203"/>
      <c r="J7" s="161"/>
      <c r="K7" s="162"/>
      <c r="L7" s="162"/>
    </row>
    <row r="8" spans="1:12" s="4" customFormat="1" ht="38.25">
      <c r="A8" s="224">
        <v>4</v>
      </c>
      <c r="B8" s="205" t="s">
        <v>60</v>
      </c>
      <c r="C8" s="226" t="s">
        <v>61</v>
      </c>
      <c r="D8" s="66"/>
      <c r="E8" s="66" t="s">
        <v>62</v>
      </c>
      <c r="F8" s="68" t="s">
        <v>12</v>
      </c>
      <c r="G8" s="152">
        <v>20</v>
      </c>
      <c r="H8" s="117"/>
      <c r="I8" s="203"/>
      <c r="J8" s="161"/>
      <c r="K8" s="162"/>
      <c r="L8" s="162"/>
    </row>
    <row r="9" spans="1:12" s="4" customFormat="1">
      <c r="A9" s="224">
        <v>5</v>
      </c>
      <c r="B9" s="205" t="s">
        <v>63</v>
      </c>
      <c r="C9" s="227" t="s">
        <v>64</v>
      </c>
      <c r="D9" s="205"/>
      <c r="E9" s="66"/>
      <c r="F9" s="68" t="s">
        <v>8</v>
      </c>
      <c r="G9" s="152">
        <v>50</v>
      </c>
      <c r="H9" s="117"/>
      <c r="I9" s="203"/>
      <c r="J9" s="161"/>
      <c r="K9" s="162"/>
      <c r="L9" s="162"/>
    </row>
    <row r="10" spans="1:12" s="4" customFormat="1">
      <c r="A10" s="224">
        <v>6</v>
      </c>
      <c r="B10" s="205" t="s">
        <v>65</v>
      </c>
      <c r="C10" s="66" t="s">
        <v>66</v>
      </c>
      <c r="D10" s="221"/>
      <c r="E10" s="66"/>
      <c r="F10" s="68" t="s">
        <v>8</v>
      </c>
      <c r="G10" s="152">
        <v>500</v>
      </c>
      <c r="H10" s="117"/>
      <c r="I10" s="203"/>
      <c r="J10" s="161"/>
      <c r="K10" s="162"/>
      <c r="L10" s="162"/>
    </row>
    <row r="11" spans="1:12" s="4" customFormat="1" ht="25.5">
      <c r="A11" s="224">
        <v>7</v>
      </c>
      <c r="B11" s="205" t="s">
        <v>67</v>
      </c>
      <c r="C11" s="66"/>
      <c r="D11" s="221"/>
      <c r="E11" s="66"/>
      <c r="F11" s="68" t="s">
        <v>8</v>
      </c>
      <c r="G11" s="152">
        <v>20000</v>
      </c>
      <c r="H11" s="117"/>
      <c r="I11" s="203"/>
      <c r="J11" s="161"/>
      <c r="K11" s="162"/>
      <c r="L11" s="162"/>
    </row>
    <row r="12" spans="1:12" s="4" customFormat="1" ht="18.75" customHeight="1">
      <c r="A12" s="224">
        <v>8</v>
      </c>
      <c r="B12" s="205" t="s">
        <v>68</v>
      </c>
      <c r="C12" s="66" t="s">
        <v>69</v>
      </c>
      <c r="D12" s="221"/>
      <c r="E12" s="66"/>
      <c r="F12" s="68" t="s">
        <v>8</v>
      </c>
      <c r="G12" s="152">
        <v>2000</v>
      </c>
      <c r="H12" s="117"/>
      <c r="I12" s="203"/>
      <c r="J12" s="161"/>
      <c r="K12" s="162"/>
      <c r="L12" s="162"/>
    </row>
    <row r="13" spans="1:12" s="225" customFormat="1" ht="21" customHeight="1">
      <c r="A13" s="224">
        <v>9</v>
      </c>
      <c r="B13" s="205" t="s">
        <v>70</v>
      </c>
      <c r="C13" s="66" t="s">
        <v>71</v>
      </c>
      <c r="D13" s="221"/>
      <c r="E13" s="66"/>
      <c r="F13" s="68" t="s">
        <v>8</v>
      </c>
      <c r="G13" s="152">
        <v>1000</v>
      </c>
      <c r="H13" s="117"/>
      <c r="I13" s="203"/>
      <c r="J13" s="161"/>
      <c r="K13" s="162"/>
      <c r="L13" s="162"/>
    </row>
    <row r="14" spans="1:12" s="4" customFormat="1">
      <c r="A14" s="224">
        <v>10</v>
      </c>
      <c r="B14" s="205" t="s">
        <v>72</v>
      </c>
      <c r="C14" s="228"/>
      <c r="D14" s="66"/>
      <c r="E14" s="66" t="s">
        <v>73</v>
      </c>
      <c r="F14" s="68" t="s">
        <v>12</v>
      </c>
      <c r="G14" s="152">
        <v>70</v>
      </c>
      <c r="H14" s="117"/>
      <c r="I14" s="203"/>
      <c r="J14" s="161"/>
      <c r="K14" s="162"/>
      <c r="L14" s="162"/>
    </row>
    <row r="15" spans="1:12" s="225" customFormat="1" ht="25.5">
      <c r="A15" s="224">
        <v>11</v>
      </c>
      <c r="B15" s="205" t="s">
        <v>74</v>
      </c>
      <c r="C15" s="66"/>
      <c r="D15" s="66"/>
      <c r="E15" s="66"/>
      <c r="F15" s="68" t="s">
        <v>8</v>
      </c>
      <c r="G15" s="229">
        <v>2000</v>
      </c>
      <c r="H15" s="117"/>
      <c r="I15" s="203"/>
      <c r="J15" s="161"/>
      <c r="K15" s="162"/>
      <c r="L15" s="162"/>
    </row>
    <row r="16" spans="1:12" s="4" customFormat="1" ht="96.75" customHeight="1">
      <c r="A16" s="224">
        <v>12</v>
      </c>
      <c r="B16" s="52" t="s">
        <v>75</v>
      </c>
      <c r="C16" s="226" t="s">
        <v>76</v>
      </c>
      <c r="D16" s="66"/>
      <c r="E16" s="66" t="s">
        <v>77</v>
      </c>
      <c r="F16" s="68" t="s">
        <v>12</v>
      </c>
      <c r="G16" s="152">
        <v>20</v>
      </c>
      <c r="H16" s="117"/>
      <c r="I16" s="203"/>
      <c r="J16" s="161"/>
      <c r="K16" s="162"/>
      <c r="L16" s="162"/>
    </row>
    <row r="17" spans="1:12" s="4" customFormat="1" ht="25.5">
      <c r="A17" s="224">
        <v>13</v>
      </c>
      <c r="B17" s="205" t="s">
        <v>78</v>
      </c>
      <c r="C17" s="66"/>
      <c r="D17" s="221"/>
      <c r="E17" s="66"/>
      <c r="F17" s="68" t="s">
        <v>8</v>
      </c>
      <c r="G17" s="152">
        <v>1000</v>
      </c>
      <c r="H17" s="117"/>
      <c r="I17" s="203"/>
      <c r="J17" s="161"/>
      <c r="K17" s="162"/>
      <c r="L17" s="162"/>
    </row>
    <row r="18" spans="1:12" s="4" customFormat="1" ht="21.75" customHeight="1">
      <c r="A18" s="224">
        <v>14</v>
      </c>
      <c r="B18" s="210" t="s">
        <v>79</v>
      </c>
      <c r="C18" s="207"/>
      <c r="D18" s="230"/>
      <c r="E18" s="207"/>
      <c r="F18" s="132" t="s">
        <v>8</v>
      </c>
      <c r="G18" s="149">
        <v>1000</v>
      </c>
      <c r="H18" s="117"/>
      <c r="I18" s="203"/>
      <c r="J18" s="161"/>
      <c r="K18" s="162"/>
      <c r="L18" s="162"/>
    </row>
    <row r="19" spans="1:12" s="4" customFormat="1" ht="60" customHeight="1">
      <c r="A19" s="224">
        <v>15</v>
      </c>
      <c r="B19" s="147" t="s">
        <v>592</v>
      </c>
      <c r="C19" s="208"/>
      <c r="D19" s="231"/>
      <c r="E19" s="208"/>
      <c r="F19" s="146" t="s">
        <v>8</v>
      </c>
      <c r="G19" s="209">
        <v>2000</v>
      </c>
      <c r="H19" s="126"/>
      <c r="I19" s="203"/>
      <c r="J19" s="161"/>
      <c r="K19" s="162"/>
      <c r="L19" s="162"/>
    </row>
    <row r="20" spans="1:12" s="4" customFormat="1" ht="83.25" customHeight="1">
      <c r="A20" s="224">
        <v>16</v>
      </c>
      <c r="B20" s="114" t="s">
        <v>80</v>
      </c>
      <c r="C20" s="66" t="s">
        <v>81</v>
      </c>
      <c r="D20" s="66"/>
      <c r="E20" s="66" t="s">
        <v>73</v>
      </c>
      <c r="F20" s="68" t="s">
        <v>12</v>
      </c>
      <c r="G20" s="152">
        <v>100</v>
      </c>
      <c r="H20" s="117"/>
      <c r="I20" s="203"/>
      <c r="J20" s="161"/>
      <c r="K20" s="162"/>
      <c r="L20" s="162"/>
    </row>
    <row r="21" spans="1:12" s="4" customFormat="1" ht="56.25" customHeight="1">
      <c r="A21" s="224">
        <v>17</v>
      </c>
      <c r="B21" s="114" t="s">
        <v>82</v>
      </c>
      <c r="C21" s="66" t="s">
        <v>83</v>
      </c>
      <c r="D21" s="66"/>
      <c r="E21" s="66" t="s">
        <v>84</v>
      </c>
      <c r="F21" s="68" t="s">
        <v>12</v>
      </c>
      <c r="G21" s="152">
        <v>200</v>
      </c>
      <c r="H21" s="117"/>
      <c r="I21" s="203"/>
      <c r="J21" s="161"/>
      <c r="K21" s="162"/>
      <c r="L21" s="162"/>
    </row>
    <row r="22" spans="1:12" s="4" customFormat="1">
      <c r="A22" s="224">
        <v>18</v>
      </c>
      <c r="B22" s="114" t="s">
        <v>85</v>
      </c>
      <c r="C22" s="66" t="s">
        <v>86</v>
      </c>
      <c r="D22" s="66"/>
      <c r="E22" s="66" t="s">
        <v>11</v>
      </c>
      <c r="F22" s="68" t="s">
        <v>12</v>
      </c>
      <c r="G22" s="152">
        <v>24</v>
      </c>
      <c r="H22" s="232"/>
      <c r="I22" s="233"/>
      <c r="J22" s="161"/>
      <c r="K22" s="162"/>
      <c r="L22" s="162"/>
    </row>
    <row r="23" spans="1:12" s="4" customFormat="1" ht="25.5">
      <c r="A23" s="224">
        <v>19</v>
      </c>
      <c r="B23" s="114" t="s">
        <v>87</v>
      </c>
      <c r="C23" s="66" t="s">
        <v>88</v>
      </c>
      <c r="D23" s="66"/>
      <c r="E23" s="66"/>
      <c r="F23" s="68" t="s">
        <v>8</v>
      </c>
      <c r="G23" s="152">
        <v>5</v>
      </c>
      <c r="H23" s="232"/>
      <c r="I23" s="233"/>
      <c r="J23" s="161"/>
      <c r="K23" s="162"/>
      <c r="L23" s="162"/>
    </row>
    <row r="24" spans="1:12" s="4" customFormat="1" ht="47.25" customHeight="1">
      <c r="A24" s="224">
        <v>20</v>
      </c>
      <c r="B24" s="114" t="s">
        <v>87</v>
      </c>
      <c r="C24" s="66" t="s">
        <v>89</v>
      </c>
      <c r="D24" s="66"/>
      <c r="E24" s="66"/>
      <c r="F24" s="68" t="s">
        <v>8</v>
      </c>
      <c r="G24" s="152">
        <v>30</v>
      </c>
      <c r="H24" s="232"/>
      <c r="I24" s="233"/>
      <c r="J24" s="161"/>
      <c r="K24" s="162"/>
      <c r="L24" s="162"/>
    </row>
    <row r="25" spans="1:12" s="4" customFormat="1" ht="25.5">
      <c r="A25" s="234">
        <v>21</v>
      </c>
      <c r="B25" s="114" t="s">
        <v>90</v>
      </c>
      <c r="C25" s="66" t="s">
        <v>91</v>
      </c>
      <c r="D25" s="66"/>
      <c r="E25" s="66"/>
      <c r="F25" s="68" t="s">
        <v>8</v>
      </c>
      <c r="G25" s="152">
        <v>100</v>
      </c>
      <c r="H25" s="232"/>
      <c r="I25" s="233"/>
      <c r="J25" s="161"/>
      <c r="K25" s="162"/>
      <c r="L25" s="162"/>
    </row>
    <row r="26" spans="1:12" s="9" customFormat="1" ht="18">
      <c r="A26" s="18"/>
      <c r="B26" s="19"/>
      <c r="C26" s="20"/>
      <c r="D26" s="21"/>
      <c r="E26" s="21"/>
      <c r="F26" s="22"/>
      <c r="G26" s="23"/>
      <c r="H26" s="24"/>
      <c r="I26" s="716" t="s">
        <v>46</v>
      </c>
      <c r="J26" s="717"/>
      <c r="K26" s="274"/>
      <c r="L26" s="276"/>
    </row>
    <row r="27" spans="1:12" s="9" customFormat="1" ht="18">
      <c r="A27" s="14"/>
      <c r="B27" s="19"/>
      <c r="C27" s="20"/>
      <c r="D27" s="14"/>
      <c r="E27" s="14"/>
      <c r="F27" s="14"/>
      <c r="G27" s="14"/>
      <c r="H27" s="24"/>
      <c r="I27" s="25"/>
      <c r="J27" s="26"/>
      <c r="K27" s="26"/>
      <c r="L27" s="17"/>
    </row>
    <row r="28" spans="1:12" s="15" customFormat="1" ht="19.5" customHeight="1">
      <c r="A28" s="17"/>
      <c r="B28" s="17"/>
      <c r="C28" s="17"/>
      <c r="D28" s="17"/>
      <c r="E28" s="17"/>
      <c r="F28" s="17"/>
      <c r="G28" s="17"/>
      <c r="H28" s="17"/>
      <c r="I28" s="17"/>
      <c r="J28" s="17"/>
      <c r="K28" s="17"/>
    </row>
    <row r="29" spans="1:12" s="27" customFormat="1">
      <c r="A29"/>
      <c r="B29"/>
      <c r="C29"/>
      <c r="D29"/>
      <c r="E29"/>
      <c r="F29"/>
      <c r="G29"/>
      <c r="H29"/>
      <c r="I29"/>
      <c r="J29"/>
      <c r="K29"/>
    </row>
    <row r="30" spans="1:12" s="9" customFormat="1" ht="18">
      <c r="A30" s="710" t="s">
        <v>441</v>
      </c>
      <c r="B30" s="710"/>
      <c r="C30" s="710"/>
      <c r="D30" s="710"/>
      <c r="E30" s="710"/>
      <c r="F30" s="710"/>
      <c r="G30" s="710"/>
      <c r="H30" s="710"/>
      <c r="I30" s="710"/>
      <c r="J30" s="710"/>
      <c r="K30" s="710"/>
    </row>
    <row r="31" spans="1:12" s="9" customFormat="1" ht="18">
      <c r="A31" s="159" t="s">
        <v>442</v>
      </c>
      <c r="B31" s="159"/>
      <c r="C31" s="159"/>
      <c r="D31" s="159"/>
      <c r="E31" s="159"/>
      <c r="F31" s="159"/>
      <c r="G31" s="159"/>
      <c r="H31" s="159"/>
      <c r="I31" s="159"/>
      <c r="J31" s="159"/>
      <c r="K31" s="159"/>
    </row>
    <row r="32" spans="1:12" s="9" customFormat="1" ht="18"/>
    <row r="33" spans="7:10" s="9" customFormat="1" ht="18">
      <c r="G33"/>
      <c r="H33"/>
      <c r="I33"/>
      <c r="J33"/>
    </row>
    <row r="34" spans="7:10" s="9" customFormat="1" ht="18">
      <c r="G34"/>
      <c r="H34"/>
      <c r="I34"/>
      <c r="J34"/>
    </row>
  </sheetData>
  <sheetProtection selectLockedCells="1" selectUnlockedCells="1"/>
  <mergeCells count="3">
    <mergeCell ref="A30:K30"/>
    <mergeCell ref="I26:J26"/>
    <mergeCell ref="A1:L1"/>
  </mergeCells>
  <pageMargins left="0.74803149606299213" right="0.74803149606299213" top="0.70866141732283472" bottom="0.98425196850393704" header="0.51181102362204722" footer="0.51181102362204722"/>
  <pageSetup paperSize="9" scale="51" firstPageNumber="0" orientation="landscape" r:id="rId1"/>
  <headerFooter alignWithMargins="0">
    <oddHeader>&amp;LNr sprawy: 25/ZP/2019&amp;CFormularz cenowy. Cena zawiera koszty dostawy oraz podatek VAT</oddHeader>
    <oddFooter>&amp;CStrona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18"/>
  <sheetViews>
    <sheetView view="pageLayout" topLeftCell="A4" zoomScaleNormal="65" zoomScaleSheetLayoutView="100" workbookViewId="0">
      <selection activeCell="C10" sqref="C10"/>
    </sheetView>
  </sheetViews>
  <sheetFormatPr defaultColWidth="8.85546875" defaultRowHeight="12.75"/>
  <cols>
    <col min="1" max="1" width="3.85546875" customWidth="1"/>
    <col min="2" max="2" width="18.42578125" customWidth="1"/>
    <col min="3" max="3" width="42.85546875" customWidth="1"/>
    <col min="4" max="4" width="33.42578125" customWidth="1"/>
    <col min="5" max="5" width="16.85546875" customWidth="1"/>
    <col min="6" max="6" width="10.7109375" customWidth="1"/>
    <col min="7" max="7" width="16.140625" customWidth="1"/>
    <col min="8" max="8" width="11.42578125" customWidth="1"/>
    <col min="9" max="9" width="11.7109375" customWidth="1"/>
    <col min="10" max="10" width="12.5703125" customWidth="1"/>
    <col min="11" max="11" width="18" customWidth="1"/>
    <col min="12" max="12" width="19.42578125" customWidth="1"/>
  </cols>
  <sheetData>
    <row r="1" spans="1:12" ht="18">
      <c r="A1" s="713" t="s">
        <v>602</v>
      </c>
      <c r="B1" s="713"/>
      <c r="C1" s="713"/>
      <c r="D1" s="713"/>
      <c r="E1" s="713"/>
      <c r="F1" s="713"/>
      <c r="G1" s="713"/>
      <c r="H1" s="713"/>
      <c r="I1" s="713"/>
      <c r="J1" s="713"/>
      <c r="K1" s="713"/>
      <c r="L1" s="713"/>
    </row>
    <row r="2" spans="1:12" ht="18">
      <c r="A2" s="1"/>
      <c r="B2" s="2" t="s">
        <v>443</v>
      </c>
      <c r="C2" s="39"/>
      <c r="D2" s="39"/>
      <c r="E2" s="1"/>
      <c r="F2" s="1"/>
      <c r="G2" s="1"/>
      <c r="H2" s="1"/>
      <c r="I2" s="1"/>
      <c r="J2" s="1"/>
      <c r="K2" s="1"/>
    </row>
    <row r="3" spans="1:12">
      <c r="A3" s="1"/>
      <c r="B3" s="1"/>
      <c r="C3" s="1"/>
      <c r="D3" s="1"/>
      <c r="E3" s="1"/>
      <c r="F3" s="1"/>
      <c r="G3" s="1"/>
      <c r="H3" s="1"/>
      <c r="I3" s="1"/>
      <c r="J3" s="1"/>
      <c r="K3" s="1"/>
    </row>
    <row r="4" spans="1:12" s="158" customFormat="1" ht="51">
      <c r="A4" s="155" t="s">
        <v>1</v>
      </c>
      <c r="B4" s="156" t="s">
        <v>2</v>
      </c>
      <c r="C4" s="156" t="s">
        <v>206</v>
      </c>
      <c r="D4" s="157" t="s">
        <v>583</v>
      </c>
      <c r="E4" s="156" t="s">
        <v>3</v>
      </c>
      <c r="F4" s="156" t="s">
        <v>4</v>
      </c>
      <c r="G4" s="156" t="s">
        <v>5</v>
      </c>
      <c r="H4" s="156" t="s">
        <v>428</v>
      </c>
      <c r="I4" s="156" t="s">
        <v>584</v>
      </c>
      <c r="J4" s="157" t="s">
        <v>585</v>
      </c>
      <c r="K4" s="156" t="s">
        <v>6</v>
      </c>
      <c r="L4" s="160" t="s">
        <v>53</v>
      </c>
    </row>
    <row r="5" spans="1:12" s="4" customFormat="1" ht="144.75" customHeight="1">
      <c r="A5" s="132">
        <v>1</v>
      </c>
      <c r="B5" s="114" t="s">
        <v>444</v>
      </c>
      <c r="C5" s="325" t="s">
        <v>445</v>
      </c>
      <c r="D5" s="257"/>
      <c r="E5" s="50"/>
      <c r="F5" s="49" t="s">
        <v>8</v>
      </c>
      <c r="G5" s="152">
        <v>250</v>
      </c>
      <c r="H5" s="380"/>
      <c r="I5" s="318"/>
      <c r="J5" s="161"/>
      <c r="K5" s="162"/>
      <c r="L5" s="162"/>
    </row>
    <row r="6" spans="1:12" s="4" customFormat="1" ht="159" customHeight="1">
      <c r="A6" s="68">
        <v>2</v>
      </c>
      <c r="B6" s="114" t="s">
        <v>444</v>
      </c>
      <c r="C6" s="325" t="s">
        <v>446</v>
      </c>
      <c r="D6" s="257"/>
      <c r="E6" s="50"/>
      <c r="F6" s="49" t="s">
        <v>8</v>
      </c>
      <c r="G6" s="152">
        <v>250</v>
      </c>
      <c r="H6" s="381"/>
      <c r="I6" s="268"/>
      <c r="J6" s="161"/>
      <c r="K6" s="162"/>
      <c r="L6" s="162"/>
    </row>
    <row r="7" spans="1:12" s="4" customFormat="1" ht="96.75" customHeight="1">
      <c r="A7" s="68">
        <v>3</v>
      </c>
      <c r="B7" s="114" t="s">
        <v>447</v>
      </c>
      <c r="C7" s="325" t="s">
        <v>594</v>
      </c>
      <c r="D7" s="257"/>
      <c r="E7" s="50"/>
      <c r="F7" s="49" t="s">
        <v>8</v>
      </c>
      <c r="G7" s="152">
        <v>250</v>
      </c>
      <c r="H7" s="381"/>
      <c r="I7" s="382"/>
      <c r="J7" s="161"/>
      <c r="K7" s="162"/>
      <c r="L7" s="162"/>
    </row>
    <row r="8" spans="1:12" s="4" customFormat="1">
      <c r="A8" s="136"/>
      <c r="B8" s="137"/>
      <c r="C8" s="138"/>
      <c r="D8" s="138"/>
      <c r="E8" s="138"/>
      <c r="F8" s="136"/>
      <c r="G8" s="139"/>
      <c r="H8" s="140"/>
      <c r="I8" s="723" t="s">
        <v>46</v>
      </c>
      <c r="J8" s="725"/>
      <c r="K8" s="274"/>
      <c r="L8" s="169"/>
    </row>
    <row r="9" spans="1:12" ht="18">
      <c r="A9" s="22"/>
      <c r="B9" s="2"/>
      <c r="C9" s="2"/>
      <c r="D9" s="2"/>
      <c r="E9" s="2"/>
      <c r="F9" s="2"/>
      <c r="G9" s="23"/>
      <c r="H9" s="76"/>
      <c r="I9" s="77"/>
      <c r="J9" s="77"/>
      <c r="K9" s="77"/>
    </row>
    <row r="10" spans="1:12" ht="18">
      <c r="A10" s="22"/>
      <c r="B10" s="11"/>
      <c r="C10" s="11"/>
      <c r="D10" s="11"/>
      <c r="E10" s="11"/>
      <c r="F10" s="2"/>
      <c r="G10" s="23"/>
      <c r="H10" s="76"/>
      <c r="I10" s="77"/>
      <c r="J10" s="77"/>
      <c r="K10" s="77"/>
    </row>
    <row r="11" spans="1:12" ht="18">
      <c r="A11" s="22"/>
      <c r="B11" s="11"/>
      <c r="C11" s="11"/>
      <c r="D11" s="11"/>
      <c r="E11" s="11"/>
      <c r="F11" s="2"/>
      <c r="G11" s="23"/>
      <c r="H11" s="76"/>
      <c r="I11" s="77"/>
      <c r="J11" s="77"/>
      <c r="K11" s="77"/>
    </row>
    <row r="12" spans="1:12" ht="32.25" customHeight="1">
      <c r="A12" s="710" t="s">
        <v>441</v>
      </c>
      <c r="B12" s="710"/>
      <c r="C12" s="710"/>
      <c r="D12" s="710"/>
      <c r="E12" s="710"/>
      <c r="F12" s="710"/>
      <c r="G12" s="710"/>
      <c r="H12" s="710"/>
      <c r="I12" s="710"/>
      <c r="J12" s="710"/>
      <c r="K12" s="710"/>
      <c r="L12" s="710"/>
    </row>
    <row r="13" spans="1:12" ht="27.75" customHeight="1">
      <c r="A13" s="168" t="s">
        <v>442</v>
      </c>
      <c r="B13" s="168"/>
      <c r="C13" s="168"/>
      <c r="D13" s="168"/>
      <c r="E13" s="168"/>
      <c r="F13" s="168"/>
      <c r="G13" s="168"/>
      <c r="H13" s="168"/>
      <c r="I13" s="168"/>
      <c r="J13" s="168"/>
      <c r="K13" s="168"/>
      <c r="L13" s="33"/>
    </row>
    <row r="14" spans="1:12">
      <c r="A14" s="45"/>
      <c r="B14" s="45"/>
      <c r="C14" s="45"/>
      <c r="D14" s="45"/>
      <c r="E14" s="45"/>
      <c r="F14" s="45"/>
      <c r="G14" s="45"/>
      <c r="H14" s="45"/>
      <c r="I14" s="45"/>
      <c r="J14" s="45"/>
      <c r="K14" s="45"/>
    </row>
    <row r="15" spans="1:12">
      <c r="A15" s="1"/>
      <c r="B15" s="1"/>
      <c r="C15" s="1"/>
      <c r="D15" s="1"/>
      <c r="E15" s="1"/>
      <c r="F15" s="1"/>
      <c r="G15" s="1"/>
      <c r="H15" s="1"/>
      <c r="I15" s="1"/>
      <c r="J15" s="1"/>
      <c r="K15" s="1"/>
    </row>
    <row r="16" spans="1:12">
      <c r="A16" s="1"/>
      <c r="B16" s="1"/>
      <c r="C16" s="1"/>
      <c r="D16" s="1"/>
      <c r="E16" s="1"/>
      <c r="F16" s="1"/>
      <c r="G16" s="1"/>
      <c r="H16" s="1"/>
      <c r="I16" s="1"/>
      <c r="J16" s="1"/>
      <c r="K16" s="1"/>
    </row>
    <row r="17" spans="11:11" ht="18">
      <c r="K17" s="9"/>
    </row>
    <row r="18" spans="11:11" ht="18">
      <c r="K18" s="9"/>
    </row>
  </sheetData>
  <sheetProtection selectLockedCells="1" selectUnlockedCells="1"/>
  <mergeCells count="3">
    <mergeCell ref="A12:L12"/>
    <mergeCell ref="I8:J8"/>
    <mergeCell ref="A1:L1"/>
  </mergeCells>
  <pageMargins left="0.19685039370078741" right="0.19685039370078741" top="1.0629921259842521" bottom="1.0629921259842521" header="0.78740157480314965" footer="0.78740157480314965"/>
  <pageSetup paperSize="9" scale="65" firstPageNumber="0" orientation="landscape" r:id="rId1"/>
  <headerFooter alignWithMargins="0">
    <oddHeader>&amp;LNr sprawy: 25/ZP/2019&amp;CFormularz cenowy. Cena zawiera koszty dostawy oraz podatek VAT</oddHeader>
    <oddFooter>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16"/>
  <sheetViews>
    <sheetView view="pageLayout" topLeftCell="A7" zoomScale="75" zoomScaleNormal="65" zoomScaleSheetLayoutView="90" zoomScalePageLayoutView="75" workbookViewId="0">
      <selection activeCell="E6" sqref="E6"/>
    </sheetView>
  </sheetViews>
  <sheetFormatPr defaultColWidth="8.7109375" defaultRowHeight="12.75"/>
  <cols>
    <col min="1" max="1" width="6.42578125" customWidth="1"/>
    <col min="2" max="2" width="28.7109375" customWidth="1"/>
    <col min="3" max="3" width="55.42578125" customWidth="1"/>
    <col min="4" max="4" width="29.7109375" customWidth="1"/>
    <col min="5" max="5" width="18.140625" customWidth="1"/>
    <col min="6" max="6" width="12.7109375" customWidth="1"/>
    <col min="7" max="7" width="17.42578125" customWidth="1"/>
    <col min="8" max="8" width="15.42578125" customWidth="1"/>
    <col min="9" max="9" width="11.7109375" customWidth="1"/>
    <col min="10" max="10" width="20.42578125" customWidth="1"/>
    <col min="11" max="11" width="17.85546875" customWidth="1"/>
    <col min="12" max="12" width="17.28515625" customWidth="1"/>
  </cols>
  <sheetData>
    <row r="1" spans="1:13" ht="18">
      <c r="A1" s="713" t="s">
        <v>602</v>
      </c>
      <c r="B1" s="713"/>
      <c r="C1" s="713"/>
      <c r="D1" s="713"/>
      <c r="E1" s="713"/>
      <c r="F1" s="713"/>
      <c r="G1" s="713"/>
      <c r="H1" s="713"/>
      <c r="I1" s="713"/>
      <c r="J1" s="713"/>
      <c r="K1" s="713"/>
      <c r="L1" s="713"/>
    </row>
    <row r="2" spans="1:13" s="1" customFormat="1" ht="18">
      <c r="B2" s="2" t="s">
        <v>448</v>
      </c>
      <c r="G2" s="3"/>
      <c r="H2" s="3"/>
    </row>
    <row r="4" spans="1:13" s="158" customFormat="1" ht="51">
      <c r="A4" s="184" t="s">
        <v>1</v>
      </c>
      <c r="B4" s="184" t="s">
        <v>2</v>
      </c>
      <c r="C4" s="160" t="s">
        <v>206</v>
      </c>
      <c r="D4" s="163" t="s">
        <v>583</v>
      </c>
      <c r="E4" s="160" t="s">
        <v>3</v>
      </c>
      <c r="F4" s="160" t="s">
        <v>4</v>
      </c>
      <c r="G4" s="160" t="s">
        <v>5</v>
      </c>
      <c r="H4" s="160" t="s">
        <v>428</v>
      </c>
      <c r="I4" s="160" t="s">
        <v>584</v>
      </c>
      <c r="J4" s="163" t="s">
        <v>585</v>
      </c>
      <c r="K4" s="156" t="s">
        <v>6</v>
      </c>
      <c r="L4" s="160" t="s">
        <v>53</v>
      </c>
    </row>
    <row r="5" spans="1:13" s="46" customFormat="1" ht="158.25" customHeight="1">
      <c r="A5" s="177">
        <v>1</v>
      </c>
      <c r="B5" s="185" t="s">
        <v>449</v>
      </c>
      <c r="C5" s="191" t="s">
        <v>450</v>
      </c>
      <c r="D5" s="179"/>
      <c r="E5" s="177"/>
      <c r="F5" s="187" t="s">
        <v>8</v>
      </c>
      <c r="G5" s="188">
        <v>1700</v>
      </c>
      <c r="H5" s="189"/>
      <c r="I5" s="181"/>
      <c r="J5" s="161"/>
      <c r="K5" s="162"/>
      <c r="L5" s="162"/>
      <c r="M5" s="70"/>
    </row>
    <row r="6" spans="1:13" s="46" customFormat="1" ht="243" customHeight="1">
      <c r="A6" s="177">
        <v>2</v>
      </c>
      <c r="B6" s="190" t="s">
        <v>451</v>
      </c>
      <c r="C6" s="191" t="s">
        <v>452</v>
      </c>
      <c r="D6" s="179"/>
      <c r="E6" s="177" t="s">
        <v>453</v>
      </c>
      <c r="F6" s="187" t="s">
        <v>12</v>
      </c>
      <c r="G6" s="188">
        <v>500</v>
      </c>
      <c r="H6" s="189"/>
      <c r="I6" s="181"/>
      <c r="J6" s="161"/>
      <c r="K6" s="162"/>
      <c r="L6" s="162"/>
      <c r="M6" s="70"/>
    </row>
    <row r="7" spans="1:13" s="46" customFormat="1" ht="184.5" customHeight="1">
      <c r="A7" s="177">
        <v>3</v>
      </c>
      <c r="B7" s="191" t="s">
        <v>454</v>
      </c>
      <c r="C7" s="191" t="s">
        <v>455</v>
      </c>
      <c r="D7" s="179"/>
      <c r="E7" s="192"/>
      <c r="F7" s="187" t="s">
        <v>8</v>
      </c>
      <c r="G7" s="188">
        <v>800</v>
      </c>
      <c r="H7" s="193"/>
      <c r="I7" s="181"/>
      <c r="J7" s="161"/>
      <c r="K7" s="162"/>
      <c r="L7" s="162"/>
      <c r="M7" s="70"/>
    </row>
    <row r="8" spans="1:13" s="46" customFormat="1" ht="100.5" customHeight="1">
      <c r="A8" s="177">
        <v>4</v>
      </c>
      <c r="B8" s="194" t="s">
        <v>457</v>
      </c>
      <c r="C8" s="191" t="s">
        <v>458</v>
      </c>
      <c r="D8" s="179"/>
      <c r="E8" s="192" t="s">
        <v>866</v>
      </c>
      <c r="F8" s="187" t="s">
        <v>12</v>
      </c>
      <c r="G8" s="188">
        <v>2000</v>
      </c>
      <c r="H8" s="563"/>
      <c r="I8" s="181"/>
      <c r="J8" s="161"/>
      <c r="K8" s="162"/>
      <c r="L8" s="162"/>
      <c r="M8" s="70"/>
    </row>
    <row r="9" spans="1:13" s="46" customFormat="1">
      <c r="B9" s="328"/>
      <c r="G9" s="4"/>
      <c r="I9" s="754" t="s">
        <v>46</v>
      </c>
      <c r="J9" s="755"/>
      <c r="K9" s="383"/>
      <c r="L9" s="276"/>
    </row>
    <row r="10" spans="1:13" s="46" customFormat="1">
      <c r="G10" s="4"/>
    </row>
    <row r="11" spans="1:13" s="225" customFormat="1" ht="19.5" customHeight="1">
      <c r="A11" s="4"/>
      <c r="B11" s="4"/>
      <c r="C11" s="4"/>
      <c r="D11" s="4"/>
      <c r="E11" s="4"/>
      <c r="F11" s="4"/>
      <c r="G11" s="4"/>
      <c r="H11" s="4"/>
      <c r="I11" s="4"/>
      <c r="J11" s="4"/>
      <c r="K11" s="4"/>
    </row>
    <row r="12" spans="1:13" s="4" customFormat="1" ht="25.5" customHeight="1">
      <c r="A12" s="710" t="s">
        <v>441</v>
      </c>
      <c r="B12" s="710"/>
      <c r="C12" s="710"/>
      <c r="D12" s="710"/>
      <c r="E12" s="710"/>
      <c r="F12" s="710"/>
      <c r="G12" s="710"/>
      <c r="H12" s="710"/>
      <c r="I12" s="710"/>
      <c r="J12" s="710"/>
      <c r="K12" s="710"/>
      <c r="L12" s="710"/>
    </row>
    <row r="13" spans="1:13" s="4" customFormat="1" ht="25.5" customHeight="1">
      <c r="A13" s="168" t="s">
        <v>442</v>
      </c>
      <c r="B13" s="168"/>
      <c r="C13" s="168"/>
      <c r="D13" s="168"/>
      <c r="E13" s="168"/>
      <c r="F13" s="168"/>
      <c r="G13" s="168"/>
      <c r="H13" s="168"/>
      <c r="I13" s="168"/>
      <c r="J13" s="168"/>
      <c r="K13" s="168"/>
      <c r="L13" s="292"/>
    </row>
    <row r="14" spans="1:13" s="27" customFormat="1"/>
    <row r="15" spans="1:13" s="32" customFormat="1" ht="9.75">
      <c r="B15" s="130"/>
    </row>
    <row r="16" spans="1:13" s="32" customFormat="1" ht="9.75">
      <c r="B16" s="130"/>
    </row>
  </sheetData>
  <sheetProtection selectLockedCells="1" selectUnlockedCells="1"/>
  <mergeCells count="3">
    <mergeCell ref="A12:L12"/>
    <mergeCell ref="I9:J9"/>
    <mergeCell ref="A1:L1"/>
  </mergeCells>
  <pageMargins left="0.35433070866141736" right="0.35433070866141736" top="0.73906249999999996" bottom="0.98425196850393704" header="0.51181102362204722" footer="0.51181102362204722"/>
  <pageSetup paperSize="9" scale="55" firstPageNumber="0" orientation="landscape" r:id="rId1"/>
  <headerFooter alignWithMargins="0">
    <oddHeader>&amp;LNr sprawy/25/zP/2019&amp;CFormularz cenowy. Cena zawiera koszty dostawy oraz podatek VAT</oddHeader>
    <oddFooter>&amp;CStrona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19"/>
  <sheetViews>
    <sheetView view="pageLayout" topLeftCell="A10" zoomScaleNormal="65" zoomScaleSheetLayoutView="90" workbookViewId="0">
      <selection activeCell="C13" sqref="C13"/>
    </sheetView>
  </sheetViews>
  <sheetFormatPr defaultColWidth="8.7109375" defaultRowHeight="12.75"/>
  <cols>
    <col min="1" max="1" width="7.85546875" customWidth="1"/>
    <col min="2" max="2" width="20.140625" customWidth="1"/>
    <col min="3" max="3" width="51.7109375" customWidth="1"/>
    <col min="4" max="4" width="35.42578125" customWidth="1"/>
    <col min="5" max="5" width="16.140625" customWidth="1"/>
    <col min="6" max="6" width="12.42578125" customWidth="1"/>
    <col min="7" max="7" width="18.140625" customWidth="1"/>
    <col min="8" max="9" width="12.5703125" customWidth="1"/>
    <col min="10" max="10" width="13.28515625" customWidth="1"/>
    <col min="11" max="11" width="16" customWidth="1"/>
    <col min="12" max="12" width="17.42578125" customWidth="1"/>
  </cols>
  <sheetData>
    <row r="1" spans="1:12" ht="18">
      <c r="A1" s="713" t="s">
        <v>602</v>
      </c>
      <c r="B1" s="713"/>
      <c r="C1" s="713"/>
      <c r="D1" s="713"/>
      <c r="E1" s="713"/>
      <c r="F1" s="713"/>
      <c r="G1" s="713"/>
      <c r="H1" s="713"/>
      <c r="I1" s="713"/>
      <c r="J1" s="713"/>
      <c r="K1" s="713"/>
      <c r="L1" s="713"/>
    </row>
    <row r="2" spans="1:12" ht="18">
      <c r="A2" s="1"/>
      <c r="B2" s="2" t="s">
        <v>460</v>
      </c>
      <c r="C2" s="39"/>
      <c r="D2" s="39"/>
      <c r="E2" s="1"/>
      <c r="F2" s="1"/>
      <c r="G2" s="1"/>
      <c r="H2" s="1"/>
      <c r="I2" s="1"/>
      <c r="J2" s="1"/>
      <c r="K2" s="1"/>
    </row>
    <row r="3" spans="1:12">
      <c r="A3" s="1"/>
      <c r="B3" s="1"/>
      <c r="C3" s="1"/>
      <c r="D3" s="1"/>
      <c r="E3" s="1"/>
      <c r="F3" s="1"/>
      <c r="G3" s="1"/>
      <c r="H3" s="1"/>
      <c r="I3" s="1"/>
      <c r="J3" s="1"/>
      <c r="K3" s="1"/>
    </row>
    <row r="4" spans="1:12" s="158" customFormat="1" ht="51">
      <c r="A4" s="184" t="s">
        <v>1</v>
      </c>
      <c r="B4" s="160" t="s">
        <v>2</v>
      </c>
      <c r="C4" s="160" t="s">
        <v>206</v>
      </c>
      <c r="D4" s="163" t="s">
        <v>583</v>
      </c>
      <c r="E4" s="160" t="s">
        <v>3</v>
      </c>
      <c r="F4" s="160" t="s">
        <v>4</v>
      </c>
      <c r="G4" s="160" t="s">
        <v>5</v>
      </c>
      <c r="H4" s="160" t="s">
        <v>428</v>
      </c>
      <c r="I4" s="160" t="s">
        <v>584</v>
      </c>
      <c r="J4" s="163" t="s">
        <v>585</v>
      </c>
      <c r="K4" s="160" t="s">
        <v>6</v>
      </c>
      <c r="L4" s="160" t="s">
        <v>53</v>
      </c>
    </row>
    <row r="5" spans="1:12" s="4" customFormat="1" ht="95.25" customHeight="1">
      <c r="A5" s="177">
        <v>1</v>
      </c>
      <c r="B5" s="191" t="s">
        <v>461</v>
      </c>
      <c r="C5" s="186" t="s">
        <v>462</v>
      </c>
      <c r="D5" s="185"/>
      <c r="E5" s="185"/>
      <c r="F5" s="359" t="s">
        <v>8</v>
      </c>
      <c r="G5" s="384">
        <v>200</v>
      </c>
      <c r="H5" s="385"/>
      <c r="I5" s="386"/>
      <c r="J5" s="161"/>
      <c r="K5" s="162"/>
      <c r="L5" s="162"/>
    </row>
    <row r="6" spans="1:12" s="4" customFormat="1" ht="97.5" customHeight="1">
      <c r="A6" s="177">
        <v>2</v>
      </c>
      <c r="B6" s="191" t="s">
        <v>463</v>
      </c>
      <c r="C6" s="186" t="s">
        <v>464</v>
      </c>
      <c r="D6" s="185"/>
      <c r="E6" s="185"/>
      <c r="F6" s="359" t="s">
        <v>8</v>
      </c>
      <c r="G6" s="384">
        <v>500</v>
      </c>
      <c r="H6" s="385"/>
      <c r="I6" s="386"/>
      <c r="J6" s="161"/>
      <c r="K6" s="162"/>
      <c r="L6" s="162"/>
    </row>
    <row r="7" spans="1:12" s="4" customFormat="1" ht="81.75" customHeight="1">
      <c r="A7" s="177">
        <v>3</v>
      </c>
      <c r="B7" s="191" t="s">
        <v>463</v>
      </c>
      <c r="C7" s="186" t="s">
        <v>465</v>
      </c>
      <c r="D7" s="185"/>
      <c r="E7" s="185"/>
      <c r="F7" s="359" t="s">
        <v>466</v>
      </c>
      <c r="G7" s="384">
        <v>1000</v>
      </c>
      <c r="H7" s="385"/>
      <c r="I7" s="386"/>
      <c r="J7" s="161"/>
      <c r="K7" s="162"/>
      <c r="L7" s="162"/>
    </row>
    <row r="8" spans="1:12" s="4" customFormat="1" ht="58.5" customHeight="1">
      <c r="A8" s="177">
        <v>4</v>
      </c>
      <c r="B8" s="191" t="s">
        <v>467</v>
      </c>
      <c r="C8" s="186" t="s">
        <v>468</v>
      </c>
      <c r="D8" s="185"/>
      <c r="E8" s="185"/>
      <c r="F8" s="359" t="s">
        <v>466</v>
      </c>
      <c r="G8" s="384">
        <v>10</v>
      </c>
      <c r="H8" s="387"/>
      <c r="I8" s="386"/>
      <c r="J8" s="161"/>
      <c r="K8" s="162"/>
      <c r="L8" s="162"/>
    </row>
    <row r="9" spans="1:12" s="4" customFormat="1">
      <c r="A9" s="136"/>
      <c r="B9" s="137"/>
      <c r="C9" s="138"/>
      <c r="D9" s="138"/>
      <c r="E9" s="138"/>
      <c r="F9" s="136"/>
      <c r="G9" s="139"/>
      <c r="H9" s="140"/>
      <c r="I9" s="756" t="s">
        <v>46</v>
      </c>
      <c r="J9" s="757"/>
      <c r="K9" s="388"/>
      <c r="L9" s="169"/>
    </row>
    <row r="10" spans="1:12" ht="18">
      <c r="A10" s="22"/>
      <c r="B10" s="2"/>
      <c r="C10" s="2"/>
      <c r="D10" s="2"/>
      <c r="E10" s="2"/>
      <c r="F10" s="2"/>
      <c r="G10" s="23"/>
      <c r="H10" s="76"/>
      <c r="I10" s="77"/>
      <c r="J10" s="77"/>
      <c r="K10" s="77"/>
    </row>
    <row r="11" spans="1:12" ht="32.25" customHeight="1">
      <c r="A11" s="710" t="s">
        <v>441</v>
      </c>
      <c r="B11" s="710"/>
      <c r="C11" s="710"/>
      <c r="D11" s="710"/>
      <c r="E11" s="710"/>
      <c r="F11" s="710"/>
      <c r="G11" s="710"/>
      <c r="H11" s="710"/>
      <c r="I11" s="710"/>
      <c r="J11" s="710"/>
      <c r="K11" s="710"/>
      <c r="L11" s="710"/>
    </row>
    <row r="12" spans="1:12" ht="32.25" customHeight="1">
      <c r="A12" s="168" t="s">
        <v>442</v>
      </c>
      <c r="B12" s="168"/>
      <c r="C12" s="168"/>
      <c r="D12" s="168"/>
      <c r="E12" s="168"/>
      <c r="F12" s="168"/>
      <c r="G12" s="168"/>
      <c r="H12" s="168"/>
      <c r="I12" s="168"/>
      <c r="J12" s="168"/>
      <c r="K12" s="168"/>
      <c r="L12" s="33"/>
    </row>
    <row r="13" spans="1:12" ht="32.25" customHeight="1">
      <c r="A13" s="87"/>
      <c r="B13" s="43"/>
      <c r="C13" s="1"/>
      <c r="D13" s="1"/>
      <c r="E13" s="1"/>
      <c r="F13" s="1"/>
      <c r="G13" s="1"/>
      <c r="H13" s="1"/>
      <c r="I13" s="1"/>
      <c r="J13" s="1"/>
      <c r="K13" s="1"/>
    </row>
    <row r="14" spans="1:12">
      <c r="A14" s="87"/>
      <c r="B14" s="44"/>
      <c r="C14" s="44"/>
      <c r="D14" s="44"/>
      <c r="E14" s="44"/>
      <c r="F14" s="44"/>
      <c r="G14" s="44"/>
      <c r="H14" s="44"/>
      <c r="I14" s="44"/>
      <c r="J14" s="44"/>
      <c r="K14" s="44"/>
    </row>
    <row r="15" spans="1:12">
      <c r="A15" s="45"/>
      <c r="B15" s="45"/>
      <c r="C15" s="45"/>
      <c r="D15" s="45"/>
      <c r="E15" s="45"/>
      <c r="F15" s="45"/>
      <c r="G15" s="45"/>
      <c r="H15" s="45"/>
      <c r="I15" s="45"/>
      <c r="J15" s="45"/>
      <c r="K15" s="45"/>
    </row>
    <row r="16" spans="1:12">
      <c r="A16" s="1"/>
      <c r="B16" s="1"/>
      <c r="C16" s="1"/>
      <c r="D16" s="1"/>
      <c r="E16" s="1"/>
      <c r="F16" s="1"/>
      <c r="G16" s="1"/>
      <c r="H16" s="1"/>
      <c r="I16" s="1"/>
      <c r="J16" s="1"/>
      <c r="K16" s="1"/>
    </row>
    <row r="17" spans="1:11">
      <c r="A17" s="1"/>
      <c r="B17" s="1"/>
      <c r="C17" s="1"/>
      <c r="D17" s="1"/>
      <c r="E17" s="1"/>
      <c r="F17" s="1"/>
      <c r="G17" s="1"/>
      <c r="H17" s="1"/>
      <c r="I17" s="1"/>
      <c r="J17" s="1"/>
      <c r="K17" s="1"/>
    </row>
    <row r="18" spans="1:11" ht="18">
      <c r="K18" s="9"/>
    </row>
    <row r="19" spans="1:11" ht="18">
      <c r="K19" s="9"/>
    </row>
  </sheetData>
  <sheetProtection selectLockedCells="1" selectUnlockedCells="1"/>
  <mergeCells count="3">
    <mergeCell ref="I9:J9"/>
    <mergeCell ref="A11:L11"/>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16"/>
  <sheetViews>
    <sheetView view="pageLayout" topLeftCell="A7" zoomScaleNormal="80" zoomScaleSheetLayoutView="80" workbookViewId="0">
      <selection activeCell="D8" sqref="D8"/>
    </sheetView>
  </sheetViews>
  <sheetFormatPr defaultColWidth="8.7109375" defaultRowHeight="12.75"/>
  <cols>
    <col min="1" max="1" width="3.85546875" customWidth="1"/>
    <col min="2" max="2" width="40" customWidth="1"/>
    <col min="3" max="3" width="30.42578125" customWidth="1"/>
    <col min="4" max="4" width="35.5703125" customWidth="1"/>
    <col min="5" max="5" width="19.140625" customWidth="1"/>
    <col min="6" max="6" width="12.42578125" customWidth="1"/>
    <col min="7" max="7" width="17.85546875" customWidth="1"/>
    <col min="8" max="8" width="14.42578125" customWidth="1"/>
    <col min="9" max="9" width="12.42578125" customWidth="1"/>
    <col min="10" max="10" width="14.85546875" customWidth="1"/>
    <col min="11" max="11" width="15.28515625" customWidth="1"/>
    <col min="12" max="12" width="17.28515625" customWidth="1"/>
  </cols>
  <sheetData>
    <row r="1" spans="1:12" ht="18">
      <c r="A1" s="713" t="s">
        <v>602</v>
      </c>
      <c r="B1" s="713"/>
      <c r="C1" s="713"/>
      <c r="D1" s="713"/>
      <c r="E1" s="713"/>
      <c r="F1" s="713"/>
      <c r="G1" s="713"/>
      <c r="H1" s="713"/>
      <c r="I1" s="713"/>
      <c r="J1" s="713"/>
      <c r="K1" s="713"/>
      <c r="L1" s="713"/>
    </row>
    <row r="2" spans="1:12" ht="18">
      <c r="A2" s="1"/>
      <c r="B2" s="2" t="s">
        <v>469</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206</v>
      </c>
      <c r="D4" s="157" t="s">
        <v>583</v>
      </c>
      <c r="E4" s="156" t="s">
        <v>3</v>
      </c>
      <c r="F4" s="156" t="s">
        <v>4</v>
      </c>
      <c r="G4" s="156" t="s">
        <v>5</v>
      </c>
      <c r="H4" s="156" t="s">
        <v>428</v>
      </c>
      <c r="I4" s="156" t="s">
        <v>584</v>
      </c>
      <c r="J4" s="157" t="s">
        <v>585</v>
      </c>
      <c r="K4" s="156" t="s">
        <v>6</v>
      </c>
      <c r="L4" s="160" t="s">
        <v>53</v>
      </c>
    </row>
    <row r="5" spans="1:12" s="4" customFormat="1" ht="57" customHeight="1">
      <c r="A5" s="68">
        <v>1</v>
      </c>
      <c r="B5" s="235" t="s">
        <v>642</v>
      </c>
      <c r="C5" s="235" t="s">
        <v>470</v>
      </c>
      <c r="D5" s="66"/>
      <c r="E5" s="67"/>
      <c r="F5" s="335" t="s">
        <v>8</v>
      </c>
      <c r="G5" s="280">
        <v>50</v>
      </c>
      <c r="H5" s="296"/>
      <c r="I5" s="268"/>
      <c r="J5" s="161"/>
      <c r="K5" s="162"/>
      <c r="L5" s="162"/>
    </row>
    <row r="6" spans="1:12" s="4" customFormat="1" ht="60.75" customHeight="1">
      <c r="A6" s="132">
        <v>2</v>
      </c>
      <c r="B6" s="264" t="s">
        <v>643</v>
      </c>
      <c r="C6" s="264" t="s">
        <v>470</v>
      </c>
      <c r="D6" s="207"/>
      <c r="E6" s="67"/>
      <c r="F6" s="335" t="s">
        <v>8</v>
      </c>
      <c r="G6" s="280">
        <v>70</v>
      </c>
      <c r="H6" s="295"/>
      <c r="I6" s="268"/>
      <c r="J6" s="161"/>
      <c r="K6" s="162"/>
      <c r="L6" s="162"/>
    </row>
    <row r="7" spans="1:12" s="4" customFormat="1" ht="77.25" customHeight="1">
      <c r="A7" s="68">
        <v>3</v>
      </c>
      <c r="B7" s="235" t="s">
        <v>644</v>
      </c>
      <c r="C7" s="235" t="s">
        <v>471</v>
      </c>
      <c r="D7" s="66"/>
      <c r="E7" s="67"/>
      <c r="F7" s="335" t="s">
        <v>8</v>
      </c>
      <c r="G7" s="280">
        <v>100</v>
      </c>
      <c r="H7" s="389"/>
      <c r="I7" s="268"/>
      <c r="J7" s="161"/>
      <c r="K7" s="162"/>
      <c r="L7" s="162"/>
    </row>
    <row r="8" spans="1:12" s="4" customFormat="1">
      <c r="A8" s="136"/>
      <c r="B8" s="137"/>
      <c r="C8" s="138"/>
      <c r="D8" s="138"/>
      <c r="E8" s="138"/>
      <c r="F8" s="136"/>
      <c r="G8" s="139"/>
      <c r="H8" s="140"/>
      <c r="I8" s="723" t="s">
        <v>46</v>
      </c>
      <c r="J8" s="725"/>
      <c r="K8" s="274"/>
      <c r="L8" s="169"/>
    </row>
    <row r="9" spans="1:12" ht="18">
      <c r="A9" s="22"/>
      <c r="B9" s="2"/>
      <c r="C9" s="2"/>
      <c r="D9" s="2"/>
      <c r="E9" s="2"/>
      <c r="F9" s="2"/>
      <c r="G9" s="23"/>
      <c r="H9" s="76"/>
      <c r="I9" s="77"/>
      <c r="J9" s="91"/>
      <c r="K9" s="77"/>
    </row>
    <row r="10" spans="1:12" ht="20.25" customHeight="1">
      <c r="A10" s="32"/>
      <c r="B10" s="43"/>
      <c r="C10" s="1"/>
      <c r="D10" s="1"/>
      <c r="E10" s="1"/>
      <c r="F10" s="1"/>
      <c r="G10" s="1"/>
      <c r="H10" s="1"/>
      <c r="I10" s="1"/>
      <c r="J10" s="1"/>
      <c r="K10" s="1"/>
    </row>
    <row r="11" spans="1:12" ht="29.25" customHeight="1">
      <c r="A11" s="710" t="s">
        <v>441</v>
      </c>
      <c r="B11" s="710"/>
      <c r="C11" s="710"/>
      <c r="D11" s="710"/>
      <c r="E11" s="710"/>
      <c r="F11" s="710"/>
      <c r="G11" s="710"/>
      <c r="H11" s="710"/>
      <c r="I11" s="710"/>
      <c r="J11" s="710"/>
      <c r="K11" s="710"/>
      <c r="L11" s="710"/>
    </row>
    <row r="12" spans="1:12" ht="29.25" customHeight="1">
      <c r="A12" s="168" t="s">
        <v>442</v>
      </c>
      <c r="B12" s="168"/>
      <c r="C12" s="168"/>
      <c r="D12" s="168"/>
      <c r="E12" s="168"/>
      <c r="F12" s="168"/>
      <c r="G12" s="168"/>
      <c r="H12" s="168"/>
      <c r="I12" s="168"/>
      <c r="J12" s="168"/>
      <c r="K12" s="168"/>
      <c r="L12" s="33"/>
    </row>
    <row r="13" spans="1:12">
      <c r="A13" s="1"/>
      <c r="B13" s="1"/>
      <c r="C13" s="1"/>
      <c r="D13" s="1"/>
      <c r="E13" s="1"/>
      <c r="F13" s="1"/>
      <c r="G13" s="1"/>
      <c r="H13" s="1"/>
      <c r="I13" s="1"/>
      <c r="J13" s="1"/>
      <c r="K13" s="1"/>
    </row>
    <row r="14" spans="1:12">
      <c r="A14" s="1"/>
      <c r="B14" s="1"/>
      <c r="C14" s="1"/>
      <c r="D14" s="1"/>
      <c r="E14" s="1"/>
      <c r="F14" s="1"/>
      <c r="G14" s="1"/>
      <c r="H14" s="1"/>
      <c r="I14" s="1"/>
      <c r="J14" s="1"/>
      <c r="K14" s="1"/>
    </row>
    <row r="15" spans="1:12" ht="18">
      <c r="K15" s="9"/>
    </row>
    <row r="16" spans="1:12" ht="18">
      <c r="K16" s="9"/>
    </row>
  </sheetData>
  <sheetProtection selectLockedCells="1" selectUnlockedCells="1"/>
  <mergeCells count="3">
    <mergeCell ref="A11:L11"/>
    <mergeCell ref="I8:J8"/>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16"/>
  <sheetViews>
    <sheetView view="pageLayout" topLeftCell="A7" zoomScaleNormal="65" zoomScaleSheetLayoutView="100" workbookViewId="0">
      <selection activeCell="E5" sqref="E5"/>
    </sheetView>
  </sheetViews>
  <sheetFormatPr defaultColWidth="8.7109375" defaultRowHeight="12.75"/>
  <cols>
    <col min="1" max="1" width="7.85546875" customWidth="1"/>
    <col min="2" max="2" width="17.140625" customWidth="1"/>
    <col min="3" max="3" width="55" customWidth="1"/>
    <col min="4" max="4" width="36.28515625" customWidth="1"/>
    <col min="5" max="5" width="17.140625" customWidth="1"/>
    <col min="6" max="6" width="12.42578125" customWidth="1"/>
    <col min="7" max="7" width="18.42578125" customWidth="1"/>
    <col min="8" max="8" width="13" customWidth="1"/>
    <col min="9" max="9" width="10.140625" customWidth="1"/>
    <col min="10" max="10" width="12.7109375" customWidth="1"/>
    <col min="11" max="11" width="17.7109375" customWidth="1"/>
    <col min="12" max="12" width="16.42578125" customWidth="1"/>
  </cols>
  <sheetData>
    <row r="1" spans="1:12" ht="18">
      <c r="A1" s="713" t="s">
        <v>602</v>
      </c>
      <c r="B1" s="713"/>
      <c r="C1" s="713"/>
      <c r="D1" s="713"/>
      <c r="E1" s="713"/>
      <c r="F1" s="713"/>
      <c r="G1" s="713"/>
      <c r="H1" s="713"/>
      <c r="I1" s="713"/>
      <c r="J1" s="713"/>
      <c r="K1" s="713"/>
      <c r="L1" s="713"/>
    </row>
    <row r="2" spans="1:12" ht="18">
      <c r="A2" s="1"/>
      <c r="B2" s="2" t="s">
        <v>472</v>
      </c>
      <c r="C2" s="39"/>
      <c r="D2" s="39"/>
      <c r="E2" s="1"/>
      <c r="F2" s="1"/>
      <c r="G2" s="1"/>
      <c r="H2" s="1"/>
      <c r="I2" s="1"/>
      <c r="J2" s="1"/>
      <c r="K2" s="1"/>
    </row>
    <row r="3" spans="1:12">
      <c r="A3" s="1"/>
      <c r="B3" s="1"/>
      <c r="C3" s="1"/>
      <c r="D3" s="1"/>
      <c r="E3" s="1"/>
      <c r="F3" s="1"/>
      <c r="G3" s="1"/>
      <c r="H3" s="1"/>
      <c r="I3" s="1"/>
      <c r="J3" s="1"/>
      <c r="K3" s="1"/>
    </row>
    <row r="4" spans="1:12" s="158" customFormat="1" ht="51">
      <c r="A4" s="155" t="s">
        <v>1</v>
      </c>
      <c r="B4" s="160" t="s">
        <v>2</v>
      </c>
      <c r="C4" s="160" t="s">
        <v>206</v>
      </c>
      <c r="D4" s="157" t="s">
        <v>583</v>
      </c>
      <c r="E4" s="156" t="s">
        <v>3</v>
      </c>
      <c r="F4" s="156" t="s">
        <v>4</v>
      </c>
      <c r="G4" s="156" t="s">
        <v>5</v>
      </c>
      <c r="H4" s="156" t="s">
        <v>428</v>
      </c>
      <c r="I4" s="156" t="s">
        <v>584</v>
      </c>
      <c r="J4" s="157" t="s">
        <v>585</v>
      </c>
      <c r="K4" s="156" t="s">
        <v>6</v>
      </c>
      <c r="L4" s="160" t="s">
        <v>53</v>
      </c>
    </row>
    <row r="5" spans="1:12" s="4" customFormat="1" ht="237.75" customHeight="1">
      <c r="A5" s="224">
        <v>1</v>
      </c>
      <c r="B5" s="191" t="s">
        <v>473</v>
      </c>
      <c r="C5" s="567" t="s">
        <v>793</v>
      </c>
      <c r="D5" s="390"/>
      <c r="E5" s="142"/>
      <c r="F5" s="265" t="s">
        <v>8</v>
      </c>
      <c r="G5" s="265">
        <v>1000</v>
      </c>
      <c r="H5" s="295"/>
      <c r="I5" s="268"/>
      <c r="J5" s="161"/>
      <c r="K5" s="162"/>
      <c r="L5" s="162"/>
    </row>
    <row r="6" spans="1:12" s="4" customFormat="1" ht="265.5" customHeight="1">
      <c r="A6" s="224">
        <v>2</v>
      </c>
      <c r="B6" s="191" t="s">
        <v>474</v>
      </c>
      <c r="C6" s="567" t="s">
        <v>796</v>
      </c>
      <c r="D6" s="390"/>
      <c r="E6" s="142"/>
      <c r="F6" s="265" t="s">
        <v>8</v>
      </c>
      <c r="G6" s="391">
        <v>1000</v>
      </c>
      <c r="H6" s="295"/>
      <c r="I6" s="364"/>
      <c r="J6" s="161"/>
      <c r="K6" s="162"/>
      <c r="L6" s="162"/>
    </row>
    <row r="7" spans="1:12" s="4" customFormat="1" ht="111.75" customHeight="1">
      <c r="A7" s="293">
        <v>3</v>
      </c>
      <c r="B7" s="392" t="s">
        <v>795</v>
      </c>
      <c r="C7" s="191" t="s">
        <v>794</v>
      </c>
      <c r="D7" s="393"/>
      <c r="E7" s="67"/>
      <c r="F7" s="394" t="s">
        <v>8</v>
      </c>
      <c r="G7" s="395">
        <v>20</v>
      </c>
      <c r="H7" s="296"/>
      <c r="I7" s="396"/>
      <c r="J7" s="161"/>
      <c r="K7" s="162"/>
      <c r="L7" s="162"/>
    </row>
    <row r="8" spans="1:12" ht="15">
      <c r="A8" s="22"/>
      <c r="B8" s="75"/>
      <c r="C8" s="21"/>
      <c r="D8" s="21"/>
      <c r="E8" s="21"/>
      <c r="F8" s="22"/>
      <c r="G8" s="23"/>
      <c r="H8" s="76"/>
      <c r="I8" s="758" t="s">
        <v>46</v>
      </c>
      <c r="J8" s="759"/>
      <c r="K8" s="166"/>
      <c r="L8" s="165"/>
    </row>
    <row r="9" spans="1:12" ht="18">
      <c r="A9" s="22"/>
      <c r="B9" s="2"/>
      <c r="C9" s="2"/>
      <c r="D9" s="2"/>
      <c r="E9" s="2"/>
      <c r="F9" s="2"/>
      <c r="G9" s="23"/>
      <c r="H9" s="76"/>
      <c r="I9" s="77"/>
      <c r="J9" s="77"/>
      <c r="K9" s="77"/>
    </row>
    <row r="10" spans="1:12" ht="25.5" customHeight="1">
      <c r="A10" s="710" t="s">
        <v>441</v>
      </c>
      <c r="B10" s="710"/>
      <c r="C10" s="710"/>
      <c r="D10" s="710"/>
      <c r="E10" s="710"/>
      <c r="F10" s="710"/>
      <c r="G10" s="710"/>
      <c r="H10" s="710"/>
      <c r="I10" s="710"/>
      <c r="J10" s="710"/>
      <c r="K10" s="710"/>
      <c r="L10" s="710"/>
    </row>
    <row r="11" spans="1:12" ht="30" customHeight="1">
      <c r="A11" s="168" t="s">
        <v>442</v>
      </c>
      <c r="B11" s="168"/>
      <c r="C11" s="168"/>
      <c r="D11" s="168"/>
      <c r="E11" s="168"/>
      <c r="F11" s="168"/>
      <c r="G11" s="168"/>
      <c r="H11" s="168"/>
      <c r="I11" s="168"/>
      <c r="J11" s="168"/>
      <c r="K11" s="168"/>
      <c r="L11" s="33"/>
    </row>
    <row r="12" spans="1:12">
      <c r="A12" s="45"/>
      <c r="B12" s="45"/>
      <c r="C12" s="45"/>
      <c r="D12" s="45"/>
      <c r="E12" s="45"/>
      <c r="F12" s="45"/>
      <c r="G12" s="45"/>
      <c r="H12" s="45"/>
      <c r="I12" s="45"/>
      <c r="J12" s="45"/>
      <c r="K12" s="45"/>
    </row>
    <row r="13" spans="1:12">
      <c r="A13" s="1"/>
      <c r="B13" s="1"/>
      <c r="C13" s="1"/>
      <c r="D13" s="1"/>
      <c r="E13" s="1"/>
      <c r="F13" s="1"/>
      <c r="G13" s="1"/>
      <c r="H13" s="1"/>
      <c r="I13" s="1"/>
      <c r="J13" s="1"/>
      <c r="K13" s="1"/>
    </row>
    <row r="14" spans="1:12">
      <c r="A14" s="1"/>
      <c r="B14" s="1"/>
      <c r="C14" s="1"/>
      <c r="D14" s="1"/>
      <c r="E14" s="1"/>
      <c r="F14" s="1"/>
      <c r="G14" s="1"/>
      <c r="H14" s="1"/>
      <c r="I14" s="1"/>
      <c r="J14" s="1"/>
      <c r="K14" s="1"/>
    </row>
    <row r="15" spans="1:12" ht="18">
      <c r="K15" s="9"/>
    </row>
    <row r="16" spans="1:12" ht="18">
      <c r="K16" s="9"/>
    </row>
  </sheetData>
  <sheetProtection selectLockedCells="1" selectUnlockedCells="1"/>
  <mergeCells count="3">
    <mergeCell ref="I8:J8"/>
    <mergeCell ref="A10:L10"/>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&amp;CStrona &amp;P z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16"/>
  <sheetViews>
    <sheetView view="pageLayout" topLeftCell="A4" zoomScaleNormal="65" zoomScaleSheetLayoutView="90" workbookViewId="0">
      <selection activeCell="K8" sqref="K8:L8"/>
    </sheetView>
  </sheetViews>
  <sheetFormatPr defaultColWidth="8.7109375" defaultRowHeight="12.75"/>
  <cols>
    <col min="1" max="1" width="7.85546875" customWidth="1"/>
    <col min="2" max="2" width="56.42578125" customWidth="1"/>
    <col min="3" max="3" width="15.7109375" customWidth="1"/>
    <col min="4" max="4" width="35.140625" customWidth="1"/>
    <col min="5" max="5" width="17" customWidth="1"/>
    <col min="6" max="6" width="12.42578125" customWidth="1"/>
    <col min="7" max="7" width="18.28515625" customWidth="1"/>
    <col min="8" max="8" width="12.85546875" customWidth="1"/>
    <col min="9" max="9" width="10.85546875" customWidth="1"/>
    <col min="10" max="10" width="13.140625" customWidth="1"/>
    <col min="11" max="11" width="16.7109375" customWidth="1"/>
    <col min="12" max="12" width="17" customWidth="1"/>
  </cols>
  <sheetData>
    <row r="1" spans="1:12" ht="18">
      <c r="A1" s="713" t="s">
        <v>602</v>
      </c>
      <c r="B1" s="713"/>
      <c r="C1" s="713"/>
      <c r="D1" s="713"/>
      <c r="E1" s="713"/>
      <c r="F1" s="713"/>
      <c r="G1" s="713"/>
      <c r="H1" s="713"/>
      <c r="I1" s="713"/>
      <c r="J1" s="713"/>
      <c r="K1" s="713"/>
      <c r="L1" s="713"/>
    </row>
    <row r="2" spans="1:12" ht="18">
      <c r="A2" s="1"/>
      <c r="B2" s="2" t="s">
        <v>475</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206</v>
      </c>
      <c r="D4" s="157" t="s">
        <v>583</v>
      </c>
      <c r="E4" s="156" t="s">
        <v>3</v>
      </c>
      <c r="F4" s="156" t="s">
        <v>4</v>
      </c>
      <c r="G4" s="156" t="s">
        <v>5</v>
      </c>
      <c r="H4" s="156" t="s">
        <v>428</v>
      </c>
      <c r="I4" s="156" t="s">
        <v>584</v>
      </c>
      <c r="J4" s="157" t="s">
        <v>585</v>
      </c>
      <c r="K4" s="156" t="s">
        <v>6</v>
      </c>
      <c r="L4" s="160" t="s">
        <v>53</v>
      </c>
    </row>
    <row r="5" spans="1:12" s="4" customFormat="1" ht="136.5" customHeight="1">
      <c r="A5" s="68">
        <v>1</v>
      </c>
      <c r="B5" s="147" t="s">
        <v>476</v>
      </c>
      <c r="C5" s="208" t="s">
        <v>477</v>
      </c>
      <c r="D5" s="66"/>
      <c r="E5" s="66"/>
      <c r="F5" s="68" t="s">
        <v>8</v>
      </c>
      <c r="G5" s="152">
        <v>1500</v>
      </c>
      <c r="H5" s="296"/>
      <c r="I5" s="203"/>
      <c r="J5" s="161"/>
      <c r="K5" s="162"/>
      <c r="L5" s="162"/>
    </row>
    <row r="6" spans="1:12" s="4" customFormat="1" ht="113.25" customHeight="1">
      <c r="A6" s="132">
        <v>2</v>
      </c>
      <c r="B6" s="147" t="s">
        <v>478</v>
      </c>
      <c r="C6" s="208" t="s">
        <v>479</v>
      </c>
      <c r="D6" s="207"/>
      <c r="E6" s="207"/>
      <c r="F6" s="132" t="s">
        <v>8</v>
      </c>
      <c r="G6" s="149">
        <v>1500</v>
      </c>
      <c r="H6" s="295"/>
      <c r="I6" s="203"/>
      <c r="J6" s="161"/>
      <c r="K6" s="162"/>
      <c r="L6" s="162"/>
    </row>
    <row r="7" spans="1:12" s="4" customFormat="1" ht="119.25" customHeight="1">
      <c r="A7" s="68">
        <v>3</v>
      </c>
      <c r="B7" s="52" t="s">
        <v>480</v>
      </c>
      <c r="C7" s="50" t="s">
        <v>481</v>
      </c>
      <c r="D7" s="66"/>
      <c r="E7" s="66"/>
      <c r="F7" s="68" t="s">
        <v>8</v>
      </c>
      <c r="G7" s="152">
        <v>150</v>
      </c>
      <c r="H7" s="296"/>
      <c r="I7" s="397"/>
      <c r="J7" s="161"/>
      <c r="K7" s="162"/>
      <c r="L7" s="162"/>
    </row>
    <row r="8" spans="1:12" s="4" customFormat="1">
      <c r="A8" s="299"/>
      <c r="B8" s="299"/>
      <c r="C8" s="299"/>
      <c r="D8" s="299"/>
      <c r="E8" s="299"/>
      <c r="F8" s="299"/>
      <c r="G8" s="299"/>
      <c r="H8" s="128"/>
      <c r="I8" s="729" t="s">
        <v>46</v>
      </c>
      <c r="J8" s="730"/>
      <c r="K8" s="274"/>
      <c r="L8" s="169"/>
    </row>
    <row r="9" spans="1:12" s="31" customFormat="1" ht="19.5" customHeight="1">
      <c r="A9" s="1"/>
      <c r="B9" s="1"/>
      <c r="C9" s="1"/>
      <c r="D9" s="1"/>
      <c r="E9" s="1"/>
      <c r="F9" s="1"/>
      <c r="G9" s="1"/>
      <c r="H9" s="1"/>
      <c r="I9" s="1"/>
      <c r="J9" s="1"/>
      <c r="K9" s="1"/>
    </row>
    <row r="10" spans="1:12" s="32" customFormat="1">
      <c r="B10"/>
      <c r="C10"/>
      <c r="D10"/>
      <c r="E10"/>
      <c r="F10"/>
      <c r="G10"/>
      <c r="H10"/>
      <c r="I10"/>
      <c r="J10"/>
      <c r="K10"/>
    </row>
    <row r="11" spans="1:12">
      <c r="A11" s="32"/>
      <c r="B11" s="8"/>
      <c r="C11" s="8"/>
      <c r="D11" s="8"/>
      <c r="E11" s="8"/>
      <c r="F11" s="8"/>
      <c r="G11" s="8"/>
      <c r="H11" s="8"/>
      <c r="I11" s="8"/>
      <c r="J11" s="8"/>
      <c r="K11" s="8"/>
    </row>
    <row r="12" spans="1:12" ht="21.75" customHeight="1">
      <c r="A12" s="710" t="s">
        <v>441</v>
      </c>
      <c r="B12" s="710"/>
      <c r="C12" s="710"/>
      <c r="D12" s="710"/>
      <c r="E12" s="710"/>
      <c r="F12" s="710"/>
      <c r="G12" s="710"/>
      <c r="H12" s="710"/>
      <c r="I12" s="710"/>
      <c r="J12" s="710"/>
      <c r="K12" s="710"/>
      <c r="L12" s="710"/>
    </row>
    <row r="13" spans="1:12" ht="21.75" customHeight="1">
      <c r="A13" s="168" t="s">
        <v>442</v>
      </c>
      <c r="B13" s="168"/>
      <c r="C13" s="168"/>
      <c r="D13" s="168"/>
      <c r="E13" s="168"/>
      <c r="F13" s="168"/>
      <c r="G13" s="168"/>
      <c r="H13" s="168"/>
      <c r="I13" s="168"/>
      <c r="J13" s="168"/>
      <c r="K13" s="168"/>
      <c r="L13" s="33"/>
    </row>
    <row r="15" spans="1:12" ht="18">
      <c r="K15" s="9"/>
    </row>
    <row r="16" spans="1:12" ht="18">
      <c r="K16" s="9"/>
    </row>
  </sheetData>
  <sheetProtection selectLockedCells="1" selectUnlockedCells="1"/>
  <mergeCells count="3">
    <mergeCell ref="A12:L12"/>
    <mergeCell ref="I8:J8"/>
    <mergeCell ref="A1:L1"/>
  </mergeCells>
  <pageMargins left="0.19685039370078741" right="0.15748031496062992" top="0.47244094488188981"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18"/>
  <sheetViews>
    <sheetView view="pageLayout" topLeftCell="A7" zoomScaleNormal="65" zoomScaleSheetLayoutView="80" workbookViewId="0">
      <selection activeCell="D6" sqref="D6"/>
    </sheetView>
  </sheetViews>
  <sheetFormatPr defaultColWidth="8.7109375" defaultRowHeight="12.75"/>
  <cols>
    <col min="1" max="1" width="7.85546875" customWidth="1"/>
    <col min="2" max="2" width="19.85546875" customWidth="1"/>
    <col min="3" max="3" width="45" customWidth="1"/>
    <col min="4" max="4" width="39.42578125" customWidth="1"/>
    <col min="5" max="5" width="19.140625" customWidth="1"/>
    <col min="6" max="6" width="12.42578125" customWidth="1"/>
    <col min="7" max="7" width="19" customWidth="1"/>
    <col min="8" max="8" width="13.28515625" customWidth="1"/>
    <col min="9" max="9" width="11.7109375" customWidth="1"/>
    <col min="10" max="10" width="13.7109375" customWidth="1"/>
    <col min="11" max="11" width="15.85546875" customWidth="1"/>
    <col min="12" max="12" width="16.7109375" customWidth="1"/>
  </cols>
  <sheetData>
    <row r="1" spans="1:12" ht="18">
      <c r="A1" s="713" t="s">
        <v>602</v>
      </c>
      <c r="B1" s="713"/>
      <c r="C1" s="713"/>
      <c r="D1" s="713"/>
      <c r="E1" s="713"/>
      <c r="F1" s="713"/>
      <c r="G1" s="713"/>
      <c r="H1" s="713"/>
      <c r="I1" s="713"/>
      <c r="J1" s="713"/>
      <c r="K1" s="713"/>
      <c r="L1" s="713"/>
    </row>
    <row r="2" spans="1:12" ht="18">
      <c r="A2" s="1"/>
      <c r="B2" s="2" t="s">
        <v>482</v>
      </c>
      <c r="C2" s="39"/>
      <c r="D2" s="39"/>
      <c r="E2" s="1"/>
      <c r="F2" s="1"/>
      <c r="G2" s="1"/>
      <c r="H2" s="1"/>
      <c r="I2" s="1"/>
      <c r="J2" s="1"/>
      <c r="K2" s="1"/>
    </row>
    <row r="3" spans="1:12">
      <c r="A3" s="1"/>
      <c r="B3" s="1"/>
      <c r="C3" s="1"/>
      <c r="D3" s="1"/>
      <c r="E3" s="1"/>
      <c r="F3" s="1"/>
      <c r="G3" s="1"/>
      <c r="H3" s="1"/>
      <c r="I3" s="1"/>
      <c r="J3" s="1"/>
      <c r="K3" s="1"/>
    </row>
    <row r="4" spans="1:12" s="158" customFormat="1" ht="51">
      <c r="A4" s="155" t="s">
        <v>1</v>
      </c>
      <c r="B4" s="156" t="s">
        <v>2</v>
      </c>
      <c r="C4" s="156" t="s">
        <v>206</v>
      </c>
      <c r="D4" s="157" t="s">
        <v>583</v>
      </c>
      <c r="E4" s="156" t="s">
        <v>3</v>
      </c>
      <c r="F4" s="156" t="s">
        <v>4</v>
      </c>
      <c r="G4" s="156" t="s">
        <v>5</v>
      </c>
      <c r="H4" s="156" t="s">
        <v>428</v>
      </c>
      <c r="I4" s="156" t="s">
        <v>584</v>
      </c>
      <c r="J4" s="157" t="s">
        <v>585</v>
      </c>
      <c r="K4" s="156" t="s">
        <v>6</v>
      </c>
      <c r="L4" s="160" t="s">
        <v>53</v>
      </c>
    </row>
    <row r="5" spans="1:12" s="4" customFormat="1" ht="161.25" customHeight="1">
      <c r="A5" s="132">
        <v>1</v>
      </c>
      <c r="B5" s="66" t="s">
        <v>483</v>
      </c>
      <c r="C5" s="66" t="s">
        <v>484</v>
      </c>
      <c r="D5" s="264"/>
      <c r="E5" s="142"/>
      <c r="F5" s="265" t="s">
        <v>8</v>
      </c>
      <c r="G5" s="265">
        <v>300</v>
      </c>
      <c r="H5" s="295"/>
      <c r="I5" s="268"/>
      <c r="J5" s="161"/>
      <c r="K5" s="162"/>
      <c r="L5" s="162"/>
    </row>
    <row r="6" spans="1:12" s="4" customFormat="1" ht="128.25" customHeight="1">
      <c r="A6" s="132">
        <v>2</v>
      </c>
      <c r="B6" s="207" t="s">
        <v>485</v>
      </c>
      <c r="C6" s="207" t="s">
        <v>595</v>
      </c>
      <c r="D6" s="264"/>
      <c r="E6" s="142"/>
      <c r="F6" s="398" t="s">
        <v>8</v>
      </c>
      <c r="G6" s="399">
        <v>100</v>
      </c>
      <c r="H6" s="295"/>
      <c r="I6" s="400"/>
      <c r="J6" s="161"/>
      <c r="K6" s="162"/>
      <c r="L6" s="162"/>
    </row>
    <row r="7" spans="1:12" s="4" customFormat="1" ht="109.5" customHeight="1">
      <c r="A7" s="68">
        <v>3</v>
      </c>
      <c r="B7" s="66" t="s">
        <v>486</v>
      </c>
      <c r="C7" s="66" t="s">
        <v>487</v>
      </c>
      <c r="D7" s="235"/>
      <c r="E7" s="67"/>
      <c r="F7" s="271" t="s">
        <v>8</v>
      </c>
      <c r="G7" s="395">
        <v>100</v>
      </c>
      <c r="H7" s="296"/>
      <c r="I7" s="268"/>
      <c r="J7" s="161"/>
      <c r="K7" s="162"/>
      <c r="L7" s="162"/>
    </row>
    <row r="8" spans="1:12" s="4" customFormat="1">
      <c r="A8" s="136"/>
      <c r="B8" s="137"/>
      <c r="C8" s="138"/>
      <c r="D8" s="138"/>
      <c r="E8" s="138"/>
      <c r="F8" s="136"/>
      <c r="G8" s="139"/>
      <c r="H8" s="140"/>
      <c r="I8" s="723" t="s">
        <v>46</v>
      </c>
      <c r="J8" s="725"/>
      <c r="K8" s="274"/>
      <c r="L8" s="169"/>
    </row>
    <row r="9" spans="1:12" ht="18">
      <c r="A9" s="22"/>
      <c r="B9" s="2"/>
      <c r="C9" s="2"/>
      <c r="D9" s="2"/>
      <c r="E9" s="2"/>
      <c r="F9" s="2"/>
      <c r="G9" s="23"/>
      <c r="H9" s="76"/>
      <c r="I9" s="5"/>
      <c r="J9" s="5"/>
      <c r="K9" s="5"/>
      <c r="L9" s="28"/>
    </row>
    <row r="10" spans="1:12" ht="18">
      <c r="A10" s="22"/>
      <c r="B10" s="11"/>
      <c r="C10" s="11"/>
      <c r="D10" s="11"/>
      <c r="E10" s="11"/>
      <c r="F10" s="2"/>
      <c r="G10" s="23"/>
      <c r="H10" s="76"/>
      <c r="I10" s="77"/>
      <c r="J10" s="77"/>
      <c r="K10" s="77"/>
    </row>
    <row r="11" spans="1:12" ht="18">
      <c r="A11" s="22"/>
      <c r="B11" s="11"/>
      <c r="C11" s="11"/>
      <c r="D11" s="11"/>
      <c r="E11" s="11"/>
      <c r="F11" s="2"/>
      <c r="G11" s="23"/>
      <c r="H11" s="76"/>
      <c r="I11" s="77"/>
      <c r="J11" s="77"/>
      <c r="K11" s="77"/>
    </row>
    <row r="12" spans="1:12" ht="30" customHeight="1">
      <c r="A12" s="710" t="s">
        <v>441</v>
      </c>
      <c r="B12" s="710"/>
      <c r="C12" s="710"/>
      <c r="D12" s="710"/>
      <c r="E12" s="710"/>
      <c r="F12" s="710"/>
      <c r="G12" s="710"/>
      <c r="H12" s="710"/>
      <c r="I12" s="710"/>
      <c r="J12" s="710"/>
      <c r="K12" s="710"/>
      <c r="L12" s="710"/>
    </row>
    <row r="13" spans="1:12" ht="30" customHeight="1">
      <c r="A13" s="168" t="s">
        <v>442</v>
      </c>
      <c r="B13" s="168"/>
      <c r="C13" s="168"/>
      <c r="D13" s="168"/>
      <c r="E13" s="168"/>
      <c r="F13" s="168"/>
      <c r="G13" s="168"/>
      <c r="H13" s="168"/>
      <c r="I13" s="168"/>
      <c r="J13" s="168"/>
      <c r="K13" s="168"/>
      <c r="L13" s="33"/>
    </row>
    <row r="14" spans="1:12">
      <c r="A14" s="45"/>
      <c r="B14" s="45"/>
      <c r="C14" s="45"/>
      <c r="D14" s="45"/>
      <c r="E14" s="45"/>
      <c r="F14" s="45"/>
      <c r="G14" s="45"/>
      <c r="H14" s="45"/>
      <c r="I14" s="45"/>
      <c r="J14" s="45"/>
      <c r="K14" s="45"/>
    </row>
    <row r="15" spans="1:12">
      <c r="A15" s="1"/>
      <c r="B15" s="1"/>
      <c r="C15" s="1"/>
      <c r="D15" s="1"/>
      <c r="E15" s="1"/>
      <c r="F15" s="1"/>
      <c r="G15" s="1"/>
      <c r="H15" s="1"/>
      <c r="I15" s="1"/>
      <c r="J15" s="1"/>
      <c r="K15" s="1"/>
    </row>
    <row r="16" spans="1:12">
      <c r="A16" s="1"/>
      <c r="B16" s="1"/>
      <c r="C16" s="1"/>
      <c r="D16" s="1"/>
      <c r="E16" s="1"/>
      <c r="F16" s="1"/>
      <c r="G16" s="1"/>
      <c r="H16" s="1"/>
      <c r="I16" s="1"/>
      <c r="J16" s="1"/>
      <c r="K16" s="1"/>
    </row>
    <row r="17" spans="11:11" ht="18">
      <c r="K17" s="9"/>
    </row>
    <row r="18" spans="11:11" ht="18">
      <c r="K18" s="9"/>
    </row>
  </sheetData>
  <sheetProtection selectLockedCells="1" selectUnlockedCells="1"/>
  <mergeCells count="3">
    <mergeCell ref="I8:J8"/>
    <mergeCell ref="A12:L12"/>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34"/>
  <sheetViews>
    <sheetView view="pageLayout" topLeftCell="A22" zoomScaleNormal="65" zoomScaleSheetLayoutView="90" workbookViewId="0">
      <selection activeCell="B16" sqref="B16"/>
    </sheetView>
  </sheetViews>
  <sheetFormatPr defaultColWidth="8.7109375" defaultRowHeight="12.75"/>
  <cols>
    <col min="1" max="1" width="6.42578125" customWidth="1"/>
    <col min="2" max="2" width="30.42578125" customWidth="1"/>
    <col min="3" max="3" width="36.28515625" customWidth="1"/>
    <col min="4" max="4" width="34.7109375" customWidth="1"/>
    <col min="5" max="5" width="18.7109375" customWidth="1"/>
    <col min="6" max="6" width="12" customWidth="1"/>
    <col min="7" max="7" width="16.85546875" customWidth="1"/>
    <col min="8" max="8" width="14.42578125" customWidth="1"/>
    <col min="9" max="9" width="11" customWidth="1"/>
    <col min="10" max="10" width="13.28515625" customWidth="1"/>
    <col min="11" max="11" width="18.5703125" customWidth="1"/>
    <col min="12" max="12" width="18.42578125" customWidth="1"/>
  </cols>
  <sheetData>
    <row r="1" spans="1:12" ht="18">
      <c r="A1" s="713" t="s">
        <v>602</v>
      </c>
      <c r="B1" s="713"/>
      <c r="C1" s="713"/>
      <c r="D1" s="713"/>
      <c r="E1" s="713"/>
      <c r="F1" s="713"/>
      <c r="G1" s="713"/>
      <c r="H1" s="713"/>
      <c r="I1" s="713"/>
      <c r="J1" s="713"/>
      <c r="K1" s="713"/>
      <c r="L1" s="713"/>
    </row>
    <row r="2" spans="1:12" ht="18">
      <c r="A2" s="1"/>
      <c r="B2" s="2" t="s">
        <v>488</v>
      </c>
      <c r="C2" s="1"/>
      <c r="D2" s="1"/>
      <c r="E2" s="1"/>
      <c r="F2" s="1"/>
      <c r="G2" s="3"/>
      <c r="H2" s="3"/>
      <c r="I2" s="1"/>
      <c r="J2" s="1"/>
      <c r="K2" s="1"/>
    </row>
    <row r="3" spans="1:12">
      <c r="A3" s="1"/>
      <c r="B3" s="1"/>
      <c r="C3" s="1"/>
      <c r="D3" s="1"/>
      <c r="E3" s="1"/>
      <c r="F3" s="1"/>
      <c r="G3" s="1"/>
      <c r="H3" s="1"/>
      <c r="I3" s="1"/>
      <c r="J3" s="1"/>
      <c r="K3" s="1"/>
    </row>
    <row r="4" spans="1:12" s="158" customFormat="1" ht="51">
      <c r="A4" s="155" t="s">
        <v>1</v>
      </c>
      <c r="B4" s="155" t="s">
        <v>2</v>
      </c>
      <c r="C4" s="156" t="s">
        <v>206</v>
      </c>
      <c r="D4" s="157" t="s">
        <v>583</v>
      </c>
      <c r="E4" s="156" t="s">
        <v>3</v>
      </c>
      <c r="F4" s="156" t="s">
        <v>4</v>
      </c>
      <c r="G4" s="156" t="s">
        <v>5</v>
      </c>
      <c r="H4" s="156" t="s">
        <v>428</v>
      </c>
      <c r="I4" s="156" t="s">
        <v>584</v>
      </c>
      <c r="J4" s="157" t="s">
        <v>585</v>
      </c>
      <c r="K4" s="156" t="s">
        <v>6</v>
      </c>
      <c r="L4" s="160" t="s">
        <v>53</v>
      </c>
    </row>
    <row r="5" spans="1:12" s="4" customFormat="1" ht="145.5" customHeight="1">
      <c r="A5" s="49">
        <v>1</v>
      </c>
      <c r="B5" s="235" t="s">
        <v>645</v>
      </c>
      <c r="C5" s="235" t="s">
        <v>489</v>
      </c>
      <c r="D5" s="50"/>
      <c r="E5" s="67"/>
      <c r="F5" s="335" t="s">
        <v>8</v>
      </c>
      <c r="G5" s="280">
        <v>50</v>
      </c>
      <c r="H5" s="202"/>
      <c r="I5" s="203"/>
      <c r="J5" s="161"/>
      <c r="K5" s="162"/>
      <c r="L5" s="162"/>
    </row>
    <row r="6" spans="1:12" s="4" customFormat="1" ht="154.5" customHeight="1">
      <c r="A6" s="49">
        <v>2</v>
      </c>
      <c r="B6" s="235" t="s">
        <v>596</v>
      </c>
      <c r="C6" s="235" t="s">
        <v>489</v>
      </c>
      <c r="D6" s="50"/>
      <c r="E6" s="67"/>
      <c r="F6" s="335" t="s">
        <v>8</v>
      </c>
      <c r="G6" s="280">
        <v>300</v>
      </c>
      <c r="H6" s="202"/>
      <c r="I6" s="203"/>
      <c r="J6" s="161"/>
      <c r="K6" s="162"/>
      <c r="L6" s="162"/>
    </row>
    <row r="7" spans="1:12" s="4" customFormat="1" ht="141" customHeight="1">
      <c r="A7" s="49">
        <v>3</v>
      </c>
      <c r="B7" s="235" t="s">
        <v>597</v>
      </c>
      <c r="C7" s="235" t="s">
        <v>490</v>
      </c>
      <c r="D7" s="50"/>
      <c r="E7" s="67"/>
      <c r="F7" s="335" t="s">
        <v>8</v>
      </c>
      <c r="G7" s="280">
        <v>600</v>
      </c>
      <c r="H7" s="202"/>
      <c r="I7" s="203"/>
      <c r="J7" s="161"/>
      <c r="K7" s="162"/>
      <c r="L7" s="162"/>
    </row>
    <row r="8" spans="1:12" s="4" customFormat="1" ht="102.75" customHeight="1">
      <c r="A8" s="49">
        <v>4</v>
      </c>
      <c r="B8" s="235" t="s">
        <v>883</v>
      </c>
      <c r="C8" s="142"/>
      <c r="D8" s="67"/>
      <c r="E8" s="67"/>
      <c r="F8" s="335" t="s">
        <v>8</v>
      </c>
      <c r="G8" s="280">
        <v>100</v>
      </c>
      <c r="H8" s="202"/>
      <c r="I8" s="203"/>
      <c r="J8" s="161"/>
      <c r="K8" s="162"/>
      <c r="L8" s="162"/>
    </row>
    <row r="9" spans="1:12" s="4" customFormat="1" ht="150.75" customHeight="1">
      <c r="A9" s="49">
        <v>5</v>
      </c>
      <c r="B9" s="697" t="s">
        <v>598</v>
      </c>
      <c r="C9" s="436" t="s">
        <v>491</v>
      </c>
      <c r="D9" s="698"/>
      <c r="E9" s="67"/>
      <c r="F9" s="335" t="s">
        <v>8</v>
      </c>
      <c r="G9" s="280">
        <v>50</v>
      </c>
      <c r="H9" s="202"/>
      <c r="I9" s="203"/>
      <c r="J9" s="161"/>
      <c r="K9" s="162"/>
      <c r="L9" s="162"/>
    </row>
    <row r="10" spans="1:12" s="4" customFormat="1" ht="119.25" customHeight="1">
      <c r="A10" s="49">
        <v>6</v>
      </c>
      <c r="B10" s="699" t="s">
        <v>492</v>
      </c>
      <c r="C10" s="415" t="s">
        <v>493</v>
      </c>
      <c r="D10" s="700"/>
      <c r="E10" s="67"/>
      <c r="F10" s="335" t="s">
        <v>8</v>
      </c>
      <c r="G10" s="280">
        <v>20</v>
      </c>
      <c r="H10" s="202"/>
      <c r="I10" s="203"/>
      <c r="J10" s="161"/>
      <c r="K10" s="162"/>
      <c r="L10" s="162"/>
    </row>
    <row r="11" spans="1:12" s="4" customFormat="1" ht="234" customHeight="1">
      <c r="A11" s="49">
        <v>7</v>
      </c>
      <c r="B11" s="235" t="s">
        <v>494</v>
      </c>
      <c r="C11" s="701" t="s">
        <v>495</v>
      </c>
      <c r="D11" s="142"/>
      <c r="E11" s="67"/>
      <c r="F11" s="335" t="s">
        <v>8</v>
      </c>
      <c r="G11" s="280">
        <v>20</v>
      </c>
      <c r="H11" s="202"/>
      <c r="I11" s="203"/>
      <c r="J11" s="161"/>
      <c r="K11" s="162"/>
      <c r="L11" s="162"/>
    </row>
    <row r="12" spans="1:12" s="4" customFormat="1" ht="76.5" customHeight="1">
      <c r="A12" s="49">
        <v>8</v>
      </c>
      <c r="B12" s="235" t="s">
        <v>496</v>
      </c>
      <c r="C12" s="67" t="s">
        <v>497</v>
      </c>
      <c r="D12" s="142"/>
      <c r="E12" s="67"/>
      <c r="F12" s="335" t="s">
        <v>8</v>
      </c>
      <c r="G12" s="280">
        <v>500</v>
      </c>
      <c r="H12" s="202"/>
      <c r="I12" s="203"/>
      <c r="J12" s="161"/>
      <c r="K12" s="162"/>
      <c r="L12" s="162"/>
    </row>
    <row r="13" spans="1:12" s="4" customFormat="1" ht="25.5">
      <c r="A13" s="49">
        <v>9</v>
      </c>
      <c r="B13" s="235" t="s">
        <v>498</v>
      </c>
      <c r="C13" s="67" t="s">
        <v>499</v>
      </c>
      <c r="D13" s="67"/>
      <c r="E13" s="67"/>
      <c r="F13" s="335" t="s">
        <v>8</v>
      </c>
      <c r="G13" s="280">
        <v>500</v>
      </c>
      <c r="H13" s="202"/>
      <c r="I13" s="203"/>
      <c r="J13" s="161"/>
      <c r="K13" s="162"/>
      <c r="L13" s="162"/>
    </row>
    <row r="14" spans="1:12" s="4" customFormat="1" ht="68.25" customHeight="1">
      <c r="A14" s="49">
        <v>10</v>
      </c>
      <c r="B14" s="206" t="s">
        <v>500</v>
      </c>
      <c r="C14" s="51" t="s">
        <v>501</v>
      </c>
      <c r="D14" s="67"/>
      <c r="E14" s="67"/>
      <c r="F14" s="335" t="s">
        <v>8</v>
      </c>
      <c r="G14" s="280">
        <v>300</v>
      </c>
      <c r="H14" s="202"/>
      <c r="I14" s="203"/>
      <c r="J14" s="161"/>
      <c r="K14" s="162"/>
      <c r="L14" s="162"/>
    </row>
    <row r="15" spans="1:12" s="4" customFormat="1" ht="38.25">
      <c r="A15" s="49">
        <v>11</v>
      </c>
      <c r="B15" s="206" t="s">
        <v>502</v>
      </c>
      <c r="C15" s="51" t="s">
        <v>887</v>
      </c>
      <c r="D15" s="67"/>
      <c r="E15" s="67"/>
      <c r="F15" s="335" t="s">
        <v>8</v>
      </c>
      <c r="G15" s="280">
        <v>1000</v>
      </c>
      <c r="H15" s="202"/>
      <c r="I15" s="203"/>
      <c r="J15" s="161"/>
      <c r="K15" s="162"/>
      <c r="L15" s="162"/>
    </row>
    <row r="16" spans="1:12" s="4" customFormat="1" ht="104.25" customHeight="1">
      <c r="A16" s="49">
        <v>12</v>
      </c>
      <c r="B16" s="235" t="s">
        <v>646</v>
      </c>
      <c r="C16" s="67" t="s">
        <v>647</v>
      </c>
      <c r="D16" s="67"/>
      <c r="E16" s="67"/>
      <c r="F16" s="335" t="s">
        <v>8</v>
      </c>
      <c r="G16" s="280">
        <v>500</v>
      </c>
      <c r="H16" s="202"/>
      <c r="I16" s="203"/>
      <c r="J16" s="161"/>
      <c r="K16" s="162"/>
      <c r="L16" s="162"/>
    </row>
    <row r="17" spans="1:12" s="4" customFormat="1" ht="38.25">
      <c r="A17" s="49">
        <v>13</v>
      </c>
      <c r="B17" s="235" t="s">
        <v>503</v>
      </c>
      <c r="C17" s="67" t="s">
        <v>504</v>
      </c>
      <c r="D17" s="67"/>
      <c r="E17" s="67"/>
      <c r="F17" s="335" t="s">
        <v>8</v>
      </c>
      <c r="G17" s="280">
        <v>300</v>
      </c>
      <c r="H17" s="202"/>
      <c r="I17" s="203"/>
      <c r="J17" s="161"/>
      <c r="K17" s="162"/>
      <c r="L17" s="162"/>
    </row>
    <row r="18" spans="1:12" s="4" customFormat="1" ht="91.5" customHeight="1">
      <c r="A18" s="49">
        <v>14</v>
      </c>
      <c r="B18" s="235" t="s">
        <v>505</v>
      </c>
      <c r="C18" s="67" t="s">
        <v>506</v>
      </c>
      <c r="D18" s="67"/>
      <c r="E18" s="67" t="s">
        <v>867</v>
      </c>
      <c r="F18" s="335" t="s">
        <v>12</v>
      </c>
      <c r="G18" s="280">
        <v>20</v>
      </c>
      <c r="H18" s="202"/>
      <c r="I18" s="203"/>
      <c r="J18" s="161"/>
      <c r="K18" s="162"/>
      <c r="L18" s="162"/>
    </row>
    <row r="19" spans="1:12" s="4" customFormat="1" ht="63.75">
      <c r="A19" s="49">
        <v>15</v>
      </c>
      <c r="B19" s="235" t="s">
        <v>507</v>
      </c>
      <c r="C19" s="67" t="s">
        <v>508</v>
      </c>
      <c r="D19" s="67"/>
      <c r="E19" s="67" t="s">
        <v>365</v>
      </c>
      <c r="F19" s="335" t="s">
        <v>12</v>
      </c>
      <c r="G19" s="280">
        <v>10</v>
      </c>
      <c r="H19" s="202"/>
      <c r="I19" s="203"/>
      <c r="J19" s="161"/>
      <c r="K19" s="162"/>
      <c r="L19" s="162"/>
    </row>
    <row r="20" spans="1:12" s="4" customFormat="1" ht="63.75">
      <c r="A20" s="49">
        <v>16</v>
      </c>
      <c r="B20" s="235" t="s">
        <v>507</v>
      </c>
      <c r="C20" s="67" t="s">
        <v>509</v>
      </c>
      <c r="D20" s="67"/>
      <c r="E20" s="67" t="s">
        <v>365</v>
      </c>
      <c r="F20" s="335" t="s">
        <v>12</v>
      </c>
      <c r="G20" s="280">
        <v>10</v>
      </c>
      <c r="H20" s="202"/>
      <c r="I20" s="203"/>
      <c r="J20" s="161"/>
      <c r="K20" s="162"/>
      <c r="L20" s="162"/>
    </row>
    <row r="21" spans="1:12" s="4" customFormat="1" ht="63.75">
      <c r="A21" s="49">
        <v>17</v>
      </c>
      <c r="B21" s="235" t="s">
        <v>507</v>
      </c>
      <c r="C21" s="67" t="s">
        <v>510</v>
      </c>
      <c r="D21" s="142"/>
      <c r="E21" s="67" t="s">
        <v>365</v>
      </c>
      <c r="F21" s="337" t="s">
        <v>12</v>
      </c>
      <c r="G21" s="280">
        <v>10</v>
      </c>
      <c r="H21" s="202"/>
      <c r="I21" s="203"/>
      <c r="J21" s="161"/>
      <c r="K21" s="162"/>
      <c r="L21" s="162"/>
    </row>
    <row r="22" spans="1:12" s="4" customFormat="1" ht="118.5" customHeight="1">
      <c r="A22" s="49">
        <v>18</v>
      </c>
      <c r="B22" s="52" t="s">
        <v>511</v>
      </c>
      <c r="C22" s="50" t="s">
        <v>512</v>
      </c>
      <c r="D22" s="67"/>
      <c r="E22" s="401" t="s">
        <v>235</v>
      </c>
      <c r="F22" s="335" t="s">
        <v>12</v>
      </c>
      <c r="G22" s="402">
        <v>200</v>
      </c>
      <c r="H22" s="202"/>
      <c r="I22" s="203"/>
      <c r="J22" s="161"/>
      <c r="K22" s="162"/>
      <c r="L22" s="162"/>
    </row>
    <row r="23" spans="1:12" s="4" customFormat="1" ht="106.5" customHeight="1">
      <c r="A23" s="49">
        <v>19</v>
      </c>
      <c r="B23" s="264" t="s">
        <v>513</v>
      </c>
      <c r="C23" s="148" t="s">
        <v>514</v>
      </c>
      <c r="D23" s="405"/>
      <c r="E23" s="142" t="s">
        <v>868</v>
      </c>
      <c r="F23" s="403" t="s">
        <v>12</v>
      </c>
      <c r="G23" s="258">
        <v>20</v>
      </c>
      <c r="H23" s="212"/>
      <c r="I23" s="203"/>
      <c r="J23" s="161"/>
      <c r="K23" s="162"/>
      <c r="L23" s="162"/>
    </row>
    <row r="24" spans="1:12" s="4" customFormat="1">
      <c r="A24" s="49">
        <v>20</v>
      </c>
      <c r="B24" s="114" t="s">
        <v>515</v>
      </c>
      <c r="C24" s="50" t="s">
        <v>516</v>
      </c>
      <c r="D24" s="50"/>
      <c r="E24" s="49"/>
      <c r="F24" s="135" t="s">
        <v>8</v>
      </c>
      <c r="G24" s="280">
        <v>20</v>
      </c>
      <c r="H24" s="202"/>
      <c r="I24" s="397"/>
      <c r="J24" s="161"/>
      <c r="K24" s="162"/>
      <c r="L24" s="162"/>
    </row>
    <row r="25" spans="1:12" s="4" customFormat="1">
      <c r="I25" s="714" t="s">
        <v>46</v>
      </c>
      <c r="J25" s="715"/>
      <c r="K25" s="404"/>
      <c r="L25" s="169"/>
    </row>
    <row r="28" spans="1:12" ht="26.25" customHeight="1">
      <c r="A28" s="710" t="s">
        <v>441</v>
      </c>
      <c r="B28" s="710"/>
      <c r="C28" s="710"/>
      <c r="D28" s="710"/>
      <c r="E28" s="710"/>
      <c r="F28" s="710"/>
      <c r="G28" s="710"/>
      <c r="H28" s="710"/>
      <c r="I28" s="710"/>
      <c r="J28" s="710"/>
      <c r="K28" s="710"/>
      <c r="L28" s="710"/>
    </row>
    <row r="29" spans="1:12" ht="26.25" customHeight="1">
      <c r="A29" s="168" t="s">
        <v>442</v>
      </c>
      <c r="B29" s="168"/>
      <c r="C29" s="168"/>
      <c r="D29" s="168"/>
      <c r="E29" s="168"/>
      <c r="F29" s="168"/>
      <c r="G29" s="168"/>
      <c r="H29" s="168"/>
      <c r="I29" s="168"/>
      <c r="J29" s="168"/>
      <c r="K29" s="168"/>
      <c r="L29" s="33"/>
    </row>
    <row r="30" spans="1:12">
      <c r="A30" s="45"/>
      <c r="B30" s="45"/>
      <c r="C30" s="45"/>
      <c r="D30" s="45"/>
      <c r="E30" s="45"/>
      <c r="F30" s="45"/>
      <c r="G30" s="45"/>
      <c r="H30" s="45"/>
      <c r="I30" s="45"/>
      <c r="J30" s="45"/>
      <c r="K30" s="45"/>
    </row>
    <row r="31" spans="1:12">
      <c r="A31" s="1"/>
      <c r="B31" s="1"/>
      <c r="C31" s="1"/>
      <c r="D31" s="1"/>
      <c r="E31" s="1"/>
      <c r="F31" s="1"/>
      <c r="G31" s="1"/>
      <c r="H31" s="1"/>
      <c r="I31" s="1"/>
      <c r="J31" s="1"/>
      <c r="K31" s="1"/>
    </row>
    <row r="32" spans="1:12">
      <c r="A32" s="1"/>
      <c r="B32" s="1"/>
      <c r="C32" s="1"/>
      <c r="D32" s="1"/>
      <c r="E32" s="1"/>
      <c r="F32" s="1"/>
      <c r="G32" s="1"/>
      <c r="H32" s="1"/>
      <c r="I32" s="1"/>
      <c r="J32" s="1"/>
      <c r="K32" s="1"/>
    </row>
    <row r="33" spans="11:11" ht="18">
      <c r="K33" s="9"/>
    </row>
    <row r="34" spans="11:11" ht="18">
      <c r="K34" s="9"/>
    </row>
  </sheetData>
  <sheetProtection selectLockedCells="1" selectUnlockedCells="1"/>
  <mergeCells count="3">
    <mergeCell ref="I25:J25"/>
    <mergeCell ref="A28:L28"/>
    <mergeCell ref="A1:L1"/>
  </mergeCells>
  <pageMargins left="0.74803149606299213" right="0.74803149606299213" top="0.98425196850393704" bottom="0.98425196850393704" header="0.51181102362204722" footer="0.51181102362204722"/>
  <pageSetup paperSize="9" scale="57" firstPageNumber="0" orientation="landscape" r:id="rId1"/>
  <headerFooter alignWithMargins="0">
    <oddHeader>&amp;LNr sprawy: 25/zP/2019&amp;CFormularz cenowy. Cena zawiera koszty dostawy oraz podatek VAT</oddHeader>
    <oddFooter>&amp;CStrona &amp;P z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M13"/>
  <sheetViews>
    <sheetView view="pageLayout" topLeftCell="A10" zoomScaleNormal="65" zoomScaleSheetLayoutView="80" workbookViewId="0">
      <selection activeCell="D7" sqref="D7"/>
    </sheetView>
  </sheetViews>
  <sheetFormatPr defaultColWidth="11.42578125" defaultRowHeight="12.75"/>
  <cols>
    <col min="1" max="1" width="4.42578125" customWidth="1"/>
    <col min="2" max="2" width="19" customWidth="1"/>
    <col min="3" max="3" width="53.5703125" customWidth="1"/>
    <col min="4" max="4" width="33.140625" customWidth="1"/>
    <col min="5" max="5" width="16.42578125" customWidth="1"/>
    <col min="6" max="7" width="12.42578125" customWidth="1"/>
    <col min="8" max="8" width="12.7109375" customWidth="1"/>
    <col min="11" max="11" width="17.85546875" customWidth="1"/>
    <col min="12" max="12" width="18" customWidth="1"/>
  </cols>
  <sheetData>
    <row r="1" spans="1:13" ht="18">
      <c r="A1" s="713" t="s">
        <v>602</v>
      </c>
      <c r="B1" s="713"/>
      <c r="C1" s="713"/>
      <c r="D1" s="713"/>
      <c r="E1" s="713"/>
      <c r="F1" s="713"/>
      <c r="G1" s="713"/>
      <c r="H1" s="713"/>
      <c r="I1" s="713"/>
      <c r="J1" s="713"/>
      <c r="K1" s="713"/>
      <c r="L1" s="713"/>
    </row>
    <row r="2" spans="1:13" ht="18">
      <c r="A2" s="2" t="s">
        <v>517</v>
      </c>
    </row>
    <row r="5" spans="1:13" s="158" customFormat="1" ht="57.75" customHeight="1">
      <c r="A5" s="155" t="s">
        <v>1</v>
      </c>
      <c r="B5" s="160" t="s">
        <v>2</v>
      </c>
      <c r="C5" s="160" t="s">
        <v>206</v>
      </c>
      <c r="D5" s="163" t="s">
        <v>583</v>
      </c>
      <c r="E5" s="160" t="s">
        <v>3</v>
      </c>
      <c r="F5" s="160" t="s">
        <v>4</v>
      </c>
      <c r="G5" s="160" t="s">
        <v>5</v>
      </c>
      <c r="H5" s="160" t="s">
        <v>428</v>
      </c>
      <c r="I5" s="160" t="s">
        <v>584</v>
      </c>
      <c r="J5" s="163" t="s">
        <v>585</v>
      </c>
      <c r="K5" s="160" t="s">
        <v>6</v>
      </c>
      <c r="L5" s="156" t="s">
        <v>53</v>
      </c>
    </row>
    <row r="6" spans="1:13" s="4" customFormat="1" ht="361.7" customHeight="1">
      <c r="A6" s="293">
        <v>1</v>
      </c>
      <c r="B6" s="194" t="s">
        <v>518</v>
      </c>
      <c r="C6" s="406" t="s">
        <v>599</v>
      </c>
      <c r="D6" s="407"/>
      <c r="E6" s="359"/>
      <c r="F6" s="309" t="s">
        <v>8</v>
      </c>
      <c r="G6" s="188">
        <v>80</v>
      </c>
      <c r="H6" s="419"/>
      <c r="I6" s="408"/>
      <c r="J6" s="161"/>
      <c r="K6" s="162"/>
      <c r="L6" s="162"/>
      <c r="M6" s="409"/>
    </row>
    <row r="7" spans="1:13" s="4" customFormat="1" ht="361.7" customHeight="1">
      <c r="A7" s="293">
        <v>2</v>
      </c>
      <c r="B7" s="410" t="s">
        <v>518</v>
      </c>
      <c r="C7" s="550" t="s">
        <v>519</v>
      </c>
      <c r="D7" s="407"/>
      <c r="E7" s="359"/>
      <c r="F7" s="309" t="s">
        <v>8</v>
      </c>
      <c r="G7" s="188">
        <v>35</v>
      </c>
      <c r="H7" s="419"/>
      <c r="I7" s="408"/>
      <c r="J7" s="161"/>
      <c r="K7" s="162"/>
      <c r="L7" s="162"/>
      <c r="M7" s="409"/>
    </row>
    <row r="8" spans="1:13" s="4" customFormat="1">
      <c r="I8" s="714" t="s">
        <v>46</v>
      </c>
      <c r="J8" s="715"/>
      <c r="K8" s="404"/>
      <c r="L8" s="169"/>
    </row>
    <row r="12" spans="1:13" ht="32.25" customHeight="1">
      <c r="A12" s="710" t="s">
        <v>441</v>
      </c>
      <c r="B12" s="710"/>
      <c r="C12" s="710"/>
      <c r="D12" s="710"/>
      <c r="E12" s="710"/>
      <c r="F12" s="710"/>
      <c r="G12" s="710"/>
      <c r="H12" s="710"/>
      <c r="I12" s="710"/>
      <c r="J12" s="710"/>
      <c r="K12" s="710"/>
      <c r="L12" s="710"/>
    </row>
    <row r="13" spans="1:13" ht="32.25" customHeight="1">
      <c r="A13" s="168" t="s">
        <v>442</v>
      </c>
      <c r="B13" s="168"/>
      <c r="C13" s="168"/>
      <c r="D13" s="168"/>
      <c r="E13" s="168"/>
      <c r="F13" s="168"/>
      <c r="G13" s="168"/>
      <c r="H13" s="168"/>
      <c r="I13" s="168"/>
      <c r="J13" s="168"/>
      <c r="K13" s="168"/>
      <c r="L13" s="33"/>
    </row>
  </sheetData>
  <sheetProtection selectLockedCells="1" selectUnlockedCells="1"/>
  <mergeCells count="3">
    <mergeCell ref="I8:J8"/>
    <mergeCell ref="A12:L12"/>
    <mergeCell ref="A1:L1"/>
  </mergeCells>
  <pageMargins left="0.19685039370078741" right="0.19685039370078741" top="1.0629921259842521" bottom="1.0629921259842521" header="0.78740157480314965" footer="0.78740157480314965"/>
  <pageSetup paperSize="9" scale="65" firstPageNumber="0" orientation="landscape" r:id="rId1"/>
  <headerFooter alignWithMargins="0">
    <oddHeader>&amp;Lnr sprawy: 25/zP/2019&amp;CFormularz cenowy. Cena zawiera koszty dostawy oraz podatek VAT</oddHeader>
    <oddFooter>Strona &amp;P z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16"/>
  <sheetViews>
    <sheetView view="pageLayout" topLeftCell="A7" zoomScaleNormal="65" zoomScaleSheetLayoutView="80" workbookViewId="0">
      <selection activeCell="D6" sqref="D6"/>
    </sheetView>
  </sheetViews>
  <sheetFormatPr defaultColWidth="8.7109375" defaultRowHeight="12.75"/>
  <cols>
    <col min="1" max="1" width="7.85546875" customWidth="1"/>
    <col min="2" max="2" width="40.7109375" customWidth="1"/>
    <col min="3" max="3" width="30.42578125" customWidth="1"/>
    <col min="4" max="4" width="35.28515625" customWidth="1"/>
    <col min="5" max="5" width="17.85546875" customWidth="1"/>
    <col min="6" max="6" width="12.42578125" customWidth="1"/>
    <col min="7" max="7" width="18.7109375" customWidth="1"/>
    <col min="8" max="8" width="13" customWidth="1"/>
    <col min="9" max="9" width="11.5703125" customWidth="1"/>
    <col min="10" max="10" width="13.42578125" customWidth="1"/>
    <col min="11" max="11" width="16" customWidth="1"/>
    <col min="12" max="12" width="17" customWidth="1"/>
  </cols>
  <sheetData>
    <row r="1" spans="1:12" ht="18">
      <c r="A1" s="713" t="s">
        <v>602</v>
      </c>
      <c r="B1" s="713"/>
      <c r="C1" s="713"/>
      <c r="D1" s="713"/>
      <c r="E1" s="713"/>
      <c r="F1" s="713"/>
      <c r="G1" s="713"/>
      <c r="H1" s="713"/>
      <c r="I1" s="713"/>
      <c r="J1" s="713"/>
      <c r="K1" s="713"/>
      <c r="L1" s="713"/>
    </row>
    <row r="2" spans="1:12" ht="18">
      <c r="A2" s="1"/>
      <c r="B2" s="2" t="s">
        <v>520</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206</v>
      </c>
      <c r="D4" s="157" t="s">
        <v>583</v>
      </c>
      <c r="E4" s="156" t="s">
        <v>3</v>
      </c>
      <c r="F4" s="156" t="s">
        <v>4</v>
      </c>
      <c r="G4" s="156" t="s">
        <v>5</v>
      </c>
      <c r="H4" s="156" t="s">
        <v>428</v>
      </c>
      <c r="I4" s="156" t="s">
        <v>584</v>
      </c>
      <c r="J4" s="157" t="s">
        <v>585</v>
      </c>
      <c r="K4" s="156" t="s">
        <v>6</v>
      </c>
      <c r="L4" s="160" t="s">
        <v>53</v>
      </c>
    </row>
    <row r="5" spans="1:12" s="4" customFormat="1" ht="231.75" customHeight="1">
      <c r="A5" s="132">
        <v>1</v>
      </c>
      <c r="B5" s="66" t="s">
        <v>521</v>
      </c>
      <c r="C5" s="221" t="s">
        <v>522</v>
      </c>
      <c r="D5" s="264"/>
      <c r="E5" s="142"/>
      <c r="F5" s="265" t="s">
        <v>8</v>
      </c>
      <c r="G5" s="265">
        <v>100</v>
      </c>
      <c r="H5" s="295"/>
      <c r="I5" s="268"/>
      <c r="J5" s="161"/>
      <c r="K5" s="162"/>
      <c r="L5" s="162"/>
    </row>
    <row r="6" spans="1:12" s="4" customFormat="1" ht="230.25" customHeight="1">
      <c r="A6" s="68">
        <v>2</v>
      </c>
      <c r="B6" s="66" t="s">
        <v>523</v>
      </c>
      <c r="C6" s="221" t="s">
        <v>524</v>
      </c>
      <c r="D6" s="235"/>
      <c r="E6" s="67"/>
      <c r="F6" s="366" t="s">
        <v>8</v>
      </c>
      <c r="G6" s="363">
        <v>100</v>
      </c>
      <c r="H6" s="296"/>
      <c r="I6" s="364"/>
      <c r="J6" s="161"/>
      <c r="K6" s="162"/>
      <c r="L6" s="162"/>
    </row>
    <row r="7" spans="1:12" s="4" customFormat="1">
      <c r="A7" s="136"/>
      <c r="B7" s="137"/>
      <c r="C7" s="138"/>
      <c r="D7" s="138"/>
      <c r="E7" s="138"/>
      <c r="F7" s="136"/>
      <c r="G7" s="139"/>
      <c r="H7" s="140"/>
      <c r="I7" s="723" t="s">
        <v>46</v>
      </c>
      <c r="J7" s="725"/>
      <c r="K7" s="274"/>
      <c r="L7" s="169"/>
    </row>
    <row r="8" spans="1:12" ht="18">
      <c r="A8" s="22"/>
      <c r="B8" s="2"/>
      <c r="C8" s="2"/>
      <c r="D8" s="2"/>
      <c r="E8" s="2"/>
      <c r="F8" s="2"/>
      <c r="G8" s="23"/>
      <c r="H8" s="76"/>
      <c r="I8" s="77"/>
      <c r="J8" s="77"/>
      <c r="K8" s="77"/>
    </row>
    <row r="9" spans="1:12" ht="18">
      <c r="A9" s="22"/>
      <c r="B9" s="11"/>
      <c r="C9" s="11"/>
      <c r="D9" s="11"/>
      <c r="E9" s="11"/>
      <c r="F9" s="2"/>
      <c r="G9" s="23"/>
      <c r="H9" s="76"/>
      <c r="I9" s="77"/>
      <c r="J9" s="77"/>
      <c r="K9" s="77"/>
    </row>
    <row r="10" spans="1:12" ht="26.25" customHeight="1">
      <c r="A10" s="710" t="s">
        <v>441</v>
      </c>
      <c r="B10" s="710"/>
      <c r="C10" s="710"/>
      <c r="D10" s="710"/>
      <c r="E10" s="710"/>
      <c r="F10" s="710"/>
      <c r="G10" s="710"/>
      <c r="H10" s="710"/>
      <c r="I10" s="710"/>
      <c r="J10" s="710"/>
      <c r="K10" s="710"/>
      <c r="L10" s="710"/>
    </row>
    <row r="11" spans="1:12" ht="26.25" customHeight="1">
      <c r="A11" s="168" t="s">
        <v>442</v>
      </c>
      <c r="B11" s="168"/>
      <c r="C11" s="168"/>
      <c r="D11" s="168"/>
      <c r="E11" s="168"/>
      <c r="F11" s="168"/>
      <c r="G11" s="168"/>
      <c r="H11" s="168"/>
      <c r="I11" s="168"/>
      <c r="J11" s="168"/>
      <c r="K11" s="168"/>
      <c r="L11" s="33"/>
    </row>
    <row r="12" spans="1:12">
      <c r="A12" s="45"/>
      <c r="B12" s="45"/>
      <c r="C12" s="45"/>
      <c r="D12" s="45"/>
      <c r="E12" s="45"/>
      <c r="F12" s="45"/>
      <c r="G12" s="45"/>
      <c r="H12" s="45"/>
      <c r="I12" s="45"/>
      <c r="J12" s="45"/>
      <c r="K12" s="45"/>
    </row>
    <row r="13" spans="1:12">
      <c r="A13" s="1"/>
      <c r="B13" s="1"/>
      <c r="C13" s="1"/>
      <c r="D13" s="1"/>
      <c r="E13" s="1"/>
      <c r="F13" s="1"/>
      <c r="G13" s="1"/>
      <c r="H13" s="1"/>
      <c r="I13" s="1"/>
      <c r="J13" s="1"/>
      <c r="K13" s="1"/>
    </row>
    <row r="14" spans="1:12">
      <c r="A14" s="1"/>
      <c r="B14" s="1"/>
      <c r="C14" s="1"/>
      <c r="D14" s="1"/>
      <c r="E14" s="1"/>
      <c r="F14" s="1"/>
      <c r="G14" s="1"/>
      <c r="H14" s="1"/>
      <c r="I14" s="1"/>
      <c r="J14" s="1"/>
      <c r="K14" s="1"/>
    </row>
    <row r="15" spans="1:12" ht="18">
      <c r="K15" s="9"/>
    </row>
    <row r="16" spans="1:12" ht="18">
      <c r="K16" s="9"/>
    </row>
  </sheetData>
  <sheetProtection selectLockedCells="1" selectUnlockedCells="1"/>
  <mergeCells count="3">
    <mergeCell ref="I7:J7"/>
    <mergeCell ref="A10:L10"/>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2"/>
  <sheetViews>
    <sheetView view="pageLayout" zoomScaleNormal="80" zoomScaleSheetLayoutView="100" workbookViewId="0">
      <selection activeCell="D24" sqref="D24"/>
    </sheetView>
  </sheetViews>
  <sheetFormatPr defaultColWidth="8.7109375" defaultRowHeight="12.75"/>
  <cols>
    <col min="1" max="1" width="4.5703125" customWidth="1"/>
    <col min="2" max="2" width="19.7109375" customWidth="1"/>
    <col min="3" max="3" width="39.140625" customWidth="1"/>
    <col min="4" max="4" width="35.85546875" customWidth="1"/>
    <col min="5" max="5" width="15.7109375" customWidth="1"/>
    <col min="6" max="6" width="11.85546875" customWidth="1"/>
    <col min="7" max="7" width="13.85546875" customWidth="1"/>
    <col min="8" max="8" width="11.42578125" customWidth="1"/>
    <col min="9" max="9" width="10.85546875" customWidth="1"/>
    <col min="10" max="10" width="13" customWidth="1"/>
    <col min="11" max="11" width="17.5703125" customWidth="1"/>
    <col min="12" max="12" width="17" customWidth="1"/>
  </cols>
  <sheetData>
    <row r="1" spans="1:12" ht="18">
      <c r="A1" s="713" t="s">
        <v>602</v>
      </c>
      <c r="B1" s="713"/>
      <c r="C1" s="713"/>
      <c r="D1" s="713"/>
      <c r="E1" s="713"/>
      <c r="F1" s="713"/>
      <c r="G1" s="713"/>
      <c r="H1" s="713"/>
      <c r="I1" s="713"/>
      <c r="J1" s="713"/>
      <c r="K1" s="713"/>
      <c r="L1" s="713"/>
    </row>
    <row r="2" spans="1:12" ht="18">
      <c r="A2" s="1"/>
      <c r="B2" s="2" t="s">
        <v>92</v>
      </c>
      <c r="C2" s="1"/>
      <c r="D2" s="1"/>
      <c r="E2" s="1"/>
      <c r="F2" s="1"/>
      <c r="G2" s="3"/>
      <c r="H2" s="3"/>
      <c r="I2" s="1"/>
      <c r="J2" s="1"/>
      <c r="K2" s="1"/>
    </row>
    <row r="3" spans="1:12">
      <c r="A3" s="1"/>
      <c r="B3" s="1"/>
      <c r="C3" s="1"/>
      <c r="D3" s="1"/>
      <c r="E3" s="1"/>
      <c r="F3" s="1"/>
      <c r="G3" s="1"/>
      <c r="H3" s="1"/>
      <c r="I3" s="1"/>
      <c r="J3" s="1"/>
      <c r="K3" s="1"/>
    </row>
    <row r="4" spans="1:12" s="158" customFormat="1" ht="51">
      <c r="A4" s="155" t="s">
        <v>1</v>
      </c>
      <c r="B4" s="156" t="s">
        <v>2</v>
      </c>
      <c r="C4" s="156" t="s">
        <v>206</v>
      </c>
      <c r="D4" s="157" t="s">
        <v>583</v>
      </c>
      <c r="E4" s="156" t="s">
        <v>3</v>
      </c>
      <c r="F4" s="156" t="s">
        <v>4</v>
      </c>
      <c r="G4" s="156" t="s">
        <v>5</v>
      </c>
      <c r="H4" s="156" t="s">
        <v>428</v>
      </c>
      <c r="I4" s="156" t="s">
        <v>584</v>
      </c>
      <c r="J4" s="157" t="s">
        <v>585</v>
      </c>
      <c r="K4" s="156" t="s">
        <v>6</v>
      </c>
      <c r="L4" s="160" t="s">
        <v>53</v>
      </c>
    </row>
    <row r="5" spans="1:12" s="4" customFormat="1" ht="171" customHeight="1">
      <c r="A5" s="68">
        <v>1</v>
      </c>
      <c r="B5" s="52" t="s">
        <v>93</v>
      </c>
      <c r="C5" s="226" t="s">
        <v>94</v>
      </c>
      <c r="D5" s="66"/>
      <c r="E5" s="66"/>
      <c r="F5" s="68" t="s">
        <v>8</v>
      </c>
      <c r="G5" s="152">
        <v>300</v>
      </c>
      <c r="H5" s="117"/>
      <c r="I5" s="203"/>
      <c r="J5" s="161"/>
      <c r="K5" s="162"/>
      <c r="L5" s="162"/>
    </row>
    <row r="6" spans="1:12" s="4" customFormat="1" ht="199.5" customHeight="1">
      <c r="A6" s="68">
        <v>2</v>
      </c>
      <c r="B6" s="52" t="s">
        <v>93</v>
      </c>
      <c r="C6" s="226" t="s">
        <v>95</v>
      </c>
      <c r="D6" s="66"/>
      <c r="E6" s="66"/>
      <c r="F6" s="68" t="s">
        <v>8</v>
      </c>
      <c r="G6" s="152">
        <v>7000</v>
      </c>
      <c r="H6" s="117"/>
      <c r="I6" s="203"/>
      <c r="J6" s="161"/>
      <c r="K6" s="162"/>
      <c r="L6" s="162"/>
    </row>
    <row r="7" spans="1:12" s="46" customFormat="1" ht="107.25" customHeight="1">
      <c r="A7" s="68">
        <v>3</v>
      </c>
      <c r="B7" s="205" t="s">
        <v>96</v>
      </c>
      <c r="C7" s="66"/>
      <c r="D7" s="66"/>
      <c r="E7" s="66"/>
      <c r="F7" s="68" t="s">
        <v>8</v>
      </c>
      <c r="G7" s="152">
        <v>10</v>
      </c>
      <c r="H7" s="117"/>
      <c r="I7" s="203"/>
      <c r="J7" s="161"/>
      <c r="K7" s="162"/>
      <c r="L7" s="162"/>
    </row>
    <row r="8" spans="1:12" s="4" customFormat="1" ht="33.75" customHeight="1">
      <c r="A8" s="68">
        <v>4</v>
      </c>
      <c r="B8" s="52" t="s">
        <v>97</v>
      </c>
      <c r="C8" s="66" t="s">
        <v>98</v>
      </c>
      <c r="D8" s="221"/>
      <c r="E8" s="66"/>
      <c r="F8" s="68" t="s">
        <v>8</v>
      </c>
      <c r="G8" s="152">
        <v>50</v>
      </c>
      <c r="H8" s="117"/>
      <c r="I8" s="203"/>
      <c r="J8" s="161"/>
      <c r="K8" s="162"/>
      <c r="L8" s="162"/>
    </row>
    <row r="9" spans="1:12" s="4" customFormat="1" ht="66.75" customHeight="1">
      <c r="A9" s="68">
        <v>5</v>
      </c>
      <c r="B9" s="52" t="s">
        <v>99</v>
      </c>
      <c r="C9" s="66" t="s">
        <v>100</v>
      </c>
      <c r="D9" s="221"/>
      <c r="E9" s="66"/>
      <c r="F9" s="68" t="s">
        <v>8</v>
      </c>
      <c r="G9" s="152">
        <v>50</v>
      </c>
      <c r="H9" s="117"/>
      <c r="I9" s="203"/>
      <c r="J9" s="161"/>
      <c r="K9" s="162"/>
      <c r="L9" s="162"/>
    </row>
    <row r="10" spans="1:12" s="4" customFormat="1" ht="128.25" customHeight="1">
      <c r="A10" s="68">
        <v>6</v>
      </c>
      <c r="B10" s="52" t="s">
        <v>99</v>
      </c>
      <c r="C10" s="66" t="s">
        <v>101</v>
      </c>
      <c r="D10" s="66"/>
      <c r="E10" s="66"/>
      <c r="F10" s="68" t="s">
        <v>8</v>
      </c>
      <c r="G10" s="152">
        <v>4000</v>
      </c>
      <c r="H10" s="117"/>
      <c r="I10" s="203"/>
      <c r="J10" s="161"/>
      <c r="K10" s="162"/>
      <c r="L10" s="162"/>
    </row>
    <row r="11" spans="1:12" s="4" customFormat="1" ht="78.75" customHeight="1">
      <c r="A11" s="68">
        <v>7</v>
      </c>
      <c r="B11" s="52" t="s">
        <v>99</v>
      </c>
      <c r="C11" s="66" t="s">
        <v>102</v>
      </c>
      <c r="D11" s="66"/>
      <c r="E11" s="66"/>
      <c r="F11" s="68" t="s">
        <v>8</v>
      </c>
      <c r="G11" s="152">
        <v>50</v>
      </c>
      <c r="H11" s="117"/>
      <c r="I11" s="203"/>
      <c r="J11" s="161"/>
      <c r="K11" s="162"/>
      <c r="L11" s="162"/>
    </row>
    <row r="12" spans="1:12" s="4" customFormat="1" ht="123.75" customHeight="1">
      <c r="A12" s="68">
        <v>8</v>
      </c>
      <c r="B12" s="52" t="s">
        <v>99</v>
      </c>
      <c r="C12" s="66" t="s">
        <v>103</v>
      </c>
      <c r="D12" s="66"/>
      <c r="E12" s="66"/>
      <c r="F12" s="68" t="s">
        <v>8</v>
      </c>
      <c r="G12" s="152">
        <v>30000</v>
      </c>
      <c r="H12" s="117"/>
      <c r="I12" s="203"/>
      <c r="J12" s="161"/>
      <c r="K12" s="162"/>
      <c r="L12" s="162"/>
    </row>
    <row r="13" spans="1:12" s="4" customFormat="1" ht="135.75" customHeight="1">
      <c r="A13" s="68">
        <v>9</v>
      </c>
      <c r="B13" s="52" t="s">
        <v>104</v>
      </c>
      <c r="C13" s="66" t="s">
        <v>105</v>
      </c>
      <c r="D13" s="66"/>
      <c r="E13" s="66"/>
      <c r="F13" s="68" t="s">
        <v>8</v>
      </c>
      <c r="G13" s="152">
        <v>200</v>
      </c>
      <c r="H13" s="117"/>
      <c r="I13" s="203"/>
      <c r="J13" s="161"/>
      <c r="K13" s="162"/>
      <c r="L13" s="162"/>
    </row>
    <row r="14" spans="1:12" s="4" customFormat="1" ht="64.5" customHeight="1">
      <c r="A14" s="68">
        <v>10</v>
      </c>
      <c r="B14" s="52" t="s">
        <v>106</v>
      </c>
      <c r="C14" s="66" t="s">
        <v>107</v>
      </c>
      <c r="D14" s="66"/>
      <c r="E14" s="66"/>
      <c r="F14" s="68" t="s">
        <v>8</v>
      </c>
      <c r="G14" s="152">
        <v>200</v>
      </c>
      <c r="H14" s="117"/>
      <c r="I14" s="203"/>
      <c r="J14" s="161"/>
      <c r="K14" s="162"/>
      <c r="L14" s="162"/>
    </row>
    <row r="15" spans="1:12" s="4" customFormat="1" ht="51">
      <c r="A15" s="68">
        <v>11</v>
      </c>
      <c r="B15" s="52" t="s">
        <v>108</v>
      </c>
      <c r="C15" s="66" t="s">
        <v>109</v>
      </c>
      <c r="D15" s="66"/>
      <c r="E15" s="66"/>
      <c r="F15" s="68" t="s">
        <v>110</v>
      </c>
      <c r="G15" s="152">
        <v>50</v>
      </c>
      <c r="H15" s="117"/>
      <c r="I15" s="203"/>
      <c r="J15" s="161"/>
      <c r="K15" s="162"/>
      <c r="L15" s="162"/>
    </row>
    <row r="16" spans="1:12" s="4" customFormat="1" ht="25.5">
      <c r="A16" s="68">
        <v>12</v>
      </c>
      <c r="B16" s="52" t="s">
        <v>111</v>
      </c>
      <c r="C16" s="66" t="s">
        <v>112</v>
      </c>
      <c r="D16" s="66"/>
      <c r="E16" s="66"/>
      <c r="F16" s="68" t="s">
        <v>8</v>
      </c>
      <c r="G16" s="152">
        <v>10000</v>
      </c>
      <c r="H16" s="117"/>
      <c r="I16" s="203"/>
      <c r="J16" s="161"/>
      <c r="K16" s="162"/>
      <c r="L16" s="162"/>
    </row>
    <row r="17" spans="1:12" s="4" customFormat="1" ht="25.5">
      <c r="A17" s="68">
        <v>13</v>
      </c>
      <c r="B17" s="52" t="s">
        <v>111</v>
      </c>
      <c r="C17" s="66" t="s">
        <v>113</v>
      </c>
      <c r="D17" s="66"/>
      <c r="E17" s="66"/>
      <c r="F17" s="68" t="s">
        <v>8</v>
      </c>
      <c r="G17" s="152">
        <v>2500</v>
      </c>
      <c r="H17" s="117"/>
      <c r="I17" s="203"/>
      <c r="J17" s="161"/>
      <c r="K17" s="162"/>
      <c r="L17" s="162"/>
    </row>
    <row r="18" spans="1:12" s="4" customFormat="1">
      <c r="A18" s="68">
        <v>14</v>
      </c>
      <c r="B18" s="52" t="s">
        <v>114</v>
      </c>
      <c r="C18" s="66" t="s">
        <v>115</v>
      </c>
      <c r="D18" s="66"/>
      <c r="E18" s="66"/>
      <c r="F18" s="68" t="s">
        <v>8</v>
      </c>
      <c r="G18" s="152">
        <v>400</v>
      </c>
      <c r="H18" s="117"/>
      <c r="I18" s="203"/>
      <c r="J18" s="161"/>
      <c r="K18" s="162"/>
      <c r="L18" s="162"/>
    </row>
    <row r="19" spans="1:12" s="4" customFormat="1" ht="115.5" customHeight="1">
      <c r="A19" s="68">
        <v>15</v>
      </c>
      <c r="B19" s="52" t="s">
        <v>116</v>
      </c>
      <c r="C19" s="66" t="s">
        <v>117</v>
      </c>
      <c r="D19" s="66"/>
      <c r="E19" s="66"/>
      <c r="F19" s="68" t="s">
        <v>8</v>
      </c>
      <c r="G19" s="152">
        <v>300</v>
      </c>
      <c r="H19" s="117"/>
      <c r="I19" s="203"/>
      <c r="J19" s="161"/>
      <c r="K19" s="162"/>
      <c r="L19" s="162"/>
    </row>
    <row r="20" spans="1:12" s="4" customFormat="1" ht="25.5">
      <c r="A20" s="68">
        <v>16</v>
      </c>
      <c r="B20" s="52" t="s">
        <v>118</v>
      </c>
      <c r="C20" s="50" t="s">
        <v>119</v>
      </c>
      <c r="D20" s="50"/>
      <c r="E20" s="50"/>
      <c r="F20" s="49" t="s">
        <v>8</v>
      </c>
      <c r="G20" s="135">
        <v>4000</v>
      </c>
      <c r="H20" s="117"/>
      <c r="I20" s="203"/>
      <c r="J20" s="161"/>
      <c r="K20" s="162"/>
      <c r="L20" s="162"/>
    </row>
    <row r="21" spans="1:12" s="4" customFormat="1" ht="153" customHeight="1">
      <c r="A21" s="68">
        <v>17</v>
      </c>
      <c r="B21" s="52" t="s">
        <v>120</v>
      </c>
      <c r="C21" s="66" t="s">
        <v>121</v>
      </c>
      <c r="D21" s="50"/>
      <c r="E21" s="50"/>
      <c r="F21" s="49" t="s">
        <v>8</v>
      </c>
      <c r="G21" s="135">
        <v>2000</v>
      </c>
      <c r="H21" s="117"/>
      <c r="I21" s="203"/>
      <c r="J21" s="161"/>
      <c r="K21" s="162"/>
      <c r="L21" s="162"/>
    </row>
    <row r="22" spans="1:12" s="46" customFormat="1" ht="160.5" customHeight="1">
      <c r="A22" s="68">
        <v>18</v>
      </c>
      <c r="B22" s="52" t="s">
        <v>120</v>
      </c>
      <c r="C22" s="66" t="s">
        <v>122</v>
      </c>
      <c r="D22" s="50"/>
      <c r="E22" s="50"/>
      <c r="F22" s="49" t="s">
        <v>8</v>
      </c>
      <c r="G22" s="135">
        <v>200</v>
      </c>
      <c r="H22" s="117"/>
      <c r="I22" s="203"/>
      <c r="J22" s="161"/>
      <c r="K22" s="162"/>
      <c r="L22" s="162"/>
    </row>
    <row r="23" spans="1:12" s="46" customFormat="1" ht="39.75" customHeight="1">
      <c r="A23" s="68">
        <v>19</v>
      </c>
      <c r="B23" s="235" t="s">
        <v>123</v>
      </c>
      <c r="C23" s="67" t="s">
        <v>124</v>
      </c>
      <c r="D23" s="50"/>
      <c r="E23" s="50"/>
      <c r="F23" s="49" t="s">
        <v>8</v>
      </c>
      <c r="G23" s="135">
        <v>20</v>
      </c>
      <c r="H23" s="117"/>
      <c r="I23" s="203"/>
      <c r="J23" s="161"/>
      <c r="K23" s="162"/>
      <c r="L23" s="162"/>
    </row>
    <row r="24" spans="1:12" s="46" customFormat="1" ht="60.75" customHeight="1">
      <c r="A24" s="68">
        <v>20</v>
      </c>
      <c r="B24" s="235" t="s">
        <v>125</v>
      </c>
      <c r="C24" s="67" t="s">
        <v>126</v>
      </c>
      <c r="D24" s="50"/>
      <c r="E24" s="50"/>
      <c r="F24" s="49" t="s">
        <v>8</v>
      </c>
      <c r="G24" s="135">
        <v>30</v>
      </c>
      <c r="H24" s="117"/>
      <c r="I24" s="203"/>
      <c r="J24" s="161"/>
      <c r="K24" s="162"/>
      <c r="L24" s="162"/>
    </row>
    <row r="25" spans="1:12" s="46" customFormat="1" ht="52.5" customHeight="1">
      <c r="A25" s="68">
        <v>21</v>
      </c>
      <c r="B25" s="52" t="s">
        <v>127</v>
      </c>
      <c r="C25" s="49" t="s">
        <v>128</v>
      </c>
      <c r="D25" s="50"/>
      <c r="E25" s="50"/>
      <c r="F25" s="49" t="s">
        <v>8</v>
      </c>
      <c r="G25" s="135">
        <v>200</v>
      </c>
      <c r="H25" s="117"/>
      <c r="I25" s="203"/>
      <c r="J25" s="161"/>
      <c r="K25" s="162"/>
      <c r="L25" s="162"/>
    </row>
    <row r="26" spans="1:12" s="28" customFormat="1" ht="15">
      <c r="A26" s="5"/>
      <c r="B26" s="5"/>
      <c r="C26" s="30"/>
      <c r="D26" s="5"/>
      <c r="E26" s="5"/>
      <c r="F26" s="5"/>
      <c r="G26" s="5"/>
      <c r="H26" s="6"/>
      <c r="I26" s="716" t="s">
        <v>46</v>
      </c>
      <c r="J26" s="717"/>
      <c r="K26" s="274"/>
      <c r="L26" s="169"/>
    </row>
    <row r="27" spans="1:12" s="31" customFormat="1" ht="19.5" customHeight="1">
      <c r="A27" s="8"/>
      <c r="B27" s="8"/>
      <c r="C27" s="30"/>
      <c r="D27" s="8"/>
      <c r="E27" s="8"/>
      <c r="F27" s="8"/>
      <c r="G27" s="8"/>
      <c r="H27" s="8"/>
      <c r="I27" s="8"/>
      <c r="J27" s="8"/>
      <c r="K27" s="8"/>
    </row>
    <row r="28" spans="1:12" s="32" customFormat="1">
      <c r="A28" s="710" t="s">
        <v>441</v>
      </c>
      <c r="B28" s="710"/>
      <c r="C28" s="710"/>
      <c r="D28" s="710"/>
      <c r="E28" s="710"/>
      <c r="F28" s="710"/>
      <c r="G28" s="710"/>
      <c r="H28" s="710"/>
      <c r="I28" s="710"/>
      <c r="J28" s="710"/>
      <c r="K28" s="710"/>
    </row>
    <row r="29" spans="1:12">
      <c r="A29" s="159" t="s">
        <v>442</v>
      </c>
      <c r="B29" s="159"/>
      <c r="C29" s="159"/>
      <c r="D29" s="159"/>
      <c r="E29" s="159"/>
      <c r="F29" s="159"/>
      <c r="G29" s="159"/>
      <c r="H29" s="159"/>
      <c r="I29" s="159"/>
      <c r="J29" s="159"/>
      <c r="K29" s="159"/>
    </row>
    <row r="30" spans="1:12">
      <c r="C30" s="30"/>
    </row>
    <row r="31" spans="1:12" ht="18">
      <c r="C31" s="33"/>
      <c r="K31" s="9"/>
    </row>
    <row r="32" spans="1:12" ht="18">
      <c r="C32" s="30"/>
      <c r="K32" s="9"/>
    </row>
  </sheetData>
  <sheetProtection selectLockedCells="1" selectUnlockedCells="1"/>
  <mergeCells count="3">
    <mergeCell ref="I26:J26"/>
    <mergeCell ref="A28:K28"/>
    <mergeCell ref="A1:L1"/>
  </mergeCells>
  <pageMargins left="0.35433070866141736" right="0.35433070866141736" top="0.70866141732283472" bottom="0.98425196850393704" header="0.51181102362204722" footer="0.51181102362204722"/>
  <pageSetup paperSize="9" scale="65" firstPageNumber="0" orientation="landscape" r:id="rId1"/>
  <headerFooter alignWithMargins="0">
    <oddHeader>&amp;LNr sprawy: 25/ZP/2019&amp;CFormularz cenowy. Cena zawiera koszty dostawy oraz podatek VAT</oddHeader>
    <oddFooter>Strona &amp;P z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25"/>
  <sheetViews>
    <sheetView view="pageLayout" topLeftCell="A19" zoomScaleNormal="65" zoomScaleSheetLayoutView="80" workbookViewId="0">
      <selection activeCell="E11" sqref="E11"/>
    </sheetView>
  </sheetViews>
  <sheetFormatPr defaultColWidth="8.7109375" defaultRowHeight="12.75"/>
  <cols>
    <col min="1" max="1" width="7.85546875" customWidth="1"/>
    <col min="2" max="2" width="27" customWidth="1"/>
    <col min="3" max="3" width="46.85546875" customWidth="1"/>
    <col min="4" max="4" width="34.28515625" customWidth="1"/>
    <col min="5" max="5" width="19.5703125" customWidth="1"/>
    <col min="6" max="6" width="11.42578125" customWidth="1"/>
    <col min="7" max="7" width="18.5703125" customWidth="1"/>
    <col min="8" max="8" width="12.28515625" customWidth="1"/>
    <col min="9" max="9" width="10.7109375" customWidth="1"/>
    <col min="10" max="10" width="13.140625" customWidth="1"/>
    <col min="11" max="11" width="13.5703125" customWidth="1"/>
    <col min="12" max="12" width="15" customWidth="1"/>
  </cols>
  <sheetData>
    <row r="1" spans="1:12" ht="18">
      <c r="A1" s="713" t="s">
        <v>602</v>
      </c>
      <c r="B1" s="713"/>
      <c r="C1" s="713"/>
      <c r="D1" s="713"/>
      <c r="E1" s="713"/>
      <c r="F1" s="713"/>
      <c r="G1" s="713"/>
      <c r="H1" s="713"/>
      <c r="I1" s="713"/>
      <c r="J1" s="713"/>
      <c r="K1" s="713"/>
      <c r="L1" s="713"/>
    </row>
    <row r="2" spans="1:12" ht="32.25" customHeight="1">
      <c r="A2" s="1"/>
      <c r="B2" s="422" t="s">
        <v>600</v>
      </c>
      <c r="C2" s="39"/>
      <c r="D2" s="39"/>
      <c r="E2" s="1"/>
      <c r="F2" s="1"/>
      <c r="G2" s="1"/>
      <c r="H2" s="1"/>
      <c r="I2" s="1"/>
      <c r="J2" s="1"/>
      <c r="K2" s="1"/>
    </row>
    <row r="3" spans="1:12">
      <c r="A3" s="1"/>
      <c r="B3" s="1"/>
      <c r="C3" s="1"/>
      <c r="D3" s="1"/>
      <c r="E3" s="1"/>
      <c r="F3" s="1"/>
      <c r="G3" s="1"/>
      <c r="H3" s="1"/>
      <c r="I3" s="1"/>
      <c r="J3" s="1"/>
      <c r="K3" s="1"/>
    </row>
    <row r="4" spans="1:12" s="158" customFormat="1" ht="51">
      <c r="A4" s="155" t="s">
        <v>1</v>
      </c>
      <c r="B4" s="184" t="s">
        <v>2</v>
      </c>
      <c r="C4" s="160" t="s">
        <v>206</v>
      </c>
      <c r="D4" s="163" t="s">
        <v>583</v>
      </c>
      <c r="E4" s="160" t="s">
        <v>3</v>
      </c>
      <c r="F4" s="160" t="s">
        <v>4</v>
      </c>
      <c r="G4" s="160" t="s">
        <v>5</v>
      </c>
      <c r="H4" s="160" t="s">
        <v>428</v>
      </c>
      <c r="I4" s="160" t="s">
        <v>584</v>
      </c>
      <c r="J4" s="163" t="s">
        <v>585</v>
      </c>
      <c r="K4" s="156" t="s">
        <v>6</v>
      </c>
      <c r="L4" s="160" t="s">
        <v>53</v>
      </c>
    </row>
    <row r="5" spans="1:12" s="4" customFormat="1" ht="176.25" customHeight="1">
      <c r="A5" s="293">
        <v>1</v>
      </c>
      <c r="B5" s="411" t="s">
        <v>525</v>
      </c>
      <c r="C5" s="191" t="s">
        <v>526</v>
      </c>
      <c r="D5" s="418"/>
      <c r="E5" s="179"/>
      <c r="F5" s="177" t="s">
        <v>8</v>
      </c>
      <c r="G5" s="180">
        <v>3000</v>
      </c>
      <c r="H5" s="565"/>
      <c r="I5" s="181"/>
      <c r="J5" s="161"/>
      <c r="K5" s="162"/>
      <c r="L5" s="162"/>
    </row>
    <row r="6" spans="1:12" s="4" customFormat="1" ht="135.75" customHeight="1">
      <c r="A6" s="293">
        <v>2</v>
      </c>
      <c r="B6" s="406" t="s">
        <v>527</v>
      </c>
      <c r="C6" s="191" t="s">
        <v>528</v>
      </c>
      <c r="D6" s="179"/>
      <c r="E6" s="179"/>
      <c r="F6" s="177" t="s">
        <v>8</v>
      </c>
      <c r="G6" s="180">
        <v>3000</v>
      </c>
      <c r="H6" s="565"/>
      <c r="I6" s="181"/>
      <c r="J6" s="161"/>
      <c r="K6" s="162"/>
      <c r="L6" s="162"/>
    </row>
    <row r="7" spans="1:12" s="4" customFormat="1" ht="63.75" customHeight="1">
      <c r="A7" s="293">
        <v>3</v>
      </c>
      <c r="B7" s="406" t="s">
        <v>648</v>
      </c>
      <c r="C7" s="550" t="s">
        <v>651</v>
      </c>
      <c r="D7" s="179"/>
      <c r="E7" s="177"/>
      <c r="F7" s="706" t="s">
        <v>8</v>
      </c>
      <c r="G7" s="188">
        <v>500</v>
      </c>
      <c r="H7" s="412"/>
      <c r="I7" s="181"/>
      <c r="J7" s="161"/>
      <c r="K7" s="162"/>
      <c r="L7" s="162"/>
    </row>
    <row r="8" spans="1:12" s="4" customFormat="1" ht="64.5" customHeight="1">
      <c r="A8" s="293">
        <v>4</v>
      </c>
      <c r="B8" s="406" t="s">
        <v>786</v>
      </c>
      <c r="C8" s="413"/>
      <c r="D8" s="179"/>
      <c r="E8" s="179"/>
      <c r="F8" s="704" t="s">
        <v>8</v>
      </c>
      <c r="G8" s="180">
        <v>500</v>
      </c>
      <c r="H8" s="565"/>
      <c r="I8" s="181"/>
      <c r="J8" s="161"/>
      <c r="K8" s="162"/>
      <c r="L8" s="162"/>
    </row>
    <row r="9" spans="1:12" s="4" customFormat="1" ht="39" customHeight="1">
      <c r="A9" s="293">
        <v>5</v>
      </c>
      <c r="B9" s="185" t="s">
        <v>531</v>
      </c>
      <c r="C9" s="702"/>
      <c r="D9" s="413"/>
      <c r="E9" s="359" t="s">
        <v>532</v>
      </c>
      <c r="F9" s="705" t="s">
        <v>12</v>
      </c>
      <c r="G9" s="188">
        <v>30</v>
      </c>
      <c r="H9" s="414"/>
      <c r="I9" s="181"/>
      <c r="J9" s="161"/>
      <c r="K9" s="162"/>
      <c r="L9" s="162"/>
    </row>
    <row r="10" spans="1:12" s="4" customFormat="1" ht="66.75" customHeight="1">
      <c r="A10" s="293">
        <v>6</v>
      </c>
      <c r="B10" s="185" t="s">
        <v>533</v>
      </c>
      <c r="C10" s="413" t="s">
        <v>534</v>
      </c>
      <c r="D10" s="359"/>
      <c r="E10" s="359"/>
      <c r="F10" s="309" t="s">
        <v>8</v>
      </c>
      <c r="G10" s="188">
        <v>800</v>
      </c>
      <c r="H10" s="414"/>
      <c r="I10" s="181"/>
      <c r="J10" s="161"/>
      <c r="K10" s="162"/>
      <c r="L10" s="162"/>
    </row>
    <row r="11" spans="1:12" s="4" customFormat="1" ht="69" customHeight="1">
      <c r="A11" s="293">
        <v>7</v>
      </c>
      <c r="B11" s="415" t="s">
        <v>535</v>
      </c>
      <c r="C11" s="550"/>
      <c r="D11" s="179"/>
      <c r="E11" s="177"/>
      <c r="F11" s="704" t="s">
        <v>8</v>
      </c>
      <c r="G11" s="180">
        <v>1200</v>
      </c>
      <c r="H11" s="419"/>
      <c r="I11" s="408"/>
      <c r="J11" s="161"/>
      <c r="K11" s="162"/>
      <c r="L11" s="162"/>
    </row>
    <row r="12" spans="1:12" s="4" customFormat="1" ht="105" customHeight="1">
      <c r="A12" s="293">
        <v>8</v>
      </c>
      <c r="B12" s="191" t="s">
        <v>536</v>
      </c>
      <c r="C12" s="567" t="s">
        <v>650</v>
      </c>
      <c r="D12" s="407"/>
      <c r="E12" s="359"/>
      <c r="F12" s="309" t="s">
        <v>8</v>
      </c>
      <c r="G12" s="188">
        <v>500</v>
      </c>
      <c r="H12" s="419"/>
      <c r="I12" s="408"/>
      <c r="J12" s="161"/>
      <c r="K12" s="162"/>
      <c r="L12" s="162"/>
    </row>
    <row r="13" spans="1:12" s="4" customFormat="1" ht="191.85" customHeight="1">
      <c r="A13" s="293">
        <v>9</v>
      </c>
      <c r="B13" s="195" t="s">
        <v>537</v>
      </c>
      <c r="C13" s="567" t="s">
        <v>538</v>
      </c>
      <c r="D13" s="407"/>
      <c r="E13" s="359"/>
      <c r="F13" s="309" t="s">
        <v>539</v>
      </c>
      <c r="G13" s="188">
        <v>5000</v>
      </c>
      <c r="H13" s="419"/>
      <c r="I13" s="408"/>
      <c r="J13" s="161"/>
      <c r="K13" s="162"/>
      <c r="L13" s="162"/>
    </row>
    <row r="14" spans="1:12" s="4" customFormat="1" ht="54.75" customHeight="1">
      <c r="A14" s="293">
        <v>10</v>
      </c>
      <c r="B14" s="185" t="s">
        <v>540</v>
      </c>
      <c r="C14" s="413" t="s">
        <v>541</v>
      </c>
      <c r="D14" s="407"/>
      <c r="E14" s="359"/>
      <c r="F14" s="309" t="s">
        <v>8</v>
      </c>
      <c r="G14" s="188">
        <v>20</v>
      </c>
      <c r="H14" s="419"/>
      <c r="I14" s="408"/>
      <c r="J14" s="161"/>
      <c r="K14" s="162"/>
      <c r="L14" s="162"/>
    </row>
    <row r="15" spans="1:12" s="420" customFormat="1" ht="104.25" customHeight="1">
      <c r="A15" s="293">
        <v>11</v>
      </c>
      <c r="B15" s="185" t="s">
        <v>542</v>
      </c>
      <c r="C15" s="703" t="s">
        <v>543</v>
      </c>
      <c r="D15" s="417"/>
      <c r="E15" s="359" t="s">
        <v>73</v>
      </c>
      <c r="F15" s="309" t="s">
        <v>544</v>
      </c>
      <c r="G15" s="180">
        <v>100</v>
      </c>
      <c r="H15" s="419"/>
      <c r="I15" s="408"/>
      <c r="J15" s="161"/>
      <c r="K15" s="162"/>
      <c r="L15" s="162"/>
    </row>
    <row r="16" spans="1:12" s="420" customFormat="1" ht="49.5" customHeight="1">
      <c r="A16" s="293">
        <v>12</v>
      </c>
      <c r="B16" s="195" t="s">
        <v>545</v>
      </c>
      <c r="C16" s="703" t="s">
        <v>546</v>
      </c>
      <c r="D16" s="417"/>
      <c r="E16" s="359"/>
      <c r="F16" s="309" t="s">
        <v>8</v>
      </c>
      <c r="G16" s="180">
        <v>3000</v>
      </c>
      <c r="H16" s="419"/>
      <c r="I16" s="408"/>
      <c r="J16" s="161"/>
      <c r="K16" s="162"/>
      <c r="L16" s="162"/>
    </row>
    <row r="17" spans="1:12" s="420" customFormat="1" ht="98.25" customHeight="1">
      <c r="A17" s="293">
        <v>13</v>
      </c>
      <c r="B17" s="359" t="s">
        <v>547</v>
      </c>
      <c r="C17" s="413" t="s">
        <v>649</v>
      </c>
      <c r="D17" s="359"/>
      <c r="E17" s="421"/>
      <c r="F17" s="386" t="s">
        <v>459</v>
      </c>
      <c r="G17" s="416">
        <v>2000</v>
      </c>
      <c r="H17" s="566"/>
      <c r="I17" s="408"/>
      <c r="J17" s="161"/>
      <c r="K17" s="162"/>
      <c r="L17" s="162"/>
    </row>
    <row r="18" spans="1:12">
      <c r="A18" s="32"/>
    </row>
    <row r="19" spans="1:12" ht="36" customHeight="1">
      <c r="A19" s="710" t="s">
        <v>441</v>
      </c>
      <c r="B19" s="710"/>
      <c r="C19" s="710"/>
      <c r="D19" s="710"/>
      <c r="E19" s="710"/>
      <c r="F19" s="710"/>
      <c r="G19" s="710"/>
      <c r="H19" s="710"/>
      <c r="I19" s="710"/>
      <c r="J19" s="710"/>
      <c r="K19" s="710"/>
      <c r="L19" s="710"/>
    </row>
    <row r="20" spans="1:12" ht="36" customHeight="1">
      <c r="A20" s="168" t="s">
        <v>442</v>
      </c>
      <c r="B20" s="168"/>
      <c r="C20" s="168"/>
      <c r="D20" s="168"/>
      <c r="E20" s="168"/>
      <c r="F20" s="168"/>
      <c r="G20" s="168"/>
      <c r="H20" s="168"/>
      <c r="I20" s="168"/>
      <c r="J20" s="168"/>
      <c r="K20" s="168"/>
      <c r="L20" s="33"/>
    </row>
    <row r="25" spans="1:12" ht="15">
      <c r="B25" s="564"/>
    </row>
  </sheetData>
  <sheetProtection selectLockedCells="1" selectUnlockedCells="1"/>
  <mergeCells count="2">
    <mergeCell ref="A19:L19"/>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sprawy:25/zP/2019&amp;CFormularz cenowy. Cena zawiera koszty dostawy oraz podatek VAT</oddHeader>
    <oddFooter>&amp;CStrona &amp;P z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16"/>
  <sheetViews>
    <sheetView view="pageLayout" topLeftCell="A19" zoomScaleNormal="65" zoomScaleSheetLayoutView="100" workbookViewId="0">
      <selection activeCell="E8" sqref="E8"/>
    </sheetView>
  </sheetViews>
  <sheetFormatPr defaultColWidth="8.85546875" defaultRowHeight="12.75"/>
  <cols>
    <col min="1" max="1" width="4.140625" style="27" customWidth="1"/>
    <col min="2" max="2" width="15" style="27" customWidth="1"/>
    <col min="3" max="3" width="87.85546875" style="27" customWidth="1"/>
    <col min="4" max="4" width="32.7109375" style="27" customWidth="1"/>
    <col min="5" max="5" width="17.140625" style="27" customWidth="1"/>
    <col min="6" max="6" width="11.140625" style="27" customWidth="1"/>
    <col min="7" max="7" width="13.7109375" style="27" customWidth="1"/>
    <col min="8" max="8" width="11.140625" style="27" customWidth="1"/>
    <col min="9" max="9" width="9.42578125" style="27" customWidth="1"/>
    <col min="10" max="10" width="11.85546875" style="27" customWidth="1"/>
    <col min="11" max="11" width="13.85546875" style="27" customWidth="1"/>
    <col min="12" max="12" width="12.7109375" style="27" customWidth="1"/>
    <col min="13" max="16384" width="8.85546875" style="27"/>
  </cols>
  <sheetData>
    <row r="1" spans="1:12" ht="18">
      <c r="A1" s="713" t="s">
        <v>602</v>
      </c>
      <c r="B1" s="713"/>
      <c r="C1" s="713"/>
      <c r="D1" s="713"/>
      <c r="E1" s="713"/>
      <c r="F1" s="713"/>
      <c r="G1" s="713"/>
      <c r="H1" s="713"/>
      <c r="I1" s="713"/>
      <c r="J1" s="713"/>
      <c r="K1" s="713"/>
      <c r="L1" s="713"/>
    </row>
    <row r="2" spans="1:12" ht="18">
      <c r="A2" s="7"/>
      <c r="B2" s="131" t="s">
        <v>548</v>
      </c>
      <c r="C2" s="88"/>
      <c r="D2" s="88"/>
      <c r="E2" s="7"/>
      <c r="F2" s="7"/>
      <c r="G2" s="7"/>
      <c r="H2" s="7"/>
      <c r="I2" s="7"/>
      <c r="J2" s="7"/>
      <c r="K2" s="7"/>
    </row>
    <row r="3" spans="1:12" ht="6" customHeight="1">
      <c r="A3" s="7"/>
      <c r="B3" s="7"/>
      <c r="C3" s="7"/>
      <c r="D3" s="7"/>
      <c r="E3" s="7"/>
      <c r="F3" s="7"/>
      <c r="G3" s="7"/>
      <c r="H3" s="7"/>
      <c r="I3" s="7"/>
      <c r="J3" s="7"/>
      <c r="K3" s="7"/>
    </row>
    <row r="4" spans="1:12" s="158" customFormat="1" ht="54.75" customHeight="1">
      <c r="A4" s="155" t="s">
        <v>1</v>
      </c>
      <c r="B4" s="156" t="s">
        <v>2</v>
      </c>
      <c r="C4" s="156" t="s">
        <v>206</v>
      </c>
      <c r="D4" s="157" t="s">
        <v>583</v>
      </c>
      <c r="E4" s="156" t="s">
        <v>3</v>
      </c>
      <c r="F4" s="156" t="s">
        <v>4</v>
      </c>
      <c r="G4" s="156" t="s">
        <v>5</v>
      </c>
      <c r="H4" s="156" t="s">
        <v>428</v>
      </c>
      <c r="I4" s="156" t="s">
        <v>584</v>
      </c>
      <c r="J4" s="157" t="s">
        <v>585</v>
      </c>
      <c r="K4" s="156" t="s">
        <v>6</v>
      </c>
      <c r="L4" s="160" t="s">
        <v>53</v>
      </c>
    </row>
    <row r="5" spans="1:12" s="4" customFormat="1" ht="353.25" customHeight="1">
      <c r="A5" s="49">
        <v>1</v>
      </c>
      <c r="B5" s="133" t="s">
        <v>549</v>
      </c>
      <c r="C5" s="423" t="s">
        <v>550</v>
      </c>
      <c r="D5" s="196"/>
      <c r="E5" s="196"/>
      <c r="F5" s="197" t="s">
        <v>8</v>
      </c>
      <c r="G5" s="198">
        <v>200</v>
      </c>
      <c r="H5" s="199"/>
      <c r="I5" s="200"/>
      <c r="J5" s="161"/>
      <c r="K5" s="162"/>
      <c r="L5" s="162"/>
    </row>
    <row r="6" spans="1:12" s="4" customFormat="1" ht="64.5" customHeight="1">
      <c r="A6" s="49">
        <v>2</v>
      </c>
      <c r="B6" s="133" t="s">
        <v>551</v>
      </c>
      <c r="C6" s="423" t="s">
        <v>552</v>
      </c>
      <c r="D6" s="196"/>
      <c r="E6" s="196"/>
      <c r="F6" s="197" t="s">
        <v>8</v>
      </c>
      <c r="G6" s="198">
        <v>100</v>
      </c>
      <c r="H6" s="199"/>
      <c r="I6" s="200"/>
      <c r="J6" s="161"/>
      <c r="K6" s="162"/>
      <c r="L6" s="162"/>
    </row>
    <row r="7" spans="1:12" s="4" customFormat="1" ht="52.5" customHeight="1">
      <c r="A7" s="49">
        <v>3</v>
      </c>
      <c r="B7" s="133" t="s">
        <v>551</v>
      </c>
      <c r="C7" s="423" t="s">
        <v>553</v>
      </c>
      <c r="D7" s="196"/>
      <c r="E7" s="196"/>
      <c r="F7" s="197" t="s">
        <v>8</v>
      </c>
      <c r="G7" s="198">
        <v>50</v>
      </c>
      <c r="H7" s="199"/>
      <c r="I7" s="200"/>
      <c r="J7" s="161"/>
      <c r="K7" s="162"/>
      <c r="L7" s="162"/>
    </row>
    <row r="8" spans="1:12" s="4" customFormat="1" ht="409.6" customHeight="1">
      <c r="A8" s="49">
        <v>4</v>
      </c>
      <c r="B8" s="133" t="s">
        <v>554</v>
      </c>
      <c r="C8" s="423" t="s">
        <v>555</v>
      </c>
      <c r="D8" s="196"/>
      <c r="E8" s="196"/>
      <c r="F8" s="197" t="s">
        <v>8</v>
      </c>
      <c r="G8" s="198">
        <v>20</v>
      </c>
      <c r="H8" s="199"/>
      <c r="I8" s="200"/>
      <c r="J8" s="161"/>
      <c r="K8" s="162"/>
      <c r="L8" s="162"/>
    </row>
    <row r="9" spans="1:12" s="4" customFormat="1">
      <c r="A9" s="136"/>
      <c r="B9" s="137"/>
      <c r="C9" s="138"/>
      <c r="D9" s="138"/>
      <c r="E9" s="138"/>
      <c r="F9" s="136"/>
      <c r="G9" s="139"/>
      <c r="H9" s="140"/>
      <c r="I9" s="723" t="s">
        <v>338</v>
      </c>
      <c r="J9" s="725"/>
      <c r="K9" s="274"/>
      <c r="L9" s="169"/>
    </row>
    <row r="10" spans="1:12">
      <c r="A10" s="136"/>
      <c r="B10" s="137"/>
      <c r="C10" s="138"/>
      <c r="D10" s="138"/>
      <c r="E10" s="138"/>
      <c r="F10" s="136"/>
      <c r="G10" s="139"/>
      <c r="H10" s="140"/>
      <c r="I10" s="77"/>
      <c r="J10" s="77"/>
      <c r="K10" s="77"/>
    </row>
    <row r="11" spans="1:12" ht="24" customHeight="1">
      <c r="A11" s="710" t="s">
        <v>441</v>
      </c>
      <c r="B11" s="710"/>
      <c r="C11" s="710"/>
      <c r="D11" s="710"/>
      <c r="E11" s="710"/>
      <c r="F11" s="710"/>
      <c r="G11" s="710"/>
      <c r="H11" s="710"/>
      <c r="I11" s="710"/>
      <c r="J11" s="710"/>
      <c r="K11" s="710"/>
      <c r="L11" s="710"/>
    </row>
    <row r="12" spans="1:12" ht="21.75" customHeight="1">
      <c r="A12" s="168" t="s">
        <v>442</v>
      </c>
      <c r="B12" s="168"/>
      <c r="C12" s="168"/>
      <c r="D12" s="168"/>
      <c r="E12" s="168"/>
      <c r="F12" s="168"/>
      <c r="G12" s="168"/>
      <c r="H12" s="168"/>
      <c r="I12" s="168"/>
      <c r="J12" s="168"/>
      <c r="K12" s="168"/>
      <c r="L12" s="33"/>
    </row>
    <row r="13" spans="1:12" ht="15" customHeight="1">
      <c r="A13" s="8"/>
      <c r="B13" s="8"/>
      <c r="C13" s="8"/>
      <c r="D13" s="8"/>
      <c r="E13" s="8"/>
      <c r="F13" s="8"/>
      <c r="G13" s="8"/>
      <c r="H13" s="8"/>
      <c r="I13" s="87"/>
      <c r="J13" s="87"/>
      <c r="K13" s="87"/>
    </row>
    <row r="14" spans="1:12">
      <c r="A14" s="87"/>
      <c r="B14" s="87"/>
      <c r="C14" s="87"/>
      <c r="D14" s="87"/>
      <c r="E14" s="87"/>
      <c r="F14" s="87"/>
      <c r="G14" s="87"/>
      <c r="H14" s="87"/>
      <c r="I14" s="87"/>
      <c r="J14" s="87"/>
      <c r="K14" s="87"/>
    </row>
    <row r="15" spans="1:12">
      <c r="A15" s="87"/>
      <c r="B15" s="87"/>
      <c r="C15" s="87"/>
      <c r="D15" s="87"/>
      <c r="E15" s="87"/>
      <c r="F15" s="87"/>
      <c r="G15" s="87"/>
      <c r="H15"/>
      <c r="J15"/>
      <c r="K15"/>
    </row>
    <row r="16" spans="1:12">
      <c r="A16"/>
      <c r="B16" s="90"/>
      <c r="C16"/>
      <c r="D16"/>
      <c r="E16"/>
      <c r="F16"/>
      <c r="G16"/>
      <c r="H16"/>
      <c r="J16"/>
      <c r="K16"/>
    </row>
  </sheetData>
  <sheetProtection selectLockedCells="1" selectUnlockedCells="1"/>
  <mergeCells count="3">
    <mergeCell ref="I9:J9"/>
    <mergeCell ref="A11:L11"/>
    <mergeCell ref="A1:L1"/>
  </mergeCells>
  <pageMargins left="0.19685039370078741" right="0.19685039370078741" top="1.0629921259842521" bottom="1.0629921259842521" header="0.78740157480314965" footer="0.78740157480314965"/>
  <pageSetup paperSize="9" scale="60" firstPageNumber="0" orientation="landscape" r:id="rId1"/>
  <headerFooter alignWithMargins="0">
    <oddHeader>&amp;LNr sprawy: 25/zP/2019&amp;CFormularz cenowy. Cena zawiera koszty dostawy oraz podatek VAT</oddHeader>
    <oddFooter>Strona &amp;P z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17"/>
  <sheetViews>
    <sheetView view="pageLayout" topLeftCell="A13" zoomScaleNormal="80" zoomScaleSheetLayoutView="80" workbookViewId="0">
      <selection activeCell="F28" sqref="F27:F28"/>
    </sheetView>
  </sheetViews>
  <sheetFormatPr defaultColWidth="8.85546875" defaultRowHeight="12.75"/>
  <cols>
    <col min="1" max="1" width="5.140625" style="4" customWidth="1"/>
    <col min="2" max="2" width="47.28515625" style="4" customWidth="1"/>
    <col min="3" max="3" width="30.7109375" style="4" customWidth="1"/>
    <col min="4" max="4" width="32.140625" style="4" customWidth="1"/>
    <col min="5" max="5" width="14.28515625" style="4" customWidth="1"/>
    <col min="6" max="6" width="11.7109375" style="4" customWidth="1"/>
    <col min="7" max="7" width="15.28515625" style="4" customWidth="1"/>
    <col min="8" max="8" width="11.7109375" style="4" customWidth="1"/>
    <col min="9" max="9" width="10.5703125" style="4" customWidth="1"/>
    <col min="10" max="10" width="12.28515625" style="4" customWidth="1"/>
    <col min="11" max="11" width="15.5703125" style="4" customWidth="1"/>
    <col min="12" max="12" width="16.140625" style="4" customWidth="1"/>
    <col min="13" max="16384" width="8.85546875" style="4"/>
  </cols>
  <sheetData>
    <row r="1" spans="1:12" ht="18">
      <c r="A1" s="713" t="s">
        <v>602</v>
      </c>
      <c r="B1" s="713"/>
      <c r="C1" s="713"/>
      <c r="D1" s="713"/>
      <c r="E1" s="713"/>
      <c r="F1" s="713"/>
      <c r="G1" s="713"/>
      <c r="H1" s="713"/>
      <c r="I1" s="713"/>
      <c r="J1" s="713"/>
      <c r="K1" s="713"/>
      <c r="L1" s="713"/>
    </row>
    <row r="2" spans="1:12" ht="33" customHeight="1">
      <c r="A2" s="46"/>
      <c r="B2" s="422" t="s">
        <v>787</v>
      </c>
      <c r="C2" s="141"/>
      <c r="D2" s="141"/>
      <c r="E2" s="46"/>
      <c r="F2" s="46"/>
      <c r="G2" s="46"/>
      <c r="H2" s="46"/>
      <c r="I2" s="46"/>
      <c r="J2" s="46"/>
      <c r="K2" s="46"/>
    </row>
    <row r="3" spans="1:12">
      <c r="A3" s="46"/>
      <c r="B3" s="46"/>
      <c r="C3" s="46"/>
      <c r="D3" s="46"/>
      <c r="E3" s="46"/>
      <c r="F3" s="46"/>
      <c r="G3" s="46"/>
      <c r="H3" s="46"/>
      <c r="I3" s="46"/>
      <c r="J3" s="46"/>
      <c r="K3" s="46"/>
    </row>
    <row r="4" spans="1:12" s="158" customFormat="1" ht="51">
      <c r="A4" s="155" t="s">
        <v>1</v>
      </c>
      <c r="B4" s="155" t="s">
        <v>2</v>
      </c>
      <c r="C4" s="156" t="s">
        <v>206</v>
      </c>
      <c r="D4" s="157" t="s">
        <v>583</v>
      </c>
      <c r="E4" s="156" t="s">
        <v>3</v>
      </c>
      <c r="F4" s="156" t="s">
        <v>4</v>
      </c>
      <c r="G4" s="156" t="s">
        <v>5</v>
      </c>
      <c r="H4" s="156" t="s">
        <v>428</v>
      </c>
      <c r="I4" s="156" t="s">
        <v>584</v>
      </c>
      <c r="J4" s="157" t="s">
        <v>585</v>
      </c>
      <c r="K4" s="156" t="s">
        <v>6</v>
      </c>
      <c r="L4" s="160" t="s">
        <v>53</v>
      </c>
    </row>
    <row r="5" spans="1:12" ht="149.25" customHeight="1">
      <c r="A5" s="49">
        <v>1</v>
      </c>
      <c r="B5" s="133" t="s">
        <v>556</v>
      </c>
      <c r="C5" s="680" t="s">
        <v>557</v>
      </c>
      <c r="D5" s="51"/>
      <c r="E5" s="51"/>
      <c r="F5" s="50" t="s">
        <v>8</v>
      </c>
      <c r="G5" s="135">
        <v>6000</v>
      </c>
      <c r="H5" s="143"/>
      <c r="I5" s="144"/>
      <c r="J5" s="161"/>
      <c r="K5" s="162"/>
      <c r="L5" s="162"/>
    </row>
    <row r="6" spans="1:12" ht="108" customHeight="1">
      <c r="A6" s="49">
        <v>2</v>
      </c>
      <c r="B6" s="52" t="s">
        <v>558</v>
      </c>
      <c r="C6" s="325" t="s">
        <v>559</v>
      </c>
      <c r="D6" s="145"/>
      <c r="E6" s="51" t="s">
        <v>269</v>
      </c>
      <c r="F6" s="49" t="s">
        <v>12</v>
      </c>
      <c r="G6" s="135">
        <v>10</v>
      </c>
      <c r="H6" s="55"/>
      <c r="I6" s="56"/>
      <c r="J6" s="161"/>
      <c r="K6" s="162"/>
      <c r="L6" s="162"/>
    </row>
    <row r="7" spans="1:12" ht="96.75" customHeight="1">
      <c r="A7" s="132">
        <v>3</v>
      </c>
      <c r="B7" s="231" t="s">
        <v>560</v>
      </c>
      <c r="C7" s="231" t="s">
        <v>561</v>
      </c>
      <c r="D7" s="142"/>
      <c r="E7" s="142"/>
      <c r="F7" s="132" t="s">
        <v>8</v>
      </c>
      <c r="G7" s="209">
        <v>50</v>
      </c>
      <c r="H7" s="150"/>
      <c r="I7" s="151"/>
      <c r="J7" s="164"/>
      <c r="K7" s="517"/>
      <c r="L7" s="517"/>
    </row>
    <row r="8" spans="1:12" ht="142.5" customHeight="1">
      <c r="A8" s="309">
        <v>4</v>
      </c>
      <c r="B8" s="185" t="s">
        <v>784</v>
      </c>
      <c r="C8" s="519" t="s">
        <v>562</v>
      </c>
      <c r="D8" s="682"/>
      <c r="E8" s="426"/>
      <c r="F8" s="177" t="s">
        <v>8</v>
      </c>
      <c r="G8" s="180">
        <v>500</v>
      </c>
      <c r="H8" s="683"/>
      <c r="I8" s="679"/>
      <c r="J8" s="561"/>
      <c r="K8" s="555"/>
      <c r="L8" s="555"/>
    </row>
    <row r="9" spans="1:12" ht="171" customHeight="1">
      <c r="A9" s="309">
        <v>5</v>
      </c>
      <c r="B9" s="185" t="s">
        <v>785</v>
      </c>
      <c r="C9" s="519" t="s">
        <v>562</v>
      </c>
      <c r="D9" s="682"/>
      <c r="E9" s="426"/>
      <c r="F9" s="177" t="s">
        <v>8</v>
      </c>
      <c r="G9" s="180">
        <v>500</v>
      </c>
      <c r="H9" s="683"/>
      <c r="I9" s="679"/>
      <c r="J9" s="561"/>
      <c r="K9" s="555"/>
      <c r="L9" s="555"/>
    </row>
    <row r="10" spans="1:12" ht="111.75" customHeight="1">
      <c r="A10" s="252">
        <v>6</v>
      </c>
      <c r="B10" s="249" t="s">
        <v>563</v>
      </c>
      <c r="C10" s="684" t="s">
        <v>564</v>
      </c>
      <c r="D10" s="685"/>
      <c r="E10" s="686"/>
      <c r="F10" s="687" t="s">
        <v>8</v>
      </c>
      <c r="G10" s="688">
        <v>300</v>
      </c>
      <c r="H10" s="689"/>
      <c r="I10" s="681"/>
      <c r="J10" s="690"/>
      <c r="K10" s="691"/>
      <c r="L10" s="691"/>
    </row>
    <row r="11" spans="1:12" ht="105" customHeight="1">
      <c r="A11" s="293">
        <v>7</v>
      </c>
      <c r="B11" s="406" t="s">
        <v>529</v>
      </c>
      <c r="C11" s="186" t="s">
        <v>530</v>
      </c>
      <c r="D11" s="179"/>
      <c r="E11" s="179"/>
      <c r="F11" s="177" t="s">
        <v>8</v>
      </c>
      <c r="G11" s="180">
        <v>22000</v>
      </c>
      <c r="H11" s="518"/>
      <c r="I11" s="181"/>
      <c r="J11" s="161"/>
      <c r="K11" s="162"/>
      <c r="L11" s="162"/>
    </row>
    <row r="12" spans="1:12">
      <c r="A12" s="760" t="s">
        <v>46</v>
      </c>
      <c r="B12" s="761"/>
      <c r="C12" s="761"/>
      <c r="D12" s="761"/>
      <c r="E12" s="761"/>
      <c r="F12" s="761"/>
      <c r="G12" s="761"/>
      <c r="H12" s="761"/>
      <c r="I12" s="761"/>
      <c r="J12" s="762"/>
      <c r="K12" s="276"/>
      <c r="L12" s="169"/>
    </row>
    <row r="13" spans="1:12">
      <c r="B13" s="137"/>
      <c r="C13" s="138"/>
      <c r="D13" s="138"/>
      <c r="E13" s="138"/>
      <c r="F13" s="136"/>
      <c r="G13" s="139"/>
      <c r="H13" s="140"/>
      <c r="I13" s="70"/>
      <c r="J13" s="70"/>
      <c r="K13" s="70"/>
    </row>
    <row r="14" spans="1:12">
      <c r="B14" s="137"/>
      <c r="C14" s="138"/>
      <c r="D14" s="138"/>
      <c r="E14" s="138"/>
      <c r="F14" s="136"/>
      <c r="G14" s="139"/>
      <c r="H14" s="140"/>
      <c r="I14" s="70"/>
      <c r="J14" s="70"/>
      <c r="K14" s="70"/>
    </row>
    <row r="15" spans="1:12">
      <c r="B15" s="137"/>
      <c r="C15" s="138"/>
      <c r="D15" s="138"/>
      <c r="E15" s="138"/>
      <c r="F15" s="136"/>
      <c r="G15" s="139"/>
      <c r="H15" s="140"/>
      <c r="I15" s="70"/>
      <c r="J15" s="70"/>
      <c r="K15" s="70"/>
    </row>
    <row r="16" spans="1:12" ht="21.75" customHeight="1">
      <c r="A16" s="710" t="s">
        <v>441</v>
      </c>
      <c r="B16" s="710"/>
      <c r="C16" s="710"/>
      <c r="D16" s="710"/>
      <c r="E16" s="710"/>
      <c r="F16" s="710"/>
      <c r="G16" s="710"/>
      <c r="H16" s="710"/>
      <c r="I16" s="710"/>
      <c r="J16" s="710"/>
      <c r="K16" s="710"/>
      <c r="L16" s="710"/>
    </row>
    <row r="17" spans="1:12" ht="21.75" customHeight="1">
      <c r="A17" s="168" t="s">
        <v>442</v>
      </c>
      <c r="B17" s="168"/>
      <c r="C17" s="168"/>
      <c r="D17" s="168"/>
      <c r="E17" s="168"/>
      <c r="F17" s="168"/>
      <c r="G17" s="168"/>
      <c r="H17" s="168"/>
      <c r="I17" s="168"/>
      <c r="J17" s="168"/>
      <c r="K17" s="168"/>
      <c r="L17" s="33"/>
    </row>
  </sheetData>
  <sheetProtection selectLockedCells="1" selectUnlockedCells="1"/>
  <mergeCells count="3">
    <mergeCell ref="A16:L16"/>
    <mergeCell ref="A1:L1"/>
    <mergeCell ref="A12:J12"/>
  </mergeCells>
  <pageMargins left="0.19685039370078741" right="0.19685039370078741" top="1.0629921259842521" bottom="1.0629921259842521" header="0.78740157480314965" footer="0.78740157480314965"/>
  <pageSetup paperSize="9" scale="65" firstPageNumber="0" orientation="landscape" r:id="rId1"/>
  <headerFooter alignWithMargins="0">
    <oddHeader>&amp;LNr sprawy: 25/ZP/2019&amp;CFormularz cenowy. Cena zawiera koszty dostawy oraz podatek VAT</oddHeader>
    <oddFooter>Strona &amp;P z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13"/>
  <sheetViews>
    <sheetView view="pageLayout" topLeftCell="A2" zoomScaleNormal="65" zoomScaleSheetLayoutView="100" workbookViewId="0">
      <selection activeCell="B6" sqref="B6"/>
    </sheetView>
  </sheetViews>
  <sheetFormatPr defaultColWidth="8.85546875" defaultRowHeight="12.75"/>
  <cols>
    <col min="1" max="1" width="3.85546875" customWidth="1"/>
    <col min="2" max="2" width="56.42578125" customWidth="1"/>
    <col min="3" max="3" width="19" customWidth="1"/>
    <col min="4" max="4" width="30" customWidth="1"/>
    <col min="5" max="5" width="18.5703125" customWidth="1"/>
    <col min="6" max="6" width="10.7109375" customWidth="1"/>
    <col min="7" max="7" width="14" customWidth="1"/>
    <col min="8" max="8" width="12.28515625" customWidth="1"/>
    <col min="9" max="9" width="11.42578125" customWidth="1"/>
    <col min="10" max="10" width="11.140625" customWidth="1"/>
    <col min="11" max="11" width="18.5703125" customWidth="1"/>
    <col min="12" max="12" width="17.5703125" customWidth="1"/>
  </cols>
  <sheetData>
    <row r="1" spans="1:12" ht="18">
      <c r="A1" s="713" t="s">
        <v>602</v>
      </c>
      <c r="B1" s="713"/>
      <c r="C1" s="713"/>
      <c r="D1" s="713"/>
      <c r="E1" s="713"/>
      <c r="F1" s="713"/>
      <c r="G1" s="713"/>
      <c r="H1" s="713"/>
      <c r="I1" s="713"/>
      <c r="J1" s="713"/>
      <c r="K1" s="713"/>
      <c r="L1" s="713"/>
    </row>
    <row r="2" spans="1:12" ht="18">
      <c r="A2" s="1"/>
      <c r="B2" s="39" t="s">
        <v>565</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206</v>
      </c>
      <c r="D4" s="157" t="s">
        <v>583</v>
      </c>
      <c r="E4" s="156" t="s">
        <v>3</v>
      </c>
      <c r="F4" s="156" t="s">
        <v>4</v>
      </c>
      <c r="G4" s="156" t="s">
        <v>5</v>
      </c>
      <c r="H4" s="156" t="s">
        <v>428</v>
      </c>
      <c r="I4" s="156" t="s">
        <v>584</v>
      </c>
      <c r="J4" s="157" t="s">
        <v>585</v>
      </c>
      <c r="K4" s="156" t="s">
        <v>6</v>
      </c>
      <c r="L4" s="160" t="s">
        <v>53</v>
      </c>
    </row>
    <row r="5" spans="1:12" s="4" customFormat="1" ht="123.75" customHeight="1">
      <c r="A5" s="68">
        <v>1</v>
      </c>
      <c r="B5" s="191" t="s">
        <v>797</v>
      </c>
      <c r="C5" s="66" t="s">
        <v>566</v>
      </c>
      <c r="D5" s="66"/>
      <c r="E5" s="66"/>
      <c r="F5" s="68" t="s">
        <v>8</v>
      </c>
      <c r="G5" s="152">
        <v>50000</v>
      </c>
      <c r="H5" s="117"/>
      <c r="I5" s="247"/>
      <c r="J5" s="161"/>
      <c r="K5" s="162"/>
      <c r="L5" s="162"/>
    </row>
    <row r="6" spans="1:12" s="4" customFormat="1" ht="160.5" customHeight="1">
      <c r="A6" s="132">
        <v>2</v>
      </c>
      <c r="B6" s="191" t="s">
        <v>798</v>
      </c>
      <c r="C6" s="207" t="s">
        <v>567</v>
      </c>
      <c r="D6" s="207"/>
      <c r="E6" s="207"/>
      <c r="F6" s="132" t="s">
        <v>8</v>
      </c>
      <c r="G6" s="149">
        <v>40000</v>
      </c>
      <c r="H6" s="117"/>
      <c r="I6" s="247"/>
      <c r="J6" s="161"/>
      <c r="K6" s="162"/>
      <c r="L6" s="162"/>
    </row>
    <row r="7" spans="1:12" s="4" customFormat="1" ht="60" customHeight="1">
      <c r="A7" s="68">
        <v>3</v>
      </c>
      <c r="B7" s="191" t="s">
        <v>568</v>
      </c>
      <c r="C7" s="66"/>
      <c r="D7" s="66"/>
      <c r="E7" s="66"/>
      <c r="F7" s="68" t="s">
        <v>8</v>
      </c>
      <c r="G7" s="152">
        <v>600</v>
      </c>
      <c r="H7" s="424"/>
      <c r="I7" s="247"/>
      <c r="J7" s="161"/>
      <c r="K7" s="162"/>
      <c r="L7" s="162"/>
    </row>
    <row r="8" spans="1:12" s="4" customFormat="1">
      <c r="A8" s="136"/>
      <c r="B8" s="137"/>
      <c r="C8" s="138"/>
      <c r="D8" s="138"/>
      <c r="E8" s="138"/>
      <c r="F8" s="136"/>
      <c r="G8" s="139"/>
      <c r="H8" s="140"/>
      <c r="I8" s="763" t="s">
        <v>338</v>
      </c>
      <c r="J8" s="764"/>
      <c r="K8" s="362"/>
      <c r="L8" s="169"/>
    </row>
    <row r="9" spans="1:12" ht="15">
      <c r="A9" s="22"/>
      <c r="B9" s="75"/>
      <c r="C9" s="21"/>
      <c r="D9" s="21"/>
      <c r="E9" s="21"/>
      <c r="F9" s="22"/>
      <c r="G9" s="23"/>
      <c r="H9" s="76"/>
      <c r="I9" s="77"/>
      <c r="J9" s="77"/>
      <c r="K9" s="77"/>
    </row>
    <row r="10" spans="1:12" ht="15">
      <c r="A10" s="32"/>
      <c r="B10" s="75"/>
      <c r="C10" s="21"/>
      <c r="D10" s="21"/>
      <c r="E10" s="21"/>
      <c r="F10" s="22"/>
      <c r="G10" s="23"/>
      <c r="H10" s="76"/>
      <c r="I10" s="77"/>
      <c r="J10" s="77"/>
      <c r="K10" s="77"/>
    </row>
    <row r="11" spans="1:12" ht="30" customHeight="1">
      <c r="A11" s="710" t="s">
        <v>441</v>
      </c>
      <c r="B11" s="710"/>
      <c r="C11" s="710"/>
      <c r="D11" s="710"/>
      <c r="E11" s="710"/>
      <c r="F11" s="710"/>
      <c r="G11" s="710"/>
      <c r="H11" s="710"/>
      <c r="I11" s="710"/>
      <c r="J11" s="710"/>
      <c r="K11" s="710"/>
      <c r="L11" s="710"/>
    </row>
    <row r="12" spans="1:12" ht="30" customHeight="1">
      <c r="A12" s="168" t="s">
        <v>442</v>
      </c>
      <c r="B12" s="168"/>
      <c r="C12" s="168"/>
      <c r="D12" s="168"/>
      <c r="E12" s="168"/>
      <c r="F12" s="168"/>
      <c r="G12" s="168"/>
      <c r="H12" s="168"/>
      <c r="I12" s="168"/>
      <c r="J12" s="168"/>
      <c r="K12" s="168"/>
      <c r="L12" s="33"/>
    </row>
    <row r="13" spans="1:12" ht="18">
      <c r="K13" s="9"/>
    </row>
  </sheetData>
  <sheetProtection selectLockedCells="1" selectUnlockedCells="1"/>
  <mergeCells count="3">
    <mergeCell ref="I8:J8"/>
    <mergeCell ref="A11:L11"/>
    <mergeCell ref="A1:L1"/>
  </mergeCells>
  <pageMargins left="0.19685039370078741" right="0.19685039370078741" top="1.0629921259842521" bottom="1.0629921259842521" header="0.78740157480314965" footer="0.78740157480314965"/>
  <pageSetup paperSize="9" scale="65" firstPageNumber="0" orientation="landscape" r:id="rId1"/>
  <headerFooter alignWithMargins="0">
    <oddHeader>&amp;LNr sprawy: 25/zP/2019&amp;CFormularz cenowy. Cena zawiera koszty dostawy oraz podatek VAT</oddHeader>
    <oddFooter>Strona &amp;P z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12"/>
  <sheetViews>
    <sheetView view="pageLayout" topLeftCell="A4" zoomScaleNormal="65" zoomScaleSheetLayoutView="100" workbookViewId="0">
      <selection activeCell="G5" sqref="G5"/>
    </sheetView>
  </sheetViews>
  <sheetFormatPr defaultColWidth="11.42578125" defaultRowHeight="12.75"/>
  <cols>
    <col min="1" max="1" width="4.140625" customWidth="1"/>
    <col min="2" max="2" width="45.5703125" customWidth="1"/>
    <col min="3" max="3" width="47" customWidth="1"/>
    <col min="4" max="4" width="30" customWidth="1"/>
    <col min="5" max="5" width="16.28515625" customWidth="1"/>
    <col min="6" max="6" width="10.42578125" customWidth="1"/>
    <col min="7" max="7" width="14.28515625" customWidth="1"/>
    <col min="8" max="8" width="12.7109375" customWidth="1"/>
    <col min="9" max="9" width="8.42578125" customWidth="1"/>
    <col min="10" max="10" width="11.85546875" customWidth="1"/>
    <col min="11" max="11" width="15.42578125" customWidth="1"/>
    <col min="12" max="12" width="14.42578125" customWidth="1"/>
  </cols>
  <sheetData>
    <row r="1" spans="1:12" ht="18">
      <c r="A1" s="713" t="s">
        <v>602</v>
      </c>
      <c r="B1" s="713"/>
      <c r="C1" s="713"/>
      <c r="D1" s="713"/>
      <c r="E1" s="713"/>
      <c r="F1" s="713"/>
      <c r="G1" s="713"/>
      <c r="H1" s="713"/>
      <c r="I1" s="713"/>
      <c r="J1" s="713"/>
      <c r="K1" s="713"/>
      <c r="L1" s="713"/>
    </row>
    <row r="2" spans="1:12" ht="18">
      <c r="B2" s="2" t="s">
        <v>569</v>
      </c>
    </row>
    <row r="4" spans="1:12" s="158" customFormat="1" ht="51">
      <c r="A4" s="155" t="s">
        <v>1</v>
      </c>
      <c r="B4" s="184" t="s">
        <v>2</v>
      </c>
      <c r="C4" s="160" t="s">
        <v>206</v>
      </c>
      <c r="D4" s="157" t="s">
        <v>583</v>
      </c>
      <c r="E4" s="156" t="s">
        <v>3</v>
      </c>
      <c r="F4" s="156" t="s">
        <v>4</v>
      </c>
      <c r="G4" s="156" t="s">
        <v>5</v>
      </c>
      <c r="H4" s="156" t="s">
        <v>428</v>
      </c>
      <c r="I4" s="156" t="s">
        <v>584</v>
      </c>
      <c r="J4" s="157" t="s">
        <v>585</v>
      </c>
      <c r="K4" s="156" t="s">
        <v>6</v>
      </c>
      <c r="L4" s="156" t="s">
        <v>53</v>
      </c>
    </row>
    <row r="5" spans="1:12" s="4" customFormat="1" ht="272.25" customHeight="1">
      <c r="A5" s="425">
        <v>1</v>
      </c>
      <c r="B5" s="410" t="s">
        <v>570</v>
      </c>
      <c r="C5" s="567" t="s">
        <v>810</v>
      </c>
      <c r="D5" s="300"/>
      <c r="E5" s="67" t="s">
        <v>869</v>
      </c>
      <c r="F5" s="335" t="s">
        <v>12</v>
      </c>
      <c r="G5" s="280">
        <v>20</v>
      </c>
      <c r="H5" s="202"/>
      <c r="I5" s="203"/>
      <c r="J5" s="161"/>
      <c r="K5" s="162"/>
      <c r="L5" s="162"/>
    </row>
    <row r="6" spans="1:12" s="4" customFormat="1">
      <c r="I6" s="763" t="s">
        <v>338</v>
      </c>
      <c r="J6" s="764"/>
      <c r="K6" s="362"/>
      <c r="L6" s="169"/>
    </row>
    <row r="10" spans="1:12" ht="15.75" customHeight="1"/>
    <row r="11" spans="1:12" ht="31.5" customHeight="1">
      <c r="A11" s="710" t="s">
        <v>441</v>
      </c>
      <c r="B11" s="710"/>
      <c r="C11" s="710"/>
      <c r="D11" s="710"/>
      <c r="E11" s="710"/>
      <c r="F11" s="710"/>
      <c r="G11" s="710"/>
      <c r="H11" s="710"/>
      <c r="I11" s="710"/>
      <c r="J11" s="710"/>
      <c r="K11" s="710"/>
      <c r="L11" s="710"/>
    </row>
    <row r="12" spans="1:12" ht="31.5" customHeight="1">
      <c r="A12" s="168" t="s">
        <v>442</v>
      </c>
      <c r="B12" s="168"/>
      <c r="C12" s="168"/>
      <c r="D12" s="168"/>
      <c r="E12" s="168"/>
      <c r="F12" s="168"/>
      <c r="G12" s="168"/>
      <c r="H12" s="168"/>
      <c r="I12" s="168"/>
      <c r="J12" s="168"/>
      <c r="K12" s="168"/>
      <c r="L12" s="33"/>
    </row>
  </sheetData>
  <sheetProtection selectLockedCells="1" selectUnlockedCells="1"/>
  <mergeCells count="3">
    <mergeCell ref="I6:J6"/>
    <mergeCell ref="A11:L11"/>
    <mergeCell ref="A1:L1"/>
  </mergeCells>
  <pageMargins left="0.19685039370078741" right="0.19685039370078741" top="1.0629921259842521" bottom="1.0629921259842521" header="0.78740157480314965" footer="0.78740157480314965"/>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L9"/>
  <sheetViews>
    <sheetView view="pageLayout" topLeftCell="A4" zoomScaleNormal="65" zoomScaleSheetLayoutView="100" workbookViewId="0">
      <selection activeCell="E17" sqref="E17"/>
    </sheetView>
  </sheetViews>
  <sheetFormatPr defaultColWidth="11.42578125" defaultRowHeight="12.75"/>
  <cols>
    <col min="2" max="2" width="44.5703125" customWidth="1"/>
    <col min="3" max="3" width="27" customWidth="1"/>
    <col min="4" max="4" width="33.28515625" customWidth="1"/>
    <col min="5" max="5" width="18" customWidth="1"/>
    <col min="6" max="6" width="13.42578125" customWidth="1"/>
    <col min="7" max="7" width="14.5703125" customWidth="1"/>
    <col min="10" max="10" width="10.85546875" customWidth="1"/>
    <col min="11" max="11" width="13.85546875" customWidth="1"/>
    <col min="12" max="12" width="16.7109375" customWidth="1"/>
  </cols>
  <sheetData>
    <row r="1" spans="1:12" ht="18">
      <c r="A1" s="713" t="s">
        <v>602</v>
      </c>
      <c r="B1" s="713"/>
      <c r="C1" s="713"/>
      <c r="D1" s="713"/>
      <c r="E1" s="713"/>
      <c r="F1" s="713"/>
      <c r="G1" s="713"/>
      <c r="H1" s="713"/>
      <c r="I1" s="713"/>
      <c r="J1" s="713"/>
      <c r="K1" s="713"/>
      <c r="L1" s="713"/>
    </row>
    <row r="2" spans="1:12" ht="18">
      <c r="B2" s="2" t="s">
        <v>571</v>
      </c>
    </row>
    <row r="4" spans="1:12" s="158" customFormat="1" ht="51">
      <c r="A4" s="184" t="s">
        <v>1</v>
      </c>
      <c r="B4" s="184" t="s">
        <v>2</v>
      </c>
      <c r="C4" s="160" t="s">
        <v>206</v>
      </c>
      <c r="D4" s="163" t="s">
        <v>583</v>
      </c>
      <c r="E4" s="160" t="s">
        <v>3</v>
      </c>
      <c r="F4" s="160" t="s">
        <v>4</v>
      </c>
      <c r="G4" s="160" t="s">
        <v>5</v>
      </c>
      <c r="H4" s="160" t="s">
        <v>428</v>
      </c>
      <c r="I4" s="160" t="s">
        <v>584</v>
      </c>
      <c r="J4" s="163" t="s">
        <v>585</v>
      </c>
      <c r="K4" s="160" t="s">
        <v>6</v>
      </c>
      <c r="L4" s="160" t="s">
        <v>53</v>
      </c>
    </row>
    <row r="5" spans="1:12" s="4" customFormat="1" ht="127.5">
      <c r="A5" s="309">
        <v>1</v>
      </c>
      <c r="B5" s="410" t="s">
        <v>572</v>
      </c>
      <c r="C5" s="359"/>
      <c r="D5" s="426"/>
      <c r="E5" s="426"/>
      <c r="F5" s="384" t="s">
        <v>8</v>
      </c>
      <c r="G5" s="427">
        <v>300</v>
      </c>
      <c r="H5" s="428"/>
      <c r="I5" s="429"/>
      <c r="J5" s="161"/>
      <c r="K5" s="162"/>
      <c r="L5" s="162"/>
    </row>
    <row r="6" spans="1:12" s="4" customFormat="1">
      <c r="I6" s="763" t="s">
        <v>338</v>
      </c>
      <c r="J6" s="764"/>
      <c r="K6" s="362"/>
      <c r="L6" s="169"/>
    </row>
    <row r="8" spans="1:12" ht="30" customHeight="1">
      <c r="A8" s="710" t="s">
        <v>441</v>
      </c>
      <c r="B8" s="710"/>
      <c r="C8" s="710"/>
      <c r="D8" s="710"/>
      <c r="E8" s="710"/>
      <c r="F8" s="710"/>
      <c r="G8" s="710"/>
      <c r="H8" s="710"/>
      <c r="I8" s="710"/>
      <c r="J8" s="710"/>
      <c r="K8" s="710"/>
      <c r="L8" s="710"/>
    </row>
    <row r="9" spans="1:12" ht="30" customHeight="1">
      <c r="A9" s="168" t="s">
        <v>442</v>
      </c>
      <c r="B9" s="168"/>
      <c r="C9" s="168"/>
      <c r="D9" s="168"/>
      <c r="E9" s="168"/>
      <c r="F9" s="168"/>
      <c r="G9" s="168"/>
      <c r="H9" s="168"/>
      <c r="I9" s="168"/>
      <c r="J9" s="168"/>
      <c r="K9" s="168"/>
      <c r="L9" s="33"/>
    </row>
  </sheetData>
  <sheetProtection selectLockedCells="1" selectUnlockedCells="1"/>
  <mergeCells count="3">
    <mergeCell ref="I6:J6"/>
    <mergeCell ref="A8:L8"/>
    <mergeCell ref="A1:L1"/>
  </mergeCells>
  <pageMargins left="0.19685039370078741" right="0.19685039370078741" top="1.0629921259842521" bottom="1.0629921259842521" header="0.78740157480314965" footer="0.78740157480314965"/>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L14"/>
  <sheetViews>
    <sheetView view="pageLayout" topLeftCell="A10" zoomScaleNormal="65" zoomScaleSheetLayoutView="100" workbookViewId="0">
      <selection activeCell="A13" sqref="A13:L14"/>
    </sheetView>
  </sheetViews>
  <sheetFormatPr defaultColWidth="8.85546875" defaultRowHeight="12.75"/>
  <cols>
    <col min="1" max="1" width="4" customWidth="1"/>
    <col min="2" max="2" width="21.28515625" customWidth="1"/>
    <col min="3" max="3" width="49" style="33" customWidth="1"/>
    <col min="4" max="4" width="32.28515625" customWidth="1"/>
    <col min="5" max="5" width="20" customWidth="1"/>
    <col min="6" max="6" width="12.5703125" customWidth="1"/>
    <col min="7" max="7" width="17.140625" customWidth="1"/>
    <col min="8" max="8" width="11.42578125" customWidth="1"/>
    <col min="9" max="9" width="11.7109375" customWidth="1"/>
    <col min="10" max="10" width="12.42578125" customWidth="1"/>
    <col min="11" max="11" width="16.7109375" customWidth="1"/>
    <col min="12" max="12" width="16" customWidth="1"/>
  </cols>
  <sheetData>
    <row r="1" spans="1:12" ht="18">
      <c r="A1" s="713" t="s">
        <v>602</v>
      </c>
      <c r="B1" s="713"/>
      <c r="C1" s="713"/>
      <c r="D1" s="713"/>
      <c r="E1" s="713"/>
      <c r="F1" s="713"/>
      <c r="G1" s="713"/>
      <c r="H1" s="713"/>
      <c r="I1" s="713"/>
      <c r="J1" s="713"/>
      <c r="K1" s="713"/>
      <c r="L1" s="713"/>
    </row>
    <row r="2" spans="1:12" ht="18">
      <c r="A2" s="1"/>
      <c r="B2" s="2" t="s">
        <v>601</v>
      </c>
      <c r="C2" s="153"/>
      <c r="D2" s="39"/>
      <c r="E2" s="1"/>
      <c r="F2" s="1"/>
      <c r="G2" s="1"/>
      <c r="H2" s="1"/>
      <c r="I2" s="1"/>
      <c r="J2" s="1"/>
      <c r="K2" s="1"/>
    </row>
    <row r="3" spans="1:12">
      <c r="A3" s="1"/>
      <c r="B3" s="1"/>
      <c r="C3" s="154"/>
      <c r="D3" s="1"/>
      <c r="E3" s="1"/>
      <c r="F3" s="1"/>
      <c r="G3" s="1"/>
      <c r="H3" s="1"/>
      <c r="I3" s="1"/>
      <c r="J3" s="1"/>
      <c r="K3" s="1"/>
    </row>
    <row r="4" spans="1:12" s="158" customFormat="1" ht="51">
      <c r="A4" s="155" t="s">
        <v>1</v>
      </c>
      <c r="B4" s="155" t="s">
        <v>2</v>
      </c>
      <c r="C4" s="156" t="s">
        <v>206</v>
      </c>
      <c r="D4" s="157" t="s">
        <v>583</v>
      </c>
      <c r="E4" s="156" t="s">
        <v>3</v>
      </c>
      <c r="F4" s="156" t="s">
        <v>4</v>
      </c>
      <c r="G4" s="156" t="s">
        <v>5</v>
      </c>
      <c r="H4" s="156" t="s">
        <v>428</v>
      </c>
      <c r="I4" s="156" t="s">
        <v>584</v>
      </c>
      <c r="J4" s="157" t="s">
        <v>585</v>
      </c>
      <c r="K4" s="156" t="s">
        <v>6</v>
      </c>
      <c r="L4" s="160" t="s">
        <v>53</v>
      </c>
    </row>
    <row r="5" spans="1:12" s="420" customFormat="1" ht="174.75" customHeight="1">
      <c r="A5" s="68">
        <v>1</v>
      </c>
      <c r="B5" s="205" t="s">
        <v>573</v>
      </c>
      <c r="C5" s="221" t="s">
        <v>574</v>
      </c>
      <c r="D5" s="257"/>
      <c r="E5" s="50" t="s">
        <v>73</v>
      </c>
      <c r="F5" s="49" t="s">
        <v>12</v>
      </c>
      <c r="G5" s="152">
        <v>160</v>
      </c>
      <c r="H5" s="430"/>
      <c r="I5" s="433"/>
      <c r="J5" s="161"/>
      <c r="K5" s="162"/>
      <c r="L5" s="162"/>
    </row>
    <row r="6" spans="1:12" s="420" customFormat="1" ht="118.5" customHeight="1">
      <c r="A6" s="68">
        <v>2</v>
      </c>
      <c r="B6" s="52" t="s">
        <v>575</v>
      </c>
      <c r="C6" s="59" t="s">
        <v>576</v>
      </c>
      <c r="D6" s="257"/>
      <c r="E6" s="50"/>
      <c r="F6" s="49" t="s">
        <v>8</v>
      </c>
      <c r="G6" s="152">
        <v>500</v>
      </c>
      <c r="H6" s="430"/>
      <c r="I6" s="433"/>
      <c r="J6" s="161"/>
      <c r="K6" s="162"/>
      <c r="L6" s="162"/>
    </row>
    <row r="7" spans="1:12" s="420" customFormat="1" ht="84" customHeight="1">
      <c r="A7" s="68">
        <v>3</v>
      </c>
      <c r="B7" s="206" t="s">
        <v>577</v>
      </c>
      <c r="C7" s="57" t="s">
        <v>578</v>
      </c>
      <c r="D7" s="431"/>
      <c r="E7" s="51"/>
      <c r="F7" s="96" t="s">
        <v>8</v>
      </c>
      <c r="G7" s="280">
        <v>20000</v>
      </c>
      <c r="H7" s="432"/>
      <c r="I7" s="442"/>
      <c r="J7" s="161"/>
      <c r="K7" s="162"/>
      <c r="L7" s="162"/>
    </row>
    <row r="8" spans="1:12" s="420" customFormat="1" ht="104.25" customHeight="1">
      <c r="A8" s="132">
        <v>4</v>
      </c>
      <c r="B8" s="123" t="s">
        <v>579</v>
      </c>
      <c r="C8" s="434" t="s">
        <v>653</v>
      </c>
      <c r="D8" s="317"/>
      <c r="E8" s="208"/>
      <c r="F8" s="146" t="s">
        <v>8</v>
      </c>
      <c r="G8" s="149">
        <v>250</v>
      </c>
      <c r="H8" s="435"/>
      <c r="I8" s="443"/>
      <c r="J8" s="164"/>
      <c r="K8" s="517"/>
      <c r="L8" s="517"/>
    </row>
    <row r="9" spans="1:12" s="420" customFormat="1" ht="62.25" customHeight="1">
      <c r="A9" s="177">
        <v>5</v>
      </c>
      <c r="B9" s="195" t="s">
        <v>580</v>
      </c>
      <c r="C9" s="191" t="s">
        <v>652</v>
      </c>
      <c r="D9" s="417"/>
      <c r="E9" s="359"/>
      <c r="F9" s="309" t="s">
        <v>8</v>
      </c>
      <c r="G9" s="180">
        <v>250</v>
      </c>
      <c r="H9" s="419"/>
      <c r="I9" s="408"/>
      <c r="J9" s="561"/>
      <c r="K9" s="555"/>
      <c r="L9" s="555"/>
    </row>
    <row r="10" spans="1:12" s="420" customFormat="1" ht="186.75" customHeight="1">
      <c r="A10" s="177">
        <v>6</v>
      </c>
      <c r="B10" s="436" t="s">
        <v>581</v>
      </c>
      <c r="C10" s="437" t="s">
        <v>582</v>
      </c>
      <c r="D10" s="438"/>
      <c r="E10" s="194"/>
      <c r="F10" s="439" t="s">
        <v>8</v>
      </c>
      <c r="G10" s="384">
        <v>300</v>
      </c>
      <c r="H10" s="440"/>
      <c r="I10" s="444"/>
      <c r="J10" s="561"/>
      <c r="K10" s="555"/>
      <c r="L10" s="555"/>
    </row>
    <row r="11" spans="1:12" s="420" customFormat="1" ht="24.75" customHeight="1">
      <c r="A11" s="136"/>
      <c r="B11" s="4"/>
      <c r="C11" s="445"/>
      <c r="D11" s="312"/>
      <c r="E11" s="20"/>
      <c r="F11" s="441"/>
      <c r="G11" s="139"/>
      <c r="H11" s="446"/>
      <c r="I11" s="763" t="s">
        <v>338</v>
      </c>
      <c r="J11" s="764"/>
      <c r="K11" s="362"/>
      <c r="L11" s="169"/>
    </row>
    <row r="12" spans="1:12" ht="24.75" customHeight="1">
      <c r="A12" s="765"/>
      <c r="B12" s="765"/>
      <c r="C12" s="765"/>
      <c r="D12" s="765"/>
      <c r="E12" s="765"/>
      <c r="F12" s="765"/>
      <c r="G12" s="765"/>
      <c r="H12" s="765"/>
      <c r="I12" s="765"/>
      <c r="J12" s="765"/>
      <c r="K12" s="765"/>
    </row>
    <row r="13" spans="1:12" ht="26.25" customHeight="1">
      <c r="A13" s="710" t="s">
        <v>441</v>
      </c>
      <c r="B13" s="710"/>
      <c r="C13" s="710"/>
      <c r="D13" s="710"/>
      <c r="E13" s="710"/>
      <c r="F13" s="710"/>
      <c r="G13" s="710"/>
      <c r="H13" s="710"/>
      <c r="I13" s="710"/>
      <c r="J13" s="710"/>
      <c r="K13" s="710"/>
      <c r="L13" s="710"/>
    </row>
    <row r="14" spans="1:12" ht="26.25" customHeight="1">
      <c r="A14" s="168" t="s">
        <v>442</v>
      </c>
      <c r="B14" s="168"/>
      <c r="C14" s="168"/>
      <c r="D14" s="168"/>
      <c r="E14" s="168"/>
      <c r="F14" s="168"/>
      <c r="G14" s="168"/>
      <c r="H14" s="168"/>
      <c r="I14" s="168"/>
      <c r="J14" s="168"/>
      <c r="K14" s="168"/>
      <c r="L14" s="33"/>
    </row>
  </sheetData>
  <sheetProtection selectLockedCells="1" selectUnlockedCells="1"/>
  <mergeCells count="4">
    <mergeCell ref="A12:K12"/>
    <mergeCell ref="A13:L13"/>
    <mergeCell ref="I11:J11"/>
    <mergeCell ref="A1:L1"/>
  </mergeCells>
  <pageMargins left="0.19685039370078741" right="0.19685039370078741" top="1.0629921259842521" bottom="1.0629921259842521" header="0.78740157480314965" footer="0.78740157480314965"/>
  <pageSetup paperSize="9" scale="65" firstPageNumber="0" orientation="landscape" r:id="rId1"/>
  <headerFooter alignWithMargins="0">
    <oddHeader>&amp;LNr sprawy: 25/ZP/2019&amp;CFormularz cenowy. Cena zawiera koszty dostawy oraz podatek VAT</oddHeader>
    <oddFooter>Strona &amp;P z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A3836-6E7B-4411-865A-15D39FBAD95F}">
  <dimension ref="A1:K25"/>
  <sheetViews>
    <sheetView view="pageLayout" zoomScaleNormal="100" zoomScaleSheetLayoutView="100" workbookViewId="0">
      <selection activeCell="B30" sqref="B30"/>
    </sheetView>
  </sheetViews>
  <sheetFormatPr defaultRowHeight="12.75"/>
  <cols>
    <col min="1" max="1" width="7.7109375" customWidth="1"/>
    <col min="2" max="2" width="27.7109375" customWidth="1"/>
    <col min="3" max="3" width="13.42578125" customWidth="1"/>
    <col min="4" max="4" width="13.7109375" customWidth="1"/>
    <col min="5" max="5" width="15.140625" customWidth="1"/>
    <col min="6" max="6" width="12" customWidth="1"/>
    <col min="8" max="8" width="12.28515625" customWidth="1"/>
    <col min="9" max="9" width="12.85546875" customWidth="1"/>
    <col min="10" max="10" width="13.7109375" customWidth="1"/>
    <col min="11" max="11" width="11.5703125" customWidth="1"/>
  </cols>
  <sheetData>
    <row r="1" spans="1:11">
      <c r="B1" t="s">
        <v>685</v>
      </c>
    </row>
    <row r="2" spans="1:11" ht="60">
      <c r="A2" s="447" t="s">
        <v>1</v>
      </c>
      <c r="B2" s="447" t="s">
        <v>654</v>
      </c>
      <c r="C2" s="448" t="s">
        <v>655</v>
      </c>
      <c r="D2" s="447" t="s">
        <v>656</v>
      </c>
      <c r="E2" s="449" t="s">
        <v>657</v>
      </c>
      <c r="F2" s="447" t="s">
        <v>658</v>
      </c>
      <c r="G2" s="447" t="s">
        <v>659</v>
      </c>
      <c r="H2" s="447" t="s">
        <v>585</v>
      </c>
      <c r="I2" s="447" t="s">
        <v>131</v>
      </c>
      <c r="J2" s="447" t="s">
        <v>661</v>
      </c>
      <c r="K2" s="450" t="s">
        <v>660</v>
      </c>
    </row>
    <row r="3" spans="1:11" ht="156.75" customHeight="1">
      <c r="A3" s="447">
        <v>1</v>
      </c>
      <c r="B3" s="447" t="s">
        <v>662</v>
      </c>
      <c r="C3" s="447"/>
      <c r="D3" s="447" t="s">
        <v>668</v>
      </c>
      <c r="E3" s="451">
        <v>30</v>
      </c>
      <c r="F3" s="452"/>
      <c r="G3" s="453"/>
      <c r="H3" s="454"/>
      <c r="I3" s="454"/>
      <c r="J3" s="454"/>
      <c r="K3" s="454"/>
    </row>
    <row r="4" spans="1:11" ht="135.75" customHeight="1">
      <c r="A4" s="447">
        <v>2</v>
      </c>
      <c r="B4" s="447" t="s">
        <v>664</v>
      </c>
      <c r="C4" s="447"/>
      <c r="D4" s="447" t="s">
        <v>668</v>
      </c>
      <c r="E4" s="451">
        <v>30</v>
      </c>
      <c r="F4" s="452"/>
      <c r="G4" s="453"/>
      <c r="H4" s="454"/>
      <c r="I4" s="454"/>
      <c r="J4" s="454"/>
      <c r="K4" s="454"/>
    </row>
    <row r="5" spans="1:11" ht="129.75" customHeight="1">
      <c r="A5" s="447">
        <v>3</v>
      </c>
      <c r="B5" s="447" t="s">
        <v>665</v>
      </c>
      <c r="C5" s="447"/>
      <c r="D5" s="447" t="s">
        <v>668</v>
      </c>
      <c r="E5" s="451">
        <v>40</v>
      </c>
      <c r="F5" s="452"/>
      <c r="G5" s="453"/>
      <c r="H5" s="454"/>
      <c r="I5" s="454"/>
      <c r="J5" s="454"/>
      <c r="K5" s="454"/>
    </row>
    <row r="6" spans="1:11" ht="126.75" customHeight="1">
      <c r="A6" s="447">
        <v>4</v>
      </c>
      <c r="B6" s="447" t="s">
        <v>666</v>
      </c>
      <c r="C6" s="447"/>
      <c r="D6" s="447" t="s">
        <v>663</v>
      </c>
      <c r="E6" s="451">
        <v>50</v>
      </c>
      <c r="F6" s="452"/>
      <c r="G6" s="453"/>
      <c r="H6" s="454"/>
      <c r="I6" s="454"/>
      <c r="J6" s="454"/>
      <c r="K6" s="454"/>
    </row>
    <row r="7" spans="1:11" ht="152.25" customHeight="1">
      <c r="A7" s="447">
        <v>5</v>
      </c>
      <c r="B7" s="447" t="s">
        <v>667</v>
      </c>
      <c r="C7" s="447"/>
      <c r="D7" s="447" t="s">
        <v>668</v>
      </c>
      <c r="E7" s="451">
        <v>2</v>
      </c>
      <c r="F7" s="452"/>
      <c r="G7" s="453"/>
      <c r="H7" s="454"/>
      <c r="I7" s="454"/>
      <c r="J7" s="454"/>
      <c r="K7" s="454"/>
    </row>
    <row r="8" spans="1:11" ht="152.25" customHeight="1">
      <c r="A8" s="447">
        <v>6</v>
      </c>
      <c r="B8" s="447" t="s">
        <v>669</v>
      </c>
      <c r="C8" s="447"/>
      <c r="D8" s="447" t="s">
        <v>456</v>
      </c>
      <c r="E8" s="451">
        <v>10</v>
      </c>
      <c r="F8" s="452"/>
      <c r="G8" s="453"/>
      <c r="H8" s="454"/>
      <c r="I8" s="454"/>
      <c r="J8" s="454"/>
      <c r="K8" s="454"/>
    </row>
    <row r="9" spans="1:11" ht="132.75" customHeight="1">
      <c r="A9" s="447">
        <v>7</v>
      </c>
      <c r="B9" s="447" t="s">
        <v>670</v>
      </c>
      <c r="C9" s="447"/>
      <c r="D9" s="447" t="s">
        <v>456</v>
      </c>
      <c r="E9" s="451">
        <v>10</v>
      </c>
      <c r="F9" s="452"/>
      <c r="G9" s="453"/>
      <c r="H9" s="454"/>
      <c r="I9" s="454"/>
      <c r="J9" s="454"/>
      <c r="K9" s="454"/>
    </row>
    <row r="10" spans="1:11" ht="72" customHeight="1">
      <c r="A10" s="447">
        <v>8</v>
      </c>
      <c r="B10" s="447" t="s">
        <v>671</v>
      </c>
      <c r="C10" s="447"/>
      <c r="D10" s="447" t="s">
        <v>870</v>
      </c>
      <c r="E10" s="451">
        <v>5</v>
      </c>
      <c r="F10" s="452"/>
      <c r="G10" s="453"/>
      <c r="H10" s="454"/>
      <c r="I10" s="454"/>
      <c r="J10" s="454"/>
      <c r="K10" s="454"/>
    </row>
    <row r="11" spans="1:11" ht="47.25" customHeight="1" thickBot="1">
      <c r="A11" s="447">
        <v>9</v>
      </c>
      <c r="B11" s="447" t="s">
        <v>672</v>
      </c>
      <c r="C11" s="447"/>
      <c r="D11" s="447" t="s">
        <v>871</v>
      </c>
      <c r="E11" s="451">
        <v>5</v>
      </c>
      <c r="F11" s="452"/>
      <c r="G11" s="453"/>
      <c r="H11" s="454"/>
      <c r="I11" s="454"/>
      <c r="J11" s="454"/>
      <c r="K11" s="454"/>
    </row>
    <row r="12" spans="1:11" ht="13.5" thickBot="1">
      <c r="A12" s="455"/>
      <c r="B12" s="456"/>
      <c r="C12" s="456"/>
      <c r="D12" s="456"/>
      <c r="E12" s="456"/>
      <c r="F12" s="457"/>
      <c r="G12" s="766" t="s">
        <v>46</v>
      </c>
      <c r="H12" s="766"/>
      <c r="I12" s="459"/>
      <c r="J12" s="460"/>
      <c r="K12" s="458"/>
    </row>
    <row r="13" spans="1:11">
      <c r="A13" s="461"/>
      <c r="C13" s="461"/>
      <c r="H13" s="461"/>
      <c r="I13" s="461"/>
      <c r="J13" s="461"/>
      <c r="K13" s="461"/>
    </row>
    <row r="14" spans="1:11" ht="38.25" customHeight="1">
      <c r="A14" s="461"/>
      <c r="B14" s="767" t="s">
        <v>673</v>
      </c>
      <c r="C14" s="767"/>
      <c r="D14" s="767"/>
      <c r="E14" s="767"/>
      <c r="F14" s="461"/>
      <c r="H14" s="461"/>
      <c r="I14" s="461"/>
      <c r="J14" s="461"/>
      <c r="K14" s="461"/>
    </row>
    <row r="15" spans="1:11" ht="37.5" customHeight="1">
      <c r="A15" s="461"/>
      <c r="B15" s="768" t="s">
        <v>674</v>
      </c>
      <c r="C15" s="768"/>
      <c r="D15" s="768"/>
      <c r="E15" s="768"/>
      <c r="F15" s="462"/>
      <c r="G15" s="461"/>
      <c r="H15" s="461"/>
      <c r="I15" s="461"/>
      <c r="J15" s="461"/>
      <c r="K15" s="461"/>
    </row>
    <row r="17" spans="1:2">
      <c r="A17" t="s">
        <v>675</v>
      </c>
      <c r="B17" t="s">
        <v>676</v>
      </c>
    </row>
    <row r="18" spans="1:2">
      <c r="A18">
        <v>1</v>
      </c>
      <c r="B18" t="s">
        <v>677</v>
      </c>
    </row>
    <row r="19" spans="1:2">
      <c r="A19">
        <v>2</v>
      </c>
      <c r="B19" t="s">
        <v>678</v>
      </c>
    </row>
    <row r="20" spans="1:2">
      <c r="A20">
        <v>3</v>
      </c>
      <c r="B20" t="s">
        <v>679</v>
      </c>
    </row>
    <row r="21" spans="1:2">
      <c r="A21">
        <v>4</v>
      </c>
      <c r="B21" t="s">
        <v>680</v>
      </c>
    </row>
    <row r="22" spans="1:2">
      <c r="A22">
        <v>5</v>
      </c>
      <c r="B22" t="s">
        <v>681</v>
      </c>
    </row>
    <row r="23" spans="1:2">
      <c r="A23">
        <v>6</v>
      </c>
      <c r="B23" t="s">
        <v>682</v>
      </c>
    </row>
    <row r="24" spans="1:2">
      <c r="A24">
        <v>7</v>
      </c>
      <c r="B24" t="s">
        <v>683</v>
      </c>
    </row>
    <row r="25" spans="1:2">
      <c r="A25">
        <v>8</v>
      </c>
      <c r="B25" t="s">
        <v>684</v>
      </c>
    </row>
  </sheetData>
  <mergeCells count="3">
    <mergeCell ref="G12:H12"/>
    <mergeCell ref="B14:E14"/>
    <mergeCell ref="B15:E15"/>
  </mergeCells>
  <pageMargins left="0.7" right="0.7" top="0.75" bottom="0.75" header="0.3" footer="0.3"/>
  <pageSetup paperSize="9" scale="89" orientation="landscape" r:id="rId1"/>
  <headerFooter>
    <oddHeader>&amp;LNr sprawy: 25/zP/2019&amp;CFormularz cenowy. Cena zawiera koszty dostawy oraz podatek VAT</oddHeader>
  </headerFooter>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2E2C2-E0E6-45E2-BA40-68B4A4A9BDDB}">
  <dimension ref="A1:K39"/>
  <sheetViews>
    <sheetView view="pageLayout" zoomScaleNormal="100" zoomScaleSheetLayoutView="100" workbookViewId="0">
      <selection activeCell="I41" sqref="I41"/>
    </sheetView>
  </sheetViews>
  <sheetFormatPr defaultRowHeight="12.75"/>
  <cols>
    <col min="1" max="1" width="5" customWidth="1"/>
    <col min="2" max="2" width="30.5703125" customWidth="1"/>
    <col min="3" max="3" width="16.28515625" customWidth="1"/>
    <col min="4" max="4" width="12.7109375" customWidth="1"/>
    <col min="5" max="5" width="12.28515625" customWidth="1"/>
    <col min="9" max="9" width="13.28515625" customWidth="1"/>
    <col min="10" max="10" width="15.5703125" customWidth="1"/>
    <col min="11" max="11" width="12.5703125" customWidth="1"/>
  </cols>
  <sheetData>
    <row r="1" spans="1:11">
      <c r="B1" t="s">
        <v>807</v>
      </c>
    </row>
    <row r="2" spans="1:11" ht="76.5">
      <c r="A2" s="463" t="s">
        <v>1</v>
      </c>
      <c r="B2" s="463" t="s">
        <v>654</v>
      </c>
      <c r="C2" s="464" t="s">
        <v>655</v>
      </c>
      <c r="D2" s="463" t="s">
        <v>686</v>
      </c>
      <c r="E2" s="464" t="s">
        <v>657</v>
      </c>
      <c r="F2" s="463" t="s">
        <v>658</v>
      </c>
      <c r="G2" s="463" t="s">
        <v>659</v>
      </c>
      <c r="H2" s="463" t="s">
        <v>585</v>
      </c>
      <c r="I2" s="463" t="s">
        <v>131</v>
      </c>
      <c r="J2" s="463" t="s">
        <v>661</v>
      </c>
      <c r="K2" s="465" t="s">
        <v>660</v>
      </c>
    </row>
    <row r="3" spans="1:11" ht="73.5" customHeight="1">
      <c r="A3" s="463">
        <v>1</v>
      </c>
      <c r="B3" s="493" t="s">
        <v>687</v>
      </c>
      <c r="C3" s="463"/>
      <c r="D3" s="463" t="s">
        <v>688</v>
      </c>
      <c r="E3" s="466">
        <v>70</v>
      </c>
      <c r="F3" s="467"/>
      <c r="G3" s="468"/>
      <c r="H3" s="467"/>
      <c r="I3" s="467"/>
      <c r="J3" s="467"/>
      <c r="K3" s="467"/>
    </row>
    <row r="4" spans="1:11" ht="81" customHeight="1">
      <c r="A4" s="463">
        <v>2</v>
      </c>
      <c r="B4" s="493" t="s">
        <v>689</v>
      </c>
      <c r="C4" s="463"/>
      <c r="D4" s="463" t="s">
        <v>688</v>
      </c>
      <c r="E4" s="466">
        <v>30</v>
      </c>
      <c r="F4" s="467"/>
      <c r="G4" s="468"/>
      <c r="H4" s="467"/>
      <c r="I4" s="467"/>
      <c r="J4" s="467"/>
      <c r="K4" s="467"/>
    </row>
    <row r="5" spans="1:11" ht="58.5" customHeight="1">
      <c r="A5" s="463">
        <v>3</v>
      </c>
      <c r="B5" s="493" t="s">
        <v>690</v>
      </c>
      <c r="C5" s="463"/>
      <c r="D5" s="463" t="s">
        <v>691</v>
      </c>
      <c r="E5" s="466">
        <v>50</v>
      </c>
      <c r="F5" s="467"/>
      <c r="G5" s="468"/>
      <c r="H5" s="467"/>
      <c r="I5" s="467"/>
      <c r="J5" s="467"/>
      <c r="K5" s="467"/>
    </row>
    <row r="6" spans="1:11" ht="47.25" customHeight="1">
      <c r="A6" s="463">
        <v>4</v>
      </c>
      <c r="B6" s="493" t="s">
        <v>687</v>
      </c>
      <c r="C6" s="463"/>
      <c r="D6" s="463" t="s">
        <v>692</v>
      </c>
      <c r="E6" s="466">
        <v>20</v>
      </c>
      <c r="F6" s="467"/>
      <c r="G6" s="468"/>
      <c r="H6" s="467"/>
      <c r="I6" s="467"/>
      <c r="J6" s="467"/>
      <c r="K6" s="467"/>
    </row>
    <row r="7" spans="1:11" ht="57.75" customHeight="1">
      <c r="A7" s="463">
        <v>5</v>
      </c>
      <c r="B7" s="493" t="s">
        <v>689</v>
      </c>
      <c r="C7" s="463"/>
      <c r="D7" s="463" t="s">
        <v>692</v>
      </c>
      <c r="E7" s="466">
        <v>30</v>
      </c>
      <c r="F7" s="467"/>
      <c r="G7" s="468"/>
      <c r="H7" s="467"/>
      <c r="I7" s="467"/>
      <c r="J7" s="467"/>
      <c r="K7" s="467"/>
    </row>
    <row r="8" spans="1:11" ht="58.5" customHeight="1">
      <c r="A8" s="463">
        <v>6</v>
      </c>
      <c r="B8" s="493" t="s">
        <v>693</v>
      </c>
      <c r="C8" s="463"/>
      <c r="D8" s="463" t="s">
        <v>694</v>
      </c>
      <c r="E8" s="466">
        <v>150</v>
      </c>
      <c r="F8" s="467"/>
      <c r="G8" s="468"/>
      <c r="H8" s="467"/>
      <c r="I8" s="467"/>
      <c r="J8" s="467"/>
      <c r="K8" s="467"/>
    </row>
    <row r="9" spans="1:11" ht="65.25" customHeight="1">
      <c r="A9" s="463">
        <v>7</v>
      </c>
      <c r="B9" s="495" t="s">
        <v>695</v>
      </c>
      <c r="C9" s="469"/>
      <c r="D9" s="469" t="s">
        <v>696</v>
      </c>
      <c r="E9" s="470">
        <v>75</v>
      </c>
      <c r="F9" s="471"/>
      <c r="G9" s="472"/>
      <c r="H9" s="467"/>
      <c r="I9" s="467"/>
      <c r="J9" s="467"/>
      <c r="K9" s="471"/>
    </row>
    <row r="10" spans="1:11" ht="43.5" customHeight="1">
      <c r="A10" s="463">
        <v>8</v>
      </c>
      <c r="B10" s="493" t="s">
        <v>697</v>
      </c>
      <c r="C10" s="463"/>
      <c r="D10" s="463" t="s">
        <v>698</v>
      </c>
      <c r="E10" s="466">
        <v>5</v>
      </c>
      <c r="F10" s="467"/>
      <c r="G10" s="468"/>
      <c r="H10" s="467"/>
      <c r="I10" s="467"/>
      <c r="J10" s="467"/>
      <c r="K10" s="467"/>
    </row>
    <row r="11" spans="1:11" ht="48" customHeight="1">
      <c r="A11" s="463">
        <v>9</v>
      </c>
      <c r="B11" s="493" t="s">
        <v>699</v>
      </c>
      <c r="C11" s="463"/>
      <c r="D11" s="463" t="s">
        <v>700</v>
      </c>
      <c r="E11" s="466">
        <v>240</v>
      </c>
      <c r="F11" s="467"/>
      <c r="G11" s="468"/>
      <c r="H11" s="467"/>
      <c r="I11" s="467"/>
      <c r="J11" s="467"/>
      <c r="K11" s="467"/>
    </row>
    <row r="12" spans="1:11" ht="45" customHeight="1">
      <c r="A12" s="463">
        <v>10</v>
      </c>
      <c r="B12" s="493" t="s">
        <v>701</v>
      </c>
      <c r="C12" s="463"/>
      <c r="D12" s="463" t="s">
        <v>702</v>
      </c>
      <c r="E12" s="466">
        <v>4</v>
      </c>
      <c r="F12" s="467"/>
      <c r="G12" s="468"/>
      <c r="H12" s="467"/>
      <c r="I12" s="467"/>
      <c r="J12" s="467"/>
      <c r="K12" s="467"/>
    </row>
    <row r="13" spans="1:11" ht="52.5" customHeight="1">
      <c r="A13" s="463">
        <v>11</v>
      </c>
      <c r="B13" s="493" t="s">
        <v>703</v>
      </c>
      <c r="C13" s="463"/>
      <c r="D13" s="463" t="s">
        <v>704</v>
      </c>
      <c r="E13" s="466">
        <v>12</v>
      </c>
      <c r="F13" s="467"/>
      <c r="G13" s="468"/>
      <c r="H13" s="467"/>
      <c r="I13" s="467"/>
      <c r="J13" s="467"/>
      <c r="K13" s="467"/>
    </row>
    <row r="14" spans="1:11" ht="45.75" customHeight="1">
      <c r="A14" s="463">
        <v>12</v>
      </c>
      <c r="B14" s="493" t="s">
        <v>705</v>
      </c>
      <c r="C14" s="463"/>
      <c r="D14" s="463" t="s">
        <v>706</v>
      </c>
      <c r="E14" s="466">
        <v>600</v>
      </c>
      <c r="F14" s="467"/>
      <c r="G14" s="468"/>
      <c r="H14" s="467"/>
      <c r="I14" s="467"/>
      <c r="J14" s="467"/>
      <c r="K14" s="467"/>
    </row>
    <row r="15" spans="1:11" ht="39.75" customHeight="1">
      <c r="A15" s="463">
        <v>13</v>
      </c>
      <c r="B15" s="495" t="s">
        <v>707</v>
      </c>
      <c r="C15" s="469"/>
      <c r="D15" s="469" t="s">
        <v>708</v>
      </c>
      <c r="E15" s="473">
        <v>1000</v>
      </c>
      <c r="F15" s="471"/>
      <c r="G15" s="472"/>
      <c r="H15" s="467"/>
      <c r="I15" s="467"/>
      <c r="J15" s="467"/>
      <c r="K15" s="471"/>
    </row>
    <row r="16" spans="1:11" ht="72.75" customHeight="1">
      <c r="A16" s="463">
        <v>14</v>
      </c>
      <c r="B16" s="494" t="s">
        <v>709</v>
      </c>
      <c r="C16" s="464"/>
      <c r="D16" s="464" t="s">
        <v>710</v>
      </c>
      <c r="E16" s="474">
        <v>20</v>
      </c>
      <c r="F16" s="471"/>
      <c r="G16" s="475"/>
      <c r="H16" s="467"/>
      <c r="I16" s="467"/>
      <c r="J16" s="467"/>
      <c r="K16" s="476"/>
    </row>
    <row r="17" spans="1:11" ht="69.75" customHeight="1">
      <c r="A17" s="463">
        <v>15</v>
      </c>
      <c r="B17" s="493" t="s">
        <v>711</v>
      </c>
      <c r="C17" s="463"/>
      <c r="D17" s="463" t="s">
        <v>712</v>
      </c>
      <c r="E17" s="466">
        <v>100</v>
      </c>
      <c r="F17" s="467"/>
      <c r="G17" s="468"/>
      <c r="H17" s="467"/>
      <c r="I17" s="467"/>
      <c r="J17" s="467"/>
      <c r="K17" s="467"/>
    </row>
    <row r="18" spans="1:11" ht="69" customHeight="1">
      <c r="A18" s="463">
        <v>16</v>
      </c>
      <c r="B18" s="493" t="s">
        <v>713</v>
      </c>
      <c r="C18" s="463"/>
      <c r="D18" s="463" t="s">
        <v>714</v>
      </c>
      <c r="E18" s="466">
        <v>200</v>
      </c>
      <c r="F18" s="467"/>
      <c r="G18" s="468"/>
      <c r="H18" s="467"/>
      <c r="I18" s="467"/>
      <c r="J18" s="467"/>
      <c r="K18" s="467"/>
    </row>
    <row r="19" spans="1:11" ht="61.5" customHeight="1">
      <c r="A19" s="463">
        <v>17</v>
      </c>
      <c r="B19" s="495" t="s">
        <v>715</v>
      </c>
      <c r="C19" s="469"/>
      <c r="D19" s="469" t="s">
        <v>708</v>
      </c>
      <c r="E19" s="473">
        <v>500</v>
      </c>
      <c r="F19" s="471"/>
      <c r="G19" s="472"/>
      <c r="H19" s="467"/>
      <c r="I19" s="467"/>
      <c r="J19" s="467"/>
      <c r="K19" s="471"/>
    </row>
    <row r="20" spans="1:11" ht="51.75" customHeight="1">
      <c r="A20" s="463">
        <v>18</v>
      </c>
      <c r="B20" s="493" t="s">
        <v>716</v>
      </c>
      <c r="C20" s="463"/>
      <c r="D20" s="463" t="s">
        <v>717</v>
      </c>
      <c r="E20" s="466">
        <v>1200</v>
      </c>
      <c r="F20" s="467"/>
      <c r="G20" s="468"/>
      <c r="H20" s="467"/>
      <c r="I20" s="467"/>
      <c r="J20" s="467"/>
      <c r="K20" s="467"/>
    </row>
    <row r="21" spans="1:11" ht="103.5" customHeight="1">
      <c r="A21" s="463">
        <v>19</v>
      </c>
      <c r="B21" s="494" t="s">
        <v>718</v>
      </c>
      <c r="C21" s="477"/>
      <c r="D21" s="477" t="s">
        <v>719</v>
      </c>
      <c r="E21" s="478">
        <v>600</v>
      </c>
      <c r="F21" s="479"/>
      <c r="G21" s="468"/>
      <c r="H21" s="467"/>
      <c r="I21" s="467"/>
      <c r="J21" s="467"/>
      <c r="K21" s="467"/>
    </row>
    <row r="22" spans="1:11" ht="38.25" customHeight="1">
      <c r="A22" s="463">
        <v>20</v>
      </c>
      <c r="B22" s="493" t="s">
        <v>720</v>
      </c>
      <c r="C22" s="463"/>
      <c r="D22" s="463" t="s">
        <v>721</v>
      </c>
      <c r="E22" s="466">
        <v>200</v>
      </c>
      <c r="F22" s="467"/>
      <c r="G22" s="468"/>
      <c r="H22" s="467"/>
      <c r="I22" s="467"/>
      <c r="J22" s="467"/>
      <c r="K22" s="467"/>
    </row>
    <row r="23" spans="1:11" ht="40.5" customHeight="1">
      <c r="A23" s="463">
        <v>21</v>
      </c>
      <c r="B23" s="493" t="s">
        <v>722</v>
      </c>
      <c r="C23" s="463"/>
      <c r="D23" s="463" t="s">
        <v>723</v>
      </c>
      <c r="E23" s="466">
        <v>1200</v>
      </c>
      <c r="F23" s="467"/>
      <c r="G23" s="468"/>
      <c r="H23" s="467"/>
      <c r="I23" s="467"/>
      <c r="J23" s="467"/>
      <c r="K23" s="467"/>
    </row>
    <row r="24" spans="1:11" ht="127.5" customHeight="1">
      <c r="A24" s="463">
        <v>22</v>
      </c>
      <c r="B24" s="493" t="s">
        <v>742</v>
      </c>
      <c r="C24" s="463"/>
      <c r="D24" s="463" t="s">
        <v>743</v>
      </c>
      <c r="E24" s="466">
        <v>1000</v>
      </c>
      <c r="F24" s="467"/>
      <c r="G24" s="468"/>
      <c r="H24" s="467"/>
      <c r="I24" s="467"/>
      <c r="J24" s="467"/>
      <c r="K24" s="467"/>
    </row>
    <row r="25" spans="1:11" ht="280.5">
      <c r="A25" s="463">
        <v>23</v>
      </c>
      <c r="B25" s="493" t="s">
        <v>741</v>
      </c>
      <c r="C25" s="463"/>
      <c r="D25" s="463" t="s">
        <v>740</v>
      </c>
      <c r="E25" s="466">
        <v>1110</v>
      </c>
      <c r="F25" s="467"/>
      <c r="G25" s="468"/>
      <c r="H25" s="467"/>
      <c r="I25" s="467"/>
      <c r="J25" s="467"/>
      <c r="K25" s="467"/>
    </row>
    <row r="26" spans="1:11" ht="102" customHeight="1">
      <c r="A26" s="463">
        <v>24</v>
      </c>
      <c r="B26" s="493" t="s">
        <v>744</v>
      </c>
      <c r="C26" s="463"/>
      <c r="D26" s="463" t="s">
        <v>745</v>
      </c>
      <c r="E26" s="466">
        <v>1296</v>
      </c>
      <c r="F26" s="467"/>
      <c r="G26" s="468"/>
      <c r="H26" s="467"/>
      <c r="I26" s="467"/>
      <c r="J26" s="467"/>
      <c r="K26" s="467"/>
    </row>
    <row r="27" spans="1:11" ht="77.25" customHeight="1">
      <c r="A27" s="463">
        <v>25</v>
      </c>
      <c r="B27" s="496" t="s">
        <v>724</v>
      </c>
      <c r="C27" s="480"/>
      <c r="D27" s="463" t="s">
        <v>725</v>
      </c>
      <c r="E27" s="469">
        <v>12</v>
      </c>
      <c r="F27" s="465"/>
      <c r="G27" s="472"/>
      <c r="H27" s="481"/>
      <c r="I27" s="467"/>
      <c r="J27" s="467"/>
      <c r="K27" s="481"/>
    </row>
    <row r="28" spans="1:11" ht="174.75" customHeight="1">
      <c r="A28" s="463">
        <v>26</v>
      </c>
      <c r="B28" s="493" t="s">
        <v>726</v>
      </c>
      <c r="C28" s="463"/>
      <c r="D28" s="463" t="s">
        <v>727</v>
      </c>
      <c r="E28" s="466">
        <v>360</v>
      </c>
      <c r="F28" s="467"/>
      <c r="G28" s="468"/>
      <c r="H28" s="467"/>
      <c r="I28" s="467"/>
      <c r="J28" s="467"/>
      <c r="K28" s="467"/>
    </row>
    <row r="29" spans="1:11" ht="139.5" customHeight="1">
      <c r="A29" s="463">
        <v>27</v>
      </c>
      <c r="B29" s="494" t="s">
        <v>728</v>
      </c>
      <c r="C29" s="464"/>
      <c r="D29" s="464" t="s">
        <v>721</v>
      </c>
      <c r="E29" s="482">
        <v>3200</v>
      </c>
      <c r="F29" s="467"/>
      <c r="G29" s="468"/>
      <c r="H29" s="467"/>
      <c r="I29" s="467"/>
      <c r="J29" s="467"/>
      <c r="K29" s="467"/>
    </row>
    <row r="30" spans="1:11" ht="133.5" customHeight="1">
      <c r="A30" s="463">
        <v>28</v>
      </c>
      <c r="B30" s="494" t="s">
        <v>729</v>
      </c>
      <c r="C30" s="464"/>
      <c r="D30" s="464" t="s">
        <v>721</v>
      </c>
      <c r="E30" s="482">
        <v>1500</v>
      </c>
      <c r="F30" s="467"/>
      <c r="G30" s="468"/>
      <c r="H30" s="467"/>
      <c r="I30" s="467"/>
      <c r="J30" s="467"/>
      <c r="K30" s="467"/>
    </row>
    <row r="31" spans="1:11" ht="149.25" customHeight="1">
      <c r="A31" s="463">
        <v>29</v>
      </c>
      <c r="B31" s="494" t="s">
        <v>730</v>
      </c>
      <c r="C31" s="464"/>
      <c r="D31" s="464" t="s">
        <v>721</v>
      </c>
      <c r="E31" s="482">
        <v>19000</v>
      </c>
      <c r="F31" s="467"/>
      <c r="G31" s="468"/>
      <c r="H31" s="467"/>
      <c r="I31" s="467"/>
      <c r="J31" s="467"/>
      <c r="K31" s="467"/>
    </row>
    <row r="32" spans="1:11" ht="138.75" customHeight="1">
      <c r="A32" s="463">
        <v>30</v>
      </c>
      <c r="B32" s="494" t="s">
        <v>731</v>
      </c>
      <c r="C32" s="464"/>
      <c r="D32" s="464" t="s">
        <v>721</v>
      </c>
      <c r="E32" s="482">
        <v>7000</v>
      </c>
      <c r="F32" s="467"/>
      <c r="G32" s="468"/>
      <c r="H32" s="467"/>
      <c r="I32" s="467"/>
      <c r="J32" s="467"/>
      <c r="K32" s="467"/>
    </row>
    <row r="33" spans="1:11" ht="165.75">
      <c r="A33" s="463">
        <v>31</v>
      </c>
      <c r="B33" s="494" t="s">
        <v>732</v>
      </c>
      <c r="C33" s="464"/>
      <c r="D33" s="464" t="s">
        <v>721</v>
      </c>
      <c r="E33" s="482">
        <v>4000</v>
      </c>
      <c r="F33" s="467"/>
      <c r="G33" s="468"/>
      <c r="H33" s="467"/>
      <c r="I33" s="467"/>
      <c r="J33" s="467"/>
      <c r="K33" s="467"/>
    </row>
    <row r="34" spans="1:11" ht="171.75" customHeight="1">
      <c r="A34" s="463">
        <v>32</v>
      </c>
      <c r="B34" s="495" t="s">
        <v>733</v>
      </c>
      <c r="C34" s="469"/>
      <c r="D34" s="469" t="s">
        <v>734</v>
      </c>
      <c r="E34" s="470">
        <v>2000</v>
      </c>
      <c r="F34" s="471"/>
      <c r="G34" s="472"/>
      <c r="H34" s="471"/>
      <c r="I34" s="467"/>
      <c r="J34" s="467"/>
      <c r="K34" s="467"/>
    </row>
    <row r="35" spans="1:11" ht="173.25" customHeight="1">
      <c r="A35" s="463">
        <v>33</v>
      </c>
      <c r="B35" s="495" t="s">
        <v>733</v>
      </c>
      <c r="C35" s="469"/>
      <c r="D35" s="469" t="s">
        <v>735</v>
      </c>
      <c r="E35" s="470">
        <v>2500</v>
      </c>
      <c r="F35" s="471"/>
      <c r="G35" s="472"/>
      <c r="H35" s="471"/>
      <c r="I35" s="467"/>
      <c r="J35" s="467"/>
      <c r="K35" s="467"/>
    </row>
    <row r="36" spans="1:11" ht="206.25" customHeight="1">
      <c r="A36" s="463">
        <v>34</v>
      </c>
      <c r="B36" s="495" t="s">
        <v>736</v>
      </c>
      <c r="C36" s="469"/>
      <c r="D36" s="469" t="s">
        <v>737</v>
      </c>
      <c r="E36" s="470">
        <v>1100</v>
      </c>
      <c r="F36" s="471">
        <v>1.5</v>
      </c>
      <c r="G36" s="472">
        <v>0.08</v>
      </c>
      <c r="H36" s="471">
        <f t="shared" ref="H36" si="0">F36*G36+F36</f>
        <v>1.62</v>
      </c>
      <c r="I36" s="467">
        <f>E36*F36</f>
        <v>1650</v>
      </c>
      <c r="J36" s="467">
        <f>I36*G36+I36</f>
        <v>1782</v>
      </c>
      <c r="K36" s="467"/>
    </row>
    <row r="37" spans="1:11" ht="210.75" customHeight="1">
      <c r="A37" s="463">
        <v>35</v>
      </c>
      <c r="B37" s="495" t="s">
        <v>738</v>
      </c>
      <c r="C37" s="469"/>
      <c r="D37" s="469" t="s">
        <v>739</v>
      </c>
      <c r="E37" s="470">
        <v>1000</v>
      </c>
      <c r="F37" s="471"/>
      <c r="G37" s="472"/>
      <c r="H37" s="471"/>
      <c r="I37" s="467"/>
      <c r="J37" s="467"/>
      <c r="K37" s="467"/>
    </row>
    <row r="38" spans="1:11" ht="13.5" thickBot="1">
      <c r="A38" s="483"/>
      <c r="B38" s="497"/>
      <c r="C38" s="484"/>
      <c r="D38" s="485"/>
      <c r="E38" s="486"/>
      <c r="F38" s="487"/>
      <c r="G38" s="769" t="s">
        <v>46</v>
      </c>
      <c r="H38" s="769"/>
      <c r="I38" s="489"/>
      <c r="J38" s="490"/>
      <c r="K38" s="488"/>
    </row>
    <row r="39" spans="1:11" ht="78" customHeight="1">
      <c r="A39" s="461"/>
      <c r="B39" s="498" t="s">
        <v>673</v>
      </c>
      <c r="C39" s="461"/>
      <c r="D39" s="491"/>
      <c r="E39" s="461"/>
      <c r="H39" s="461"/>
      <c r="I39" s="461"/>
      <c r="J39" s="492"/>
      <c r="K39" s="461"/>
    </row>
  </sheetData>
  <mergeCells count="1">
    <mergeCell ref="G38:H38"/>
  </mergeCells>
  <pageMargins left="0.7" right="0.7" top="0.75" bottom="0.75" header="0.3" footer="0.3"/>
  <pageSetup paperSize="9" scale="92" orientation="landscape" r:id="rId1"/>
  <headerFooter>
    <oddHeader>&amp;LNr sprawy: 25/zP/2019&amp;CFormularz cenowy. Cena zawiera koszty dostawy oraz podatek VAT</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D362A-48E5-4320-9040-A9C6DE5754AB}">
  <dimension ref="A1:K21"/>
  <sheetViews>
    <sheetView view="pageBreakPreview" zoomScaleNormal="100" zoomScaleSheetLayoutView="100" workbookViewId="0">
      <selection activeCell="F7" sqref="F7"/>
    </sheetView>
  </sheetViews>
  <sheetFormatPr defaultRowHeight="12.75"/>
  <cols>
    <col min="1" max="1" width="6.28515625" customWidth="1"/>
    <col min="2" max="2" width="30.42578125" customWidth="1"/>
    <col min="3" max="3" width="14.5703125" customWidth="1"/>
    <col min="6" max="6" width="11.7109375" customWidth="1"/>
    <col min="8" max="8" width="10.5703125" customWidth="1"/>
    <col min="9" max="9" width="15.85546875" customWidth="1"/>
    <col min="10" max="10" width="16.28515625" customWidth="1"/>
    <col min="11" max="11" width="11" customWidth="1"/>
  </cols>
  <sheetData>
    <row r="1" spans="1:11">
      <c r="B1" t="s">
        <v>808</v>
      </c>
    </row>
    <row r="2" spans="1:11" ht="89.25">
      <c r="A2" s="469" t="s">
        <v>1</v>
      </c>
      <c r="B2" s="469" t="s">
        <v>654</v>
      </c>
      <c r="C2" s="464" t="s">
        <v>655</v>
      </c>
      <c r="D2" s="464" t="s">
        <v>686</v>
      </c>
      <c r="E2" s="464" t="s">
        <v>657</v>
      </c>
      <c r="F2" s="469" t="s">
        <v>746</v>
      </c>
      <c r="G2" s="469" t="s">
        <v>747</v>
      </c>
      <c r="H2" s="469" t="s">
        <v>748</v>
      </c>
      <c r="I2" s="463" t="s">
        <v>131</v>
      </c>
      <c r="J2" s="463" t="s">
        <v>661</v>
      </c>
      <c r="K2" s="465" t="s">
        <v>660</v>
      </c>
    </row>
    <row r="3" spans="1:11" ht="78" customHeight="1">
      <c r="A3" s="469">
        <v>1</v>
      </c>
      <c r="B3" s="499" t="s">
        <v>749</v>
      </c>
      <c r="C3" s="499"/>
      <c r="D3" s="499" t="s">
        <v>712</v>
      </c>
      <c r="E3" s="500">
        <v>300</v>
      </c>
      <c r="F3" s="501"/>
      <c r="G3" s="502"/>
      <c r="H3" s="471"/>
      <c r="I3" s="471"/>
      <c r="J3" s="471"/>
      <c r="K3" s="502"/>
    </row>
    <row r="4" spans="1:11" ht="72" customHeight="1">
      <c r="A4" s="469">
        <v>2</v>
      </c>
      <c r="B4" s="469" t="s">
        <v>750</v>
      </c>
      <c r="C4" s="469"/>
      <c r="D4" s="709" t="s">
        <v>889</v>
      </c>
      <c r="E4" s="470">
        <v>400</v>
      </c>
      <c r="F4" s="471"/>
      <c r="G4" s="472"/>
      <c r="H4" s="471"/>
      <c r="I4" s="471"/>
      <c r="J4" s="471"/>
      <c r="K4" s="471"/>
    </row>
    <row r="5" spans="1:11" ht="87.75" customHeight="1">
      <c r="A5" s="469">
        <v>3</v>
      </c>
      <c r="B5" s="469" t="s">
        <v>751</v>
      </c>
      <c r="C5" s="469"/>
      <c r="D5" s="469" t="s">
        <v>712</v>
      </c>
      <c r="E5" s="473">
        <v>2100</v>
      </c>
      <c r="F5" s="471"/>
      <c r="G5" s="472"/>
      <c r="H5" s="471"/>
      <c r="I5" s="471"/>
      <c r="J5" s="471"/>
      <c r="K5" s="471"/>
    </row>
    <row r="6" spans="1:11" ht="159.75" customHeight="1">
      <c r="A6" s="469">
        <v>4</v>
      </c>
      <c r="B6" s="469" t="s">
        <v>752</v>
      </c>
      <c r="C6" s="469"/>
      <c r="D6" s="709" t="s">
        <v>892</v>
      </c>
      <c r="E6" s="473">
        <v>15</v>
      </c>
      <c r="F6" s="471"/>
      <c r="G6" s="472"/>
      <c r="H6" s="471"/>
      <c r="I6" s="471"/>
      <c r="J6" s="471"/>
      <c r="K6" s="471"/>
    </row>
    <row r="7" spans="1:11" ht="153" customHeight="1">
      <c r="A7" s="469">
        <v>5</v>
      </c>
      <c r="B7" s="469" t="s">
        <v>753</v>
      </c>
      <c r="C7" s="469"/>
      <c r="D7" s="709" t="s">
        <v>893</v>
      </c>
      <c r="E7" s="473">
        <v>10</v>
      </c>
      <c r="F7" s="471"/>
      <c r="G7" s="472"/>
      <c r="H7" s="471"/>
      <c r="I7" s="471"/>
      <c r="J7" s="471"/>
      <c r="K7" s="471"/>
    </row>
    <row r="8" spans="1:11" ht="81.75" customHeight="1">
      <c r="A8" s="469">
        <v>6</v>
      </c>
      <c r="B8" s="469" t="s">
        <v>754</v>
      </c>
      <c r="C8" s="469"/>
      <c r="D8" s="709" t="s">
        <v>890</v>
      </c>
      <c r="E8" s="473">
        <v>10</v>
      </c>
      <c r="F8" s="471"/>
      <c r="G8" s="472"/>
      <c r="H8" s="471"/>
      <c r="I8" s="471"/>
      <c r="J8" s="471"/>
      <c r="K8" s="471"/>
    </row>
    <row r="9" spans="1:11" ht="88.5" customHeight="1">
      <c r="A9" s="469">
        <v>7</v>
      </c>
      <c r="B9" s="503" t="s">
        <v>755</v>
      </c>
      <c r="C9" s="469"/>
      <c r="D9" s="709" t="s">
        <v>891</v>
      </c>
      <c r="E9" s="473">
        <v>600</v>
      </c>
      <c r="F9" s="471"/>
      <c r="G9" s="472"/>
      <c r="H9" s="471"/>
      <c r="I9" s="471"/>
      <c r="J9" s="471"/>
      <c r="K9" s="471"/>
    </row>
    <row r="10" spans="1:11" ht="190.5" customHeight="1">
      <c r="A10" s="469">
        <v>8</v>
      </c>
      <c r="B10" s="469" t="s">
        <v>756</v>
      </c>
      <c r="C10" s="464" t="s">
        <v>757</v>
      </c>
      <c r="D10" s="469" t="s">
        <v>712</v>
      </c>
      <c r="E10" s="464">
        <v>972</v>
      </c>
      <c r="F10" s="476"/>
      <c r="G10" s="475"/>
      <c r="H10" s="471"/>
      <c r="I10" s="471"/>
      <c r="J10" s="471"/>
      <c r="K10" s="481"/>
    </row>
    <row r="11" spans="1:11" ht="175.5" customHeight="1">
      <c r="A11" s="469">
        <v>9</v>
      </c>
      <c r="B11" s="469" t="s">
        <v>758</v>
      </c>
      <c r="C11" s="464" t="s">
        <v>759</v>
      </c>
      <c r="D11" s="469" t="s">
        <v>712</v>
      </c>
      <c r="E11" s="464">
        <v>720</v>
      </c>
      <c r="F11" s="476"/>
      <c r="G11" s="475"/>
      <c r="H11" s="471"/>
      <c r="I11" s="471"/>
      <c r="J11" s="471"/>
      <c r="K11" s="481"/>
    </row>
    <row r="12" spans="1:11" ht="51" customHeight="1">
      <c r="A12" s="469">
        <v>10</v>
      </c>
      <c r="B12" s="464" t="s">
        <v>760</v>
      </c>
      <c r="C12" s="464"/>
      <c r="D12" s="469" t="s">
        <v>712</v>
      </c>
      <c r="E12" s="464">
        <v>1200</v>
      </c>
      <c r="F12" s="476"/>
      <c r="G12" s="475"/>
      <c r="H12" s="471"/>
      <c r="I12" s="471"/>
      <c r="J12" s="471"/>
      <c r="K12" s="481"/>
    </row>
    <row r="13" spans="1:11" ht="254.25" customHeight="1">
      <c r="A13" s="469">
        <v>11</v>
      </c>
      <c r="B13" s="504" t="s">
        <v>761</v>
      </c>
      <c r="C13" s="464"/>
      <c r="D13" s="469" t="s">
        <v>712</v>
      </c>
      <c r="E13" s="464">
        <v>10</v>
      </c>
      <c r="F13" s="476"/>
      <c r="G13" s="475"/>
      <c r="H13" s="471"/>
      <c r="I13" s="471"/>
      <c r="J13" s="471"/>
      <c r="K13" s="481"/>
    </row>
    <row r="14" spans="1:11" ht="81" customHeight="1">
      <c r="A14" s="469">
        <v>12</v>
      </c>
      <c r="B14" s="464" t="s">
        <v>762</v>
      </c>
      <c r="C14" s="464"/>
      <c r="D14" s="469" t="s">
        <v>712</v>
      </c>
      <c r="E14" s="464">
        <v>3000</v>
      </c>
      <c r="F14" s="476"/>
      <c r="G14" s="475"/>
      <c r="H14" s="471"/>
      <c r="I14" s="471"/>
      <c r="J14" s="471"/>
      <c r="K14" s="481"/>
    </row>
    <row r="15" spans="1:11" ht="63" customHeight="1">
      <c r="A15" s="469">
        <v>13</v>
      </c>
      <c r="B15" s="464" t="s">
        <v>763</v>
      </c>
      <c r="C15" s="464" t="s">
        <v>764</v>
      </c>
      <c r="D15" s="469" t="s">
        <v>712</v>
      </c>
      <c r="E15" s="464">
        <v>520</v>
      </c>
      <c r="F15" s="476"/>
      <c r="G15" s="475"/>
      <c r="H15" s="471"/>
      <c r="I15" s="471"/>
      <c r="J15" s="471"/>
      <c r="K15" s="481"/>
    </row>
    <row r="16" spans="1:11" ht="99.75" customHeight="1">
      <c r="A16" s="469">
        <v>14</v>
      </c>
      <c r="B16" s="469" t="s">
        <v>765</v>
      </c>
      <c r="C16" s="469"/>
      <c r="D16" s="469" t="s">
        <v>766</v>
      </c>
      <c r="E16" s="470">
        <v>50</v>
      </c>
      <c r="F16" s="471"/>
      <c r="G16" s="472"/>
      <c r="H16" s="471"/>
      <c r="I16" s="471"/>
      <c r="J16" s="471"/>
      <c r="K16" s="471"/>
    </row>
    <row r="17" spans="1:11" ht="86.25" customHeight="1">
      <c r="A17" s="469">
        <v>15</v>
      </c>
      <c r="B17" s="469" t="s">
        <v>765</v>
      </c>
      <c r="C17" s="469"/>
      <c r="D17" s="469" t="s">
        <v>767</v>
      </c>
      <c r="E17" s="470">
        <v>150</v>
      </c>
      <c r="F17" s="471"/>
      <c r="G17" s="472"/>
      <c r="H17" s="471"/>
      <c r="I17" s="471"/>
      <c r="J17" s="471"/>
      <c r="K17" s="471"/>
    </row>
    <row r="18" spans="1:11" ht="76.5" customHeight="1" thickBot="1">
      <c r="A18" s="469">
        <v>16</v>
      </c>
      <c r="B18" s="469" t="s">
        <v>768</v>
      </c>
      <c r="C18" s="469"/>
      <c r="D18" s="469" t="s">
        <v>712</v>
      </c>
      <c r="E18" s="473">
        <v>2660</v>
      </c>
      <c r="F18" s="471"/>
      <c r="G18" s="472"/>
      <c r="H18" s="471"/>
      <c r="I18" s="471"/>
      <c r="J18" s="471"/>
      <c r="K18" s="472"/>
    </row>
    <row r="19" spans="1:11" ht="13.5" thickBot="1">
      <c r="A19" s="503"/>
      <c r="B19" s="503"/>
      <c r="C19" s="503"/>
      <c r="D19" s="503"/>
      <c r="E19" s="503"/>
      <c r="F19" s="503"/>
      <c r="G19" s="505" t="s">
        <v>46</v>
      </c>
      <c r="H19" s="505"/>
      <c r="I19" s="506"/>
      <c r="J19" s="506"/>
      <c r="K19" s="505"/>
    </row>
    <row r="20" spans="1:11" ht="74.25" customHeight="1">
      <c r="A20" s="503"/>
      <c r="B20" s="503" t="s">
        <v>673</v>
      </c>
      <c r="C20" s="503"/>
      <c r="D20" s="503"/>
      <c r="E20" s="503"/>
      <c r="F20" s="503"/>
      <c r="G20" s="503"/>
      <c r="H20" s="504"/>
      <c r="I20" s="503"/>
      <c r="J20" s="503"/>
      <c r="K20" s="503"/>
    </row>
    <row r="21" spans="1:11">
      <c r="A21" s="504"/>
      <c r="B21" s="504"/>
      <c r="C21" s="504"/>
      <c r="D21" s="504"/>
      <c r="E21" s="504"/>
      <c r="F21" s="509"/>
      <c r="G21" s="509"/>
      <c r="H21" s="508"/>
      <c r="I21" s="508"/>
      <c r="J21" s="508"/>
      <c r="K21" s="508"/>
    </row>
  </sheetData>
  <pageMargins left="0.7" right="0.7" top="0.75" bottom="0.75" header="0.3" footer="0.3"/>
  <pageSetup paperSize="9" scale="92" orientation="landscape" r:id="rId1"/>
  <headerFooter>
    <oddHeader>&amp;LNr sprawy: 25/zP/2019&amp;CFormularz cenowy. Cena zawiera koszty dostawy oraz podatek VAT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2"/>
  <sheetViews>
    <sheetView view="pageLayout" zoomScaleNormal="90" zoomScaleSheetLayoutView="90" workbookViewId="0">
      <selection activeCell="K7" sqref="K7:L7"/>
    </sheetView>
  </sheetViews>
  <sheetFormatPr defaultColWidth="8.7109375" defaultRowHeight="15"/>
  <cols>
    <col min="1" max="1" width="3.5703125" style="34" customWidth="1"/>
    <col min="2" max="2" width="61.85546875" style="34" customWidth="1"/>
    <col min="3" max="3" width="16.85546875" style="34" customWidth="1"/>
    <col min="4" max="4" width="34.140625" style="34" customWidth="1"/>
    <col min="5" max="5" width="14" style="34" customWidth="1"/>
    <col min="6" max="6" width="8.7109375" style="34" customWidth="1"/>
    <col min="7" max="7" width="9.5703125" style="34" customWidth="1"/>
    <col min="8" max="8" width="16.42578125" style="34" customWidth="1"/>
    <col min="9" max="9" width="10" style="34" customWidth="1"/>
    <col min="10" max="10" width="14.5703125" style="34" customWidth="1"/>
    <col min="11" max="11" width="22.7109375" style="34" customWidth="1"/>
    <col min="12" max="12" width="19.5703125" style="34" customWidth="1"/>
    <col min="13" max="16384" width="8.7109375" style="34"/>
  </cols>
  <sheetData>
    <row r="1" spans="1:18" ht="18">
      <c r="A1" s="713" t="s">
        <v>602</v>
      </c>
      <c r="B1" s="713"/>
      <c r="C1" s="713"/>
      <c r="D1" s="713"/>
      <c r="E1" s="713"/>
      <c r="F1" s="713"/>
      <c r="G1" s="713"/>
      <c r="H1" s="713"/>
      <c r="I1" s="713"/>
      <c r="J1" s="713"/>
      <c r="K1" s="713"/>
      <c r="L1" s="713"/>
    </row>
    <row r="2" spans="1:18" ht="18">
      <c r="A2" s="10"/>
      <c r="B2" s="2" t="s">
        <v>129</v>
      </c>
      <c r="C2" s="35"/>
      <c r="D2" s="10"/>
      <c r="E2" s="10"/>
      <c r="F2" s="10"/>
      <c r="G2" s="10"/>
      <c r="H2" s="10"/>
      <c r="I2" s="10"/>
      <c r="J2" s="10"/>
      <c r="K2" s="10"/>
      <c r="L2" s="10"/>
      <c r="M2" s="10"/>
      <c r="N2" s="10"/>
      <c r="O2" s="10"/>
      <c r="P2" s="10"/>
      <c r="Q2" s="10"/>
      <c r="R2" s="10"/>
    </row>
    <row r="3" spans="1:18" s="158" customFormat="1" ht="51">
      <c r="A3" s="155" t="s">
        <v>1</v>
      </c>
      <c r="B3" s="155" t="s">
        <v>2</v>
      </c>
      <c r="C3" s="156" t="s">
        <v>206</v>
      </c>
      <c r="D3" s="157" t="s">
        <v>583</v>
      </c>
      <c r="E3" s="156" t="s">
        <v>3</v>
      </c>
      <c r="F3" s="156" t="s">
        <v>4</v>
      </c>
      <c r="G3" s="156" t="s">
        <v>5</v>
      </c>
      <c r="H3" s="156" t="s">
        <v>428</v>
      </c>
      <c r="I3" s="156" t="s">
        <v>584</v>
      </c>
      <c r="J3" s="157" t="s">
        <v>585</v>
      </c>
      <c r="K3" s="156" t="s">
        <v>6</v>
      </c>
      <c r="L3" s="160" t="s">
        <v>53</v>
      </c>
    </row>
    <row r="4" spans="1:18" s="4" customFormat="1" ht="55.5" customHeight="1">
      <c r="A4" s="49">
        <v>1</v>
      </c>
      <c r="B4" s="52" t="s">
        <v>132</v>
      </c>
      <c r="C4" s="50"/>
      <c r="D4" s="236"/>
      <c r="E4" s="50"/>
      <c r="F4" s="68" t="s">
        <v>8</v>
      </c>
      <c r="G4" s="237">
        <v>50</v>
      </c>
      <c r="H4" s="238"/>
      <c r="I4" s="239"/>
      <c r="J4" s="161"/>
      <c r="K4" s="162"/>
      <c r="L4" s="162"/>
    </row>
    <row r="5" spans="1:18" s="4" customFormat="1" ht="48.75" customHeight="1">
      <c r="A5" s="146">
        <v>2</v>
      </c>
      <c r="B5" s="147" t="s">
        <v>133</v>
      </c>
      <c r="C5" s="208"/>
      <c r="D5" s="240"/>
      <c r="E5" s="208"/>
      <c r="F5" s="132" t="s">
        <v>8</v>
      </c>
      <c r="G5" s="241">
        <v>50</v>
      </c>
      <c r="H5" s="242"/>
      <c r="I5" s="243"/>
      <c r="J5" s="161"/>
      <c r="K5" s="162"/>
      <c r="L5" s="162"/>
    </row>
    <row r="6" spans="1:18" s="4" customFormat="1" ht="58.5" customHeight="1">
      <c r="A6" s="49">
        <v>3</v>
      </c>
      <c r="B6" s="205" t="s">
        <v>134</v>
      </c>
      <c r="C6" s="66" t="s">
        <v>135</v>
      </c>
      <c r="D6" s="244"/>
      <c r="E6" s="49"/>
      <c r="F6" s="152" t="s">
        <v>8</v>
      </c>
      <c r="G6" s="245">
        <v>1000</v>
      </c>
      <c r="H6" s="246"/>
      <c r="I6" s="247"/>
      <c r="J6" s="161"/>
      <c r="K6" s="162"/>
      <c r="L6" s="162"/>
    </row>
    <row r="7" spans="1:18" ht="27" customHeight="1">
      <c r="A7" s="14"/>
      <c r="B7" s="14"/>
      <c r="C7" s="14"/>
      <c r="D7" s="14"/>
      <c r="E7" s="14"/>
      <c r="F7" s="14"/>
      <c r="G7" s="14"/>
      <c r="H7" s="36"/>
      <c r="I7" s="718" t="s">
        <v>46</v>
      </c>
      <c r="J7" s="719"/>
      <c r="K7" s="275"/>
      <c r="L7" s="170"/>
    </row>
    <row r="8" spans="1:18" s="37" customFormat="1" ht="27.75" customHeight="1">
      <c r="A8" s="710" t="s">
        <v>441</v>
      </c>
      <c r="B8" s="710"/>
      <c r="C8" s="710"/>
      <c r="D8" s="710"/>
      <c r="E8" s="710"/>
      <c r="F8" s="710"/>
      <c r="G8" s="710"/>
      <c r="H8" s="710"/>
      <c r="I8" s="710"/>
      <c r="J8" s="710"/>
      <c r="K8" s="710"/>
    </row>
    <row r="9" spans="1:18" ht="33.75" customHeight="1">
      <c r="A9" s="159" t="s">
        <v>442</v>
      </c>
      <c r="B9" s="159"/>
      <c r="C9" s="159"/>
      <c r="D9" s="159"/>
      <c r="E9" s="159"/>
      <c r="F9" s="159"/>
      <c r="G9" s="159"/>
      <c r="H9" s="159"/>
      <c r="I9" s="159"/>
      <c r="J9" s="159"/>
      <c r="K9" s="159"/>
    </row>
    <row r="10" spans="1:18">
      <c r="B10" s="38"/>
    </row>
    <row r="11" spans="1:18">
      <c r="G11"/>
    </row>
    <row r="12" spans="1:18">
      <c r="G12"/>
    </row>
  </sheetData>
  <sheetProtection selectLockedCells="1" selectUnlockedCells="1"/>
  <mergeCells count="3">
    <mergeCell ref="I7:J7"/>
    <mergeCell ref="A8:K8"/>
    <mergeCell ref="A1:L1"/>
  </mergeCells>
  <pageMargins left="0.78740157480314965" right="0.78740157480314965" top="1.0629921259842521" bottom="1.0629921259842521" header="0.78740157480314965" footer="0.78740157480314965"/>
  <pageSetup paperSize="9" scale="54" firstPageNumber="0" orientation="landscape" r:id="rId1"/>
  <headerFooter alignWithMargins="0">
    <oddHeader>&amp;LNr sprawy: 25/ZP/2019&amp;CFormularz cenowy. Cena zawiera koszty dostawy oraz podatek VAT</oddHeader>
    <oddFooter>Strona &amp;P z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93225-6310-41F3-B47C-7544D4776D85}">
  <dimension ref="A1:K15"/>
  <sheetViews>
    <sheetView view="pageLayout" topLeftCell="A13" zoomScaleNormal="100" zoomScaleSheetLayoutView="100" workbookViewId="0">
      <selection activeCell="J13" sqref="J13"/>
    </sheetView>
  </sheetViews>
  <sheetFormatPr defaultRowHeight="12.75"/>
  <cols>
    <col min="1" max="1" width="4.85546875" customWidth="1"/>
    <col min="2" max="2" width="29.85546875" customWidth="1"/>
    <col min="3" max="3" width="15.85546875" customWidth="1"/>
    <col min="6" max="6" width="11.28515625" customWidth="1"/>
    <col min="8" max="8" width="12.140625" customWidth="1"/>
    <col min="9" max="9" width="12.85546875" customWidth="1"/>
    <col min="10" max="10" width="14.85546875" customWidth="1"/>
    <col min="11" max="11" width="12" customWidth="1"/>
  </cols>
  <sheetData>
    <row r="1" spans="1:11">
      <c r="B1" t="s">
        <v>809</v>
      </c>
    </row>
    <row r="2" spans="1:11" ht="81.75" customHeight="1">
      <c r="A2" s="510" t="s">
        <v>1</v>
      </c>
      <c r="B2" s="510" t="s">
        <v>654</v>
      </c>
      <c r="C2" s="464" t="s">
        <v>655</v>
      </c>
      <c r="D2" s="510" t="s">
        <v>769</v>
      </c>
      <c r="E2" s="510" t="s">
        <v>770</v>
      </c>
      <c r="F2" s="469" t="s">
        <v>771</v>
      </c>
      <c r="G2" s="469" t="s">
        <v>772</v>
      </c>
      <c r="H2" s="469" t="s">
        <v>773</v>
      </c>
      <c r="I2" s="469" t="s">
        <v>131</v>
      </c>
      <c r="J2" s="469" t="s">
        <v>661</v>
      </c>
      <c r="K2" s="465" t="s">
        <v>660</v>
      </c>
    </row>
    <row r="3" spans="1:11" ht="174.75" customHeight="1">
      <c r="A3" s="510">
        <v>1</v>
      </c>
      <c r="B3" s="469" t="s">
        <v>780</v>
      </c>
      <c r="C3" s="510"/>
      <c r="D3" s="510" t="s">
        <v>712</v>
      </c>
      <c r="E3" s="511">
        <v>15</v>
      </c>
      <c r="F3" s="512"/>
      <c r="G3" s="513"/>
      <c r="H3" s="514"/>
      <c r="I3" s="512"/>
      <c r="J3" s="512"/>
      <c r="K3" s="514"/>
    </row>
    <row r="4" spans="1:11" ht="160.5" customHeight="1">
      <c r="A4" s="510">
        <v>2</v>
      </c>
      <c r="B4" s="469" t="s">
        <v>781</v>
      </c>
      <c r="C4" s="510"/>
      <c r="D4" s="510" t="s">
        <v>712</v>
      </c>
      <c r="E4" s="511">
        <v>15</v>
      </c>
      <c r="F4" s="512"/>
      <c r="G4" s="513"/>
      <c r="H4" s="514"/>
      <c r="I4" s="512"/>
      <c r="J4" s="512"/>
      <c r="K4" s="514"/>
    </row>
    <row r="5" spans="1:11" ht="180" customHeight="1">
      <c r="A5" s="510">
        <v>3</v>
      </c>
      <c r="B5" s="469" t="s">
        <v>782</v>
      </c>
      <c r="C5" s="510"/>
      <c r="D5" s="510" t="s">
        <v>712</v>
      </c>
      <c r="E5" s="511">
        <v>23</v>
      </c>
      <c r="F5" s="512"/>
      <c r="G5" s="513"/>
      <c r="H5" s="514"/>
      <c r="I5" s="512"/>
      <c r="J5" s="512"/>
      <c r="K5" s="514"/>
    </row>
    <row r="6" spans="1:11" ht="129.75" customHeight="1">
      <c r="A6" s="510">
        <v>4</v>
      </c>
      <c r="B6" s="469" t="s">
        <v>774</v>
      </c>
      <c r="C6" s="469"/>
      <c r="D6" s="510" t="s">
        <v>708</v>
      </c>
      <c r="E6" s="511">
        <v>10</v>
      </c>
      <c r="F6" s="512"/>
      <c r="G6" s="513"/>
      <c r="H6" s="514"/>
      <c r="I6" s="512"/>
      <c r="J6" s="512"/>
      <c r="K6" s="514"/>
    </row>
    <row r="7" spans="1:11" ht="187.5" customHeight="1">
      <c r="A7" s="510">
        <v>5</v>
      </c>
      <c r="B7" s="469" t="s">
        <v>775</v>
      </c>
      <c r="C7" s="469"/>
      <c r="D7" s="510" t="s">
        <v>712</v>
      </c>
      <c r="E7" s="511">
        <v>17</v>
      </c>
      <c r="F7" s="512"/>
      <c r="G7" s="513"/>
      <c r="H7" s="514"/>
      <c r="I7" s="512"/>
      <c r="J7" s="512"/>
      <c r="K7" s="514"/>
    </row>
    <row r="8" spans="1:11" ht="123.75" customHeight="1">
      <c r="A8" s="510">
        <v>6</v>
      </c>
      <c r="B8" s="469" t="s">
        <v>776</v>
      </c>
      <c r="C8" s="469"/>
      <c r="D8" s="510" t="s">
        <v>721</v>
      </c>
      <c r="E8" s="511">
        <v>7</v>
      </c>
      <c r="F8" s="512"/>
      <c r="G8" s="513"/>
      <c r="H8" s="514"/>
      <c r="I8" s="512"/>
      <c r="J8" s="512"/>
      <c r="K8" s="514"/>
    </row>
    <row r="9" spans="1:11" ht="131.25" customHeight="1">
      <c r="A9" s="510">
        <v>7</v>
      </c>
      <c r="B9" s="469" t="s">
        <v>777</v>
      </c>
      <c r="C9" s="469"/>
      <c r="D9" s="510" t="s">
        <v>721</v>
      </c>
      <c r="E9" s="511">
        <v>4</v>
      </c>
      <c r="F9" s="512"/>
      <c r="G9" s="513"/>
      <c r="H9" s="514"/>
      <c r="I9" s="512"/>
      <c r="J9" s="512"/>
      <c r="K9" s="514"/>
    </row>
    <row r="10" spans="1:11" ht="70.5" customHeight="1">
      <c r="A10" s="510">
        <v>8</v>
      </c>
      <c r="B10" s="469" t="s">
        <v>778</v>
      </c>
      <c r="C10" s="510"/>
      <c r="D10" s="510" t="s">
        <v>712</v>
      </c>
      <c r="E10" s="511">
        <v>6</v>
      </c>
      <c r="F10" s="512"/>
      <c r="G10" s="513"/>
      <c r="H10" s="514"/>
      <c r="I10" s="512"/>
      <c r="J10" s="512"/>
      <c r="K10" s="514"/>
    </row>
    <row r="11" spans="1:11" ht="214.5" customHeight="1">
      <c r="A11" s="510">
        <v>9</v>
      </c>
      <c r="B11" s="469" t="s">
        <v>783</v>
      </c>
      <c r="C11" s="469"/>
      <c r="D11" s="510" t="s">
        <v>779</v>
      </c>
      <c r="E11" s="511">
        <v>4</v>
      </c>
      <c r="F11" s="512"/>
      <c r="G11" s="513"/>
      <c r="H11" s="514"/>
      <c r="I11" s="512"/>
      <c r="J11" s="512"/>
      <c r="K11" s="514"/>
    </row>
    <row r="12" spans="1:11" ht="13.5" thickBot="1">
      <c r="A12" s="507"/>
      <c r="B12" s="507"/>
      <c r="C12" s="507"/>
      <c r="D12" s="507"/>
      <c r="E12" s="507"/>
      <c r="F12" s="507"/>
      <c r="G12" s="515"/>
      <c r="H12" s="515" t="s">
        <v>46</v>
      </c>
      <c r="I12" s="516"/>
      <c r="J12" s="516"/>
      <c r="K12" s="515"/>
    </row>
    <row r="13" spans="1:11" ht="88.5" customHeight="1">
      <c r="A13" s="507"/>
      <c r="B13" s="503" t="s">
        <v>673</v>
      </c>
      <c r="C13" s="507"/>
      <c r="D13" s="507"/>
      <c r="E13" s="507"/>
      <c r="F13" s="507"/>
      <c r="G13" s="507"/>
      <c r="H13" s="509"/>
      <c r="I13" s="507"/>
      <c r="J13" s="507"/>
      <c r="K13" s="507"/>
    </row>
    <row r="14" spans="1:11">
      <c r="A14" s="507"/>
      <c r="B14" s="507"/>
      <c r="C14" s="507"/>
      <c r="D14" s="507"/>
      <c r="E14" s="507"/>
      <c r="F14" s="507"/>
      <c r="G14" s="507"/>
      <c r="H14" s="507"/>
      <c r="I14" s="507"/>
      <c r="J14" s="507"/>
      <c r="K14" s="507"/>
    </row>
    <row r="15" spans="1:11">
      <c r="A15" s="509"/>
      <c r="B15" s="509"/>
      <c r="C15" s="509"/>
      <c r="D15" s="509"/>
      <c r="E15" s="509"/>
      <c r="F15" s="509"/>
      <c r="G15" s="509"/>
      <c r="H15" s="509"/>
      <c r="I15" s="509"/>
      <c r="J15" s="509"/>
      <c r="K15" s="509"/>
    </row>
  </sheetData>
  <pageMargins left="0.7" right="0.7" top="0.75" bottom="0.75" header="0.3" footer="0.3"/>
  <pageSetup paperSize="9" scale="95" orientation="landscape" r:id="rId1"/>
  <headerFooter>
    <oddHeader>&amp;LNr sprawy: 25/zP/2019&amp;CFormularz cenowy. Cena zawiera koszty dostawy oraz podatek VAT</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EBB99-EDA7-491F-A52E-1E1A7FC116D8}">
  <dimension ref="A2:L12"/>
  <sheetViews>
    <sheetView view="pageBreakPreview" zoomScaleNormal="100" zoomScaleSheetLayoutView="100" workbookViewId="0">
      <selection activeCell="H11" sqref="H11"/>
    </sheetView>
  </sheetViews>
  <sheetFormatPr defaultRowHeight="12.75"/>
  <cols>
    <col min="1" max="1" width="4.42578125" customWidth="1"/>
    <col min="2" max="2" width="31.5703125" customWidth="1"/>
    <col min="4" max="4" width="8.5703125" customWidth="1"/>
    <col min="5" max="5" width="14" customWidth="1"/>
    <col min="6" max="6" width="9.28515625" bestFit="1" customWidth="1"/>
    <col min="7" max="7" width="12.28515625" customWidth="1"/>
    <col min="8" max="8" width="14.42578125" bestFit="1" customWidth="1"/>
    <col min="9" max="9" width="15" customWidth="1"/>
    <col min="10" max="10" width="13.140625" customWidth="1"/>
  </cols>
  <sheetData>
    <row r="2" spans="1:12" ht="15">
      <c r="A2" s="577"/>
      <c r="B2" s="578" t="s">
        <v>837</v>
      </c>
      <c r="C2" s="593"/>
      <c r="D2" s="577"/>
      <c r="E2" s="577"/>
      <c r="F2" s="577"/>
      <c r="G2" s="577"/>
      <c r="H2" s="577"/>
      <c r="I2" s="577"/>
      <c r="J2" s="577"/>
      <c r="K2" s="577"/>
      <c r="L2" s="577"/>
    </row>
    <row r="3" spans="1:12" ht="60">
      <c r="A3" s="580" t="s">
        <v>1</v>
      </c>
      <c r="B3" s="598" t="s">
        <v>654</v>
      </c>
      <c r="C3" s="598" t="s">
        <v>4</v>
      </c>
      <c r="D3" s="571" t="s">
        <v>811</v>
      </c>
      <c r="E3" s="570" t="s">
        <v>812</v>
      </c>
      <c r="F3" s="570" t="s">
        <v>813</v>
      </c>
      <c r="G3" s="570" t="s">
        <v>832</v>
      </c>
      <c r="H3" s="570" t="s">
        <v>814</v>
      </c>
      <c r="I3" s="570" t="s">
        <v>423</v>
      </c>
      <c r="J3" s="570" t="s">
        <v>815</v>
      </c>
      <c r="K3" s="570" t="s">
        <v>816</v>
      </c>
      <c r="L3" s="570" t="s">
        <v>817</v>
      </c>
    </row>
    <row r="4" spans="1:12" ht="45">
      <c r="A4" s="589" t="s">
        <v>590</v>
      </c>
      <c r="B4" s="590" t="s">
        <v>818</v>
      </c>
      <c r="C4" s="592" t="s">
        <v>819</v>
      </c>
      <c r="D4" s="594">
        <v>100</v>
      </c>
      <c r="E4" s="591"/>
      <c r="F4" s="583"/>
      <c r="G4" s="605"/>
      <c r="H4" s="584"/>
      <c r="I4" s="584"/>
      <c r="J4" s="584"/>
      <c r="K4" s="582"/>
      <c r="L4" s="582"/>
    </row>
    <row r="5" spans="1:12" ht="45">
      <c r="A5" s="589" t="s">
        <v>591</v>
      </c>
      <c r="B5" s="590" t="s">
        <v>820</v>
      </c>
      <c r="C5" s="592" t="s">
        <v>819</v>
      </c>
      <c r="D5" s="594">
        <v>100</v>
      </c>
      <c r="E5" s="591"/>
      <c r="F5" s="583"/>
      <c r="G5" s="605"/>
      <c r="H5" s="584"/>
      <c r="I5" s="584"/>
      <c r="J5" s="584"/>
      <c r="K5" s="582"/>
      <c r="L5" s="582"/>
    </row>
    <row r="6" spans="1:12" ht="15">
      <c r="A6" s="770" t="s">
        <v>821</v>
      </c>
      <c r="B6" s="771"/>
      <c r="C6" s="771"/>
      <c r="D6" s="771"/>
      <c r="E6" s="770"/>
      <c r="F6" s="770"/>
      <c r="G6" s="599"/>
      <c r="H6" s="585"/>
      <c r="I6" s="585"/>
      <c r="J6" s="585"/>
      <c r="K6" s="581"/>
      <c r="L6" s="581"/>
    </row>
    <row r="7" spans="1:12" ht="15">
      <c r="A7" s="772"/>
      <c r="B7" s="772"/>
      <c r="C7" s="772"/>
      <c r="D7" s="772"/>
      <c r="E7" s="772"/>
      <c r="F7" s="772"/>
      <c r="G7" s="606"/>
      <c r="H7" s="586"/>
      <c r="I7" s="577"/>
      <c r="J7" s="577"/>
      <c r="K7" s="577"/>
      <c r="L7" s="577"/>
    </row>
    <row r="8" spans="1:12" ht="15">
      <c r="A8" s="773"/>
      <c r="B8" s="773"/>
      <c r="C8" s="773"/>
      <c r="D8" s="773"/>
      <c r="E8" s="773"/>
      <c r="F8" s="773"/>
      <c r="G8" s="596"/>
      <c r="H8" s="587"/>
      <c r="I8" s="577"/>
      <c r="J8" s="577"/>
      <c r="K8" s="577"/>
      <c r="L8" s="577"/>
    </row>
    <row r="9" spans="1:12" ht="15">
      <c r="A9" s="774" t="s">
        <v>822</v>
      </c>
      <c r="B9" s="774"/>
      <c r="C9" s="774"/>
      <c r="D9" s="774"/>
      <c r="E9" s="774"/>
      <c r="F9" s="774"/>
      <c r="G9" s="774"/>
      <c r="H9" s="774"/>
      <c r="I9" s="774"/>
      <c r="J9" s="774"/>
      <c r="K9" s="774"/>
      <c r="L9" s="774"/>
    </row>
    <row r="10" spans="1:12" ht="15">
      <c r="A10" s="577"/>
      <c r="B10" s="579"/>
      <c r="C10" s="588"/>
      <c r="D10" s="577"/>
      <c r="E10" s="577"/>
      <c r="F10" s="577"/>
      <c r="G10" s="577"/>
      <c r="H10" s="577"/>
      <c r="I10" s="577"/>
      <c r="J10" s="577"/>
      <c r="K10" s="577"/>
      <c r="L10" s="577"/>
    </row>
    <row r="11" spans="1:12" ht="195">
      <c r="A11" s="577"/>
      <c r="B11" s="595" t="s">
        <v>823</v>
      </c>
      <c r="C11" s="588"/>
      <c r="D11" s="577"/>
      <c r="E11" s="577"/>
      <c r="F11" s="577"/>
      <c r="G11" s="577"/>
      <c r="H11" s="577"/>
      <c r="I11" s="577"/>
      <c r="J11" s="577"/>
      <c r="K11" s="577"/>
      <c r="L11" s="577"/>
    </row>
    <row r="12" spans="1:12" ht="15">
      <c r="A12" s="577"/>
      <c r="B12" s="579"/>
      <c r="C12" s="588"/>
      <c r="D12" s="577"/>
      <c r="E12" s="577"/>
      <c r="F12" s="577"/>
      <c r="G12" s="577"/>
      <c r="H12" s="577"/>
      <c r="I12" s="577"/>
      <c r="J12" s="577"/>
      <c r="K12" s="577"/>
      <c r="L12" s="577"/>
    </row>
  </sheetData>
  <mergeCells count="4">
    <mergeCell ref="A6:F6"/>
    <mergeCell ref="A7:F7"/>
    <mergeCell ref="A8:F8"/>
    <mergeCell ref="A9:L9"/>
  </mergeCells>
  <pageMargins left="0.7" right="0.7" top="0.75" bottom="0.75" header="0.3" footer="0.3"/>
  <pageSetup paperSize="9" scale="8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E0213-F2A8-4BB5-B542-C2A7598F1204}">
  <dimension ref="A2:L8"/>
  <sheetViews>
    <sheetView view="pageBreakPreview" zoomScaleNormal="100" zoomScaleSheetLayoutView="100" workbookViewId="0">
      <selection activeCell="H8" sqref="H8"/>
    </sheetView>
  </sheetViews>
  <sheetFormatPr defaultRowHeight="12.75"/>
  <cols>
    <col min="1" max="1" width="5.7109375" customWidth="1"/>
    <col min="2" max="2" width="28.140625" customWidth="1"/>
    <col min="3" max="3" width="12.28515625" customWidth="1"/>
    <col min="4" max="4" width="10.5703125" customWidth="1"/>
    <col min="5" max="5" width="13.42578125" customWidth="1"/>
    <col min="7" max="7" width="12.5703125" customWidth="1"/>
    <col min="8" max="8" width="14.28515625" customWidth="1"/>
    <col min="9" max="9" width="16" customWidth="1"/>
    <col min="10" max="10" width="13" customWidth="1"/>
  </cols>
  <sheetData>
    <row r="2" spans="1:12" ht="15">
      <c r="A2" s="614"/>
      <c r="B2" s="615" t="s">
        <v>836</v>
      </c>
      <c r="C2" s="625"/>
      <c r="D2" s="614"/>
      <c r="E2" s="614"/>
      <c r="F2" s="614"/>
      <c r="G2" s="648"/>
      <c r="H2" s="614"/>
      <c r="I2" s="614"/>
      <c r="J2" s="614"/>
      <c r="K2" s="614"/>
      <c r="L2" s="614"/>
    </row>
    <row r="3" spans="1:12" ht="75">
      <c r="A3" s="616" t="s">
        <v>1</v>
      </c>
      <c r="B3" s="627" t="s">
        <v>2</v>
      </c>
      <c r="C3" s="624" t="s">
        <v>4</v>
      </c>
      <c r="D3" s="629" t="s">
        <v>824</v>
      </c>
      <c r="E3" s="616" t="s">
        <v>825</v>
      </c>
      <c r="F3" s="616" t="s">
        <v>813</v>
      </c>
      <c r="G3" s="650" t="s">
        <v>833</v>
      </c>
      <c r="H3" s="616" t="s">
        <v>814</v>
      </c>
      <c r="I3" s="616" t="s">
        <v>423</v>
      </c>
      <c r="J3" s="616" t="s">
        <v>826</v>
      </c>
      <c r="K3" s="616" t="s">
        <v>816</v>
      </c>
      <c r="L3" s="616" t="s">
        <v>817</v>
      </c>
    </row>
    <row r="4" spans="1:12" ht="135">
      <c r="A4" s="622" t="s">
        <v>590</v>
      </c>
      <c r="B4" s="628" t="s">
        <v>827</v>
      </c>
      <c r="C4" s="626" t="s">
        <v>745</v>
      </c>
      <c r="D4" s="630">
        <v>120</v>
      </c>
      <c r="E4" s="623"/>
      <c r="F4" s="618"/>
      <c r="G4" s="604"/>
      <c r="H4" s="619"/>
      <c r="I4" s="619"/>
      <c r="J4" s="619"/>
      <c r="K4" s="617"/>
      <c r="L4" s="617"/>
    </row>
    <row r="5" spans="1:12" ht="15">
      <c r="A5" s="775"/>
      <c r="B5" s="775"/>
      <c r="C5" s="775"/>
      <c r="D5" s="775"/>
      <c r="E5" s="775"/>
      <c r="F5" s="775"/>
      <c r="G5" s="597"/>
      <c r="H5" s="620"/>
      <c r="I5" s="614"/>
      <c r="J5" s="614"/>
      <c r="K5" s="614"/>
      <c r="L5" s="614"/>
    </row>
    <row r="6" spans="1:12" ht="15">
      <c r="A6" s="776"/>
      <c r="B6" s="776"/>
      <c r="C6" s="776"/>
      <c r="D6" s="776"/>
      <c r="E6" s="776"/>
      <c r="F6" s="776"/>
      <c r="G6" s="665"/>
      <c r="H6" s="621"/>
      <c r="I6" s="614"/>
      <c r="J6" s="614"/>
      <c r="K6" s="614"/>
      <c r="L6" s="614"/>
    </row>
    <row r="7" spans="1:12" ht="15">
      <c r="A7" s="777" t="s">
        <v>822</v>
      </c>
      <c r="B7" s="777"/>
      <c r="C7" s="777"/>
      <c r="D7" s="777"/>
      <c r="E7" s="777"/>
      <c r="F7" s="777"/>
      <c r="G7" s="777"/>
      <c r="H7" s="777"/>
      <c r="I7" s="777"/>
      <c r="J7" s="777"/>
      <c r="K7" s="777"/>
      <c r="L7" s="777"/>
    </row>
    <row r="8" spans="1:12" ht="201.75" customHeight="1">
      <c r="A8" s="614"/>
      <c r="B8" s="778" t="s">
        <v>828</v>
      </c>
      <c r="C8" s="778"/>
      <c r="D8" s="614"/>
      <c r="E8" s="614"/>
      <c r="F8" s="614"/>
      <c r="G8" s="648"/>
      <c r="H8" s="614"/>
      <c r="I8" s="614"/>
      <c r="J8" s="614"/>
      <c r="K8" s="614"/>
      <c r="L8" s="614"/>
    </row>
  </sheetData>
  <mergeCells count="4">
    <mergeCell ref="A5:F5"/>
    <mergeCell ref="A6:F6"/>
    <mergeCell ref="A7:L7"/>
    <mergeCell ref="B8:C8"/>
  </mergeCells>
  <pageMargins left="0.7" right="0.7" top="0.75" bottom="0.75" header="0.3" footer="0.3"/>
  <pageSetup paperSize="9" scale="87"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50DEB-6653-4A13-9AAF-DB61C3BD4500}">
  <dimension ref="A2:L8"/>
  <sheetViews>
    <sheetView view="pageBreakPreview" zoomScaleNormal="100" zoomScaleSheetLayoutView="100" workbookViewId="0">
      <selection activeCell="I13" sqref="I13"/>
    </sheetView>
  </sheetViews>
  <sheetFormatPr defaultRowHeight="12.75"/>
  <cols>
    <col min="1" max="1" width="5.7109375" customWidth="1"/>
    <col min="2" max="2" width="30.7109375" customWidth="1"/>
    <col min="3" max="3" width="11" customWidth="1"/>
    <col min="5" max="5" width="12.7109375" customWidth="1"/>
    <col min="7" max="7" width="12.42578125" customWidth="1"/>
    <col min="8" max="8" width="12.5703125" customWidth="1"/>
    <col min="9" max="9" width="11.140625" customWidth="1"/>
    <col min="10" max="10" width="13.5703125" customWidth="1"/>
  </cols>
  <sheetData>
    <row r="2" spans="1:12" ht="15">
      <c r="A2" s="631"/>
      <c r="B2" s="632" t="s">
        <v>835</v>
      </c>
      <c r="C2" s="642"/>
      <c r="D2" s="631"/>
      <c r="E2" s="631"/>
      <c r="F2" s="631"/>
      <c r="G2" s="648"/>
      <c r="H2" s="631"/>
      <c r="I2" s="631"/>
      <c r="J2" s="631"/>
      <c r="K2" s="631"/>
      <c r="L2" s="631"/>
    </row>
    <row r="3" spans="1:12" ht="60">
      <c r="A3" s="633" t="s">
        <v>1</v>
      </c>
      <c r="B3" s="644" t="s">
        <v>2</v>
      </c>
      <c r="C3" s="641" t="s">
        <v>4</v>
      </c>
      <c r="D3" s="646" t="s">
        <v>811</v>
      </c>
      <c r="E3" s="633" t="s">
        <v>829</v>
      </c>
      <c r="F3" s="633" t="s">
        <v>813</v>
      </c>
      <c r="G3" s="650" t="s">
        <v>834</v>
      </c>
      <c r="H3" s="633" t="s">
        <v>814</v>
      </c>
      <c r="I3" s="633" t="s">
        <v>423</v>
      </c>
      <c r="J3" s="633" t="s">
        <v>815</v>
      </c>
      <c r="K3" s="633" t="s">
        <v>816</v>
      </c>
      <c r="L3" s="633" t="s">
        <v>817</v>
      </c>
    </row>
    <row r="4" spans="1:12" ht="56.25">
      <c r="A4" s="639" t="s">
        <v>590</v>
      </c>
      <c r="B4" s="645" t="s">
        <v>830</v>
      </c>
      <c r="C4" s="643" t="s">
        <v>466</v>
      </c>
      <c r="D4" s="647">
        <v>120</v>
      </c>
      <c r="E4" s="640"/>
      <c r="F4" s="635"/>
      <c r="G4" s="604"/>
      <c r="H4" s="636"/>
      <c r="I4" s="636"/>
      <c r="J4" s="636"/>
      <c r="K4" s="634"/>
      <c r="L4" s="634"/>
    </row>
    <row r="5" spans="1:12" ht="15">
      <c r="A5" s="775"/>
      <c r="B5" s="775"/>
      <c r="C5" s="775"/>
      <c r="D5" s="775"/>
      <c r="E5" s="775"/>
      <c r="F5" s="775"/>
      <c r="G5" s="597"/>
      <c r="H5" s="637"/>
      <c r="I5" s="631"/>
      <c r="J5" s="631"/>
      <c r="K5" s="631"/>
      <c r="L5" s="631"/>
    </row>
    <row r="6" spans="1:12" ht="15">
      <c r="A6" s="776"/>
      <c r="B6" s="776"/>
      <c r="C6" s="776"/>
      <c r="D6" s="776"/>
      <c r="E6" s="776"/>
      <c r="F6" s="776"/>
      <c r="G6" s="665"/>
      <c r="H6" s="638"/>
      <c r="I6" s="631"/>
      <c r="J6" s="631"/>
      <c r="K6" s="631"/>
      <c r="L6" s="631"/>
    </row>
    <row r="7" spans="1:12" ht="15">
      <c r="A7" s="777" t="s">
        <v>822</v>
      </c>
      <c r="B7" s="777"/>
      <c r="C7" s="777"/>
      <c r="D7" s="777"/>
      <c r="E7" s="777"/>
      <c r="F7" s="777"/>
      <c r="G7" s="777"/>
      <c r="H7" s="777"/>
      <c r="I7" s="777"/>
      <c r="J7" s="777"/>
      <c r="K7" s="777"/>
      <c r="L7" s="777"/>
    </row>
    <row r="8" spans="1:12" ht="174" customHeight="1">
      <c r="A8" s="631"/>
      <c r="B8" s="778" t="s">
        <v>823</v>
      </c>
      <c r="C8" s="778"/>
      <c r="D8" s="631"/>
      <c r="E8" s="631"/>
      <c r="F8" s="631"/>
      <c r="G8" s="648"/>
      <c r="H8" s="631"/>
      <c r="I8" s="631"/>
      <c r="J8" s="631"/>
      <c r="K8" s="631"/>
      <c r="L8" s="631"/>
    </row>
  </sheetData>
  <mergeCells count="4">
    <mergeCell ref="A5:F5"/>
    <mergeCell ref="A6:F6"/>
    <mergeCell ref="A7:L7"/>
    <mergeCell ref="B8:C8"/>
  </mergeCells>
  <pageMargins left="0.7" right="0.7" top="0.75" bottom="0.75" header="0.3" footer="0.3"/>
  <pageSetup paperSize="9" scale="91"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CA5B9-43A5-4B15-9686-936A9A4E47D0}">
  <dimension ref="A2:L8"/>
  <sheetViews>
    <sheetView view="pageBreakPreview" zoomScaleNormal="100" zoomScaleSheetLayoutView="100" workbookViewId="0">
      <selection activeCell="K15" sqref="K15"/>
    </sheetView>
  </sheetViews>
  <sheetFormatPr defaultRowHeight="12.75"/>
  <cols>
    <col min="1" max="1" width="5.85546875" customWidth="1"/>
    <col min="2" max="2" width="29.85546875" customWidth="1"/>
    <col min="3" max="3" width="10.7109375" customWidth="1"/>
    <col min="5" max="5" width="12.85546875" customWidth="1"/>
    <col min="7" max="7" width="12.7109375" customWidth="1"/>
    <col min="8" max="8" width="12.42578125" customWidth="1"/>
    <col min="9" max="9" width="11.5703125" customWidth="1"/>
    <col min="10" max="10" width="13.5703125" customWidth="1"/>
    <col min="11" max="11" width="14.7109375" customWidth="1"/>
    <col min="12" max="12" width="13.140625" customWidth="1"/>
  </cols>
  <sheetData>
    <row r="2" spans="1:12" ht="15">
      <c r="A2" s="648"/>
      <c r="B2" s="649" t="s">
        <v>838</v>
      </c>
      <c r="C2" s="659"/>
      <c r="D2" s="648"/>
      <c r="E2" s="648"/>
      <c r="F2" s="648"/>
      <c r="G2" s="648"/>
      <c r="H2" s="648"/>
      <c r="I2" s="648"/>
      <c r="J2" s="648"/>
      <c r="K2" s="648"/>
      <c r="L2" s="648"/>
    </row>
    <row r="3" spans="1:12" ht="101.25" customHeight="1">
      <c r="A3" s="650" t="s">
        <v>1</v>
      </c>
      <c r="B3" s="661" t="s">
        <v>2</v>
      </c>
      <c r="C3" s="658" t="s">
        <v>4</v>
      </c>
      <c r="D3" s="663" t="s">
        <v>811</v>
      </c>
      <c r="E3" s="650" t="s">
        <v>829</v>
      </c>
      <c r="F3" s="650" t="s">
        <v>813</v>
      </c>
      <c r="G3" s="650" t="s">
        <v>834</v>
      </c>
      <c r="H3" s="650" t="s">
        <v>814</v>
      </c>
      <c r="I3" s="650" t="s">
        <v>423</v>
      </c>
      <c r="J3" s="650" t="s">
        <v>815</v>
      </c>
      <c r="K3" s="650" t="s">
        <v>816</v>
      </c>
      <c r="L3" s="650" t="s">
        <v>817</v>
      </c>
    </row>
    <row r="4" spans="1:12" ht="78.75">
      <c r="A4" s="656" t="s">
        <v>590</v>
      </c>
      <c r="B4" s="662" t="s">
        <v>831</v>
      </c>
      <c r="C4" s="660" t="s">
        <v>466</v>
      </c>
      <c r="D4" s="664">
        <v>40</v>
      </c>
      <c r="E4" s="657"/>
      <c r="F4" s="652"/>
      <c r="G4" s="604"/>
      <c r="H4" s="653"/>
      <c r="I4" s="653"/>
      <c r="J4" s="653"/>
      <c r="K4" s="651"/>
      <c r="L4" s="651"/>
    </row>
    <row r="5" spans="1:12" ht="15">
      <c r="A5" s="775"/>
      <c r="B5" s="775"/>
      <c r="C5" s="775"/>
      <c r="D5" s="775"/>
      <c r="E5" s="775"/>
      <c r="F5" s="775"/>
      <c r="G5" s="597"/>
      <c r="H5" s="654"/>
      <c r="I5" s="648"/>
      <c r="J5" s="648"/>
      <c r="K5" s="648"/>
      <c r="L5" s="648"/>
    </row>
    <row r="6" spans="1:12" ht="15">
      <c r="A6" s="776"/>
      <c r="B6" s="776"/>
      <c r="C6" s="776"/>
      <c r="D6" s="776"/>
      <c r="E6" s="776"/>
      <c r="F6" s="776"/>
      <c r="G6" s="665"/>
      <c r="H6" s="655"/>
      <c r="I6" s="648"/>
      <c r="J6" s="648"/>
      <c r="K6" s="648"/>
      <c r="L6" s="648"/>
    </row>
    <row r="7" spans="1:12" ht="15">
      <c r="A7" s="777" t="s">
        <v>822</v>
      </c>
      <c r="B7" s="777"/>
      <c r="C7" s="777"/>
      <c r="D7" s="777"/>
      <c r="E7" s="777"/>
      <c r="F7" s="777"/>
      <c r="G7" s="777"/>
      <c r="H7" s="777"/>
      <c r="I7" s="777"/>
      <c r="J7" s="777"/>
      <c r="K7" s="777"/>
      <c r="L7" s="777"/>
    </row>
    <row r="8" spans="1:12" ht="171.75" customHeight="1">
      <c r="A8" s="648"/>
      <c r="B8" s="778" t="s">
        <v>823</v>
      </c>
      <c r="C8" s="778"/>
      <c r="D8" s="648"/>
      <c r="E8" s="648"/>
      <c r="F8" s="648"/>
      <c r="G8" s="648"/>
      <c r="H8" s="648"/>
      <c r="I8" s="648"/>
      <c r="J8" s="648"/>
      <c r="K8" s="648"/>
      <c r="L8" s="648"/>
    </row>
  </sheetData>
  <mergeCells count="4">
    <mergeCell ref="A5:F5"/>
    <mergeCell ref="A6:F6"/>
    <mergeCell ref="A7:L7"/>
    <mergeCell ref="B8:C8"/>
  </mergeCells>
  <pageMargins left="0.7" right="0.7" top="0.75" bottom="0.75" header="0.3" footer="0.3"/>
  <pageSetup paperSize="9" scale="86"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CF04D-FC09-4242-85C1-0CB78D0395FD}">
  <dimension ref="A2:L11"/>
  <sheetViews>
    <sheetView view="pageBreakPreview" zoomScaleNormal="100" zoomScaleSheetLayoutView="100" workbookViewId="0">
      <selection activeCell="L9" sqref="L9"/>
    </sheetView>
  </sheetViews>
  <sheetFormatPr defaultRowHeight="12.75"/>
  <cols>
    <col min="1" max="1" width="5.7109375" customWidth="1"/>
    <col min="2" max="2" width="30.7109375" customWidth="1"/>
    <col min="3" max="3" width="11" customWidth="1"/>
    <col min="5" max="5" width="12.7109375" customWidth="1"/>
    <col min="7" max="7" width="12.42578125" customWidth="1"/>
    <col min="8" max="8" width="12.5703125" customWidth="1"/>
    <col min="9" max="9" width="14.140625" customWidth="1"/>
    <col min="10" max="10" width="10.85546875" customWidth="1"/>
  </cols>
  <sheetData>
    <row r="2" spans="1:12" ht="15">
      <c r="A2" s="648"/>
      <c r="B2" s="649" t="s">
        <v>853</v>
      </c>
      <c r="C2" s="659"/>
      <c r="D2" s="648"/>
      <c r="E2" s="648"/>
      <c r="F2" s="648"/>
      <c r="G2" s="648"/>
      <c r="H2" s="648"/>
      <c r="I2" s="648"/>
      <c r="J2" s="648"/>
      <c r="K2" s="648"/>
      <c r="L2" s="648"/>
    </row>
    <row r="3" spans="1:12" ht="76.5">
      <c r="A3" s="650" t="s">
        <v>1</v>
      </c>
      <c r="B3" s="661" t="s">
        <v>2</v>
      </c>
      <c r="C3" s="693" t="s">
        <v>4</v>
      </c>
      <c r="D3" s="694" t="s">
        <v>811</v>
      </c>
      <c r="E3" s="692" t="s">
        <v>829</v>
      </c>
      <c r="F3" s="692" t="s">
        <v>813</v>
      </c>
      <c r="G3" s="692" t="s">
        <v>834</v>
      </c>
      <c r="H3" s="692" t="s">
        <v>814</v>
      </c>
      <c r="I3" s="692" t="s">
        <v>423</v>
      </c>
      <c r="J3" s="692" t="s">
        <v>815</v>
      </c>
      <c r="K3" s="692" t="s">
        <v>816</v>
      </c>
      <c r="L3" s="692" t="s">
        <v>817</v>
      </c>
    </row>
    <row r="4" spans="1:12" ht="39.75" customHeight="1">
      <c r="A4" s="656" t="s">
        <v>590</v>
      </c>
      <c r="B4" s="662" t="s">
        <v>854</v>
      </c>
      <c r="C4" s="660" t="s">
        <v>872</v>
      </c>
      <c r="D4" s="664">
        <v>4</v>
      </c>
      <c r="E4" s="657"/>
      <c r="F4" s="652"/>
      <c r="G4" s="604"/>
      <c r="H4" s="653"/>
      <c r="I4" s="653"/>
      <c r="J4" s="660"/>
      <c r="K4" s="651"/>
      <c r="L4" s="651"/>
    </row>
    <row r="5" spans="1:12" ht="33.75">
      <c r="A5" s="656">
        <v>2</v>
      </c>
      <c r="B5" s="662" t="s">
        <v>861</v>
      </c>
      <c r="C5" s="660" t="s">
        <v>873</v>
      </c>
      <c r="D5" s="664">
        <v>24</v>
      </c>
      <c r="E5" s="657"/>
      <c r="F5" s="652"/>
      <c r="G5" s="604"/>
      <c r="H5" s="653"/>
      <c r="I5" s="653"/>
      <c r="J5" s="660"/>
      <c r="K5" s="651"/>
      <c r="L5" s="651"/>
    </row>
    <row r="6" spans="1:12" ht="78.75">
      <c r="A6" s="656">
        <v>3</v>
      </c>
      <c r="B6" s="662" t="s">
        <v>856</v>
      </c>
      <c r="C6" s="660" t="s">
        <v>8</v>
      </c>
      <c r="D6" s="664">
        <v>2</v>
      </c>
      <c r="E6" s="657"/>
      <c r="F6" s="652"/>
      <c r="G6" s="604"/>
      <c r="H6" s="653"/>
      <c r="I6" s="653"/>
      <c r="J6" s="653"/>
      <c r="K6" s="651"/>
      <c r="L6" s="651"/>
    </row>
    <row r="7" spans="1:12" ht="56.25">
      <c r="A7" s="656">
        <v>4</v>
      </c>
      <c r="B7" s="662" t="s">
        <v>855</v>
      </c>
      <c r="C7" s="660" t="s">
        <v>8</v>
      </c>
      <c r="D7" s="664">
        <v>4</v>
      </c>
      <c r="E7" s="657"/>
      <c r="F7" s="652"/>
      <c r="G7" s="604"/>
      <c r="H7" s="653"/>
      <c r="I7" s="653"/>
      <c r="J7" s="653"/>
      <c r="K7" s="651"/>
      <c r="L7" s="651"/>
    </row>
    <row r="8" spans="1:12" ht="67.5">
      <c r="A8" s="656">
        <v>5</v>
      </c>
      <c r="B8" s="662" t="s">
        <v>857</v>
      </c>
      <c r="C8" s="660" t="s">
        <v>8</v>
      </c>
      <c r="D8" s="664">
        <v>2</v>
      </c>
      <c r="E8" s="657"/>
      <c r="F8" s="652"/>
      <c r="G8" s="604"/>
      <c r="H8" s="653"/>
      <c r="I8" s="653"/>
      <c r="J8" s="653"/>
      <c r="K8" s="651"/>
      <c r="L8" s="651"/>
    </row>
    <row r="9" spans="1:12" ht="67.5">
      <c r="A9" s="656">
        <v>6</v>
      </c>
      <c r="B9" s="662" t="s">
        <v>858</v>
      </c>
      <c r="C9" s="660" t="s">
        <v>8</v>
      </c>
      <c r="D9" s="664">
        <v>2</v>
      </c>
      <c r="E9" s="657"/>
      <c r="F9" s="652"/>
      <c r="G9" s="604"/>
      <c r="H9" s="653"/>
      <c r="I9" s="653"/>
      <c r="J9" s="653"/>
      <c r="K9" s="651"/>
      <c r="L9" s="651"/>
    </row>
    <row r="10" spans="1:12" ht="56.25">
      <c r="A10" s="656">
        <v>7</v>
      </c>
      <c r="B10" s="662" t="s">
        <v>859</v>
      </c>
      <c r="C10" s="660" t="s">
        <v>8</v>
      </c>
      <c r="D10" s="664">
        <v>8</v>
      </c>
      <c r="E10" s="657"/>
      <c r="F10" s="652"/>
      <c r="G10" s="604"/>
      <c r="H10" s="653"/>
      <c r="I10" s="653"/>
      <c r="J10" s="653"/>
      <c r="K10" s="651"/>
      <c r="L10" s="651"/>
    </row>
    <row r="11" spans="1:12" ht="15">
      <c r="A11" s="656">
        <v>8</v>
      </c>
      <c r="B11" s="779" t="s">
        <v>46</v>
      </c>
      <c r="C11" s="780"/>
      <c r="D11" s="780"/>
      <c r="E11" s="780"/>
      <c r="F11" s="780"/>
      <c r="G11" s="781"/>
      <c r="H11" s="668"/>
      <c r="I11" s="668"/>
      <c r="J11" s="707"/>
      <c r="K11" s="708"/>
      <c r="L11" s="708"/>
    </row>
  </sheetData>
  <mergeCells count="1">
    <mergeCell ref="B11:G11"/>
  </mergeCells>
  <pageMargins left="0.7" right="0.7" top="0.75" bottom="0.75" header="0.3" footer="0.3"/>
  <pageSetup paperSize="9" scale="91"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5B19E-0C4C-4675-8EA7-02E4C94EBF0F}">
  <dimension ref="A2:L15"/>
  <sheetViews>
    <sheetView tabSelected="1" view="pageBreakPreview" zoomScaleNormal="100" zoomScaleSheetLayoutView="100" workbookViewId="0">
      <selection activeCell="G4" sqref="G4:G5"/>
    </sheetView>
  </sheetViews>
  <sheetFormatPr defaultRowHeight="12.75"/>
  <cols>
    <col min="1" max="1" width="4" customWidth="1"/>
    <col min="2" max="2" width="28.28515625" customWidth="1"/>
    <col min="3" max="3" width="13" customWidth="1"/>
    <col min="9" max="9" width="14.140625" customWidth="1"/>
    <col min="10" max="10" width="14" customWidth="1"/>
    <col min="11" max="11" width="10.85546875" customWidth="1"/>
  </cols>
  <sheetData>
    <row r="2" spans="1:12" ht="15">
      <c r="A2" s="572"/>
      <c r="B2" s="568" t="s">
        <v>852</v>
      </c>
      <c r="C2" s="572"/>
      <c r="D2" s="613"/>
      <c r="E2" s="572"/>
      <c r="F2" s="572"/>
      <c r="G2" s="572"/>
      <c r="H2" s="572"/>
      <c r="I2" s="572"/>
      <c r="J2" s="572"/>
      <c r="K2" s="572"/>
    </row>
    <row r="3" spans="1:12" ht="45">
      <c r="A3" s="603" t="s">
        <v>839</v>
      </c>
      <c r="B3" s="573" t="s">
        <v>840</v>
      </c>
      <c r="C3" s="607" t="s">
        <v>841</v>
      </c>
      <c r="D3" s="612" t="s">
        <v>842</v>
      </c>
      <c r="E3" s="612" t="s">
        <v>843</v>
      </c>
      <c r="F3" s="569" t="s">
        <v>844</v>
      </c>
      <c r="G3" s="612" t="s">
        <v>845</v>
      </c>
      <c r="H3" s="612" t="s">
        <v>846</v>
      </c>
      <c r="I3" s="612" t="s">
        <v>847</v>
      </c>
      <c r="J3" s="612" t="s">
        <v>848</v>
      </c>
      <c r="K3" s="612" t="s">
        <v>849</v>
      </c>
    </row>
    <row r="4" spans="1:12" ht="78.75">
      <c r="A4" s="574">
        <v>1</v>
      </c>
      <c r="B4" s="609" t="s">
        <v>850</v>
      </c>
      <c r="C4" s="602"/>
      <c r="D4" s="695">
        <v>225</v>
      </c>
      <c r="E4" s="602" t="s">
        <v>466</v>
      </c>
      <c r="F4" s="611"/>
      <c r="G4" s="666"/>
      <c r="H4" s="610"/>
      <c r="I4" s="601"/>
      <c r="J4" s="601"/>
      <c r="K4" s="576"/>
    </row>
    <row r="5" spans="1:12" ht="123.75">
      <c r="A5" s="574">
        <v>2</v>
      </c>
      <c r="B5" s="609" t="s">
        <v>874</v>
      </c>
      <c r="C5" s="602"/>
      <c r="D5" s="695">
        <v>80</v>
      </c>
      <c r="E5" s="602" t="s">
        <v>466</v>
      </c>
      <c r="F5" s="611"/>
      <c r="G5" s="666"/>
      <c r="H5" s="610"/>
      <c r="I5" s="601"/>
      <c r="J5" s="601"/>
      <c r="K5" s="608"/>
    </row>
    <row r="6" spans="1:12" ht="112.5">
      <c r="A6" s="574">
        <v>3</v>
      </c>
      <c r="B6" s="609" t="s">
        <v>875</v>
      </c>
      <c r="C6" s="602"/>
      <c r="D6" s="695">
        <v>750</v>
      </c>
      <c r="E6" s="602" t="s">
        <v>466</v>
      </c>
      <c r="F6" s="611"/>
      <c r="G6" s="666"/>
      <c r="H6" s="610"/>
      <c r="I6" s="601"/>
      <c r="J6" s="601"/>
      <c r="K6" s="576"/>
    </row>
    <row r="7" spans="1:12" ht="67.5">
      <c r="A7" s="574">
        <v>4</v>
      </c>
      <c r="B7" s="609" t="s">
        <v>851</v>
      </c>
      <c r="C7" s="602"/>
      <c r="D7" s="695">
        <v>750</v>
      </c>
      <c r="E7" s="602" t="s">
        <v>466</v>
      </c>
      <c r="F7" s="611"/>
      <c r="G7" s="666"/>
      <c r="H7" s="610"/>
      <c r="I7" s="601"/>
      <c r="J7" s="601"/>
      <c r="K7" s="576"/>
    </row>
    <row r="8" spans="1:12" ht="33.75">
      <c r="A8" s="574">
        <v>5</v>
      </c>
      <c r="B8" s="600" t="s">
        <v>876</v>
      </c>
      <c r="C8" s="602"/>
      <c r="D8" s="695">
        <v>750</v>
      </c>
      <c r="E8" s="602" t="s">
        <v>466</v>
      </c>
      <c r="F8" s="611"/>
      <c r="G8" s="666"/>
      <c r="H8" s="610"/>
      <c r="I8" s="601"/>
      <c r="J8" s="601"/>
      <c r="K8" s="576"/>
    </row>
    <row r="9" spans="1:12" ht="22.5">
      <c r="A9" s="574">
        <v>6</v>
      </c>
      <c r="B9" s="600" t="s">
        <v>877</v>
      </c>
      <c r="C9" s="602"/>
      <c r="D9" s="695">
        <v>750</v>
      </c>
      <c r="E9" s="602" t="s">
        <v>466</v>
      </c>
      <c r="F9" s="611"/>
      <c r="G9" s="666"/>
      <c r="H9" s="610"/>
      <c r="I9" s="601"/>
      <c r="J9" s="601"/>
      <c r="K9" s="576"/>
    </row>
    <row r="10" spans="1:12">
      <c r="A10" s="782" t="s">
        <v>46</v>
      </c>
      <c r="B10" s="783"/>
      <c r="C10" s="783"/>
      <c r="D10" s="783"/>
      <c r="E10" s="783"/>
      <c r="F10" s="783"/>
      <c r="G10" s="783"/>
      <c r="H10" s="784"/>
      <c r="I10" s="575"/>
      <c r="J10" s="575"/>
      <c r="K10" s="575"/>
    </row>
    <row r="11" spans="1:12">
      <c r="I11" s="667"/>
    </row>
    <row r="12" spans="1:12">
      <c r="A12" s="710" t="s">
        <v>878</v>
      </c>
      <c r="B12" s="710"/>
      <c r="C12" s="710"/>
      <c r="D12" s="710"/>
      <c r="E12" s="710"/>
      <c r="F12" s="710"/>
      <c r="G12" s="710"/>
      <c r="H12" s="710"/>
      <c r="I12" s="710"/>
      <c r="J12" s="710"/>
      <c r="K12" s="710"/>
      <c r="L12" s="710"/>
    </row>
    <row r="13" spans="1:12">
      <c r="A13" s="710" t="s">
        <v>879</v>
      </c>
      <c r="B13" s="710"/>
      <c r="C13" s="710"/>
      <c r="D13" s="710"/>
      <c r="E13" s="710"/>
      <c r="F13" s="710"/>
      <c r="G13" s="710"/>
      <c r="H13" s="710"/>
      <c r="I13" s="710"/>
      <c r="J13" s="710"/>
      <c r="K13" s="710"/>
      <c r="L13" s="696"/>
    </row>
    <row r="14" spans="1:12" ht="18" customHeight="1">
      <c r="A14" s="168" t="s">
        <v>880</v>
      </c>
      <c r="B14" s="168"/>
      <c r="C14" s="168"/>
      <c r="D14" s="168"/>
      <c r="E14" s="168"/>
      <c r="F14" s="168"/>
      <c r="G14" s="168"/>
      <c r="H14" s="168"/>
      <c r="I14" s="168"/>
      <c r="J14" s="168"/>
      <c r="K14" s="168"/>
      <c r="L14" s="33"/>
    </row>
    <row r="15" spans="1:12">
      <c r="A15" s="785" t="s">
        <v>881</v>
      </c>
      <c r="B15" s="785"/>
      <c r="C15" s="785"/>
      <c r="D15" s="785"/>
      <c r="E15" s="785"/>
      <c r="F15" s="785"/>
      <c r="G15" s="785"/>
      <c r="H15" s="785"/>
      <c r="I15" s="785"/>
      <c r="J15" s="785"/>
      <c r="K15" s="785"/>
    </row>
  </sheetData>
  <mergeCells count="4">
    <mergeCell ref="A10:H10"/>
    <mergeCell ref="A12:L12"/>
    <mergeCell ref="A13:K13"/>
    <mergeCell ref="A15:K1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1"/>
  <sheetViews>
    <sheetView view="pageLayout" topLeftCell="A25" zoomScaleNormal="90" zoomScaleSheetLayoutView="90" workbookViewId="0">
      <selection activeCell="B26" sqref="B26"/>
    </sheetView>
  </sheetViews>
  <sheetFormatPr defaultColWidth="8.7109375" defaultRowHeight="12.75"/>
  <cols>
    <col min="1" max="1" width="5.7109375" customWidth="1"/>
    <col min="2" max="2" width="28" customWidth="1"/>
    <col min="3" max="3" width="43.28515625" customWidth="1"/>
    <col min="4" max="4" width="34.85546875" customWidth="1"/>
    <col min="5" max="5" width="15.42578125" customWidth="1"/>
    <col min="6" max="6" width="11" customWidth="1"/>
    <col min="7" max="7" width="16.140625" customWidth="1"/>
    <col min="8" max="8" width="12.5703125" customWidth="1"/>
    <col min="9" max="9" width="14.5703125" customWidth="1"/>
    <col min="10" max="10" width="15.140625" customWidth="1"/>
    <col min="11" max="11" width="17.5703125" customWidth="1"/>
    <col min="12" max="12" width="17.85546875" customWidth="1"/>
  </cols>
  <sheetData>
    <row r="1" spans="1:12" ht="18">
      <c r="A1" s="713" t="s">
        <v>602</v>
      </c>
      <c r="B1" s="713"/>
      <c r="C1" s="713"/>
      <c r="D1" s="713"/>
      <c r="E1" s="713"/>
      <c r="F1" s="713"/>
      <c r="G1" s="713"/>
      <c r="H1" s="713"/>
      <c r="I1" s="713"/>
      <c r="J1" s="713"/>
      <c r="K1" s="713"/>
      <c r="L1" s="713"/>
    </row>
    <row r="2" spans="1:12" ht="18">
      <c r="A2" s="1"/>
      <c r="B2" s="2" t="s">
        <v>136</v>
      </c>
      <c r="C2" s="39"/>
      <c r="D2" s="39"/>
      <c r="E2" s="1"/>
      <c r="F2" s="1"/>
      <c r="G2" s="1"/>
      <c r="H2" s="1"/>
      <c r="I2" s="1"/>
      <c r="J2" s="1"/>
    </row>
    <row r="3" spans="1:12">
      <c r="A3" s="1"/>
      <c r="B3" s="1"/>
      <c r="C3" s="1"/>
      <c r="D3" s="1"/>
      <c r="E3" s="1"/>
      <c r="F3" s="1"/>
      <c r="G3" s="1"/>
      <c r="H3" s="1"/>
      <c r="I3" s="1"/>
      <c r="J3" s="1"/>
    </row>
    <row r="4" spans="1:12" s="158" customFormat="1" ht="38.25">
      <c r="A4" s="155" t="s">
        <v>1</v>
      </c>
      <c r="B4" s="155" t="s">
        <v>2</v>
      </c>
      <c r="C4" s="156" t="s">
        <v>206</v>
      </c>
      <c r="D4" s="157" t="s">
        <v>583</v>
      </c>
      <c r="E4" s="156" t="s">
        <v>3</v>
      </c>
      <c r="F4" s="156" t="s">
        <v>4</v>
      </c>
      <c r="G4" s="156" t="s">
        <v>5</v>
      </c>
      <c r="H4" s="156" t="s">
        <v>428</v>
      </c>
      <c r="I4" s="156" t="s">
        <v>584</v>
      </c>
      <c r="J4" s="157" t="s">
        <v>585</v>
      </c>
      <c r="K4" s="160" t="s">
        <v>6</v>
      </c>
      <c r="L4" s="160" t="s">
        <v>53</v>
      </c>
    </row>
    <row r="5" spans="1:12" s="4" customFormat="1" ht="66.75" customHeight="1">
      <c r="A5" s="49">
        <v>1</v>
      </c>
      <c r="B5" s="52" t="s">
        <v>137</v>
      </c>
      <c r="C5" s="50" t="s">
        <v>138</v>
      </c>
      <c r="D5" s="59"/>
      <c r="E5" s="50"/>
      <c r="F5" s="49" t="s">
        <v>8</v>
      </c>
      <c r="G5" s="135">
        <v>3000</v>
      </c>
      <c r="H5" s="248"/>
      <c r="I5" s="239"/>
      <c r="J5" s="161"/>
      <c r="K5" s="162"/>
      <c r="L5" s="162"/>
    </row>
    <row r="6" spans="1:12" s="4" customFormat="1" ht="38.25" customHeight="1">
      <c r="A6" s="49">
        <v>2</v>
      </c>
      <c r="B6" s="52" t="s">
        <v>139</v>
      </c>
      <c r="C6" s="50" t="s">
        <v>140</v>
      </c>
      <c r="D6" s="59"/>
      <c r="E6" s="50" t="s">
        <v>141</v>
      </c>
      <c r="F6" s="49" t="s">
        <v>12</v>
      </c>
      <c r="G6" s="135">
        <v>1000</v>
      </c>
      <c r="H6" s="248"/>
      <c r="I6" s="239"/>
      <c r="J6" s="161"/>
      <c r="K6" s="162"/>
      <c r="L6" s="162"/>
    </row>
    <row r="7" spans="1:12" s="4" customFormat="1" ht="52.5" customHeight="1">
      <c r="A7" s="49">
        <v>3</v>
      </c>
      <c r="B7" s="147" t="s">
        <v>142</v>
      </c>
      <c r="C7" s="208" t="s">
        <v>143</v>
      </c>
      <c r="D7" s="231"/>
      <c r="E7" s="208"/>
      <c r="F7" s="146" t="s">
        <v>8</v>
      </c>
      <c r="G7" s="209">
        <v>1000</v>
      </c>
      <c r="H7" s="248"/>
      <c r="I7" s="239"/>
      <c r="J7" s="161"/>
      <c r="K7" s="162"/>
      <c r="L7" s="162"/>
    </row>
    <row r="8" spans="1:12" s="4" customFormat="1" ht="58.5" customHeight="1">
      <c r="A8" s="49">
        <v>4</v>
      </c>
      <c r="B8" s="52" t="s">
        <v>144</v>
      </c>
      <c r="C8" s="50" t="s">
        <v>143</v>
      </c>
      <c r="D8" s="59"/>
      <c r="E8" s="50"/>
      <c r="F8" s="49" t="s">
        <v>8</v>
      </c>
      <c r="G8" s="135">
        <v>200</v>
      </c>
      <c r="H8" s="248"/>
      <c r="I8" s="239"/>
      <c r="J8" s="161"/>
      <c r="K8" s="162"/>
      <c r="L8" s="162"/>
    </row>
    <row r="9" spans="1:12" s="4" customFormat="1" ht="25.5">
      <c r="A9" s="49">
        <v>5</v>
      </c>
      <c r="B9" s="249" t="s">
        <v>145</v>
      </c>
      <c r="C9" s="250" t="s">
        <v>146</v>
      </c>
      <c r="D9" s="251"/>
      <c r="E9" s="250"/>
      <c r="F9" s="252" t="s">
        <v>8</v>
      </c>
      <c r="G9" s="253">
        <v>500</v>
      </c>
      <c r="H9" s="248"/>
      <c r="I9" s="239"/>
      <c r="J9" s="161"/>
      <c r="K9" s="162"/>
      <c r="L9" s="162"/>
    </row>
    <row r="10" spans="1:12" s="4" customFormat="1" ht="85.5" customHeight="1">
      <c r="A10" s="49">
        <v>6</v>
      </c>
      <c r="B10" s="52" t="s">
        <v>147</v>
      </c>
      <c r="C10" s="50" t="s">
        <v>148</v>
      </c>
      <c r="D10" s="59"/>
      <c r="E10" s="50"/>
      <c r="F10" s="49" t="s">
        <v>8</v>
      </c>
      <c r="G10" s="135">
        <v>30000</v>
      </c>
      <c r="H10" s="248"/>
      <c r="I10" s="239"/>
      <c r="J10" s="161"/>
      <c r="K10" s="162"/>
      <c r="L10" s="162"/>
    </row>
    <row r="11" spans="1:12" s="225" customFormat="1" ht="72" customHeight="1">
      <c r="A11" s="49">
        <v>7</v>
      </c>
      <c r="B11" s="52" t="s">
        <v>149</v>
      </c>
      <c r="C11" s="50" t="s">
        <v>150</v>
      </c>
      <c r="D11" s="59"/>
      <c r="E11" s="50"/>
      <c r="F11" s="49" t="s">
        <v>8</v>
      </c>
      <c r="G11" s="135">
        <v>3000</v>
      </c>
      <c r="H11" s="248"/>
      <c r="I11" s="239"/>
      <c r="J11" s="161"/>
      <c r="K11" s="162"/>
      <c r="L11" s="162"/>
    </row>
    <row r="12" spans="1:12" s="4" customFormat="1" ht="87" customHeight="1">
      <c r="A12" s="49">
        <v>8</v>
      </c>
      <c r="B12" s="52" t="s">
        <v>151</v>
      </c>
      <c r="C12" s="50" t="s">
        <v>152</v>
      </c>
      <c r="D12" s="59"/>
      <c r="E12" s="50"/>
      <c r="F12" s="49" t="s">
        <v>8</v>
      </c>
      <c r="G12" s="135">
        <v>500</v>
      </c>
      <c r="H12" s="248"/>
      <c r="I12" s="239"/>
      <c r="J12" s="161"/>
      <c r="K12" s="162"/>
      <c r="L12" s="162"/>
    </row>
    <row r="13" spans="1:12" s="4" customFormat="1" ht="66.75" customHeight="1">
      <c r="A13" s="49">
        <v>9</v>
      </c>
      <c r="B13" s="52" t="s">
        <v>151</v>
      </c>
      <c r="C13" s="50" t="s">
        <v>153</v>
      </c>
      <c r="D13" s="59"/>
      <c r="E13" s="50"/>
      <c r="F13" s="49" t="s">
        <v>8</v>
      </c>
      <c r="G13" s="135">
        <v>500</v>
      </c>
      <c r="H13" s="543"/>
      <c r="I13" s="243"/>
      <c r="J13" s="161"/>
      <c r="K13" s="162"/>
      <c r="L13" s="162"/>
    </row>
    <row r="14" spans="1:12" s="4" customFormat="1" ht="54" customHeight="1">
      <c r="A14" s="49">
        <v>10</v>
      </c>
      <c r="B14" s="52" t="s">
        <v>154</v>
      </c>
      <c r="C14" s="50" t="s">
        <v>155</v>
      </c>
      <c r="D14" s="59"/>
      <c r="E14" s="50"/>
      <c r="F14" s="49" t="s">
        <v>8</v>
      </c>
      <c r="G14" s="58">
        <v>150</v>
      </c>
      <c r="H14" s="546"/>
      <c r="I14" s="181"/>
      <c r="J14" s="542"/>
      <c r="K14" s="162"/>
      <c r="L14" s="162"/>
    </row>
    <row r="15" spans="1:12" s="4" customFormat="1" ht="165.75" customHeight="1">
      <c r="A15" s="49">
        <v>11</v>
      </c>
      <c r="B15" s="52" t="s">
        <v>156</v>
      </c>
      <c r="C15" s="50" t="s">
        <v>157</v>
      </c>
      <c r="D15" s="59"/>
      <c r="E15" s="50"/>
      <c r="F15" s="49" t="s">
        <v>8</v>
      </c>
      <c r="G15" s="58">
        <v>700</v>
      </c>
      <c r="H15" s="546"/>
      <c r="I15" s="181"/>
      <c r="J15" s="542"/>
      <c r="K15" s="162"/>
      <c r="L15" s="162"/>
    </row>
    <row r="16" spans="1:12" s="4" customFormat="1" ht="36" customHeight="1">
      <c r="A16" s="49">
        <v>12</v>
      </c>
      <c r="B16" s="147" t="s">
        <v>158</v>
      </c>
      <c r="C16" s="208"/>
      <c r="D16" s="231"/>
      <c r="E16" s="208"/>
      <c r="F16" s="146" t="s">
        <v>8</v>
      </c>
      <c r="G16" s="209">
        <v>2000</v>
      </c>
      <c r="H16" s="544"/>
      <c r="I16" s="545"/>
      <c r="J16" s="161"/>
      <c r="K16" s="162"/>
      <c r="L16" s="162"/>
    </row>
    <row r="17" spans="1:12" s="4" customFormat="1" ht="31.5" customHeight="1">
      <c r="A17" s="49">
        <v>13</v>
      </c>
      <c r="B17" s="52" t="s">
        <v>159</v>
      </c>
      <c r="C17" s="50" t="s">
        <v>160</v>
      </c>
      <c r="D17" s="59"/>
      <c r="E17" s="50" t="s">
        <v>161</v>
      </c>
      <c r="F17" s="49" t="s">
        <v>12</v>
      </c>
      <c r="G17" s="135">
        <v>2000</v>
      </c>
      <c r="H17" s="248"/>
      <c r="I17" s="239"/>
      <c r="J17" s="161"/>
      <c r="K17" s="162"/>
      <c r="L17" s="162"/>
    </row>
    <row r="18" spans="1:12" s="4" customFormat="1" ht="45" customHeight="1">
      <c r="A18" s="49">
        <v>14</v>
      </c>
      <c r="B18" s="59" t="s">
        <v>162</v>
      </c>
      <c r="C18" s="50" t="s">
        <v>163</v>
      </c>
      <c r="D18" s="50"/>
      <c r="E18" s="50"/>
      <c r="F18" s="49" t="s">
        <v>8</v>
      </c>
      <c r="G18" s="135">
        <v>8000</v>
      </c>
      <c r="H18" s="248"/>
      <c r="I18" s="239"/>
      <c r="J18" s="161"/>
      <c r="K18" s="162"/>
      <c r="L18" s="162"/>
    </row>
    <row r="19" spans="1:12" s="4" customFormat="1" ht="52.5" customHeight="1">
      <c r="A19" s="49">
        <v>15</v>
      </c>
      <c r="B19" s="52" t="s">
        <v>164</v>
      </c>
      <c r="C19" s="50"/>
      <c r="D19" s="50"/>
      <c r="E19" s="49"/>
      <c r="F19" s="49" t="s">
        <v>8</v>
      </c>
      <c r="G19" s="135">
        <v>10000</v>
      </c>
      <c r="H19" s="248"/>
      <c r="I19" s="239"/>
      <c r="J19" s="161"/>
      <c r="K19" s="162"/>
      <c r="L19" s="162"/>
    </row>
    <row r="20" spans="1:12" s="4" customFormat="1" ht="47.25" customHeight="1">
      <c r="A20" s="49">
        <v>16</v>
      </c>
      <c r="B20" s="147" t="s">
        <v>165</v>
      </c>
      <c r="C20" s="208"/>
      <c r="D20" s="231"/>
      <c r="E20" s="208"/>
      <c r="F20" s="146" t="s">
        <v>8</v>
      </c>
      <c r="G20" s="209">
        <v>50000</v>
      </c>
      <c r="H20" s="248"/>
      <c r="I20" s="239"/>
      <c r="J20" s="161"/>
      <c r="K20" s="162"/>
      <c r="L20" s="162"/>
    </row>
    <row r="21" spans="1:12" s="4" customFormat="1" ht="57.75" customHeight="1">
      <c r="A21" s="49">
        <v>17</v>
      </c>
      <c r="B21" s="205" t="s">
        <v>166</v>
      </c>
      <c r="C21" s="254" t="s">
        <v>167</v>
      </c>
      <c r="D21" s="205"/>
      <c r="E21" s="66"/>
      <c r="F21" s="68" t="s">
        <v>8</v>
      </c>
      <c r="G21" s="152">
        <v>30</v>
      </c>
      <c r="H21" s="248"/>
      <c r="I21" s="239"/>
      <c r="J21" s="161"/>
      <c r="K21" s="162"/>
      <c r="L21" s="162"/>
    </row>
    <row r="22" spans="1:12" s="4" customFormat="1" ht="58.5" customHeight="1">
      <c r="A22" s="49">
        <v>18</v>
      </c>
      <c r="B22" s="205" t="s">
        <v>168</v>
      </c>
      <c r="C22" s="254" t="s">
        <v>167</v>
      </c>
      <c r="D22" s="205"/>
      <c r="E22" s="66"/>
      <c r="F22" s="68" t="s">
        <v>8</v>
      </c>
      <c r="G22" s="152">
        <v>100</v>
      </c>
      <c r="H22" s="248"/>
      <c r="I22" s="239"/>
      <c r="J22" s="161"/>
      <c r="K22" s="162"/>
      <c r="L22" s="162"/>
    </row>
    <row r="23" spans="1:12" s="4" customFormat="1">
      <c r="A23" s="49">
        <v>19</v>
      </c>
      <c r="B23" s="205" t="s">
        <v>169</v>
      </c>
      <c r="C23" s="254" t="s">
        <v>170</v>
      </c>
      <c r="D23" s="205"/>
      <c r="E23" s="66"/>
      <c r="F23" s="68" t="s">
        <v>8</v>
      </c>
      <c r="G23" s="152">
        <v>30</v>
      </c>
      <c r="H23" s="248"/>
      <c r="I23" s="239"/>
      <c r="J23" s="161"/>
      <c r="K23" s="162"/>
      <c r="L23" s="162"/>
    </row>
    <row r="24" spans="1:12" s="4" customFormat="1">
      <c r="A24" s="49">
        <v>20</v>
      </c>
      <c r="B24" s="205" t="s">
        <v>169</v>
      </c>
      <c r="C24" s="254" t="s">
        <v>171</v>
      </c>
      <c r="D24" s="205"/>
      <c r="E24" s="66"/>
      <c r="F24" s="68" t="s">
        <v>8</v>
      </c>
      <c r="G24" s="152">
        <v>30</v>
      </c>
      <c r="H24" s="248"/>
      <c r="I24" s="239"/>
      <c r="J24" s="161"/>
      <c r="K24" s="162"/>
      <c r="L24" s="162"/>
    </row>
    <row r="25" spans="1:12" s="4" customFormat="1" ht="90" customHeight="1">
      <c r="A25" s="49">
        <v>21</v>
      </c>
      <c r="B25" s="235" t="s">
        <v>172</v>
      </c>
      <c r="C25" s="254" t="s">
        <v>789</v>
      </c>
      <c r="D25" s="205"/>
      <c r="E25" s="66"/>
      <c r="F25" s="68" t="s">
        <v>8</v>
      </c>
      <c r="G25" s="152">
        <v>9000</v>
      </c>
      <c r="H25" s="543"/>
      <c r="I25" s="243"/>
      <c r="J25" s="161"/>
      <c r="K25" s="162"/>
      <c r="L25" s="162"/>
    </row>
    <row r="26" spans="1:12" s="4" customFormat="1" ht="168.75" customHeight="1">
      <c r="A26" s="49">
        <v>22</v>
      </c>
      <c r="B26" s="235" t="s">
        <v>173</v>
      </c>
      <c r="C26" s="254" t="s">
        <v>788</v>
      </c>
      <c r="D26" s="205"/>
      <c r="E26" s="66"/>
      <c r="F26" s="68" t="s">
        <v>8</v>
      </c>
      <c r="G26" s="69">
        <v>300</v>
      </c>
      <c r="H26" s="546"/>
      <c r="I26" s="181"/>
      <c r="J26" s="542"/>
      <c r="K26" s="162"/>
      <c r="L26" s="162"/>
    </row>
    <row r="27" spans="1:12" s="4" customFormat="1" ht="153" customHeight="1">
      <c r="A27" s="49">
        <v>23</v>
      </c>
      <c r="B27" s="205" t="s">
        <v>174</v>
      </c>
      <c r="C27" s="255" t="s">
        <v>175</v>
      </c>
      <c r="D27" s="205"/>
      <c r="E27" s="66"/>
      <c r="F27" s="68" t="s">
        <v>8</v>
      </c>
      <c r="G27" s="69">
        <v>100</v>
      </c>
      <c r="H27" s="546"/>
      <c r="I27" s="181"/>
      <c r="J27" s="542"/>
      <c r="K27" s="162"/>
      <c r="L27" s="162"/>
    </row>
    <row r="28" spans="1:12" s="4" customFormat="1" ht="103.5" customHeight="1">
      <c r="A28" s="49">
        <v>24</v>
      </c>
      <c r="B28" s="52" t="s">
        <v>176</v>
      </c>
      <c r="C28" s="256" t="s">
        <v>177</v>
      </c>
      <c r="D28" s="59"/>
      <c r="E28" s="50"/>
      <c r="F28" s="49" t="s">
        <v>8</v>
      </c>
      <c r="G28" s="135">
        <v>400</v>
      </c>
      <c r="H28" s="544"/>
      <c r="I28" s="545"/>
      <c r="J28" s="161"/>
      <c r="K28" s="162"/>
      <c r="L28" s="162"/>
    </row>
    <row r="29" spans="1:12" s="4" customFormat="1" ht="56.25" customHeight="1">
      <c r="A29" s="49">
        <v>25</v>
      </c>
      <c r="B29" s="52" t="s">
        <v>609</v>
      </c>
      <c r="C29" s="257"/>
      <c r="D29" s="205"/>
      <c r="E29" s="66"/>
      <c r="F29" s="68" t="s">
        <v>8</v>
      </c>
      <c r="G29" s="152">
        <v>5000</v>
      </c>
      <c r="H29" s="248"/>
      <c r="I29" s="239"/>
      <c r="J29" s="161"/>
      <c r="K29" s="162"/>
      <c r="L29" s="162"/>
    </row>
    <row r="30" spans="1:12" s="4" customFormat="1" ht="59.25" customHeight="1">
      <c r="A30" s="49">
        <v>26</v>
      </c>
      <c r="B30" s="147" t="s">
        <v>178</v>
      </c>
      <c r="C30" s="208" t="s">
        <v>179</v>
      </c>
      <c r="D30" s="210"/>
      <c r="E30" s="207"/>
      <c r="F30" s="132" t="s">
        <v>8</v>
      </c>
      <c r="G30" s="258">
        <v>10000</v>
      </c>
      <c r="H30" s="259"/>
      <c r="I30" s="239"/>
      <c r="J30" s="161"/>
      <c r="K30" s="162"/>
      <c r="L30" s="162"/>
    </row>
    <row r="31" spans="1:12" s="4" customFormat="1" ht="92.25" customHeight="1">
      <c r="A31" s="49">
        <v>27</v>
      </c>
      <c r="B31" s="260" t="s">
        <v>180</v>
      </c>
      <c r="C31" s="50" t="s">
        <v>181</v>
      </c>
      <c r="D31" s="205"/>
      <c r="E31" s="66"/>
      <c r="F31" s="68" t="s">
        <v>8</v>
      </c>
      <c r="G31" s="152">
        <v>2000</v>
      </c>
      <c r="H31" s="261"/>
      <c r="I31" s="239"/>
      <c r="J31" s="161"/>
      <c r="K31" s="162"/>
      <c r="L31" s="162"/>
    </row>
    <row r="32" spans="1:12" s="4" customFormat="1" ht="102.75" customHeight="1">
      <c r="A32" s="49">
        <v>28</v>
      </c>
      <c r="B32" s="235" t="s">
        <v>182</v>
      </c>
      <c r="C32" s="67" t="s">
        <v>183</v>
      </c>
      <c r="D32" s="205"/>
      <c r="E32" s="66"/>
      <c r="F32" s="68" t="s">
        <v>8</v>
      </c>
      <c r="G32" s="152">
        <v>1000</v>
      </c>
      <c r="H32" s="261"/>
      <c r="I32" s="243"/>
      <c r="J32" s="161"/>
      <c r="K32" s="162"/>
      <c r="L32" s="162"/>
    </row>
    <row r="33" spans="1:12" ht="18">
      <c r="A33" s="40"/>
      <c r="B33" s="17"/>
      <c r="C33" s="41"/>
      <c r="D33" s="41"/>
      <c r="E33" s="41"/>
      <c r="F33" s="41"/>
      <c r="G33" s="41"/>
      <c r="H33" s="42"/>
      <c r="I33" s="720" t="s">
        <v>46</v>
      </c>
      <c r="J33" s="721"/>
      <c r="K33" s="169"/>
      <c r="L33" s="169"/>
    </row>
    <row r="34" spans="1:12" ht="18">
      <c r="A34" s="17"/>
      <c r="B34" s="41"/>
      <c r="C34" s="17"/>
      <c r="D34" s="17"/>
      <c r="E34" s="17"/>
      <c r="F34" s="17"/>
      <c r="G34" s="17"/>
      <c r="H34" s="17"/>
      <c r="I34" s="17"/>
      <c r="J34" s="17"/>
    </row>
    <row r="35" spans="1:12" ht="28.5" customHeight="1">
      <c r="A35" s="710" t="s">
        <v>441</v>
      </c>
      <c r="B35" s="710"/>
      <c r="C35" s="710"/>
      <c r="D35" s="710"/>
      <c r="E35" s="710"/>
      <c r="F35" s="710"/>
      <c r="G35" s="710"/>
      <c r="H35" s="710"/>
      <c r="I35" s="710"/>
      <c r="J35" s="710"/>
      <c r="K35" s="710"/>
    </row>
    <row r="36" spans="1:12" ht="20.25" customHeight="1">
      <c r="A36" s="159" t="s">
        <v>442</v>
      </c>
      <c r="B36" s="159"/>
      <c r="C36" s="159"/>
      <c r="D36" s="159"/>
      <c r="E36" s="159"/>
      <c r="F36" s="159"/>
      <c r="G36" s="159"/>
      <c r="H36" s="159"/>
      <c r="I36" s="159"/>
      <c r="J36" s="159"/>
      <c r="K36" s="159"/>
    </row>
    <row r="37" spans="1:12">
      <c r="A37" s="45"/>
      <c r="B37" s="45"/>
      <c r="C37" s="45"/>
      <c r="D37" s="45"/>
      <c r="E37" s="45"/>
      <c r="F37" s="45"/>
      <c r="G37" s="45"/>
      <c r="H37" s="45"/>
      <c r="I37" s="45"/>
      <c r="J37" s="45"/>
    </row>
    <row r="38" spans="1:12">
      <c r="A38" s="1"/>
      <c r="B38" s="1"/>
      <c r="C38" s="1"/>
      <c r="D38" s="1"/>
      <c r="E38" s="1"/>
      <c r="F38" s="1"/>
      <c r="G38" s="1"/>
      <c r="H38" s="1"/>
      <c r="I38" s="1"/>
      <c r="J38" s="1"/>
    </row>
    <row r="39" spans="1:12">
      <c r="A39" s="1"/>
      <c r="B39" s="1"/>
      <c r="C39" s="1"/>
      <c r="D39" s="1"/>
      <c r="E39" s="1"/>
      <c r="F39" s="1"/>
      <c r="G39" s="1"/>
      <c r="H39" s="1"/>
      <c r="I39" s="1"/>
      <c r="J39" s="1"/>
    </row>
    <row r="40" spans="1:12" ht="18">
      <c r="J40" s="9"/>
    </row>
    <row r="41" spans="1:12" ht="18">
      <c r="J41" s="9"/>
    </row>
  </sheetData>
  <sheetProtection selectLockedCells="1" selectUnlockedCells="1"/>
  <mergeCells count="3">
    <mergeCell ref="I33:J33"/>
    <mergeCell ref="A35:K35"/>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&amp;CStrona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1"/>
  <sheetViews>
    <sheetView view="pageLayout" zoomScaleNormal="100" zoomScaleSheetLayoutView="100" workbookViewId="0">
      <selection activeCell="H24" sqref="H24"/>
    </sheetView>
  </sheetViews>
  <sheetFormatPr defaultColWidth="8.7109375" defaultRowHeight="12.75"/>
  <cols>
    <col min="1" max="1" width="4.5703125" customWidth="1"/>
    <col min="2" max="2" width="23.85546875" style="27" customWidth="1"/>
    <col min="3" max="3" width="18.5703125" customWidth="1"/>
    <col min="4" max="4" width="32.5703125" customWidth="1"/>
    <col min="5" max="5" width="15.42578125" customWidth="1"/>
    <col min="6" max="6" width="10.140625" customWidth="1"/>
    <col min="7" max="7" width="13.7109375" customWidth="1"/>
    <col min="8" max="8" width="11.42578125" customWidth="1"/>
    <col min="9" max="9" width="10.140625" customWidth="1"/>
    <col min="10" max="10" width="12" customWidth="1"/>
    <col min="11" max="11" width="16.7109375" customWidth="1"/>
    <col min="12" max="12" width="14.85546875" customWidth="1"/>
  </cols>
  <sheetData>
    <row r="1" spans="1:12" ht="18">
      <c r="A1" s="713" t="s">
        <v>602</v>
      </c>
      <c r="B1" s="713"/>
      <c r="C1" s="713"/>
      <c r="D1" s="713"/>
      <c r="E1" s="713"/>
      <c r="F1" s="713"/>
      <c r="G1" s="713"/>
      <c r="H1" s="713"/>
      <c r="I1" s="713"/>
      <c r="J1" s="713"/>
      <c r="K1" s="713"/>
      <c r="L1" s="713"/>
    </row>
    <row r="2" spans="1:12" ht="18">
      <c r="A2" s="1"/>
      <c r="B2" s="2" t="s">
        <v>184</v>
      </c>
      <c r="C2" s="1"/>
      <c r="D2" s="1"/>
      <c r="E2" s="1"/>
      <c r="F2" s="1"/>
      <c r="G2" s="3"/>
      <c r="H2" s="3"/>
      <c r="I2" s="1"/>
      <c r="J2" s="1"/>
      <c r="K2" s="1"/>
    </row>
    <row r="3" spans="1:12">
      <c r="A3" s="1"/>
      <c r="B3" s="7"/>
      <c r="C3" s="1"/>
      <c r="D3" s="1"/>
      <c r="E3" s="1"/>
      <c r="F3" s="1"/>
      <c r="G3" s="1"/>
      <c r="H3" s="1"/>
      <c r="I3" s="1"/>
      <c r="J3" s="1"/>
      <c r="K3" s="1"/>
    </row>
    <row r="4" spans="1:12" s="158" customFormat="1" ht="51">
      <c r="A4" s="155" t="s">
        <v>1</v>
      </c>
      <c r="B4" s="155" t="s">
        <v>2</v>
      </c>
      <c r="C4" s="156" t="s">
        <v>206</v>
      </c>
      <c r="D4" s="157" t="s">
        <v>583</v>
      </c>
      <c r="E4" s="156" t="s">
        <v>3</v>
      </c>
      <c r="F4" s="156" t="s">
        <v>4</v>
      </c>
      <c r="G4" s="156" t="s">
        <v>5</v>
      </c>
      <c r="H4" s="156" t="s">
        <v>428</v>
      </c>
      <c r="I4" s="156" t="s">
        <v>584</v>
      </c>
      <c r="J4" s="157" t="s">
        <v>585</v>
      </c>
      <c r="K4" s="156" t="s">
        <v>6</v>
      </c>
      <c r="L4" s="160" t="s">
        <v>53</v>
      </c>
    </row>
    <row r="5" spans="1:12" s="4" customFormat="1" ht="31.5" customHeight="1">
      <c r="A5" s="68">
        <v>1</v>
      </c>
      <c r="B5" s="52" t="s">
        <v>185</v>
      </c>
      <c r="C5" s="66" t="s">
        <v>186</v>
      </c>
      <c r="D5" s="221"/>
      <c r="E5" s="66"/>
      <c r="F5" s="68" t="s">
        <v>8</v>
      </c>
      <c r="G5" s="152">
        <v>50</v>
      </c>
      <c r="H5" s="117"/>
      <c r="I5" s="203"/>
      <c r="J5" s="161"/>
      <c r="K5" s="162"/>
      <c r="L5" s="162"/>
    </row>
    <row r="6" spans="1:12" s="4" customFormat="1">
      <c r="A6" s="68">
        <v>2</v>
      </c>
      <c r="B6" s="52" t="s">
        <v>185</v>
      </c>
      <c r="C6" s="66" t="s">
        <v>187</v>
      </c>
      <c r="D6" s="221"/>
      <c r="E6" s="66"/>
      <c r="F6" s="68" t="s">
        <v>8</v>
      </c>
      <c r="G6" s="152">
        <v>50</v>
      </c>
      <c r="H6" s="117"/>
      <c r="I6" s="203"/>
      <c r="J6" s="161"/>
      <c r="K6" s="162"/>
      <c r="L6" s="162"/>
    </row>
    <row r="7" spans="1:12" s="4" customFormat="1">
      <c r="A7" s="68">
        <v>3</v>
      </c>
      <c r="B7" s="52" t="s">
        <v>185</v>
      </c>
      <c r="C7" s="66" t="s">
        <v>188</v>
      </c>
      <c r="D7" s="221"/>
      <c r="E7" s="66"/>
      <c r="F7" s="68" t="s">
        <v>8</v>
      </c>
      <c r="G7" s="152">
        <v>50</v>
      </c>
      <c r="H7" s="117"/>
      <c r="I7" s="203"/>
      <c r="J7" s="161"/>
      <c r="K7" s="162"/>
      <c r="L7" s="162"/>
    </row>
    <row r="8" spans="1:12" s="4" customFormat="1">
      <c r="A8" s="68">
        <v>4</v>
      </c>
      <c r="B8" s="52" t="s">
        <v>185</v>
      </c>
      <c r="C8" s="66" t="s">
        <v>189</v>
      </c>
      <c r="D8" s="221"/>
      <c r="E8" s="66"/>
      <c r="F8" s="68" t="s">
        <v>8</v>
      </c>
      <c r="G8" s="152">
        <v>50</v>
      </c>
      <c r="H8" s="117"/>
      <c r="I8" s="203"/>
      <c r="J8" s="161"/>
      <c r="K8" s="162"/>
      <c r="L8" s="162"/>
    </row>
    <row r="9" spans="1:12" s="4" customFormat="1">
      <c r="A9" s="68">
        <v>5</v>
      </c>
      <c r="B9" s="52" t="s">
        <v>185</v>
      </c>
      <c r="C9" s="66" t="s">
        <v>190</v>
      </c>
      <c r="D9" s="221"/>
      <c r="E9" s="66"/>
      <c r="F9" s="68" t="s">
        <v>8</v>
      </c>
      <c r="G9" s="152">
        <v>50</v>
      </c>
      <c r="H9" s="117"/>
      <c r="I9" s="203"/>
      <c r="J9" s="161"/>
      <c r="K9" s="162"/>
      <c r="L9" s="162"/>
    </row>
    <row r="10" spans="1:12" s="4" customFormat="1">
      <c r="A10" s="68">
        <v>6</v>
      </c>
      <c r="B10" s="52" t="s">
        <v>185</v>
      </c>
      <c r="C10" s="66" t="s">
        <v>191</v>
      </c>
      <c r="D10" s="221"/>
      <c r="E10" s="66"/>
      <c r="F10" s="68" t="s">
        <v>8</v>
      </c>
      <c r="G10" s="152">
        <v>50</v>
      </c>
      <c r="H10" s="117"/>
      <c r="I10" s="203"/>
      <c r="J10" s="161"/>
      <c r="K10" s="162"/>
      <c r="L10" s="162"/>
    </row>
    <row r="11" spans="1:12" s="4" customFormat="1">
      <c r="A11" s="68">
        <v>7</v>
      </c>
      <c r="B11" s="52" t="s">
        <v>192</v>
      </c>
      <c r="C11" s="66" t="s">
        <v>193</v>
      </c>
      <c r="D11" s="221"/>
      <c r="E11" s="66"/>
      <c r="F11" s="68" t="s">
        <v>8</v>
      </c>
      <c r="G11" s="152">
        <v>50</v>
      </c>
      <c r="H11" s="117"/>
      <c r="I11" s="203"/>
      <c r="J11" s="161"/>
      <c r="K11" s="162"/>
      <c r="L11" s="162"/>
    </row>
    <row r="12" spans="1:12" s="4" customFormat="1" ht="18">
      <c r="A12" s="14"/>
      <c r="B12" s="14"/>
      <c r="C12" s="14"/>
      <c r="D12" s="14"/>
      <c r="E12" s="14"/>
      <c r="F12" s="14"/>
      <c r="G12" s="14"/>
      <c r="H12" s="36"/>
      <c r="I12" s="716" t="s">
        <v>46</v>
      </c>
      <c r="J12" s="717"/>
      <c r="K12" s="274"/>
      <c r="L12" s="169"/>
    </row>
    <row r="13" spans="1:12" s="4" customFormat="1">
      <c r="A13" s="46"/>
      <c r="B13" s="46"/>
      <c r="C13" s="46"/>
      <c r="D13" s="46"/>
      <c r="E13" s="46"/>
      <c r="F13" s="46"/>
      <c r="G13" s="46"/>
      <c r="H13" s="46"/>
      <c r="I13" s="46"/>
      <c r="J13" s="46"/>
      <c r="K13" s="46"/>
    </row>
    <row r="14" spans="1:12" s="4" customFormat="1">
      <c r="A14" s="46"/>
      <c r="B14" s="46"/>
      <c r="C14" s="46"/>
      <c r="D14" s="46"/>
      <c r="E14" s="46"/>
      <c r="F14" s="46"/>
      <c r="G14" s="46"/>
      <c r="H14" s="46"/>
      <c r="I14" s="46"/>
      <c r="J14" s="46"/>
      <c r="K14" s="46"/>
    </row>
    <row r="15" spans="1:12" ht="30.75" customHeight="1">
      <c r="A15" s="710" t="s">
        <v>441</v>
      </c>
      <c r="B15" s="710"/>
      <c r="C15" s="710"/>
      <c r="D15" s="710"/>
      <c r="E15" s="710"/>
      <c r="F15" s="710"/>
      <c r="G15" s="710"/>
      <c r="H15" s="710"/>
      <c r="I15" s="710"/>
      <c r="J15" s="710"/>
      <c r="K15" s="710"/>
    </row>
    <row r="16" spans="1:12" s="31" customFormat="1" ht="30.75" customHeight="1">
      <c r="A16" s="722" t="s">
        <v>442</v>
      </c>
      <c r="B16" s="722"/>
      <c r="C16" s="722"/>
      <c r="D16" s="722"/>
      <c r="E16" s="722"/>
      <c r="F16" s="722"/>
      <c r="G16" s="722"/>
      <c r="H16" s="722"/>
      <c r="I16" s="722"/>
      <c r="J16" s="722"/>
      <c r="K16" s="722"/>
      <c r="L16" s="722"/>
    </row>
    <row r="17" spans="11:11" s="32" customFormat="1" ht="9.75"/>
    <row r="20" spans="11:11" ht="18">
      <c r="K20" s="9"/>
    </row>
    <row r="21" spans="11:11" ht="18">
      <c r="K21" s="9"/>
    </row>
  </sheetData>
  <sheetProtection selectLockedCells="1" selectUnlockedCells="1"/>
  <mergeCells count="4">
    <mergeCell ref="I12:J12"/>
    <mergeCell ref="A15:K15"/>
    <mergeCell ref="A16:L16"/>
    <mergeCell ref="A1:L1"/>
  </mergeCells>
  <pageMargins left="0.35433070866141736" right="0.35433070866141736" top="0.98425196850393704" bottom="0.98425196850393704" header="0.51181102362204722" footer="0.51181102362204722"/>
  <pageSetup paperSize="9" scale="76" firstPageNumber="0" orientation="landscape" r:id="rId1"/>
  <headerFooter alignWithMargins="0">
    <oddHeader>&amp;LNr sprawy: 25/ZP/2019&amp;CFormularz cenowy. Cena zawiera koszty dostawy oraz podatek VAT</oddHead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0"/>
  <sheetViews>
    <sheetView view="pageLayout" topLeftCell="A7" zoomScaleNormal="90" zoomScaleSheetLayoutView="100" workbookViewId="0">
      <selection activeCell="F20" sqref="F20"/>
    </sheetView>
  </sheetViews>
  <sheetFormatPr defaultColWidth="8.85546875" defaultRowHeight="12.75"/>
  <cols>
    <col min="1" max="1" width="4.5703125" customWidth="1"/>
    <col min="2" max="2" width="16.5703125" customWidth="1"/>
    <col min="3" max="3" width="34" customWidth="1"/>
    <col min="4" max="4" width="33" customWidth="1"/>
    <col min="5" max="5" width="14.7109375" customWidth="1"/>
    <col min="6" max="6" width="10.28515625" customWidth="1"/>
    <col min="7" max="7" width="14.7109375" style="15" customWidth="1"/>
    <col min="8" max="8" width="10.85546875" customWidth="1"/>
    <col min="9" max="9" width="8.5703125" customWidth="1"/>
    <col min="10" max="10" width="10.42578125" style="47" customWidth="1"/>
    <col min="11" max="11" width="16" style="47" customWidth="1"/>
    <col min="12" max="12" width="15.85546875" customWidth="1"/>
  </cols>
  <sheetData>
    <row r="1" spans="1:12" ht="18">
      <c r="A1" s="713" t="s">
        <v>602</v>
      </c>
      <c r="B1" s="713"/>
      <c r="C1" s="713"/>
      <c r="D1" s="713"/>
      <c r="E1" s="713"/>
      <c r="F1" s="713"/>
      <c r="G1" s="713"/>
      <c r="H1" s="713"/>
      <c r="I1" s="713"/>
      <c r="J1" s="713"/>
      <c r="K1" s="713"/>
      <c r="L1" s="713"/>
    </row>
    <row r="2" spans="1:12" ht="18">
      <c r="B2" s="48" t="s">
        <v>194</v>
      </c>
    </row>
    <row r="3" spans="1:12" s="158" customFormat="1" ht="64.5" customHeight="1">
      <c r="A3" s="155" t="s">
        <v>1</v>
      </c>
      <c r="B3" s="156" t="s">
        <v>2</v>
      </c>
      <c r="C3" s="156" t="s">
        <v>206</v>
      </c>
      <c r="D3" s="157" t="s">
        <v>583</v>
      </c>
      <c r="E3" s="156" t="s">
        <v>3</v>
      </c>
      <c r="F3" s="156" t="s">
        <v>4</v>
      </c>
      <c r="G3" s="156" t="s">
        <v>5</v>
      </c>
      <c r="H3" s="156" t="s">
        <v>428</v>
      </c>
      <c r="I3" s="156" t="s">
        <v>584</v>
      </c>
      <c r="J3" s="157" t="s">
        <v>585</v>
      </c>
      <c r="K3" s="156" t="s">
        <v>6</v>
      </c>
      <c r="L3" s="160" t="s">
        <v>53</v>
      </c>
    </row>
    <row r="4" spans="1:12" s="4" customFormat="1" ht="61.5" customHeight="1">
      <c r="A4" s="49">
        <v>1</v>
      </c>
      <c r="B4" s="52" t="s">
        <v>195</v>
      </c>
      <c r="C4" s="50" t="s">
        <v>196</v>
      </c>
      <c r="D4" s="53"/>
      <c r="E4" s="50"/>
      <c r="F4" s="50" t="s">
        <v>8</v>
      </c>
      <c r="G4" s="54">
        <v>800</v>
      </c>
      <c r="H4" s="55"/>
      <c r="I4" s="56"/>
      <c r="J4" s="161"/>
      <c r="K4" s="162"/>
      <c r="L4" s="162"/>
    </row>
    <row r="5" spans="1:12" s="4" customFormat="1" ht="134.25" customHeight="1">
      <c r="A5" s="49">
        <v>2</v>
      </c>
      <c r="B5" s="52" t="s">
        <v>197</v>
      </c>
      <c r="C5" s="50" t="s">
        <v>790</v>
      </c>
      <c r="D5" s="57"/>
      <c r="E5" s="49"/>
      <c r="F5" s="49" t="s">
        <v>8</v>
      </c>
      <c r="G5" s="58">
        <v>1000</v>
      </c>
      <c r="H5" s="55"/>
      <c r="I5" s="56"/>
      <c r="J5" s="161"/>
      <c r="K5" s="162"/>
      <c r="L5" s="162"/>
    </row>
    <row r="6" spans="1:12" s="4" customFormat="1" ht="226.5" customHeight="1">
      <c r="A6" s="49">
        <v>3</v>
      </c>
      <c r="B6" s="52" t="s">
        <v>93</v>
      </c>
      <c r="C6" s="50" t="s">
        <v>791</v>
      </c>
      <c r="D6" s="57"/>
      <c r="E6" s="49"/>
      <c r="F6" s="49" t="s">
        <v>8</v>
      </c>
      <c r="G6" s="58">
        <v>700</v>
      </c>
      <c r="H6" s="55"/>
      <c r="I6" s="56"/>
      <c r="J6" s="161"/>
      <c r="K6" s="162"/>
      <c r="L6" s="162"/>
    </row>
    <row r="7" spans="1:12" s="4" customFormat="1" ht="216" customHeight="1">
      <c r="A7" s="49">
        <v>4</v>
      </c>
      <c r="B7" s="52" t="s">
        <v>198</v>
      </c>
      <c r="C7" s="59" t="s">
        <v>792</v>
      </c>
      <c r="D7" s="57"/>
      <c r="E7" s="49"/>
      <c r="F7" s="49" t="s">
        <v>8</v>
      </c>
      <c r="G7" s="58">
        <v>600</v>
      </c>
      <c r="H7" s="55"/>
      <c r="I7" s="56"/>
      <c r="J7" s="161"/>
      <c r="K7" s="162"/>
      <c r="L7" s="162"/>
    </row>
    <row r="8" spans="1:12" s="4" customFormat="1" ht="45.75" customHeight="1">
      <c r="A8" s="49">
        <v>5</v>
      </c>
      <c r="B8" s="60" t="s">
        <v>199</v>
      </c>
      <c r="C8" s="61" t="s">
        <v>200</v>
      </c>
      <c r="D8" s="62"/>
      <c r="E8" s="63"/>
      <c r="F8" s="63" t="s">
        <v>8</v>
      </c>
      <c r="G8" s="64">
        <v>100</v>
      </c>
      <c r="H8" s="55"/>
      <c r="I8" s="56"/>
      <c r="J8" s="161"/>
      <c r="K8" s="162"/>
      <c r="L8" s="162"/>
    </row>
    <row r="9" spans="1:12" s="4" customFormat="1" ht="147" customHeight="1">
      <c r="A9" s="49">
        <v>6</v>
      </c>
      <c r="B9" s="249" t="s">
        <v>201</v>
      </c>
      <c r="C9" s="250" t="s">
        <v>610</v>
      </c>
      <c r="D9" s="548"/>
      <c r="E9" s="252"/>
      <c r="F9" s="252" t="s">
        <v>8</v>
      </c>
      <c r="G9" s="549">
        <v>300</v>
      </c>
      <c r="H9" s="55"/>
      <c r="I9" s="56"/>
      <c r="J9" s="161"/>
      <c r="K9" s="162"/>
      <c r="L9" s="162"/>
    </row>
    <row r="10" spans="1:12" s="4" customFormat="1" ht="99" customHeight="1">
      <c r="A10" s="425">
        <v>7</v>
      </c>
      <c r="B10" s="550" t="s">
        <v>202</v>
      </c>
      <c r="C10" s="179" t="s">
        <v>203</v>
      </c>
      <c r="D10" s="426"/>
      <c r="E10" s="177"/>
      <c r="F10" s="177" t="s">
        <v>8</v>
      </c>
      <c r="G10" s="180">
        <v>50</v>
      </c>
      <c r="H10" s="547"/>
      <c r="I10" s="56"/>
      <c r="J10" s="161"/>
      <c r="K10" s="162"/>
      <c r="L10" s="162"/>
    </row>
    <row r="11" spans="1:12" s="4" customFormat="1" ht="161.25" customHeight="1">
      <c r="A11" s="425">
        <v>8</v>
      </c>
      <c r="B11" s="185" t="s">
        <v>204</v>
      </c>
      <c r="C11" s="179" t="s">
        <v>205</v>
      </c>
      <c r="D11" s="426"/>
      <c r="E11" s="177"/>
      <c r="F11" s="177" t="s">
        <v>8</v>
      </c>
      <c r="G11" s="180">
        <v>250</v>
      </c>
      <c r="H11" s="547"/>
      <c r="I11" s="56"/>
      <c r="J11" s="161"/>
      <c r="K11" s="162"/>
      <c r="L11" s="162"/>
    </row>
    <row r="12" spans="1:12">
      <c r="A12" s="70"/>
      <c r="B12" s="70"/>
      <c r="C12" s="70"/>
      <c r="D12" s="71"/>
      <c r="E12" s="70"/>
      <c r="F12" s="70"/>
      <c r="G12" s="72"/>
      <c r="H12" s="723" t="s">
        <v>46</v>
      </c>
      <c r="I12" s="724"/>
      <c r="J12" s="725"/>
      <c r="K12" s="275"/>
      <c r="L12" s="169"/>
    </row>
    <row r="14" spans="1:12" ht="28.5" customHeight="1">
      <c r="A14" s="722" t="s">
        <v>441</v>
      </c>
      <c r="B14" s="722"/>
      <c r="C14" s="722"/>
      <c r="D14" s="722"/>
      <c r="E14" s="722"/>
      <c r="F14" s="722"/>
      <c r="G14" s="722"/>
      <c r="H14" s="722"/>
      <c r="I14" s="722"/>
      <c r="J14" s="722"/>
      <c r="K14" s="722"/>
      <c r="L14" s="722"/>
    </row>
    <row r="15" spans="1:12" ht="25.5" customHeight="1">
      <c r="A15" s="159" t="s">
        <v>442</v>
      </c>
      <c r="B15" s="159"/>
      <c r="C15" s="159"/>
      <c r="D15" s="159"/>
      <c r="E15" s="159"/>
      <c r="F15" s="159"/>
      <c r="G15" s="159"/>
      <c r="H15" s="159"/>
      <c r="I15" s="159"/>
      <c r="J15" s="159"/>
      <c r="K15" s="159"/>
    </row>
    <row r="19" spans="8:8">
      <c r="H19" s="73"/>
    </row>
    <row r="20" spans="8:8">
      <c r="H20" s="74"/>
    </row>
  </sheetData>
  <sheetProtection selectLockedCells="1" selectUnlockedCells="1"/>
  <mergeCells count="3">
    <mergeCell ref="H12:J12"/>
    <mergeCell ref="A14:L14"/>
    <mergeCell ref="A1:L1"/>
  </mergeCells>
  <pageMargins left="0.35433070866141736" right="0.35433070866141736" top="1.0629921259842521" bottom="1.0629921259842521" header="0.78740157480314965" footer="0.78740157480314965"/>
  <pageSetup paperSize="9" scale="75" firstPageNumber="0" orientation="landscape" r:id="rId1"/>
  <headerFooter alignWithMargins="0">
    <oddHeader>&amp;LNr sprawy: 25/ZP/2019&amp;CFormularz cenowy. Cena zawiera koszty dostawy oraz podatek VAT</oddHead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4"/>
  <sheetViews>
    <sheetView view="pageLayout" topLeftCell="A7" zoomScaleNormal="65" zoomScaleSheetLayoutView="100" workbookViewId="0">
      <selection activeCell="I16" sqref="I16"/>
    </sheetView>
  </sheetViews>
  <sheetFormatPr defaultColWidth="8.85546875" defaultRowHeight="12.75"/>
  <cols>
    <col min="1" max="1" width="5" customWidth="1"/>
    <col min="2" max="2" width="16.140625" customWidth="1"/>
    <col min="3" max="3" width="45.28515625" customWidth="1"/>
    <col min="4" max="4" width="34.5703125" customWidth="1"/>
    <col min="5" max="5" width="16.42578125" customWidth="1"/>
    <col min="6" max="6" width="10.5703125" customWidth="1"/>
    <col min="7" max="7" width="14.140625" customWidth="1"/>
    <col min="8" max="8" width="8.85546875" customWidth="1"/>
    <col min="9" max="9" width="9.42578125" customWidth="1"/>
    <col min="10" max="10" width="11.28515625" customWidth="1"/>
    <col min="11" max="11" width="17.140625" customWidth="1"/>
    <col min="12" max="12" width="15.28515625" customWidth="1"/>
  </cols>
  <sheetData>
    <row r="1" spans="1:12" ht="18">
      <c r="A1" s="713" t="s">
        <v>602</v>
      </c>
      <c r="B1" s="713"/>
      <c r="C1" s="713"/>
      <c r="D1" s="713"/>
      <c r="E1" s="713"/>
      <c r="F1" s="713"/>
      <c r="G1" s="713"/>
      <c r="H1" s="713"/>
      <c r="I1" s="713"/>
      <c r="J1" s="713"/>
      <c r="K1" s="713"/>
      <c r="L1" s="713"/>
    </row>
    <row r="2" spans="1:12" ht="18">
      <c r="A2" s="1"/>
      <c r="B2" s="2" t="s">
        <v>603</v>
      </c>
      <c r="C2" s="39"/>
      <c r="D2" s="39"/>
      <c r="E2" s="1"/>
      <c r="F2" s="1"/>
      <c r="G2" s="1"/>
      <c r="H2" s="1"/>
      <c r="I2" s="1"/>
      <c r="J2" s="1"/>
      <c r="K2" s="1"/>
    </row>
    <row r="3" spans="1:12" s="158" customFormat="1" ht="54.75" customHeight="1">
      <c r="A3" s="155" t="s">
        <v>1</v>
      </c>
      <c r="B3" s="156" t="s">
        <v>2</v>
      </c>
      <c r="C3" s="156" t="s">
        <v>206</v>
      </c>
      <c r="D3" s="157" t="s">
        <v>583</v>
      </c>
      <c r="E3" s="156" t="s">
        <v>3</v>
      </c>
      <c r="F3" s="156" t="s">
        <v>4</v>
      </c>
      <c r="G3" s="156" t="s">
        <v>5</v>
      </c>
      <c r="H3" s="156" t="s">
        <v>428</v>
      </c>
      <c r="I3" s="156" t="s">
        <v>584</v>
      </c>
      <c r="J3" s="157" t="s">
        <v>585</v>
      </c>
      <c r="K3" s="156" t="s">
        <v>6</v>
      </c>
      <c r="L3" s="160" t="s">
        <v>53</v>
      </c>
    </row>
    <row r="4" spans="1:12" s="4" customFormat="1" ht="166.5" customHeight="1">
      <c r="A4" s="132">
        <v>1</v>
      </c>
      <c r="B4" s="262" t="s">
        <v>207</v>
      </c>
      <c r="C4" s="263" t="s">
        <v>208</v>
      </c>
      <c r="D4" s="264"/>
      <c r="E4" s="265"/>
      <c r="F4" s="266" t="s">
        <v>8</v>
      </c>
      <c r="G4" s="266">
        <v>600</v>
      </c>
      <c r="H4" s="267"/>
      <c r="I4" s="268"/>
      <c r="J4" s="161"/>
      <c r="K4" s="162"/>
      <c r="L4" s="162"/>
    </row>
    <row r="5" spans="1:12" s="4" customFormat="1" ht="161.25" customHeight="1">
      <c r="A5" s="132">
        <v>2</v>
      </c>
      <c r="B5" s="262" t="s">
        <v>207</v>
      </c>
      <c r="C5" s="263" t="s">
        <v>209</v>
      </c>
      <c r="D5" s="264"/>
      <c r="E5" s="269"/>
      <c r="F5" s="270" t="s">
        <v>8</v>
      </c>
      <c r="G5" s="270">
        <v>600</v>
      </c>
      <c r="H5" s="267"/>
      <c r="I5" s="268"/>
      <c r="J5" s="161"/>
      <c r="K5" s="162"/>
      <c r="L5" s="162"/>
    </row>
    <row r="6" spans="1:12" s="4" customFormat="1" ht="48.75" customHeight="1">
      <c r="A6" s="132">
        <v>3</v>
      </c>
      <c r="B6" s="262" t="s">
        <v>210</v>
      </c>
      <c r="C6" s="263" t="s">
        <v>211</v>
      </c>
      <c r="D6" s="264"/>
      <c r="E6" s="269"/>
      <c r="F6" s="270" t="s">
        <v>8</v>
      </c>
      <c r="G6" s="270">
        <v>200</v>
      </c>
      <c r="H6" s="267"/>
      <c r="I6" s="268"/>
      <c r="J6" s="161"/>
      <c r="K6" s="162"/>
      <c r="L6" s="162"/>
    </row>
    <row r="7" spans="1:12" s="4" customFormat="1" ht="45.75" customHeight="1">
      <c r="A7" s="68">
        <v>4</v>
      </c>
      <c r="B7" s="206" t="s">
        <v>210</v>
      </c>
      <c r="C7" s="57" t="s">
        <v>212</v>
      </c>
      <c r="D7" s="235"/>
      <c r="E7" s="271"/>
      <c r="F7" s="272" t="s">
        <v>8</v>
      </c>
      <c r="G7" s="272">
        <v>200</v>
      </c>
      <c r="H7" s="273"/>
      <c r="I7" s="268"/>
      <c r="J7" s="161"/>
      <c r="K7" s="162"/>
      <c r="L7" s="162"/>
    </row>
    <row r="8" spans="1:12" ht="15">
      <c r="A8" s="22"/>
      <c r="B8" s="75"/>
      <c r="C8" s="21"/>
      <c r="D8" s="21"/>
      <c r="E8" s="22"/>
      <c r="F8" s="23"/>
      <c r="G8" s="76"/>
      <c r="H8" s="723" t="s">
        <v>46</v>
      </c>
      <c r="I8" s="724"/>
      <c r="J8" s="725"/>
      <c r="K8" s="274"/>
      <c r="L8" s="169"/>
    </row>
    <row r="9" spans="1:12" ht="18">
      <c r="A9" s="22"/>
      <c r="B9" s="2"/>
      <c r="C9" s="2"/>
      <c r="D9" s="2"/>
      <c r="E9" s="2"/>
      <c r="F9" s="23"/>
      <c r="G9" s="76"/>
      <c r="H9" s="77"/>
      <c r="I9" s="77"/>
      <c r="J9" s="77"/>
      <c r="K9" s="77"/>
    </row>
    <row r="10" spans="1:12" ht="21" customHeight="1">
      <c r="A10" s="710" t="s">
        <v>441</v>
      </c>
      <c r="B10" s="710"/>
      <c r="C10" s="710"/>
      <c r="D10" s="710"/>
      <c r="E10" s="710"/>
      <c r="F10" s="710"/>
      <c r="G10" s="710"/>
      <c r="H10" s="710"/>
      <c r="I10" s="710"/>
      <c r="J10" s="710"/>
      <c r="K10" s="710"/>
      <c r="L10" s="710"/>
    </row>
    <row r="11" spans="1:12" ht="24" customHeight="1">
      <c r="A11" s="168" t="s">
        <v>442</v>
      </c>
      <c r="B11" s="168"/>
      <c r="C11" s="168"/>
      <c r="D11" s="168"/>
      <c r="E11" s="168"/>
      <c r="F11" s="168"/>
      <c r="G11" s="168"/>
      <c r="H11" s="168"/>
      <c r="I11" s="168"/>
      <c r="J11" s="168"/>
      <c r="K11" s="168"/>
      <c r="L11" s="33"/>
    </row>
    <row r="12" spans="1:12">
      <c r="A12" s="1"/>
      <c r="B12" s="1"/>
      <c r="C12" s="1"/>
      <c r="D12" s="1"/>
      <c r="E12" s="1"/>
      <c r="F12" s="1"/>
      <c r="G12" s="1"/>
      <c r="H12" s="1"/>
      <c r="I12" s="1"/>
      <c r="J12" s="1"/>
      <c r="K12" s="1"/>
    </row>
    <row r="13" spans="1:12" ht="18">
      <c r="G13" s="73"/>
      <c r="K13" s="9"/>
    </row>
    <row r="14" spans="1:12" ht="18">
      <c r="G14" s="74"/>
      <c r="K14" s="9"/>
    </row>
  </sheetData>
  <sheetProtection selectLockedCells="1" selectUnlockedCells="1"/>
  <mergeCells count="3">
    <mergeCell ref="A10:L10"/>
    <mergeCell ref="H8:J8"/>
    <mergeCell ref="A1:L1"/>
  </mergeCells>
  <pageMargins left="0.35433070866141736" right="0.35433070866141736" top="1.0629921259842521" bottom="1.0629921259842521" header="0.78740157480314965" footer="0.78740157480314965"/>
  <pageSetup paperSize="9" scale="70" firstPageNumber="0" orientation="landscape" r:id="rId1"/>
  <headerFooter alignWithMargins="0">
    <oddHeader>&amp;LNr sprawy: 25/zP/2019&amp;CFormularz cenowy. Cena zawiera koszty dostawy oraz podatek VAT</oddHead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56</vt:i4>
      </vt:variant>
      <vt:variant>
        <vt:lpstr>Nazwane zakresy</vt:lpstr>
      </vt:variant>
      <vt:variant>
        <vt:i4>49</vt:i4>
      </vt:variant>
    </vt:vector>
  </HeadingPairs>
  <TitlesOfParts>
    <vt:vector size="105" baseType="lpstr">
      <vt:lpstr>P__ 1-elektrody i żele</vt:lpstr>
      <vt:lpstr>P__ 2-staplery</vt:lpstr>
      <vt:lpstr>P__ 3-różne I</vt:lpstr>
      <vt:lpstr>P__ 4-cewniki-zgłębniki ż.</vt:lpstr>
      <vt:lpstr>P__ 5-dreny</vt:lpstr>
      <vt:lpstr>P__ 6- różne II</vt:lpstr>
      <vt:lpstr>P__ 7-szyny</vt:lpstr>
      <vt:lpstr>P__ 8 - cewniki</vt:lpstr>
      <vt:lpstr>P__ 9 - drenaż</vt:lpstr>
      <vt:lpstr>P__ 10-drobny sprzęt</vt:lpstr>
      <vt:lpstr>P__ 11-igły </vt:lpstr>
      <vt:lpstr>P__ 12-igły do nakłuć </vt:lpstr>
      <vt:lpstr>P__ 13-Ratownictwo Med. </vt:lpstr>
      <vt:lpstr>P__ 14-OSTRZA</vt:lpstr>
      <vt:lpstr>P__ 15-papier do ekg, ktg, usg</vt:lpstr>
      <vt:lpstr>P__ 16-przetacz. płyn</vt:lpstr>
      <vt:lpstr>P__ 17-OKULARY OCHRONNE</vt:lpstr>
      <vt:lpstr>P__ 18-systemy ssace</vt:lpstr>
      <vt:lpstr>P__ 19-różne III</vt:lpstr>
      <vt:lpstr>P__ 20-strzykawki</vt:lpstr>
      <vt:lpstr>P__ 21-filmy do RTG</vt:lpstr>
      <vt:lpstr>P__ 22-paski do glukometru</vt:lpstr>
      <vt:lpstr>P__ 23-sprzęt do karetek</vt:lpstr>
      <vt:lpstr>P__ 24-rurki</vt:lpstr>
      <vt:lpstr>P__ 25-czujnik, opaska </vt:lpstr>
      <vt:lpstr>P__ 26-zestaw do drenażu </vt:lpstr>
      <vt:lpstr>P__ 27-łyżki do laryng. metal.</vt:lpstr>
      <vt:lpstr>P__ 28 - wkłady strzyk</vt:lpstr>
      <vt:lpstr>P__ 29-rękawice_medyczne</vt:lpstr>
      <vt:lpstr>P__ 30-zest. do blokady nerwów </vt:lpstr>
      <vt:lpstr>P__ 31-różne IV</vt:lpstr>
      <vt:lpstr>P__ 32-cewnik Dufour</vt:lpstr>
      <vt:lpstr>P__ 33-art.do Vapotherm</vt:lpstr>
      <vt:lpstr>P__ 34-łyżki do laryng. plast.</vt:lpstr>
      <vt:lpstr>P__ 35-igły do znieczuleń </vt:lpstr>
      <vt:lpstr>P__ 36-worki stomijne, urostom.</vt:lpstr>
      <vt:lpstr>P__ 37-wkłucia, igły</vt:lpstr>
      <vt:lpstr>P__ 38-port naczyniowy</vt:lpstr>
      <vt:lpstr>P__ 39-zestaw do odsysania </vt:lpstr>
      <vt:lpstr>P__ 40-różne V (pak. na poz.)</vt:lpstr>
      <vt:lpstr>P_ 41 - sprzęt urol</vt:lpstr>
      <vt:lpstr>P__ 42-różne VI (na poz) </vt:lpstr>
      <vt:lpstr>P__ 43- venflony</vt:lpstr>
      <vt:lpstr>P__ 44-znacznik</vt:lpstr>
      <vt:lpstr>P__ 45-dializator </vt:lpstr>
      <vt:lpstr>P__ 46-różne VII (pak. na poz.)</vt:lpstr>
      <vt:lpstr>P_47_opatrunki_1</vt:lpstr>
      <vt:lpstr>P_48_opatrunki_2</vt:lpstr>
      <vt:lpstr>P_49_opatrunki_3</vt:lpstr>
      <vt:lpstr>P_50_opatrunki_4</vt:lpstr>
      <vt:lpstr>P_51_okulistyka</vt:lpstr>
      <vt:lpstr>P_52_okulistyka</vt:lpstr>
      <vt:lpstr>P_53_okulistyka</vt:lpstr>
      <vt:lpstr>P_54_okulistyka</vt:lpstr>
      <vt:lpstr>P_55_okulistyka</vt:lpstr>
      <vt:lpstr>P_56_endoskopia</vt:lpstr>
      <vt:lpstr>'P_ 41 - sprzęt urol'!Excel_BuiltIn_Print_Area</vt:lpstr>
      <vt:lpstr>'P__ 17-OKULARY OCHRONNE'!Excel_BuiltIn_Print_Area</vt:lpstr>
      <vt:lpstr>'P__ 30-zest. do blokady nerwów '!Excel_BuiltIn_Print_Area</vt:lpstr>
      <vt:lpstr>'P__ 42-różne VI (na poz) '!Excel_BuiltIn_Print_Area</vt:lpstr>
      <vt:lpstr>'P__ 43- venflony'!Excel_BuiltIn_Print_Area</vt:lpstr>
      <vt:lpstr>'P__ 46-różne VII (pak. na poz.)'!Excel_BuiltIn_Print_Area</vt:lpstr>
      <vt:lpstr>'P__ 8 - cewniki'!Excel_BuiltIn_Print_Area</vt:lpstr>
      <vt:lpstr>'P__ 9 - drenaż'!Excel_BuiltIn_Print_Area</vt:lpstr>
      <vt:lpstr>'P__ 10-drobny sprzęt'!Obszar_wydruku</vt:lpstr>
      <vt:lpstr>'P__ 11-igły '!Obszar_wydruku</vt:lpstr>
      <vt:lpstr>'P__ 12-igły do nakłuć '!Obszar_wydruku</vt:lpstr>
      <vt:lpstr>'P__ 13-Ratownictwo Med. '!Obszar_wydruku</vt:lpstr>
      <vt:lpstr>'P__ 14-OSTRZA'!Obszar_wydruku</vt:lpstr>
      <vt:lpstr>'P__ 15-papier do ekg, ktg, usg'!Obszar_wydruku</vt:lpstr>
      <vt:lpstr>'P__ 16-przetacz. płyn'!Obszar_wydruku</vt:lpstr>
      <vt:lpstr>'P__ 17-OKULARY OCHRONNE'!Obszar_wydruku</vt:lpstr>
      <vt:lpstr>'P__ 18-systemy ssace'!Obszar_wydruku</vt:lpstr>
      <vt:lpstr>'P__ 19-różne III'!Obszar_wydruku</vt:lpstr>
      <vt:lpstr>'P__ 1-elektrody i żele'!Obszar_wydruku</vt:lpstr>
      <vt:lpstr>'P__ 20-strzykawki'!Obszar_wydruku</vt:lpstr>
      <vt:lpstr>'P__ 21-filmy do RTG'!Obszar_wydruku</vt:lpstr>
      <vt:lpstr>'P__ 22-paski do glukometru'!Obszar_wydruku</vt:lpstr>
      <vt:lpstr>'P__ 23-sprzęt do karetek'!Obszar_wydruku</vt:lpstr>
      <vt:lpstr>'P__ 24-rurki'!Obszar_wydruku</vt:lpstr>
      <vt:lpstr>'P__ 25-czujnik, opaska '!Obszar_wydruku</vt:lpstr>
      <vt:lpstr>'P__ 26-zestaw do drenażu '!Obszar_wydruku</vt:lpstr>
      <vt:lpstr>'P__ 27-łyżki do laryng. metal.'!Obszar_wydruku</vt:lpstr>
      <vt:lpstr>'P__ 2-staplery'!Obszar_wydruku</vt:lpstr>
      <vt:lpstr>'P__ 31-różne IV'!Obszar_wydruku</vt:lpstr>
      <vt:lpstr>'P__ 32-cewnik Dufour'!Obszar_wydruku</vt:lpstr>
      <vt:lpstr>'P__ 33-art.do Vapotherm'!Obszar_wydruku</vt:lpstr>
      <vt:lpstr>'P__ 34-łyżki do laryng. plast.'!Obszar_wydruku</vt:lpstr>
      <vt:lpstr>'P__ 35-igły do znieczuleń '!Obszar_wydruku</vt:lpstr>
      <vt:lpstr>'P__ 36-worki stomijne, urostom.'!Obszar_wydruku</vt:lpstr>
      <vt:lpstr>'P__ 37-wkłucia, igły'!Obszar_wydruku</vt:lpstr>
      <vt:lpstr>'P__ 39-zestaw do odsysania '!Obszar_wydruku</vt:lpstr>
      <vt:lpstr>'P__ 3-różne I'!Obszar_wydruku</vt:lpstr>
      <vt:lpstr>'P__ 40-różne V (pak. na poz.)'!Obszar_wydruku</vt:lpstr>
      <vt:lpstr>'P__ 4-cewniki-zgłębniki ż.'!Obszar_wydruku</vt:lpstr>
      <vt:lpstr>'P__ 5-dreny'!Obszar_wydruku</vt:lpstr>
      <vt:lpstr>'P__ 6- różne II'!Obszar_wydruku</vt:lpstr>
      <vt:lpstr>'P__ 7-szyny'!Obszar_wydruku</vt:lpstr>
      <vt:lpstr>'P__ 8 - cewniki'!Obszar_wydruku</vt:lpstr>
      <vt:lpstr>P_49_opatrunki_3!Obszar_wydruku</vt:lpstr>
      <vt:lpstr>P_52_okulistyka!Obszar_wydruku</vt:lpstr>
      <vt:lpstr>P_53_okulistyka!Obszar_wydruku</vt:lpstr>
      <vt:lpstr>P_54_okulistyka!Obszar_wydruku</vt:lpstr>
      <vt:lpstr>P_55_okulistyka!Obszar_wydruku</vt:lpstr>
      <vt:lpstr>P_56_endoskopia!Obszar_wydruku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Aneta Mrygoń</cp:lastModifiedBy>
  <cp:lastPrinted>2019-06-10T13:10:48Z</cp:lastPrinted>
  <dcterms:created xsi:type="dcterms:W3CDTF">2019-05-15T11:11:44Z</dcterms:created>
  <dcterms:modified xsi:type="dcterms:W3CDTF">2019-06-10T13:18:07Z</dcterms:modified>
</cp:coreProperties>
</file>