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ka\Desktop\2022 -1 chemia\"/>
    </mc:Choice>
  </mc:AlternateContent>
  <bookViews>
    <workbookView xWindow="0" yWindow="0" windowWidth="28800" windowHeight="12000" activeTab="2"/>
  </bookViews>
  <sheets>
    <sheet name="I chemia gospodarcza" sheetId="1" r:id="rId1"/>
    <sheet name="II Chemia profesjonalna" sheetId="2" r:id="rId2"/>
    <sheet name="IIIśrodki ochrony i higieniczne"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4" l="1"/>
  <c r="K6" i="4"/>
  <c r="K7" i="4"/>
  <c r="K8" i="4"/>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K100" i="1"/>
  <c r="W50" i="2" l="1"/>
  <c r="T8" i="4"/>
  <c r="T7" i="4"/>
  <c r="T5" i="4"/>
  <c r="K4" i="4"/>
  <c r="T4" i="4" s="1"/>
  <c r="S8" i="4"/>
  <c r="R8" i="4"/>
  <c r="Q8" i="4"/>
  <c r="P8" i="4"/>
  <c r="O8" i="4"/>
  <c r="N8" i="4"/>
  <c r="M8" i="4"/>
  <c r="S7" i="4"/>
  <c r="R7" i="4"/>
  <c r="Q7" i="4"/>
  <c r="P7" i="4"/>
  <c r="O7" i="4"/>
  <c r="N7" i="4"/>
  <c r="M7" i="4"/>
  <c r="S6" i="4"/>
  <c r="R6" i="4"/>
  <c r="Q6" i="4"/>
  <c r="P6" i="4"/>
  <c r="O6" i="4"/>
  <c r="N6" i="4"/>
  <c r="M6" i="4"/>
  <c r="T6" i="4"/>
  <c r="S5" i="4"/>
  <c r="R5" i="4"/>
  <c r="Q5" i="4"/>
  <c r="P5" i="4"/>
  <c r="O5" i="4"/>
  <c r="N5" i="4"/>
  <c r="M5" i="4"/>
  <c r="S4" i="4"/>
  <c r="R4" i="4"/>
  <c r="R9" i="4" s="1"/>
  <c r="Q4" i="4"/>
  <c r="P4" i="4"/>
  <c r="O4" i="4"/>
  <c r="N4" i="4"/>
  <c r="N9" i="4" s="1"/>
  <c r="M4" i="4"/>
  <c r="K213" i="1"/>
  <c r="K212" i="1"/>
  <c r="T9" i="4" l="1"/>
  <c r="O9" i="4"/>
  <c r="S9" i="4"/>
  <c r="P9" i="4"/>
  <c r="M9" i="4"/>
  <c r="Q9" i="4"/>
  <c r="K97" i="1"/>
  <c r="K96" i="1"/>
  <c r="K69" i="1" l="1"/>
  <c r="K68" i="1"/>
  <c r="K67" i="1"/>
  <c r="K66" i="1"/>
  <c r="N5" i="2" l="1"/>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K5" i="1"/>
  <c r="K6" i="1"/>
  <c r="K7" i="1"/>
  <c r="K8" i="1"/>
  <c r="K9" i="1"/>
  <c r="K191" i="1" l="1"/>
  <c r="K192" i="1"/>
  <c r="K193" i="1"/>
  <c r="K194" i="1"/>
  <c r="K195" i="1"/>
  <c r="K196" i="1"/>
  <c r="K197" i="1"/>
  <c r="K198" i="1"/>
  <c r="K199" i="1"/>
  <c r="K200" i="1"/>
  <c r="K201" i="1"/>
  <c r="K202" i="1"/>
  <c r="K203" i="1"/>
  <c r="K204" i="1"/>
  <c r="K205" i="1"/>
  <c r="K206" i="1"/>
  <c r="K207" i="1"/>
  <c r="K208" i="1"/>
  <c r="K209" i="1"/>
  <c r="K210" i="1"/>
  <c r="K211" i="1"/>
  <c r="K214" i="1"/>
  <c r="K189" i="1"/>
  <c r="K190" i="1"/>
  <c r="N4" i="1"/>
  <c r="O4" i="1"/>
  <c r="P4" i="1"/>
  <c r="Q4" i="1"/>
  <c r="R4" i="1"/>
  <c r="S4" i="1"/>
  <c r="M4" i="1"/>
  <c r="K157" i="1" l="1"/>
  <c r="V4" i="2" l="1"/>
  <c r="U4" i="2"/>
  <c r="T4" i="2"/>
  <c r="S4" i="2"/>
  <c r="R4" i="2"/>
  <c r="Q4" i="2"/>
  <c r="P4" i="2"/>
  <c r="N4" i="2"/>
  <c r="W4" i="2" s="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99" i="1"/>
  <c r="K98" i="1"/>
  <c r="K95" i="1"/>
  <c r="K94" i="1"/>
  <c r="K93" i="1"/>
  <c r="K92" i="1"/>
  <c r="K91" i="1"/>
  <c r="K90" i="1"/>
  <c r="K89" i="1"/>
  <c r="K88" i="1"/>
  <c r="K87" i="1"/>
  <c r="K86" i="1"/>
  <c r="K85" i="1"/>
  <c r="K84" i="1"/>
  <c r="K83" i="1"/>
  <c r="K82" i="1"/>
  <c r="K81" i="1"/>
  <c r="K80" i="1"/>
  <c r="K79" i="1"/>
  <c r="K78" i="1"/>
  <c r="K77" i="1"/>
  <c r="K76" i="1"/>
  <c r="K75" i="1"/>
  <c r="K74" i="1"/>
  <c r="K73" i="1"/>
  <c r="K72" i="1"/>
  <c r="K71" i="1"/>
  <c r="K70"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4" i="1"/>
  <c r="T4" i="1" s="1"/>
  <c r="P50" i="2" l="1"/>
  <c r="T50" i="2"/>
  <c r="Q50" i="2"/>
  <c r="U50" i="2"/>
  <c r="R50" i="2"/>
  <c r="V50" i="2"/>
  <c r="S50" i="2"/>
  <c r="M215" i="1"/>
  <c r="N215" i="1"/>
  <c r="O215" i="1"/>
  <c r="R215" i="1"/>
  <c r="T215" i="1"/>
  <c r="P215" i="1"/>
  <c r="S215" i="1"/>
  <c r="Q215" i="1"/>
</calcChain>
</file>

<file path=xl/sharedStrings.xml><?xml version="1.0" encoding="utf-8"?>
<sst xmlns="http://schemas.openxmlformats.org/spreadsheetml/2006/main" count="952" uniqueCount="535">
  <si>
    <t xml:space="preserve"> </t>
  </si>
  <si>
    <t>Opis przedmiotu zamówienia</t>
  </si>
  <si>
    <t>JEDN.
MIARY</t>
  </si>
  <si>
    <r>
      <t xml:space="preserve">Poradnia Psychologiczno-Pedagogiczna ul. Janusza Korczaka 27.  Police  </t>
    </r>
    <r>
      <rPr>
        <b/>
        <sz val="11"/>
        <rFont val="Times New Roman"/>
        <family val="1"/>
        <charset val="238"/>
      </rPr>
      <t>(F)</t>
    </r>
  </si>
  <si>
    <t>Razem ilość</t>
  </si>
  <si>
    <t>cena jednostkowa brutto</t>
  </si>
  <si>
    <t>wartość brutto A (kol.4*kol.12)</t>
  </si>
  <si>
    <t>wartość brutto B (kol.5*kol.12)</t>
  </si>
  <si>
    <t>wartość brutto C (kol.6*kol.12)</t>
  </si>
  <si>
    <t>wartość brutto D (kol.7*kol.12)</t>
  </si>
  <si>
    <t>wartość brutto E (kol.8*kol.12)</t>
  </si>
  <si>
    <t>wartość brutto F (kol.9*kol.12)</t>
  </si>
  <si>
    <t>wartość brutto G (kol.10*kol.12)</t>
  </si>
  <si>
    <t>razem wartość brutto (kol.11 *kol. 12 )</t>
  </si>
  <si>
    <t>1.</t>
  </si>
  <si>
    <t>2.</t>
  </si>
  <si>
    <t>3.</t>
  </si>
  <si>
    <t>4.</t>
  </si>
  <si>
    <t>5.</t>
  </si>
  <si>
    <t>6.</t>
  </si>
  <si>
    <t>7.</t>
  </si>
  <si>
    <t>8.</t>
  </si>
  <si>
    <t>9.</t>
  </si>
  <si>
    <t>10.</t>
  </si>
  <si>
    <t>11.</t>
  </si>
  <si>
    <t>12.</t>
  </si>
  <si>
    <t>13.</t>
  </si>
  <si>
    <t>14.</t>
  </si>
  <si>
    <t>15.</t>
  </si>
  <si>
    <t>16.</t>
  </si>
  <si>
    <t>17.</t>
  </si>
  <si>
    <t>18.</t>
  </si>
  <si>
    <t>19.</t>
  </si>
  <si>
    <t>20.</t>
  </si>
  <si>
    <t>szt</t>
  </si>
  <si>
    <t>szt.</t>
  </si>
  <si>
    <t>Szt</t>
  </si>
  <si>
    <t>Druciak spiralny ze stali nierdzewnej waga 60-70g (± 10g)</t>
  </si>
  <si>
    <t>Szt.</t>
  </si>
  <si>
    <t>Fartuch foliowy jednorazowego użytku, zakładany przez głowę, wiązany z tyłu, wykonany z folii PE, wymiary 71 x 116 cm, pakowany indywidualnie, opakowanie handlowe 100 szt.</t>
  </si>
  <si>
    <t>rolka</t>
  </si>
  <si>
    <t>Folia spożywcza duża, szer. 50 cm – rolka min. 150 mb</t>
  </si>
  <si>
    <t>21.</t>
  </si>
  <si>
    <t>22.</t>
  </si>
  <si>
    <t>23.</t>
  </si>
  <si>
    <t>24.</t>
  </si>
  <si>
    <t>25.</t>
  </si>
  <si>
    <t>26.</t>
  </si>
  <si>
    <t>27.</t>
  </si>
  <si>
    <t>28.</t>
  </si>
  <si>
    <t>litr</t>
  </si>
  <si>
    <t>29.</t>
  </si>
  <si>
    <t>30.</t>
  </si>
  <si>
    <t>Kostka do muszli z koszyczkiem, odświeżająca i dezynfekująca minimum 3-funkcyjna, 50g (±5 g)</t>
  </si>
  <si>
    <t>31.</t>
  </si>
  <si>
    <t>Kosz na śmieci  z wieczkiem uchylnym 15 L plastikowy kolor dowolny, bez przycisku nożnego</t>
  </si>
  <si>
    <t>32.</t>
  </si>
  <si>
    <t>33.</t>
  </si>
  <si>
    <t>34.</t>
  </si>
  <si>
    <t xml:space="preserve">Kosz na śmieci z wieczkiem uchylnym 60 L  plastikowy kolor dowolny, bez przycisku nożnego </t>
  </si>
  <si>
    <t>35.</t>
  </si>
  <si>
    <t>36.</t>
  </si>
  <si>
    <t>37.</t>
  </si>
  <si>
    <t>38.</t>
  </si>
  <si>
    <t>39.</t>
  </si>
  <si>
    <t>40.</t>
  </si>
  <si>
    <t>41.</t>
  </si>
  <si>
    <t>42.</t>
  </si>
  <si>
    <t>43.</t>
  </si>
  <si>
    <t>44.</t>
  </si>
  <si>
    <t>45.</t>
  </si>
  <si>
    <t>46.</t>
  </si>
  <si>
    <t>47.</t>
  </si>
  <si>
    <t>48.</t>
  </si>
  <si>
    <t>49.</t>
  </si>
  <si>
    <t>Mop mikrofaza do zamiatania szer. 1 m system zapinania do stelaża na kieszonki</t>
  </si>
  <si>
    <t>50.</t>
  </si>
  <si>
    <t>51.</t>
  </si>
  <si>
    <t>52.</t>
  </si>
  <si>
    <t>53.</t>
  </si>
  <si>
    <t>54.</t>
  </si>
  <si>
    <t>55.</t>
  </si>
  <si>
    <t>56.</t>
  </si>
  <si>
    <t>57.</t>
  </si>
  <si>
    <t>58.</t>
  </si>
  <si>
    <t>59.</t>
  </si>
  <si>
    <t>60.</t>
  </si>
  <si>
    <t>61.</t>
  </si>
  <si>
    <t>62.</t>
  </si>
  <si>
    <t>63.</t>
  </si>
  <si>
    <t>64.</t>
  </si>
  <si>
    <t>65.</t>
  </si>
  <si>
    <t>66.</t>
  </si>
  <si>
    <t>67.</t>
  </si>
  <si>
    <t>68.</t>
  </si>
  <si>
    <t>70.</t>
  </si>
  <si>
    <t>71.</t>
  </si>
  <si>
    <t>72.</t>
  </si>
  <si>
    <t>73.</t>
  </si>
  <si>
    <t>74.</t>
  </si>
  <si>
    <t>75.</t>
  </si>
  <si>
    <t>76.</t>
  </si>
  <si>
    <t>77.</t>
  </si>
  <si>
    <t>78.</t>
  </si>
  <si>
    <t>79.</t>
  </si>
  <si>
    <t>80.</t>
  </si>
  <si>
    <t>81.</t>
  </si>
  <si>
    <t>Papier toaletowy szary 1 warstwowy w rolkach średnica 12 cm, długość min. 40 mb. 400 listków</t>
  </si>
  <si>
    <t>82.</t>
  </si>
  <si>
    <t>83.</t>
  </si>
  <si>
    <t>84.</t>
  </si>
  <si>
    <t>Pasta BHP ze ścierniskiem 500g(± 150g)</t>
  </si>
  <si>
    <t>85.</t>
  </si>
  <si>
    <t>86.</t>
  </si>
  <si>
    <t>87.</t>
  </si>
  <si>
    <t>88.</t>
  </si>
  <si>
    <t>Płyn (koncentrat) do czyszczenia przypaleń, tłustych i smolistych zanieczyszczeń z grilla, kuchenek, piekarników i okapów, wartość ph - 14 opakowanie 1l</t>
  </si>
  <si>
    <t>90.</t>
  </si>
  <si>
    <t>91.</t>
  </si>
  <si>
    <t>92.</t>
  </si>
  <si>
    <t>93.</t>
  </si>
  <si>
    <t>94.</t>
  </si>
  <si>
    <t>96.</t>
  </si>
  <si>
    <t>97.</t>
  </si>
  <si>
    <t>98.</t>
  </si>
  <si>
    <t>99.</t>
  </si>
  <si>
    <t>100.</t>
  </si>
  <si>
    <t>101.</t>
  </si>
  <si>
    <t>102.</t>
  </si>
  <si>
    <t>103.</t>
  </si>
  <si>
    <t>104.</t>
  </si>
  <si>
    <t>106.</t>
  </si>
  <si>
    <t>107.</t>
  </si>
  <si>
    <t>108.</t>
  </si>
  <si>
    <t>110.</t>
  </si>
  <si>
    <t>111.</t>
  </si>
  <si>
    <t>112.</t>
  </si>
  <si>
    <t>113.</t>
  </si>
  <si>
    <t>114.</t>
  </si>
  <si>
    <t>115.</t>
  </si>
  <si>
    <t>116.</t>
  </si>
  <si>
    <t>117.</t>
  </si>
  <si>
    <t>118.</t>
  </si>
  <si>
    <t>119.</t>
  </si>
  <si>
    <t>kg</t>
  </si>
  <si>
    <t>120.</t>
  </si>
  <si>
    <t>121.</t>
  </si>
  <si>
    <t>122.</t>
  </si>
  <si>
    <t>Preparat w postaci zawieszki do zwalczania moli odzieżowych</t>
  </si>
  <si>
    <t>123.</t>
  </si>
  <si>
    <t>124.</t>
  </si>
  <si>
    <t>125.</t>
  </si>
  <si>
    <t>126.</t>
  </si>
  <si>
    <t>127.</t>
  </si>
  <si>
    <t>Proszek na mrówki 500 -1 kg</t>
  </si>
  <si>
    <t>Przepychacz kanalizacyjny gumowy (do rur) - otówr na gwint, z rączką o długości min. 40 cm., drewnianą, gwintowaną.</t>
  </si>
  <si>
    <t>129.</t>
  </si>
  <si>
    <t>op</t>
  </si>
  <si>
    <t>op.</t>
  </si>
  <si>
    <t>binda</t>
  </si>
  <si>
    <t>133.</t>
  </si>
  <si>
    <t>134.</t>
  </si>
  <si>
    <t>135.</t>
  </si>
  <si>
    <t>137.</t>
  </si>
  <si>
    <t>138.</t>
  </si>
  <si>
    <t>139.</t>
  </si>
  <si>
    <t>140.</t>
  </si>
  <si>
    <t xml:space="preserve">Rękawice gospodarcze gumowe odporne na działanie chloru rozm. M (mocne i grube) rozm.S,M,L,XL </t>
  </si>
  <si>
    <t>141.</t>
  </si>
  <si>
    <t>para</t>
  </si>
  <si>
    <t>143.</t>
  </si>
  <si>
    <t>Rękawice nitrylowe niebieskie bezpudrowe  posiadające zgodność z obowiązującymi normami oraz oznaczenie CE. Rozm. S.M.L.XL</t>
  </si>
  <si>
    <t>144.</t>
  </si>
  <si>
    <t>145.</t>
  </si>
  <si>
    <t>146.</t>
  </si>
  <si>
    <t>Rękawice robocze typu „wampirki” powlekane gumą, 100 % bawełny, zakończone ściągaczem</t>
  </si>
  <si>
    <t>147.</t>
  </si>
  <si>
    <t>148.</t>
  </si>
  <si>
    <t>Rękawiczki winylowe pudrowane rozmiary S,M,L,XL,  posiadające zgodność z obowiązującymi normami oraz oznaczenie CE.</t>
  </si>
  <si>
    <t>149.</t>
  </si>
  <si>
    <t>150.</t>
  </si>
  <si>
    <t>151.</t>
  </si>
  <si>
    <t>152.</t>
  </si>
  <si>
    <t>153.</t>
  </si>
  <si>
    <t>154.</t>
  </si>
  <si>
    <t>komplet</t>
  </si>
  <si>
    <t>155.</t>
  </si>
  <si>
    <t>156.</t>
  </si>
  <si>
    <t>157.</t>
  </si>
  <si>
    <t>158.</t>
  </si>
  <si>
    <t>159.</t>
  </si>
  <si>
    <t>160.</t>
  </si>
  <si>
    <t xml:space="preserve">Szczotka szorująca o średnicy 430-432 mm do maszyny NILFISK ALTO scrubtec 343 E. </t>
  </si>
  <si>
    <t>161.</t>
  </si>
  <si>
    <t>162.</t>
  </si>
  <si>
    <t>163.</t>
  </si>
  <si>
    <t>Szufelka plastikowa zakończona gumką szerokość min. 30 cm (±2 cm)</t>
  </si>
  <si>
    <t>164.</t>
  </si>
  <si>
    <t>165.</t>
  </si>
  <si>
    <t>Ściągaczka do wody plastikowa do kija aluminiowego profesjonalnego długość ramienia ściągaczki 45 cm (±5 cm)  uchwyt na kija ze stali nierdzewnej</t>
  </si>
  <si>
    <t>166.</t>
  </si>
  <si>
    <t>Ściągaczka do wody plastikowa do kija aluminiowego profesjonalnego długość ramienia ściągaczki 70 cm (±5 cm)</t>
  </si>
  <si>
    <t>167.</t>
  </si>
  <si>
    <t>Ściągaczka do wody plastikowa do kija aluminiowego profesjonalnego szer 60 cm uchwyt na kija ze stali nierdzewnej</t>
  </si>
  <si>
    <t>168.</t>
  </si>
  <si>
    <t>169.</t>
  </si>
  <si>
    <t>170.</t>
  </si>
  <si>
    <t>171.</t>
  </si>
  <si>
    <t>172.</t>
  </si>
  <si>
    <t>173.</t>
  </si>
  <si>
    <t>174.</t>
  </si>
  <si>
    <t>175.</t>
  </si>
  <si>
    <t>Środek na mrówki w aerozolu 250-300 ml.</t>
  </si>
  <si>
    <t>176.</t>
  </si>
  <si>
    <t>Świeczki stołowe gastronomiczne wysokosć 20-30 cm, średnica 2-3 cm, różne kolory</t>
  </si>
  <si>
    <t>177.</t>
  </si>
  <si>
    <t>Tabletki do zmywarki, posiadające funkcję czyszczenia naczyń, efekt nabłyszczania, zabezpieczające zmywarkę przed osadzaniem kamienia, nie zawierją fosforanów (90szt - 100 szt. w op.)</t>
  </si>
  <si>
    <t>178.</t>
  </si>
  <si>
    <t>179.</t>
  </si>
  <si>
    <t>180.</t>
  </si>
  <si>
    <t>182.</t>
  </si>
  <si>
    <t>183.</t>
  </si>
  <si>
    <t>184.</t>
  </si>
  <si>
    <t>185.</t>
  </si>
  <si>
    <t>186.</t>
  </si>
  <si>
    <t>187.</t>
  </si>
  <si>
    <t>188.</t>
  </si>
  <si>
    <t>189.</t>
  </si>
  <si>
    <t>Wiaderko plastikowe 5 L, okrągłe bez przykrywki wykonane z tworzywa sztucznego z wyprofilowaną rączką i dziubkiem, atest PZH do kontaktu z żywnością</t>
  </si>
  <si>
    <t>190.</t>
  </si>
  <si>
    <t>Wiadro plastikowe 12-15 L, bez przykrywki wykonane z tworzywa sztucznego z wyprofilowaną rączką i dziubkiem</t>
  </si>
  <si>
    <t>191.</t>
  </si>
  <si>
    <t>Wiadro plastikowe do mopa okrągłego 12l z wyciskarką</t>
  </si>
  <si>
    <t>193.</t>
  </si>
  <si>
    <t>Wiadro z wyciskaczem do mopa płaskiego typu Vileda Ultramax lub równoważne. Poj. 13 L.</t>
  </si>
  <si>
    <t>194.</t>
  </si>
  <si>
    <t>195.</t>
  </si>
  <si>
    <t>196.</t>
  </si>
  <si>
    <t>197.</t>
  </si>
  <si>
    <t>198.</t>
  </si>
  <si>
    <t>199.</t>
  </si>
  <si>
    <t>Woreczki do zamrażania 6 L, z foliI  LDPE  przeznaczone do kontaktu z żywnością</t>
  </si>
  <si>
    <t>200.</t>
  </si>
  <si>
    <t xml:space="preserve">Worek do odkurzarza ELECTROLUX S-BAG E200S (op.5 sztuk) </t>
  </si>
  <si>
    <t>201.</t>
  </si>
  <si>
    <t xml:space="preserve">Worek papierowy do odkurzacza Karcher MV3 (op.5 sztuk) </t>
  </si>
  <si>
    <t>202.</t>
  </si>
  <si>
    <t>Worek syntetyczny do odkurzacza Profi 2, 5-warstwowy, higieniczne zamknięcie, 5 szt. w opakowaniu</t>
  </si>
  <si>
    <t>203.</t>
  </si>
  <si>
    <t>worek</t>
  </si>
  <si>
    <t>204.</t>
  </si>
  <si>
    <t>205.</t>
  </si>
  <si>
    <t>206.</t>
  </si>
  <si>
    <t>207.</t>
  </si>
  <si>
    <t>208.</t>
  </si>
  <si>
    <t>209.</t>
  </si>
  <si>
    <t>210.</t>
  </si>
  <si>
    <t>211.</t>
  </si>
  <si>
    <t>212.</t>
  </si>
  <si>
    <t>Zapas do padów (packi do szorowania) 12 x 25 cm</t>
  </si>
  <si>
    <t xml:space="preserve">Zmywak kuchenny 10x7x3,5cm (+-2cm) z jednej strony gąbka o zwiększonej odporności z drugiej pad do szorowania </t>
  </si>
  <si>
    <t>Żel do dezynfekcji rąk, zapas - wkład do dozowników "Purell" op. 1200 ml</t>
  </si>
  <si>
    <t>Razem wartość brutto</t>
  </si>
  <si>
    <t>Dokument należy uzupełnić elektronicznie i podpisać kwalifikowanym podpisem elektronicznym lub podpisem zaufanym lub podpisem osobistym</t>
  </si>
  <si>
    <t>Dostawy odbywać się będą nie częsciej niż raz w tygodniu</t>
  </si>
  <si>
    <r>
      <rPr>
        <sz val="11"/>
        <color indexed="8"/>
        <rFont val="Times New Roman"/>
        <family val="1"/>
        <charset val="238"/>
      </rPr>
      <t>Filtr zmywalny do odkurzacza KARCHER MV2 MV3</t>
    </r>
  </si>
  <si>
    <t>Podajnik na papier toaletowy: Podajnik do papieru toaletowego Smart One. Urządzenie w kolorze białym + bezbarwnym (dolna część urządzenia, co najmniej 30% całości przedniej obudowy wykonana jest z bezbarwnego tworzywa w celu możliwości sprawdzenia stanu zużycia papieru toaletowego). Dozownik wykonany jest z tworzywa ABS, długość urządzenia: 15,6cm; szerokość: 26,9cm; wysokość: 26,9cm. Dozownik posiada metalowy zamek oraz klucz. Urządzenie w swojej centralnej części posiada gumową część zwężającą z której dozowany jest papier toaletowy (użytkownik pobiera pojedyncze listki papieru toaletowego w rolki). Dozownik dozuje pojedyncze listki papieru toaletowego o długości 18cm. Dzięki temu systemowi dozowania użytkownik redukuje zużycie papieru toaletowego nawet o 40% (informacja potwierdzona przez producenta). Urządzenie nowe, wraz z kołkami i śrubkami montażowymi.</t>
  </si>
  <si>
    <t>Podajnik na ręczniki papierowe Matic. Urządzenie w kolorze białym + bezbarwnym (dolna część urządzenia, co najmniej 30% całości przedniej obudowy wykonana jest z bezbarwnego tworzywa w celu możliwości sprawdzenia stanu zużycia ręcznika papierowego). Dodatkowo dozownik wyposażony jest w wskaźnik LED, który informuje o potrzebie wymiany rolki ręcznika. Dozownik wykonany jest z tworzywa ABS, długość urządzenia: 20,3cm; szerokość: 33,7cm; wysokość: 37,2cm. Dozownik posiada metalowy zamek oraz klucz. Urządzenie wyposażone jest w mechanizm ucinający i wysuwający pojedyncze listki ręcznika papierowego, oraz wewnętrzną poziomicę w celu prostego montażu. Urządzenie nowe, wraz z kołkami i śrubkami montażowymi.</t>
  </si>
  <si>
    <t>Zmiotka + szufelka (komplet): zmiotka - 2 rodzaje włosia: do zmiatania większego brudu oraz do kurzu i pyłu, wyprofilowane włosie pozwalające dotrzeć do kątów i narożników; Szufelka wykończona gumką, wygodne mocowanie szufelki do zmiotki; posiada otwór do zawieszania</t>
  </si>
  <si>
    <t>Pieluchy ścierki tetrowe o wymiarach min. 60x80 cm,  duże gęsto tkane; gramatura: min 130 g/m2, 100% bawełna</t>
  </si>
  <si>
    <t xml:space="preserve">szt. </t>
  </si>
  <si>
    <t>Rękawice ochronne, gospodarcze, gumowe, wzmocnione, flokowane, długość 60cm</t>
  </si>
  <si>
    <t xml:space="preserve">Preparat do dezynfekcji powierzchni "Medicarine" tabletki </t>
  </si>
  <si>
    <t>Płyn do dezynfekcji rąk z dozownikiem na bazie alkoholu i czwartorzędowych soli amoniowych, alkohol etylowy min. 90%, skuteczny w pełnym spektrum bakterii, drożdżaków i wirusów w tym BVDV, norowirus, grypa A (H1N1), rotawirus, zapalenie wątroby typu B, HIV, MRSA i innych, zawiera kompleks związków pielęgnuijących pojemność 0,5l - 1 l</t>
  </si>
  <si>
    <t>Płyn do dezynfekcji rąk na bazie alkoholu i czwartorzędowych soli amoniowych, alkohol etylowy min. 90%, skuteczny w pełnym spektrum bakterii, drożdżaków i wirusów w tym BVDV, norowirus, grypa A (H1N1), rotawirus, zapalenie wątroby typu B, HIV, MRSA i innych, zawiera kompleks związków pielęgnuijących, stosowany w zakładach przetwórstwa spożywczego i gastronomi, preferowana pojemność 5L.</t>
  </si>
  <si>
    <t>Sól tabletkowana przemysłowa (czysta chemicznie NaCl)</t>
  </si>
  <si>
    <t>Płyn nabłyszczający do zmywarek, opakowanie 400-500 ml.</t>
  </si>
  <si>
    <t xml:space="preserve">Preparat do mycia i dezynfekcji  preferowana pojemność 10 l. Szeroki zakres aktywności bakteriobójczej i grzybobójczej, aktywny wobec bakterii G+ i G-, pleśni i drożdży. Aktywny wobec bakterii Salmonella, wirusa papowa. Środek niechlorowy. Skład: 5%-15% niejonowych związków powierzchniowo czynnych, 5%-15% kationowych związków powierzchniowo czynnych, </t>
  </si>
  <si>
    <t xml:space="preserve">Preparat do usuwania czarnych zabrudzeń na podłogach sportowych preferowana pojemność 10 l. Możliwość używania punktowo oraz w maszynach czyszczących, usuwa ślady po butach z podłóg sportowych, </t>
  </si>
  <si>
    <t>Sól do zmywarki, od 1 kg do 1,5 kg</t>
  </si>
  <si>
    <t>Środek do pielęgnacji stali nierdzewnej. Gotowy środek do czyszczenia i bieżącej pielęgnacji powierzchni i urządzeń wykonanych ze stali nierdzewnej. Dzięki unikalnej formule skutecznie usuwa tłusty brud, kurz oraz ślady dłoni, pozostawiając połysk. Specjalna powłoka ochronna zapobiega powstawaniu nalotów. Idealny do czyszczenia okapów, lodówek, obudów piekarników, pływ grzewczych, urządzeń kuchennych, zlewozmywaków itp. Preferowana pojemność 10 l</t>
  </si>
  <si>
    <t xml:space="preserve">Środek do usuwania osadów mineralnych z powierzchni mających kontakt z żywnością. Silny środek kwasowy usuwający osad mineralny z różnych powierzchni. Może być stosowany w miejscach przeznaczonych do przygotowywania jedzenia, w zmywarkach oraz obszarach sanitarnych, op. 1 l, </t>
  </si>
  <si>
    <t>Środek do wszystkich podłóg odpornych na działanie wody, do mycia maszynowego Preferowana pojemność 10 l. Myje i pielęgnuje, antypoślizgowy. Niskopieniący, do mycia różnych rodzajów posadzek linoleum, PCV, podłóg sportowych oraz kauczuka o dużym natężeniu ruchu,  dozowanie: (0,5-1%)</t>
  </si>
  <si>
    <t>Środek do wszystkich podłóg odpornych na działanie wody, do mycia maszynowego 1 l, butelka samodozująca. Myje i pielęgnuje, antypoślizgowy. Niskopieniący, do mycia różnych rodzajów posadzek linoleum, PCV, podłóg sportowych oraz kauczuka o dużym natężeniu ruchu,  dozowanie: (0,5-1%)</t>
  </si>
  <si>
    <t>Koncentrat do dezynfekcji powierzchni (wirusobójczy,bakteriobójczy) również do powierzchni mających kontakt z żywnością pojemnośc  preferowana pojemność 5 L</t>
  </si>
  <si>
    <t>tabletka</t>
  </si>
  <si>
    <t>Koncentrat do doczyszczania płytek kamiennych, ceramicznych, mikroporowatych; rozpuszcza silne zanieczyszczenia, nie pozostawia smug. Stosowany do wszystkich niechłonnych i słabochłonnych posadzek, twardych kamiennych i ceramicznych, powierzchni nieszkliwionych : granit, terakota, klinkier, gres i granitogres; pH: 14 ± 1; gęstość względna: 1,080 ± 0,020 g/cm3; w składzie posiada między innymi: wodorotlenek sodu – Stężenie [% wag.]: &lt; 10, niejonowe środki powierzchniowo czynne - Stężenie [% wag.]: &lt; 5 , fosfoniany – stężenie [% wag.]: &lt; 2 , amfoteryczne środki powierzchniowo czynne – stężenie [% wag.]: &lt; 2. Opakowanie: butelka 1l z kolorową wodoodporną etykietą producenta z podziałką litrażową z przedziałem co 50ml.</t>
  </si>
  <si>
    <t>Koncentrat myjąco- pielęgnujący , szybkoschnący, bezsmugowy. Pozostawia przyjemny świeży zapach, zachowuje połysk, podkreśla kontrast i barwę mytej powierzchni. Zalecany do posadzek elastycznych, błyszczących i półmatowych, słabo chłonnych. Zastosowanie: posadzki półmatowe niekonserwowane, wszystkie wodoodporne wykładziny PCV, linoleum, gumoleum, winyl, lentex, marmoleum, guma, korek, panele laminowane, kamień szlifowany zabezpieczony; Minimalne, efektywne i potwierdzone przez producenta dozowania:mycie maszynowe: 50  ml / 10 l wody,mycie ręczne: 25 ml / 10 l wody. Wartość pH: 8 ± 1, gęstość względna: 0,982 ± 0,020 g/cm3. Preparat w składzie posiada między innymi: Etanol - Stężenie [% wag.]: &lt; 5, Propan 2-ol - Stężenie [% wag.]: &lt; 3, Niejonowe środki powierzchniowo czynne (polimer) - Stężenie [% wag.]: &lt; 0,3, Fosfoniany - Stężenie [% wag.]: &lt; 0,3. Opakowanie: butelka 1l z kolorową wodoodporną etykietą producenta. Etykieta posiada: opis i przeznaczenie produktu, dane producenta, opis wartości pH, Podziałkę litrażową z przedziałem co 50ml, instrukcję dozowania (dawkowanie).</t>
  </si>
  <si>
    <t>Koncentrat  o właściwościach odtłuszczająco – myjących do bieżącego oraz intensywnego czyszczenia powierzchni odpornych na działanie zasad. Doskonale rozpuszcza stare zanieczyszczenia olejowo – tłuszczowe pochodzenia zwierzęcego, roślinnego. Zalecany do wszelkiego rodzaju powierzchni twardych (kamiennych, ceramicznych. elastycznych). Bezpieczny dla otoczenia. Zastosowanie: powierzchnie w przemyśle spożywczym, w kuchniach, pomieszczeniach gastronomicznych. Minimalne, efektywne i potwierdzone przez producenta dozowania: doczyszczanie: 100 ml/ 10 l wody,codzienne mycie: 25 ml/ 10 l wody. Wartość pH: 14 ± 1, gęstość względna: 1,065 ± 0,020 g/cm3. Preparat w składzie posiada między innymi:2-hydroksy-etyloamina - Stężenie [% wag.]: &lt; 7,EDTA i jego sole - Stężenie [% wag.]: &lt; 6, Niejonowe środki powierzchniowo czynne (polimer) - Stężenie [% wag.]: &lt; 4, Wodorotlenek potasu (100%) - Stężenie [% wag.]: &lt; 1. Preparat posiada ATEST PZH, kwalifikujący produkt do obrotu w przemyśle spożywczym i gastronomii, jako wyrób bezpieczny. Opakowanie: kanister 5l z kolorową wodoodporną etykieta producenta. Etykieta posiada: opis i przeznaczenie produktu, dane producenta, opis wartości pH, instrukcję dozowania (dawkowanie)</t>
  </si>
  <si>
    <r>
      <t>[1]</t>
    </r>
    <r>
      <rPr>
        <b/>
        <sz val="11"/>
        <rFont val="Times New Roman"/>
        <family val="1"/>
        <charset val="238"/>
      </rPr>
      <t xml:space="preserve"> </t>
    </r>
    <r>
      <rPr>
        <b/>
        <u/>
        <sz val="11"/>
        <rFont val="Times New Roman"/>
        <family val="1"/>
        <charset val="238"/>
      </rPr>
      <t>Miejsca dostaw:</t>
    </r>
  </si>
  <si>
    <r>
      <t xml:space="preserve">A-      </t>
    </r>
    <r>
      <rPr>
        <sz val="11"/>
        <rFont val="Times New Roman"/>
        <family val="1"/>
        <charset val="238"/>
      </rPr>
      <t>Zespół Szkół im.  Ignacego Łukasiewicza ul, Siedlecka 6, 72-010 Police</t>
    </r>
  </si>
  <si>
    <r>
      <t xml:space="preserve">B-      </t>
    </r>
    <r>
      <rPr>
        <sz val="11"/>
        <rFont val="Times New Roman"/>
        <family val="1"/>
        <charset val="238"/>
      </rPr>
      <t>PCPR ul. Kresowa 26, Kresowa 28, 72-010 Police</t>
    </r>
  </si>
  <si>
    <r>
      <t xml:space="preserve">D-      </t>
    </r>
    <r>
      <rPr>
        <sz val="11"/>
        <rFont val="Times New Roman"/>
        <family val="1"/>
        <charset val="238"/>
      </rPr>
      <t>MOW Trzebież ul. Wkrzańska 10</t>
    </r>
  </si>
  <si>
    <r>
      <t xml:space="preserve">E-       </t>
    </r>
    <r>
      <rPr>
        <sz val="11"/>
        <rFont val="Times New Roman"/>
        <family val="1"/>
        <charset val="238"/>
      </rPr>
      <t>SOSW Tanowo ul. Leśna 91, 72-004 Tanowo</t>
    </r>
  </si>
  <si>
    <t>Folia aluminowa szer. 30 cm- min. 150 mb.</t>
  </si>
  <si>
    <t xml:space="preserve">Gąbka zmywak do teflonu, kolor złoty, pokryta metalizowaną włókniną, wymiary 11,5cmx7,5cmx3cm </t>
  </si>
  <si>
    <t xml:space="preserve">Stacjonarny dozownik do precyzyjnego rozcieńczania chemi profesjonalnej do 4 róznych preparatów </t>
  </si>
  <si>
    <t xml:space="preserve">Środek czyszczący  zasadowy LAINOX Combi Clean preferowana pojemność 10l do pieców konwekcyjno-parowych, </t>
  </si>
  <si>
    <t>Tabletki do mechanicznego oczyszczania pieca konwekcyjnego 150 szt w opakowaniu</t>
  </si>
  <si>
    <r>
      <t>CKZiU ul.Korczaka 53, Police</t>
    </r>
    <r>
      <rPr>
        <b/>
        <sz val="11"/>
        <rFont val="Times New Roman"/>
        <family val="1"/>
        <charset val="238"/>
      </rPr>
      <t xml:space="preserve"> (G)</t>
    </r>
    <r>
      <rPr>
        <sz val="11"/>
        <rFont val="Times New Roman"/>
        <family val="1"/>
        <charset val="238"/>
      </rPr>
      <t xml:space="preserve"> </t>
    </r>
  </si>
  <si>
    <r>
      <t xml:space="preserve">F-       </t>
    </r>
    <r>
      <rPr>
        <sz val="11"/>
        <rFont val="Times New Roman"/>
        <family val="1"/>
        <charset val="238"/>
      </rPr>
      <t>Poradnia Psychologiczno – Pedagogiczna ul. Janusza Korczaka 27, 72-09 Police</t>
    </r>
  </si>
  <si>
    <r>
      <t xml:space="preserve">C-       </t>
    </r>
    <r>
      <rPr>
        <sz val="11"/>
        <rFont val="Times New Roman"/>
        <family val="1"/>
        <charset val="238"/>
      </rPr>
      <t>SOSW nr1 ul. Janusza Korczaka 45, 72-010 Police</t>
    </r>
  </si>
  <si>
    <r>
      <t xml:space="preserve"> SOSW Tanowo ul. Leśna 91</t>
    </r>
    <r>
      <rPr>
        <b/>
        <sz val="11"/>
        <rFont val="Times New Roman"/>
        <family val="1"/>
        <charset val="238"/>
      </rPr>
      <t>(E)</t>
    </r>
  </si>
  <si>
    <r>
      <t xml:space="preserve">MOW Trzebież ul. Wkrzańska 10 </t>
    </r>
    <r>
      <rPr>
        <b/>
        <sz val="11"/>
        <rFont val="Times New Roman"/>
        <family val="1"/>
        <charset val="238"/>
      </rPr>
      <t>(D)</t>
    </r>
  </si>
  <si>
    <r>
      <t xml:space="preserve">SOSW NR 1 ul. Korczaka 45 Police </t>
    </r>
    <r>
      <rPr>
        <b/>
        <sz val="11"/>
        <rFont val="Times New Roman"/>
        <family val="1"/>
        <charset val="238"/>
      </rPr>
      <t>(C)</t>
    </r>
    <r>
      <rPr>
        <sz val="11"/>
        <rFont val="Times New Roman"/>
        <family val="1"/>
        <charset val="238"/>
      </rPr>
      <t xml:space="preserve"> </t>
    </r>
  </si>
  <si>
    <r>
      <t xml:space="preserve">PCPR ul. Szkolna 2, Police </t>
    </r>
    <r>
      <rPr>
        <b/>
        <sz val="11"/>
        <rFont val="Times New Roman"/>
        <family val="1"/>
        <charset val="238"/>
      </rPr>
      <t xml:space="preserve">(B) </t>
    </r>
  </si>
  <si>
    <r>
      <t xml:space="preserve">ZS IM. Ignacego Łukasiewicza ul. Siedlecka 6, Police </t>
    </r>
    <r>
      <rPr>
        <b/>
        <sz val="11"/>
        <color indexed="8"/>
        <rFont val="Times New Roman"/>
        <family val="1"/>
        <charset val="238"/>
      </rPr>
      <t>(A)</t>
    </r>
  </si>
  <si>
    <r>
      <t xml:space="preserve">A-      </t>
    </r>
    <r>
      <rPr>
        <sz val="11"/>
        <rFont val="Times New Roman"/>
        <family val="1"/>
        <charset val="238"/>
      </rPr>
      <t>Zespół Szkół im. Ignacego Łukasiewicza ul, Siedlecka 6, 72-010 Police</t>
    </r>
  </si>
  <si>
    <r>
      <t>C-      </t>
    </r>
    <r>
      <rPr>
        <sz val="11"/>
        <rFont val="Times New Roman"/>
        <family val="1"/>
        <charset val="238"/>
      </rPr>
      <t>SOSW nr1 ul. Janusza Korczaka 45, 72-010 Police</t>
    </r>
  </si>
  <si>
    <t xml:space="preserve"> I chemia gospodarcza</t>
  </si>
  <si>
    <t xml:space="preserve"> II chemia profesjonalna</t>
  </si>
  <si>
    <t xml:space="preserve">Zmywacz do starych past - Ppłyn do usuwania nawarstwionych powłok starych past do ochrony i nabłyszczania oraz innych środków nabłyszczających, do gruntownego czyszczenia podłóg oraz odtłuszczania nowych powierzchni takich jak: panele, wykładziny PVC i linoleum; bezbarwna, klarowna ciecz  o pH 11,0 – 14,0 gęstość względna ( dla fazy ciekłej) 1,02 – 1,04 g/cm3; op. 500 ml </t>
  </si>
  <si>
    <t xml:space="preserve">Mydło myjąco-dezynfekujące na bazie czwartorzędowych związków amoniowych. Posiada doskonałe właściwości bakteriobójcze i grzybobójcze, stosowane w zakładach przemysłu spożywczego i gastronomii w płynie </t>
  </si>
  <si>
    <r>
      <rPr>
        <b/>
        <sz val="11"/>
        <rFont val="Times New Roman"/>
        <family val="1"/>
        <charset val="238"/>
      </rPr>
      <t>G</t>
    </r>
    <r>
      <rPr>
        <sz val="11"/>
        <rFont val="Times New Roman"/>
        <family val="1"/>
        <charset val="238"/>
      </rPr>
      <t>-       CKZIU ul. Janusza Korczaka 53, 72-010 Police</t>
    </r>
  </si>
  <si>
    <r>
      <rPr>
        <b/>
        <sz val="11"/>
        <rFont val="Times New Roman"/>
        <family val="1"/>
        <charset val="238"/>
      </rPr>
      <t>G</t>
    </r>
    <r>
      <rPr>
        <sz val="11"/>
        <rFont val="Times New Roman"/>
        <family val="1"/>
        <charset val="238"/>
      </rPr>
      <t>-      CKZIU ul. Janusza Korczaka 53, 72-010 Police</t>
    </r>
  </si>
  <si>
    <t xml:space="preserve">Kosz na śmieci z wieczkiem uchylnym 35 L plastikowy kolor dowolny, bez przycisku nożnego </t>
  </si>
  <si>
    <t>Papier toaletowy biały w rolce, 100 % celulozy, 3 warstwowy, min. 150 listków, długość rolki min. 17 m.</t>
  </si>
  <si>
    <t xml:space="preserve">Ręcznik  papierowy kuchenny biały w rolce  2-warstwowy, wykonanie -  100% celuloza. Każda rolka składa się z  50 dwuwarstowych listków, długość rolki min. 11 m, (op 2 rolki). Do wyceny należy przyjąć opakowanie 2 rolek. </t>
  </si>
  <si>
    <t>Szczotka typu żelazko długość szczotki 20 cm (±2 cm) nylonowe włosie, uchwyt szczotki typu żelazko</t>
  </si>
  <si>
    <t>Szufelka metalowa malowana proszkowo, wymiary minimum 23cmx22cm, kolor dowolny</t>
  </si>
  <si>
    <t xml:space="preserve">Środek do gruntownego czyszczenia po remontach, skutecznośc oparta na  substancjach powierzchniowo czynnych i środkach alkaicznych, neutralizuje zabrudzenia po farbach, lakierach, klejach, smarach i olejach, pojemność 0,75 l - 1 l , </t>
  </si>
  <si>
    <t xml:space="preserve">Worki na śmieci  czarne, mocne wykonane z wytrzymałego na uszkodzenia LDPE. pojemność 60l </t>
  </si>
  <si>
    <t>Worki na śmieci  czarne, mocne wykonane z wytrzymałego na uszkodzenia LDPE, pojemność 35l</t>
  </si>
  <si>
    <t xml:space="preserve">Worki na śmieci 160-litrowe mocne, wykonane z trwałego i wytrzymałego na uszkodzenia LDPE </t>
  </si>
  <si>
    <t xml:space="preserve">Worki na śmieci czarne, mocne wykonane z wytrzymałego na uszkodzenia LDPE, pojemność 120l, </t>
  </si>
  <si>
    <t xml:space="preserve"> Ręcznik papierowy wytrzymały biały dwuwarstwowy, wykonany w 100 % z  celulozy; wodotrwały – nie rwie się  pod wpływem wody; długość 100m, wysokość 20 – 21 cm, średnica rolki min. 18,6 cm; gramatura min.  2x18 g/m2</t>
  </si>
  <si>
    <t>Kij do szcztoki drewniany 150cm zakończony drewnianym gwintem</t>
  </si>
  <si>
    <t>Preparat do pielęgnacji i konserwacji mebli drewnianych oraz laminoanych w postaci balsamu; w skladzie zawiera skladniki olejowe (olej wazelinowy), które impregnują i zabezpieczają czyszczoną powierzchnię, składniki antystatyczne. Produkt dostępony w różnych wariantach zapachowych, opakowanie min. 150ml.</t>
  </si>
  <si>
    <t>Patyczki do szaszlyków ekologiczne (opakowanie 50szt.)</t>
  </si>
  <si>
    <t xml:space="preserve">Automatyczny odświeżacz powietrza w aerozolu 250ml wraz z urządzeniem dozującym na baterie, min. trzy ustawienia dozowania zapachu </t>
  </si>
  <si>
    <t>Folia spożywcza elstyczna szer. 45cm.,  minimum 200 mb</t>
  </si>
  <si>
    <t>Folia spożywcza elstyczna szer.30 cm.-35 cm,  minimum 200 mb</t>
  </si>
  <si>
    <t>Dozownik mydła w płynie ze zbiorniczkiem do samodzielnego uzupelniania z wytrzymalego tworzywa sztucznego ABS, biały montowany na stałe na ścianę o pojemność 0,5 l</t>
  </si>
  <si>
    <t xml:space="preserve">Preparat do maszynowego mycia silnie zabrudzonych powierzchni PCV, terakoty o bardzo dobrych właściwościach czyszczących przeznaczony do czyszczenia wszelkich wodoodpornych powierzchni. Aktywnie usuwa silne zabrudzenia oraz wielowarstwowy brud, pozostawiając w umytych pomieszczeniach przyjemny zapach. Preparat można stosować w technologiach ręcznych jak i maszynowych. W niskich stężeniach może być stosowany do bieżącego mycia i zabezpieczania przed ponownym osadzaniem się brudu. Koncentrat pH 12. Mycie maszynowe,  25-300 ml/10 l (0,25-3%) </t>
  </si>
  <si>
    <r>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mających kontakt z żywnością ; do stosowania w salonach odnowy biologicznej, zakładach fryzjersko-kosmetycznych, placówkach gastronomicznych, itp. Wykazuje działanie bakteriobójcze i grzybobójcze (w zakresie grzybów drożdżopodobnych), opakowanie 1 l,</t>
    </r>
    <r>
      <rPr>
        <sz val="10"/>
        <color rgb="FFFF0000"/>
        <rFont val="Times New Roman"/>
        <family val="1"/>
        <charset val="238"/>
      </rPr>
      <t xml:space="preserve"> </t>
    </r>
  </si>
  <si>
    <t xml:space="preserve">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 cych kontakt z żywnością ; do stosowania w salonach odnowy biologicznej, zakładach fryzjersko-kosmetycznych, placówkach gastronomicznych, itp. Wykazuje działanie bakteriobójcze i grzybobójcze (w zakresie grzybów drożdżopodobnych),preferowana pojemnośc 5 l, </t>
  </si>
  <si>
    <t xml:space="preserve">Profesjonalny preparat do mycia wszelkich powierzchni szklanych. Nie pozostawia smug i zacieków, nabłyszcza pozostawia przyjemny zapach  preferowana pojemność 10 L </t>
  </si>
  <si>
    <t xml:space="preserve">Szczotka ryżowa o długości 20-25 cm nylonowe włosie do szorowania na kiju. Długość kija 130-135 cm. </t>
  </si>
  <si>
    <t>Mop płaski – zapas kieszeniowy pętelkowy 52 x 17 cm, system mocowania DUO pasujące zarówno do uchwytów płaskich kieszeniowych, jak i do uchwytów zapinanych na zatrzaski</t>
  </si>
  <si>
    <t>Mop płaski – zapas pętelkowy zatrzaskowy 44 x 12 cm, system mocowania DUO pasujące zarówno do uchwytów płaskich kieszeniowych, jak i do uchwytów zapinanych na zatrzaski</t>
  </si>
  <si>
    <t>Mop płaski – zapas pętelkowy ze skrzydełkami, zakończone rzepami 52 x 17 cm, system mocowania DUO pasujące zarówno do uchwytów płaskich kieszeniowych, jak i do uchwytów zapinanych na zatrzaski</t>
  </si>
  <si>
    <t>Preparat dezynfekujący do powierzchni i urządzeń odpornych na działanie alkoholu. Preparat powinien charakteryzować się: dużą zdolności penetracji, długotrwałym efektem dezynfekcji. pojemność  450 ml-1L., butelka z rozpylaczem</t>
  </si>
  <si>
    <t xml:space="preserve">Płyn przeznaczony do mycia wszystkich powierzchni kuchennych (również kontaktujących się z żywnością) w sektorze żywnościowym, warunkach przemysłowych i domowych (np. okapy, pokrywy kuchenne), bez konieczności spłukiwania. Skład min. mniej niż 5% niejonowych środków powierzchniowo czynnych, substancję dezynfekującą, kompozycje zapachową, pojemność 0,5-1 L butelka ze spryskiwaczem. </t>
  </si>
  <si>
    <r>
      <t>Czyściwo papierowe na rolce białe 2 warstowe, długość 145 m, średnica 22,5cm, średnica gilzy 5,1cm. gramatura 2x20g/m</t>
    </r>
    <r>
      <rPr>
        <vertAlign val="superscript"/>
        <sz val="11"/>
        <rFont val="Times New Roman"/>
        <family val="1"/>
        <charset val="238"/>
      </rPr>
      <t xml:space="preserve">2 </t>
    </r>
    <r>
      <rPr>
        <sz val="11"/>
        <rFont val="Times New Roman"/>
        <family val="1"/>
        <charset val="238"/>
      </rPr>
      <t xml:space="preserve"> do wieszaka merida</t>
    </r>
  </si>
  <si>
    <t>Pojemnik na papier toaletowy Jumbo duży średnica papieru toaletowego max 25cm wykonany z wytrzymałego tworzywa sztucznego ABS, kolor bialy, z okienkiem  do kontroli poziomu papieru w podajniku, zamykany na kluczyk, montowany do ściany</t>
  </si>
  <si>
    <t>Kij do szczotki aluminiowy zakończony gwintem plastikowym 140 cm (±5 cm)</t>
  </si>
  <si>
    <t>Kij do szczotki drewniany 130 cm (±5 cm) zakończony plastikowym gwintem</t>
  </si>
  <si>
    <t>Kij drewniany 150 cm  (±5 cm) zakończony plastikowym gwintem</t>
  </si>
  <si>
    <r>
      <t>Koncentrat, uniwersalny szybko schnący płyn do mycia i pielegnacji wodoodpornych poierzchni w tym podłogi, glazury, blatów i z połyskiem i matowych zmywalnych. pH = 8 (+-1,5) gęstość względna 1,00 - 1,1 g/cm</t>
    </r>
    <r>
      <rPr>
        <vertAlign val="superscript"/>
        <sz val="11"/>
        <rFont val="Times New Roman"/>
        <family val="1"/>
        <charset val="238"/>
      </rPr>
      <t>3</t>
    </r>
    <r>
      <rPr>
        <sz val="11"/>
        <rFont val="Times New Roman"/>
        <family val="1"/>
        <charset val="238"/>
      </rPr>
      <t xml:space="preserve"> poj. 1L </t>
    </r>
  </si>
  <si>
    <r>
      <t>Mleczko czyszczące z wybielaczem  do czyszczenia powierzchni, PH 12,00 - 13, gęstość względna 1,45 g/m</t>
    </r>
    <r>
      <rPr>
        <vertAlign val="superscript"/>
        <sz val="11"/>
        <rFont val="Times New Roman"/>
        <family val="1"/>
        <charset val="238"/>
      </rPr>
      <t>3</t>
    </r>
    <r>
      <rPr>
        <sz val="11"/>
        <rFont val="Times New Roman"/>
        <family val="1"/>
        <charset val="238"/>
      </rPr>
      <t xml:space="preserve"> na bazie podchlorynu sodu, nie rysujące powierzchni, bez zapachu chloru. z oryginalną etyieta wodoodporną. Pojemność min. 1000 g,</t>
    </r>
  </si>
  <si>
    <t>Mop płaski do wiadra z wyciskaczem 35x14 cm z drążkiem teleskopowym, zamienny (wkład bawełniany), mop posiada mikroaktywne włókna wchłaniają wodę i brud, białe włókna zapewniają czystość bez smug i zarysowań, czerwone i szare włóknaprzeznaczone do uporczywego brudu i róznych drobinek,  mop mocowany na zaczepy - 4 okrągłe zatrzaski</t>
  </si>
  <si>
    <t xml:space="preserve">Papier toaletowy biały makulaturowy Jumbo 2-warstwowy, duża rolka - średnica 19 cm, średnica tulei 6 cm, długość min. 135m, gramatura: 2x19 g/m (+- 2%) (do pojemnika na papier), </t>
  </si>
  <si>
    <t xml:space="preserve">Papier toaletowy szary, makulaturowy w rolkach, wytrzymał, solidnie nawinięty,szerokość rolki 10cm, długość rolki min 30m, </t>
  </si>
  <si>
    <r>
      <t>Płyn do czyszczenia i nabłyszczania mebli, pH 7 - 9, gęstość względna 1,000g/cm</t>
    </r>
    <r>
      <rPr>
        <vertAlign val="superscript"/>
        <sz val="11"/>
        <rFont val="Times New Roman"/>
        <family val="1"/>
        <charset val="238"/>
      </rPr>
      <t>3</t>
    </r>
    <r>
      <rPr>
        <sz val="11"/>
        <rFont val="Times New Roman"/>
        <family val="1"/>
        <charset val="238"/>
      </rPr>
      <t xml:space="preserve"> (± 1), płyn czyści powierzchnie pozostwaiając długotrwały efekt i zapach. Pojemnik ze spryskiwaczem spieniającym  (preferowana pojemność 250ml - 500ml )</t>
    </r>
  </si>
  <si>
    <t>Płyn do mycia łazienki, usuwający wszelkie zabrudzenia (brud, kamień i rdzę, osady z mydła, zacieki i tłuste plamy), przeznaczony do powierzchni: chrom, stal nierdzewna, glazura, umywalki, wanny, szkła, plastiku, pozostawia przyjemny i długotrwały zapach; skład: kwas cytrynowy &lt; 15%, alkohole tłuszczowe C11-13 &lt; 5%, izopropanol, etanol &lt; 5%, pH 2,5, gęstosć 1,07 g /cm3, butelka ze spryskiwaczem spieniającym 850 ml - 1 l</t>
  </si>
  <si>
    <r>
      <t>Ręcznik papierowy  typu ZZ  kolor  szary, 1 warstwowy, składane o dużej chłonności, wodotrway, gramatatura min. 39gr/m</t>
    </r>
    <r>
      <rPr>
        <vertAlign val="superscript"/>
        <sz val="11"/>
        <rFont val="Times New Roman"/>
        <family val="1"/>
        <charset val="238"/>
      </rPr>
      <t>2</t>
    </r>
    <r>
      <rPr>
        <sz val="11"/>
        <rFont val="Times New Roman"/>
        <family val="1"/>
        <charset val="238"/>
      </rPr>
      <t xml:space="preserve">. Ręcznik 25x20 cm każdy. Do wyceny należy przyjąć 200 listków w paczce- 1 binda </t>
    </r>
  </si>
  <si>
    <t xml:space="preserve">Rękawice Nitrylowe - czarne  pudrowane, posiadające zgodność z obowiązującymi normami oraz oznaczenie CE. Rozm. S.M.L.XL </t>
  </si>
  <si>
    <t>Szczotka do kurzu kula + kij teleskopowy aluminiowy wymiary kija teleskopowego zlożonego 130cm - 150cm, wymiary kija teleskopowego rozłożonego 250cm</t>
  </si>
  <si>
    <t>Ściągaczka do mycia okien ręczna szerokość min. 30 cm                (±2cm)  uchwyt na kija ze stali nierdzewnej</t>
  </si>
  <si>
    <t xml:space="preserve">Ścierka podłogowa bawełniana chłonna 60x80 cm (± 5cm) </t>
  </si>
  <si>
    <t>Ścierka podłogowa z mikrofibry obszyta 60 x 80 cm (± 5cm)</t>
  </si>
  <si>
    <t>Ścierka uniwersalna bawełniana 40x50cm (± 5cm)</t>
  </si>
  <si>
    <t>Tacki ekologiczne papierowe 14/20 cm (±3cm)</t>
  </si>
  <si>
    <t>Talerz ekologiczny papierowy okrągły fi 18</t>
  </si>
  <si>
    <t xml:space="preserve">Worki 70 l  na śmieci  czarne, mocne wykonane z wytrzymałego na uszkodzenia LDPE, </t>
  </si>
  <si>
    <r>
      <t>Zagęszczony płyn, żel czyszcząco-dezynfekujący do sanitariatów. zabija bakterie, wirusy i grzyby, dezynfekuje, czyści, wybiela, przylega do powierzchni toalety dłużej, nawet po spłukaniu.</t>
    </r>
    <r>
      <rPr>
        <i/>
        <sz val="11"/>
        <rFont val="Times New Roman"/>
        <family val="1"/>
        <charset val="238"/>
      </rPr>
      <t>w skład wchodzą &lt; 5%</t>
    </r>
    <r>
      <rPr>
        <sz val="11"/>
        <rFont val="Times New Roman"/>
        <family val="1"/>
        <charset val="238"/>
      </rPr>
      <t xml:space="preserve"> związki wybielające na bazie chloru niejonowe środki powierzchniowo czynne kationowe środki powierzchniowo czynne mydło kompozycja zapachowa, ph 11 - 13, gęstość min. 1,082 do profesjonalnego stosowania poj. 1250 ml, </t>
    </r>
  </si>
  <si>
    <t xml:space="preserve">Zmywak kuchenny do mycia naczyń, garnków, patelni, blach. Bardzo duży profilowany (15x9,5x4,8cm), posiada czarny pad szorujący, </t>
  </si>
  <si>
    <t xml:space="preserve">Folia spożywcza PE w roli szer. 450 mm/ dł.200m o grubości min. 12 mikronów; pakowana po 4 szt. ; waga opakowania : 3,50 kg ; posiada deklarację zgodności lub atest.
    </t>
  </si>
  <si>
    <t>Pianka myjąco - dezynfekująca do ciała Przeznaczona do pielęgnacji i mycia podrażnionej skóry bez użycia wody, delikatnie myjąca i oczyszczająca skórę pozostawiając na niej warstwę ochronną, zawierająca składniki natłuszczające, nawilżające oraz o działaniu przeciw podrażnieniom, pH neutralne dla skóry, nie zawiera barwników, pojemność 400ml - 500ml</t>
  </si>
  <si>
    <t>Chusteczki nawilżane, Produkt wytworzony z delikatnych materiałów, nie wywołuje podrażnień. Chusteczki oczyszczają i nawilżają skórę. Zawierają Pantenol, nie zawierają parabenów ani sztucznych substancji, pH neutralne. Produkt przebadany przez specjalistów pod kątem mikrobiologicznym. Ilość chusteczek w opakowaniu min. 70 szt.,opakowanie oryginalne z plastikowym zamknięciem.</t>
  </si>
  <si>
    <t>Preparat do maszynowego mycia naczyń w zmywarkach przemysłowych bez zawartości chloru, pH koncentratu 13,9, gęstość w 20°C 1,21 g/ml. Zawiera wodorotlenek potasu  5-8%,  alkohol oksyetylowany 1-2%, glikol butylenowy 1,5-3%. Do stosowania z automatycznym systemem dozowania.</t>
  </si>
  <si>
    <t xml:space="preserve">Profesjonalny koncentrat do płukania i nabłyszczania naczyń mytych w zmywarkach gastronomicznych. Środek do użytku profesjonalnego z zastosowaniem systemów dozujących. Przeznaczony do prawidłowego nabłyszczania, niepozostawiający śladów na powierzchniach mytych, zapobiegający powstawaniu osadów kamienia wodnego w strefie płuczącej maszyny. Stosowany do wszystkich rodzajów szkła i porcelany, pH kocentratu 5,5, gęstość 1,01g/cm3, zawiera kwas cytrynowy 3% </t>
  </si>
  <si>
    <t xml:space="preserve">Odkamieniacz. Profesjonalny bezpieczny preparat do odkamieniania zmywarek gastronomicznych, można stosować na powierzchniach wykonanych ze stali kwasoodpornej, aluminium oraz większości wykładzin zbiorników, takich jak szkło czy emalie. Roztwór preparatu rozpuszcza zanieczyszczenia nieorganiczne i utlenia zanieczyszczenia organiczne, nie pieni się, pH koncentratu 3,5, zawiera kwas cytrynowy 15%. </t>
  </si>
  <si>
    <t xml:space="preserve">Gotowy preparat do czyszczenia silnie zatłuszczonych i przypalonych powierzchni zawiera terpenę pomarańczową,  pH 10 - 14, gęstość względna 1 - 1,1 g/ml, butelka z rozpylaczem, pojemność 0,75l - 1l </t>
  </si>
  <si>
    <t xml:space="preserve">Preparat do mycia, pielęgnacji i konserwacji powierzchni ze stali nierdzewnej, skutecznie usuwa brud, nadaje połysk, zawiera alkany i olej mineralny, pH 10 - 14, gęstość względna 1 - 1,1 g/ml, butelka z rozpylaczem pojemność 0,5 l - 1 l. </t>
  </si>
  <si>
    <r>
      <rPr>
        <b/>
        <sz val="10"/>
        <color indexed="8"/>
        <rFont val="Times New Roman"/>
        <family val="1"/>
        <charset val="238"/>
      </rPr>
      <t xml:space="preserve"> dozowanie stacjonarne  (sanitarne)</t>
    </r>
    <r>
      <rPr>
        <sz val="10"/>
        <color indexed="8"/>
        <rFont val="Times New Roman"/>
        <family val="1"/>
        <charset val="238"/>
      </rPr>
      <t xml:space="preserve"> Preparat myjąco dezynfekujący, 
 do usuwania osadów wapiennych. Myje, dezynfekuje, nabłyszcza . Antybakteryjny preparat do bieżącego mycia.  Środek czyszczący do wszelkich pomieszczeń sanitarnych takich jak baseny kryte, kąpieliska, łazienki, toalety, kuchnie zbiorowe, płyty kamienne, armatura, porcelana sanitarna, baseny z tworzyw sztucznych, chrom stal chromowo-niklonowa. Skład: 5%-15% niejonowych związków powierzchniowo czynnych, zawiera kwas mlekowy, pH koncentratu 1 - 1,5</t>
    </r>
  </si>
  <si>
    <r>
      <rPr>
        <b/>
        <sz val="10"/>
        <color indexed="8"/>
        <rFont val="Times New Roman"/>
        <family val="1"/>
        <charset val="238"/>
      </rPr>
      <t>dozowanie stacjonarne (podłogi)</t>
    </r>
    <r>
      <rPr>
        <sz val="10"/>
        <color indexed="8"/>
        <rFont val="Times New Roman"/>
        <family val="1"/>
        <charset val="238"/>
      </rPr>
      <t xml:space="preserve"> Płyn do zmywania starych, zniszczonych powłok polimerowych, woskowych i  akrylowych z powierzchni PCV, terakoty, gruntownie doczyszcza podłogi. Zawiera Rozpuszczalniki, alkalia, NTA i jego sole &lt;5%  pH koncentratu 14 - 14,5, Gęstość przy 20°C: 1,03-1,06 g/cm3. </t>
    </r>
  </si>
  <si>
    <t xml:space="preserve">Preparat na bazie polimerów do nabłyszczania i konserwacji PVC, linoleum,  terakoty. Skutecznie zabezpiecza podłoże przed wnikaniem brudu oraz utlenianiem. Nabłyszcza bez polerowania. Posiada własności antypoślizgowe,  odporność na alkohole i środki dezynfekcyjne. Stosowany także do odnawiania powłok metodą "spray", polimery styrenowo akrylowe, rozpuszczalniki, woski polietylenowe, niejonowe środki powierzchniowo czynne &lt;5%, konserwanty. pH 9 
</t>
  </si>
  <si>
    <t>Preparat myjąco- dezynfekcyjny, bakteriobójczy, grzybobójczy, wirusobójczy do powierzchni i urządzeń,  środki dezynfekujące 80%, zawiera alkohol n-propylowi i izotopowy.  Silnie stężony, dezynfekujący środek przeznaczony dla gastronomii o działaniu bakterio- i grzybobójczym. Działa skutecznie przeciwko patogennym mikroorganizmom występującym w gastronomii: Salmonelli, E. coli, gronkowcom. Działanie oczyszczające i spektrum działania dezynfekującego są szczególnie ukierunkowane na specyficzne dla gastronomii drobnoustroje. Gęstość 0,85 g/cm. pH 6-8,5, bez spłukiwania</t>
  </si>
  <si>
    <t>Preparat do mycia urządzeń hydroterapii. Bezpieczny dla powierzchni wodoodpornych, pH 1-3, bez spłukiwania pojemność 0,75l - 1l</t>
  </si>
  <si>
    <r>
      <t>Alkaliczny środek myjący do pieca konwekcyjno-parowego 
Zkoncentrowany  preparat do mycia piecy konwekcyjnych, grilli i piekarników. Gęstość 1,10-1,12g/m</t>
    </r>
    <r>
      <rPr>
        <vertAlign val="superscript"/>
        <sz val="10"/>
        <color rgb="FF000000"/>
        <rFont val="Times New Roman"/>
        <family val="1"/>
        <charset val="238"/>
      </rPr>
      <t>3</t>
    </r>
    <r>
      <rPr>
        <sz val="10"/>
        <color indexed="8"/>
        <rFont val="Times New Roman"/>
        <family val="1"/>
        <charset val="238"/>
      </rPr>
      <t>, pH koncentratu 13</t>
    </r>
  </si>
  <si>
    <t>Intensywny, głęboko penetrujący środek alkaiczny preferowana pojemność 10 l, opracowany specjalnie do powierzchni mikroporowatych, np. płytek ceramicznych, gresu. Usuwa uporczywe zabrudzenia. Nadaje się do wszystkich powierzchni odpornych na środki o odczynie zasadowym a w szczególności do twardych powierzchni podłogowych takich jak płytki ceramiczne, gres szkliwowy, nieszkliwowy, poletowany, gres antypoślizgowy, posadzki z żywicy epoksydowej itp. Skład: związki powierzchniowo czynne, rozpuszczalniki, sole alkaiczne, woda. pH koncentratu 12 - 12,5</t>
  </si>
  <si>
    <t xml:space="preserve">Niskopieniący preparat myjąco- pielęgnujący na bazie alkoholu. Szybkoschnący. Bezsmugowy. Pozostawia przyjemny świeży zapach, zachowuje połysk, podkreśla kontrast i barwę mytej powierzchni. Zalecany do posadzek elastycznych, błyszczących i półmatowych, słabochłonnych, preferowana pojemność 5 l. Technika mycia/rozcieńczenia: Ręczna- 0,5% (50 ml/10 l wody) Maszynowa- 0,5-1% (50-100 ml/10 l wody).pH koncentratu 4, 
</t>
  </si>
  <si>
    <t xml:space="preserve">Preparat do czyszczenia powierzchni mikroporowatych preferowana pojemność 10 l. Do podłóg z kamienia naturalnego, zmywalnych odpornych na alkalia powierzchni utwardzonych jak beton utwardzony, płytki podłogowe ceramiczne, glazurowany i nieglazurowany, powierzchni z żywicy epoksydowej, kamieni naturalnych i sztucznych.usuwa wszelkie zanieczyszczenia z oleju, tłuszczy, sadzy Skład: środki powierzchniowo czynne, sole alkaiczne, zapachy, barwniki, woda, rozpuszczalniki, pH koncentratu 14, </t>
  </si>
  <si>
    <t>Preparat do mycia powierzchni w kuchni, stołówce o właściwościach odtłuszczających, zawiera terpeny, z rozpylaczem, pH 10,5,  pojemność 0,75l - 1l</t>
  </si>
  <si>
    <t>Preparat pleśnio- i grzybobójczy poj. 1 l Środek z aktywnym chlorem do mycia powierzchni sanitarnych. Usuwa pleśnie, dezynfekuje i skutecznie czyści z osadów i nacieków. Do zastosowania wyłącznie na powierzchniach odpornych na działanie chloru, pH koncentratu 12,5</t>
  </si>
  <si>
    <t>Skoncentrowany neutralny preparat o właściwościach myjąco - pielęgnujących i przyjemnym, cytrusowym zapachu; ze względu na zawartość alkoholi szybko odparowuje i nie pozostawia smug; podtrzymuje połysk; bezpieczny dla materiału, nie podrażnia skóry; nie pozostawia warstw ochronnych; utrzymuje naturalne własności mytych powierzchni. Preferowany na wszystkie powierzchnie błyszczące o strukturze szklistej i bardzo małej chłonności. Opakowanie  preferowana pojemność 10 l, pH koncentratu 7,Technika mycia/rozcieńczenia: Ręczna- 0,5% (50 ml/10 l wody)
Maszynowa- 0,5-1% (50-100 ml/10 l wody)</t>
  </si>
  <si>
    <t>Skoncentrowany silnie kwaśny preparat do usuwania rdzy, kamienia wapiennego, betonu, cementu, kamienia kotłowego z powierzchni odpornych na kwasy; zawiera kwas solny,  ortofosforowy, opakowanie  preferowana pojemność 10 l</t>
  </si>
  <si>
    <t>Koncentrat o pH 7 - 8,5 i gęstości względnej 1,009 ± 0,025 g/cm3 do maszynowego mycia  podłóg sportowych  preferowana pojemność 10 L . Niskopieniący, myjąco - pielęgnacyjny preparat do mycia posadzek, na bazie emulsji woskowych; posiada właściwości antypoślizgowe, antyrefleksyjne i antystatyczne; uzupełnia i odnawia warstwy polimerowe; przy niskich stężeniach daje efekt wybłyszczenia; bezsmugowy; pozostawia warstwę ochronną; zabezpiecza posadzkę; utrudnia osadzanie się brudu; polerowalny na wysoki połysk. zawiera &lt;5% anionowych i niejonowych związków powierzchniowo czynnych lub równoważne</t>
  </si>
  <si>
    <r>
      <rPr>
        <b/>
        <sz val="10"/>
        <rFont val="Times New Roman"/>
        <family val="1"/>
        <charset val="238"/>
      </rPr>
      <t xml:space="preserve">Do dozowania stacjonarnego (szyby, szkło )  </t>
    </r>
    <r>
      <rPr>
        <sz val="10"/>
        <rFont val="Times New Roman"/>
        <family val="1"/>
        <charset val="238"/>
      </rPr>
      <t>Profesjonalny preparat do mycia wszelkich powierzchni szklanych. Wydajny, szybkoschnący, nie pozostawia smug. Zapewnia doskonały efekt mycia. Dozowanie  100 ml/10 L wody,  roztwór 1%). Zawiera kwas cytrynowy, pH koncentratu 3</t>
    </r>
  </si>
  <si>
    <t>Płyn z alkoholem do mycia szyb i luster ze spryskiwaczem, preparat gotowy do uzytku, przeznaczony do myciawszystkich rodzajów szyb, luster, witryn. Skuteczny w usuwaniu opornych zabrudzeń, powierzchnię mytą pozostawia ślniącą bez smug, usuwa zabrudzenia z kurzu, pyłków, soków drzew, roślin oraz usówa tłuste ślady. Skład: &lt;5 % anionowe środki powierzchniowo czynne zawiera środki konserwujące: benzoisothiazolinone, methylisothiazolinone z systemem anty para. Wartość pH: 10,4 - 11,3. Gęstość (20°C): 0,95 – 1,00 g/dm3. Butelka 500ml - 1l</t>
  </si>
  <si>
    <t xml:space="preserve">Antystatyczny spray do mebli. Nie pozostawia smug, usuwa kurz, odświeża, szybko wysycha, nie niszczy powierzchni, utrzymuje wysoki połysk, czyści ślady po palcach z powierzchni błyszczących, gęstość względna 1,000g/cm3 (± 0,3), wartość pH=7, poj. 250ml - 400ml </t>
  </si>
  <si>
    <t>Chusteczki higieniczne min. 2 - warstwowe w kartoniku, opakowanie min.100 szt. w kartoniku</t>
  </si>
  <si>
    <t>Pojemnik na ręczniki papierowe typu ZZ - wykonany z wytrzymałego tworzywa sztucznego ABS, kolor bialyn posiadający okienko do kontroli poziomu papieru w podajniku, zamykany na kluczyk, montowany do  ściany, mieści min. 400 listków</t>
  </si>
  <si>
    <t xml:space="preserve">Flaczarka jednorzowa ekologiczna z surowców naturalnych, biodegradowalnych pojemność 350 ml  </t>
  </si>
  <si>
    <t>Kosz na śmieci łazienkowy 5 L wykonany ze stali nierdzewnej z przyciskiem nożnym i wyjmowanym plastikowym pojemnikiem</t>
  </si>
  <si>
    <t>Miotła ogrodowa z włosia z trawy z drewnianym trzonkiem, typu SORGO</t>
  </si>
  <si>
    <t>Miotła ogrodowa, zewnętrna z drewnianym kijem, szerokośc części pracującej (zamiatającej) 35cm (±  5 cm) włosie sztywne z tworzywa sztucznego, długość kija 120cm. - 150cm.</t>
  </si>
  <si>
    <t>Miseczki jednorazowe ekologiczna z surowców naturalnych, biodegradowalnych do zupy 300 ml</t>
  </si>
  <si>
    <t>Mop sukienka z mikrofazy lub mikrofibry, system mocowania na kij gwintowany, dodatkowo w wewnętrznej części posiada dodatkową część szorującą.</t>
  </si>
  <si>
    <r>
      <t>Mydło w płynie do rąk, posiadające  właściwości antybakteryjne z zawartością gliceryny i innych substancji zapobiegajacym wysuszeniu skóry, pH neutralne 5,5 - 6,00, gęstość w 20</t>
    </r>
    <r>
      <rPr>
        <vertAlign val="superscript"/>
        <sz val="11"/>
        <rFont val="Times New Roman"/>
        <family val="1"/>
        <charset val="238"/>
      </rPr>
      <t>0</t>
    </r>
    <r>
      <rPr>
        <sz val="11"/>
        <rFont val="Times New Roman"/>
        <family val="1"/>
        <charset val="238"/>
      </rPr>
      <t xml:space="preserve">C  (g/cm 3 ) 1,02 - 1,10. Pojemność 0,3-0,5l  z pompką </t>
    </r>
  </si>
  <si>
    <r>
      <t>Odplamiacz do tkanin w płynie, do pralek i prania ręcznego, aktywnie działa na plamy i brud, zawiera cząsteczki tlenu, skuteczny już w 30</t>
    </r>
    <r>
      <rPr>
        <vertAlign val="superscript"/>
        <sz val="11"/>
        <rFont val="Times New Roman"/>
        <family val="1"/>
        <charset val="238"/>
      </rPr>
      <t>0</t>
    </r>
    <r>
      <rPr>
        <sz val="11"/>
        <rFont val="Times New Roman"/>
        <family val="1"/>
        <charset val="238"/>
      </rPr>
      <t>C, pH  4 - 5, gęstość 1,028 - 1,1 g/cm</t>
    </r>
    <r>
      <rPr>
        <vertAlign val="superscript"/>
        <sz val="11"/>
        <rFont val="Times New Roman"/>
        <family val="1"/>
        <charset val="238"/>
      </rPr>
      <t>3</t>
    </r>
    <r>
      <rPr>
        <sz val="11"/>
        <rFont val="Times New Roman"/>
        <family val="1"/>
        <charset val="238"/>
      </rPr>
      <t xml:space="preserve">, opakowanie 0,75 l - 1 L, </t>
    </r>
  </si>
  <si>
    <t>Papier do pieczenia pokryty z obydwu stron silikonową powłoką, 20 m x 38 cm</t>
  </si>
  <si>
    <t>Papier do pieczenia pokryty z obydwu stron silikonową powłoką, 50 m x 45 cm</t>
  </si>
  <si>
    <r>
      <t>Pasta do nabłyszczania pcv i linoleum. Preparat do podłóg wykonanych z PVC i linoleum z kompleksem polimerów, które nabłyszczają powierzchnie, wypełniają drobne zarysowania i zapobiegają powstawaniu następnych. Produkt nie wymaga polerowania, tworzy antypoślizgową powłokę, ph 7,5 - 8,5, gęstość  względna w 20</t>
    </r>
    <r>
      <rPr>
        <vertAlign val="superscript"/>
        <sz val="11"/>
        <rFont val="Times New Roman"/>
        <family val="1"/>
        <charset val="238"/>
      </rPr>
      <t>0</t>
    </r>
    <r>
      <rPr>
        <sz val="11"/>
        <rFont val="Times New Roman"/>
        <family val="1"/>
        <charset val="238"/>
      </rPr>
      <t>C 0,99 - 1,02 g/cm</t>
    </r>
    <r>
      <rPr>
        <vertAlign val="superscript"/>
        <sz val="11"/>
        <rFont val="Times New Roman"/>
        <family val="1"/>
        <charset val="238"/>
      </rPr>
      <t>3</t>
    </r>
    <r>
      <rPr>
        <sz val="11"/>
        <rFont val="Times New Roman"/>
        <family val="1"/>
        <charset val="238"/>
      </rPr>
      <t xml:space="preserve"> op. 5 L, </t>
    </r>
  </si>
  <si>
    <t>Pasta do zębów w tubce 75-100 ml</t>
  </si>
  <si>
    <t>Papier toaletowy biały, 2 warstwowy, 100% celuloza, średnica rolki 13-14 cm, długość 65-70m, średnica GILZY 4,5-6 cm, wysokość 9-10cm, gramatura min. 2x17g na 1m2, papier perforowany i gofrowany. Każda rolka posiada papierową banderolę</t>
  </si>
  <si>
    <t>Kij aluminiowy do stelaży, mopów, ściągaczy, do mocoania profesjonalnego, posiada specjalne otowry do mocowania na zawleczkę, dlugość 140 cm (±5 cm) .</t>
  </si>
  <si>
    <t>Grabie do liści metalowe, wachlarzowe z trzonkiem, regulowane, szerokość robocza narzędzia (szerokośc wachlarza żębów pracujących) regulowana w zakresie od 20 cm do 56 cm. na kiju aluminiowym</t>
  </si>
  <si>
    <t>Miska plastikowa, posiadająca uchwyty ulatwiające przenoszenie, kolor dowolny 20 L</t>
  </si>
  <si>
    <t>Mop płaski 50 cm x 17cm zamienny (wkład bawełniany), system mocowania do stelaża DUO lub na zaczepy - 4 okrągłe zatrzaski, mop posiada mikroaktywne włókna wchłaniające wodę i brud, białe włókna zapewniają czystość bez smug i zarysowań, czerwone i szare włókna przeznaczone do uporczywego brudu i róznych drobinek</t>
  </si>
  <si>
    <t>Mop płaski długość wkładu 34 cm x 17cm  zamienny (wkład bawełniany), mop posiada mikroaktywne włókna wchłaniają wodę i brud, białe włókna zapewniają czystość bez smug i zarysowań, czerwone i szare włókna przeznaczone do uporczywego brudu i różnych drobinek,  mop mocowany na zaczepy - 4 okrągłe zatrzaski,</t>
  </si>
  <si>
    <t>Mop zapas bawełniany długość 50 cm x 17cm zakładane na kieszonki</t>
  </si>
  <si>
    <t>Packa do maszyny NILFISK ALTO strubtec 343 E okrągła średnicy 17 cali kolor czarny</t>
  </si>
  <si>
    <t>Packa do maszyny NILFISK ALTO strubtec 343 E okrągła średnicy 17 cali kolor czerwony</t>
  </si>
  <si>
    <t>Packa do maszyny NILFISK ALTO strubtec 343 E okrągła średnicy 17 cali kolor zielony</t>
  </si>
  <si>
    <t>Packa do maszyny NILFISK ALTO strubtec 343 E okrągła średnicy 17 cali kolor biały</t>
  </si>
  <si>
    <r>
      <t>Płyn do mycia naczyń w formie balsamu z lanoliną: pH: 5, - 7, biodegradowalny, gęsta konsystencja (min.1,025 g/cm3),</t>
    </r>
    <r>
      <rPr>
        <b/>
        <i/>
        <sz val="11"/>
        <rFont val="Times New Roman"/>
        <family val="1"/>
        <charset val="238"/>
      </rPr>
      <t xml:space="preserve"> </t>
    </r>
    <r>
      <rPr>
        <sz val="11"/>
        <rFont val="Times New Roman"/>
        <family val="1"/>
        <charset val="238"/>
      </rPr>
      <t xml:space="preserve">płyn musi posiadać witaminy A,E,F, pojemność  </t>
    </r>
    <r>
      <rPr>
        <b/>
        <sz val="11"/>
        <rFont val="Times New Roman"/>
        <family val="1"/>
        <charset val="238"/>
      </rPr>
      <t>5 L</t>
    </r>
    <r>
      <rPr>
        <sz val="11"/>
        <rFont val="Times New Roman"/>
        <family val="1"/>
        <charset val="238"/>
      </rPr>
      <t>,</t>
    </r>
  </si>
  <si>
    <r>
      <t xml:space="preserve">Płyn do mycia naczyń z lanoliną: pH: 5,3 - 5,9, biodegradowalny, gęsta konsystencja (min.1,025 g/cm3), o zapachu miętowym lub balsam o zapachu aloesowym; 5-15% anionowe środki powierzchniowo czynne/anionic surfactants, &lt;5% niejonowe środki powierzchniowo czynne, &lt;5% amfoteryczne środki powierzchniowo czynne. konserwant (methylchloroisothiazolinone, methylisothiazolinone, 2-bromo-2-nitropropane-1,3- -diol), barwnik, kompozycja zapachowa. Opakowanie </t>
    </r>
    <r>
      <rPr>
        <b/>
        <sz val="11"/>
        <rFont val="Times New Roman"/>
        <family val="1"/>
        <charset val="238"/>
      </rPr>
      <t>1150 g</t>
    </r>
    <r>
      <rPr>
        <sz val="11"/>
        <rFont val="Times New Roman"/>
        <family val="1"/>
        <charset val="238"/>
      </rPr>
      <t xml:space="preserve">, </t>
    </r>
  </si>
  <si>
    <r>
      <t>Płyn uniwersalny - koncentrat do mycia powierzchni typu: panele, PCV, linoleum, glazura, terakota. pH = 6 - 10, gęstość względna (g.cm</t>
    </r>
    <r>
      <rPr>
        <vertAlign val="superscript"/>
        <sz val="11"/>
        <rFont val="Times New Roman"/>
        <family val="1"/>
        <charset val="238"/>
      </rPr>
      <t>3</t>
    </r>
    <r>
      <rPr>
        <sz val="11"/>
        <rFont val="Times New Roman"/>
        <family val="1"/>
        <charset val="238"/>
      </rPr>
      <t>) - 1,0 (+-0,05), pojemność 5 l</t>
    </r>
  </si>
  <si>
    <r>
      <t>Płyn z atomizerem przeznaczony do czyszczenia kuchni,   usuwa brud, osady z kamienia oraz rdzę. nabłyszcza powierzchnie bez smug i zacieków</t>
    </r>
    <r>
      <rPr>
        <b/>
        <i/>
        <sz val="11"/>
        <rFont val="Times New Roman"/>
        <family val="1"/>
        <charset val="238"/>
      </rPr>
      <t xml:space="preserve">, </t>
    </r>
    <r>
      <rPr>
        <sz val="11"/>
        <rFont val="Times New Roman"/>
        <family val="1"/>
        <charset val="238"/>
      </rPr>
      <t>skład  5-15% niejonowe środki powierzchniowo czynne,&lt;5% kompozycja zapachowa, Benzisothiazolinone gęstość  1,00 - 1,1 g/cm</t>
    </r>
    <r>
      <rPr>
        <vertAlign val="superscript"/>
        <sz val="11"/>
        <rFont val="Times New Roman"/>
        <family val="1"/>
        <charset val="238"/>
      </rPr>
      <t>3</t>
    </r>
    <r>
      <rPr>
        <sz val="11"/>
        <rFont val="Times New Roman"/>
        <family val="1"/>
        <charset val="238"/>
      </rPr>
      <t>, pH 10 - 12 pojemność  750-1 l</t>
    </r>
  </si>
  <si>
    <r>
      <t>Płyn z atomizerem przeznaczony do czyszczenia  łazienki, sanitariatów, usuwa brud, osady z kamienia i mydła oraz rdzę. nabłyszcza powierzchnie bez smug i zacieków, skład: &lt;5% niejonowe środki powierzchniowo czynne, kompozycja zapachowa, polikarboksylany, benzyl, limonene, methylchloroisothiazolinone, methylisothiazolinone, gęstość  1,00 - 1,1 g/cm</t>
    </r>
    <r>
      <rPr>
        <vertAlign val="superscript"/>
        <sz val="11"/>
        <rFont val="Times New Roman"/>
        <family val="1"/>
        <charset val="238"/>
      </rPr>
      <t>3</t>
    </r>
    <r>
      <rPr>
        <sz val="11"/>
        <rFont val="Times New Roman"/>
        <family val="1"/>
        <charset val="238"/>
      </rPr>
      <t>,  pojemność  750-1 l</t>
    </r>
  </si>
  <si>
    <r>
      <t>Płyn zagęszczony, skoncentrowany  żel do mycia i dezynfekcji  WC, posiadający właściwości bakteriobójcze, wirusobójcze, grzybobójcze, usuwający kamień i rdzę, gęstość względna 1,05 g/cm</t>
    </r>
    <r>
      <rPr>
        <vertAlign val="superscript"/>
        <sz val="11"/>
        <rFont val="Times New Roman"/>
        <family val="1"/>
        <charset val="238"/>
      </rPr>
      <t xml:space="preserve">3  </t>
    </r>
    <r>
      <rPr>
        <sz val="11"/>
        <rFont val="Times New Roman"/>
        <family val="1"/>
        <charset val="238"/>
      </rPr>
      <t>- 1,1 g/cm3 , pH = 10 - 13, żel posiada &lt; 5% związki wybielające na bazie chloru, niejonowe środki powierzchniowo czynne, kationowe środki powierzchniowo czynne, kompozycja zapachowa. Pojemność 0,75-1,25l. Produkt zawiera końcówkę umożliwiającą bezproblemowe rozprowadzenie płynu w urządzeniach sanitarnych</t>
    </r>
  </si>
  <si>
    <t xml:space="preserve">Płyn zagęszczony, skoncentrowany  żel do mycia i dezynfekcji  WC, posiadający właściwości bakteriobójcze, wirusobójcze, grzybobójcze, usuwający kamień i rdzę, gęstość względna 1,05 g/cm3  - 1,1 g/cm3 , pH = 10 - 13, żel posiada &lt; 5% związki wybielające na bazie chloru, niejonowe środki powierzchniowo czynne, kationowe środki powierzchniowo czynne, kompozycja zapachowa. Pojemność 5 l. </t>
  </si>
  <si>
    <t>Pojemnik jednorzowy na zupę na wynos ekologiczny z wieczkiem wykonany z surowców naturalnych, biodegradowalnych; posiada sztywną konstrukcję zabezpieczoną przed zgnieceniem i szczelne wieczko; posiada aktualny atest PZH pojemność 400-500 ml</t>
  </si>
  <si>
    <t xml:space="preserve">Preparat dezynfekcyjny. Płyn do higienicznej dezynfekcj powierzchni, urządzeń, sprzętów w obszarze medycznym, kosmetycznym, spożywczym, instytucjonalnym o łącznym stężeniu alkoholi powyżej 72% Produkt bakteriobójczy, grzybobójczy, wirusobójczy. Butekja z rozpylaczem, wartość pH 7,5 - 9, pojemność  0,5l - 1l . </t>
  </si>
  <si>
    <r>
      <t>Preparat w postaci granulek do chemicznego udrażnaiania rur i syfonów (usuwania zatorów w odpływach zlewów, umywalek, brodzików, rurach, rozpuszcza m in. włosy, osady z tłuszczu), pH 1%  roztworu (w tem. 20</t>
    </r>
    <r>
      <rPr>
        <vertAlign val="superscript"/>
        <sz val="11"/>
        <rFont val="Times New Roman"/>
        <family val="1"/>
        <charset val="238"/>
      </rPr>
      <t>0</t>
    </r>
    <r>
      <rPr>
        <sz val="11"/>
        <rFont val="Times New Roman"/>
        <family val="1"/>
        <charset val="238"/>
      </rPr>
      <t xml:space="preserve">C) 12 - 14, pojemność 0,5kg-1 kg </t>
    </r>
  </si>
  <si>
    <t xml:space="preserve">Preparat w postaci proszeku, płynu lub tabletek, zmiękczający twardą wodę, zapobiegający osadzaniu się kamienia, Pomaga utrzymać w czystości pralkę. Chroni przed osadzaniem się brudu w postaci osadów z detergentów (ochrona przed osadami z mydła zawartego w środkach piorących). Ułatwia wypłukiwanie osadów, pH (stężenie 1%) 9 - 11. </t>
  </si>
  <si>
    <t>Proszek proszek do prania tkanin kolorowych we wszystkich 
temperaturach, do pralek automatycznych, skład 5 - 15 % anionowe środki powierzchniowo czynne &lt; 5 % niejonowe środki powierzchniowo czynne, mydło, fosfoniany, środki konserwujące: enzymy kompozycja zapachowa, opakowania 3kg - 5kg</t>
  </si>
  <si>
    <t xml:space="preserve">Proszek do prania białych i jasnych kolorów we wszystkich temperaturach, do pralek automatycznych, skład 5 - 15 % anionowe środki powierzchniowo czynne &lt; 5 % niejonowe środki powierzchniowo czynne, mydło, fosfoniany, środki konserwujące, enzymy, rozjaśniacz optyczny, kompozycja zapachowa, opakowanie 3kg - 5kg </t>
  </si>
  <si>
    <r>
      <t>Ręcznik papierowy typu ZZ  kolor biały, 1 - warstwowy, składane o dużej chłonności, wodotrwały, gramatura min. 39gr/m</t>
    </r>
    <r>
      <rPr>
        <vertAlign val="superscript"/>
        <sz val="11"/>
        <rFont val="Times New Roman"/>
        <family val="1"/>
        <charset val="238"/>
      </rPr>
      <t>2</t>
    </r>
    <r>
      <rPr>
        <sz val="11"/>
        <rFont val="Times New Roman"/>
        <family val="1"/>
        <charset val="238"/>
      </rPr>
      <t xml:space="preserve">. wymiary ręcznika pojedynczego 25x20 cm każdy. Do wyceny należy przyjąć 200 listków w paczce - 1 binda </t>
    </r>
  </si>
  <si>
    <t>Ręcznik papierowy biały, mocny, chłonny, wykonany z 100% celulozy, 2 warstwowy, w rolce gramatura min. 25g/m²(± 10g/m), średnica rolki 18,5 - 19 cm., grubość tulei 4cm., długość rolki: min. 100m</t>
  </si>
  <si>
    <t>Serwetki 3 warstwowe 30cm x 30 cm pakowane po 20 szt białe</t>
  </si>
  <si>
    <t>Serwetki 3 warstwowe 30 cm x 30 cm pakowane po 20 szt kolorowe</t>
  </si>
  <si>
    <t>Szczotka do czyszczenia WC z rączką  oraz pojemnikiem (ciekaczem) - komplet WC wykonany z tworzywa sztucznego różne kolory</t>
  </si>
  <si>
    <t>Szczotka do zamiatania drewniana, szerokosć 35 cm  (± 5 cm) włosie naturalne, otwór na kij gwintowany, bez kija</t>
  </si>
  <si>
    <t xml:space="preserve">Szczotka do zamiatania drewniana, szerokość 45 cm (±5),  dobre włosie naturalne, otwór na kij gwintowany, bez kija </t>
  </si>
  <si>
    <t>Ściereczki domowe 5-elementowe idealnie wchłaia wodę i wiąże kurz. do czyszczenia na sucho i mokro, wymiar jednej ściereczki 35cm x 35cm, skład: wiskoza i poliester</t>
  </si>
  <si>
    <t>Ścierka z mikrofibry obszyta wymiar  35x35 cm (± 5cm), różne kolory</t>
  </si>
  <si>
    <r>
      <t>Uniwersalny płyn (koncentrat) pH  7,20 - 8,5, gęstośc względna 1,00 g/cm</t>
    </r>
    <r>
      <rPr>
        <vertAlign val="superscript"/>
        <sz val="11"/>
        <rFont val="Times New Roman"/>
        <family val="1"/>
        <charset val="238"/>
      </rPr>
      <t>2</t>
    </r>
    <r>
      <rPr>
        <sz val="11"/>
        <rFont val="Times New Roman"/>
        <family val="1"/>
        <charset val="238"/>
      </rPr>
      <t xml:space="preserve"> do mycia podłogi, glazury, kuchenek, zlewozmywaków, umywalek i innych powierzchni zmywalnych z dodatkiem sody czyszczącej, różne zapachy. poj. 5 L, </t>
    </r>
  </si>
  <si>
    <t xml:space="preserve">Uniwersalny płyn (koncentrat) pH  7,20 - 8,50; do mycia podłogi, glazury, kuchenek, zlewozmywaków, umywalek i innych powierzchni zmywalnych, różne zapachy. poj. 1 L, </t>
  </si>
  <si>
    <t>Widelec jednorazowy ekologiczny z surowca naturalnego</t>
  </si>
  <si>
    <t>Worki foliowe przeznaczone do zywnoci wymiary 28x7x48cm opakowanie 200 szt (+-50sz.)</t>
  </si>
  <si>
    <t xml:space="preserve">Worki na śmieci 20 L,czarne, mocne,wykonane z trwałego i wytrzymałego na uszkodzenia LDPE  </t>
  </si>
  <si>
    <t xml:space="preserve">Żel do czyszczenia i dezynfekcji sanitariów, skutecznie usuwa kamień i rdzę oraz trudne zabrudzenia, działa bakterio- i grzybobójczo, Substancja czynna kwas chlorowodorowy, &lt;5% niejonowe środki powierzchniowo czynne, kationowe środki powierzchniowo czynne, substancja dezynfekująca, kompozycja zapachowa  pH &lt; 1, gęstosć 1,04 -1,06 g/cm3;  pozostawia połysk, poj. 0,75 -1,25 l, butelka z dozownikiem umożliwiającym dozowanie płynu pod krawędzie muszli WC </t>
  </si>
  <si>
    <t>Wkład zapachowy do pisuaru; długotrwały (do 30 dni) przyjemny zapach neutralizujący nieprzyjemną woń; dostępny w różnych kompozycjach zapachowych; średnica 19 cm.; pakowane po 12 szt (każdy wkład osobno) wraz z rękawiczkami ochronnymi</t>
  </si>
  <si>
    <t>Wkład (zapas) 19 ml do elektrycznego odświeżacza Air Wick Electrical, różne zapachy</t>
  </si>
  <si>
    <t>Mleczko do czyszczenia usuwające tłuszcz, osad z kamienia, nie rysujące powierzchni, z kompozycją zapachową o składzie zawierającym niejonowe środki powierzchniowo czynne i związki wybielające na bazie chloru. Wartość pH: 13 - 14; Gęstość 1,54 (g/cm3 - 20 °C), W składzie posiada: Mineral salts, węglan sodu, sodium c12-13 pareth sulfate, podchloryn sodu, roztwór zawierajacy 95% aktywnego cl, wodorotlenek sodu. Butelka o pojemności min. 1001g.</t>
  </si>
  <si>
    <t>Slomki do napojów ekologiczne (opakowanie 100szt.)</t>
  </si>
  <si>
    <r>
      <t xml:space="preserve"> SOSW Tanowo ul. Leśna 91 </t>
    </r>
    <r>
      <rPr>
        <b/>
        <sz val="11"/>
        <rFont val="Times New Roman"/>
        <family val="1"/>
        <charset val="238"/>
      </rPr>
      <t>(E)</t>
    </r>
  </si>
  <si>
    <r>
      <t xml:space="preserve">Poradnia Psychologiczno -Pedagogiczna ul. Janusza Korczaka 27.  Police  </t>
    </r>
    <r>
      <rPr>
        <b/>
        <sz val="11"/>
        <rFont val="Times New Roman"/>
        <family val="1"/>
        <charset val="238"/>
      </rPr>
      <t>(F)</t>
    </r>
  </si>
  <si>
    <t xml:space="preserve"> Środki ochrony i higieniczne</t>
  </si>
  <si>
    <t>Zapas- końcówka mop z mikrofibry płaski 40cm x 14cm, system mocowania DUO (na zakładki i na kieszenie), Trwałość minimum 100 prań</t>
  </si>
  <si>
    <t>Krem Nivea  do rąk i ciała, zawiera w składzie Eucerit, op. 50 g</t>
  </si>
  <si>
    <r>
      <t>Płyn zmiękczający do płukania tkanin (koncentrat), zawierający 5% - 15% kationowych środków powierzchniowo czynnych, kompozycja kwiatową lub owocowa, wspólczynnik pH 2 - 3, gęstość względna (20</t>
    </r>
    <r>
      <rPr>
        <vertAlign val="superscript"/>
        <sz val="11"/>
        <rFont val="Times New Roman"/>
        <family val="1"/>
        <charset val="238"/>
      </rPr>
      <t>0</t>
    </r>
    <r>
      <rPr>
        <sz val="11"/>
        <rFont val="Times New Roman"/>
        <family val="1"/>
        <charset val="238"/>
      </rPr>
      <t>C) 0,95 - 1,05 g/cm</t>
    </r>
    <r>
      <rPr>
        <vertAlign val="superscript"/>
        <sz val="11"/>
        <rFont val="Times New Roman"/>
        <family val="1"/>
        <charset val="238"/>
      </rPr>
      <t>3</t>
    </r>
    <r>
      <rPr>
        <sz val="11"/>
        <rFont val="Times New Roman"/>
        <family val="1"/>
        <charset val="238"/>
      </rPr>
      <t>, nakrętka spełniająca rolę dozownika, miarki, pojemność 1,5 l - 2 l</t>
    </r>
  </si>
  <si>
    <t>Preparat dezynfekcyjny do rąk. Płyn do higienicznej dezynfekcji rąk o łącznym stężeniu alkoholi min. 70% . Produkt bakteriobójczy, grzybobójczy, wirusobójczy, wartość pH 7,5 - 9 pojemność 0,5l - 1l. Pojemnik ze spryskiwaczem lub pompką dozującą.</t>
  </si>
  <si>
    <t xml:space="preserve">Papier toaletowy 1-warstwowy, makulaturowy, długość rolki 240m, szerokość 10cm ilość listków w rolce 1700 ( ± 50), kolor dowolny minikoło </t>
  </si>
  <si>
    <r>
      <t xml:space="preserve"> Płyn do szyb, luster, okien z alkoholem, nie pozostawiający smug, skutecznie usuwający tłuste plamy, skład: &lt;5 % anionowe środki powierzchniowo czynne zawiera środki konserwujące: benzoisothiazolinone, methylisothiazolinone oraz kompozycję zapachową, Usuwa zabrudzenia z kurzu, pyłków i soków z drzew i roślin, współczynnik pH 6,0 – 10, gęstość 0,950-0,1000 g/cm</t>
    </r>
    <r>
      <rPr>
        <vertAlign val="superscript"/>
        <sz val="11"/>
        <rFont val="Times New Roman"/>
        <family val="1"/>
        <charset val="238"/>
      </rPr>
      <t>3</t>
    </r>
    <r>
      <rPr>
        <sz val="11"/>
        <rFont val="Times New Roman"/>
        <family val="1"/>
        <charset val="238"/>
      </rPr>
      <t>, butelka z końcówką rozpylającą, pojemność 0,75l - 1 l.</t>
    </r>
  </si>
  <si>
    <t>Płyn do usuwania nawarstwionych powłok do ochrony i nabłyszczania oraz innych środków nabłyszczających, do gruntownego czyszczenia podłóg oraz odtłuszczania nowych powierzchni takich jak: panele, wykładziny PVC i linoleum; bezbarwna, klarowna ciecz  o pH 11,0 – 14,0 gęstość względna (dla fazy ciekłej) 1,02 – 1,04 g/cm3; op. 500 ml</t>
  </si>
  <si>
    <t>Środek do ochrony i nablyszczania paneli, nabłyszcza i odświeża wygląd podłogi bez konieczności polerowania,zabezpiecza podłogi przed uszkodzeniami mechanicznymi,tworzy antypoślizgową powłokę i zwiększa bezpieczeństwo użytkowania podłogi,utrudnia osadzanie się brudu.poj. 750 ml. - 1l</t>
  </si>
  <si>
    <t xml:space="preserve"> Wkład -zapas do automatycznego odświeżacza powietrza Opakowanie puszka (spray) .Eliminuje nieprzyjemne zapachy. Działa około  60 dni przy ustawieniu odświeżacza . Waga :300 g.Pojemność : 269 ml. Różne zapachy</t>
  </si>
  <si>
    <t>Wkład 700 ml mydło piana do dozownika Merida</t>
  </si>
  <si>
    <t>69.</t>
  </si>
  <si>
    <t>89.</t>
  </si>
  <si>
    <t>95.</t>
  </si>
  <si>
    <t>105.</t>
  </si>
  <si>
    <t>109.</t>
  </si>
  <si>
    <t>128.</t>
  </si>
  <si>
    <t>130.</t>
  </si>
  <si>
    <t>131.</t>
  </si>
  <si>
    <t>132.</t>
  </si>
  <si>
    <t>136.</t>
  </si>
  <si>
    <t>142.</t>
  </si>
  <si>
    <t>181.</t>
  </si>
  <si>
    <t>192.</t>
  </si>
  <si>
    <t>Zapas- mop płaski z mikrofibry, kieszeniowy 40cm/szer.9,5cm (± 2 cm) system mocowania DUO (na zakładki i na kieszenie) Trwałość minimum 100 prań</t>
  </si>
  <si>
    <t>Wkład 250 ml do automatycznego odświeżacza powietrza Air Wicka - różne zapachy</t>
  </si>
  <si>
    <t xml:space="preserve">Uchwyt do padów ręcznych/packa do pada o wymiarach 25cm x 11.5cm; wykonany z tworzywa sztucznego odpornego na pęknięcia i zarysowania; posiada wbudowane seryjnie mocowanie umożliwiające dokowanie padów ręcznych </t>
  </si>
  <si>
    <t>Uchwyt/packa do pada o wymiarach 25cm x 11.5cm; wykonany z tworzywa sztucznego odpornego na pęknięcia i zarysowania; posiadający praktyczny przegub umożliwiający obrót packi w zakresie 360 stopni; posiada wbudowane seryjnie mocowanie umożliwiające dokowanie padów ręcznych; posiada wbudowane gniazdo do mocowania kija aluminiowego; uchwyt kompatybilny z kijami o średnicy od 20 do 23 mm.</t>
  </si>
  <si>
    <t>Płyn na owady, gotowy do użytku preparat do zwalczania owadów latających i biegających w postaci mikrokapsułkowanej emulsji do oprysku. Produkt zwalcza między innymi: mrówki, chrząszcze, pchły, kleszcze, pluskwy, pająki, rybiki cukrowe, roztocza kurzu, komary, muchy, osy, owady magazynowe do stosowania zarówno wewnątrz jak i na zewnątrz budynku pojemność 200-500 ml</t>
  </si>
  <si>
    <t>Rękawice ochronne wykonane z nylonu z dodatkowym powleczeniem z latexu o chropowatej strukturze zapewniającej doskonałą chwytność, nie powodując usztywnienia rękawicy, odporne na detergenty oraz kwasy, chroniące przed zagrożeniami średniego stopnia, różne rozmiary: 8,9,10</t>
  </si>
  <si>
    <t>Rekawice gospodarcze lekko flokowane. moletowane na palcach i części chwytnej zapewniające lepszą chwytność przedmiotów. różne rozmiary. Można stosować do żywności - atest PZH, znak CE. elastyczne, miękkie i odporne na rozdarcia i przekłuciaoraz zabezpieczające skórę rąk przed mechanicznym podrażnieniem. Wysoka odporność na środki piorące i detergenty. Wydłużony mankiet, zróżnicowane na prawą i lewą. Rozmiary: S, M, L, XL. Opakowanie podlegające recyklingowi OPP, pakowane parami, podlegają biodegradacji.</t>
  </si>
  <si>
    <t>Filiżanka  jednorazowa ekologiczna z surowców naturalnych, biodegradowalnych na ciepłe napoje</t>
  </si>
  <si>
    <r>
      <t>Koncentrat, uniwersalny szybko schnący płyn do mycia i pielęgnacji wodoodpornych powierzchniw tytm podłogi, glazury, blatów  z połyskiem i matowych zmywalnych, pH = 8 (+-1,5), gęstość względna 1,00 - 1,1 g/cm</t>
    </r>
    <r>
      <rPr>
        <vertAlign val="superscript"/>
        <sz val="11"/>
        <rFont val="Times New Roman"/>
        <family val="1"/>
        <charset val="238"/>
      </rPr>
      <t xml:space="preserve">3 </t>
    </r>
    <r>
      <rPr>
        <sz val="11"/>
        <rFont val="Times New Roman"/>
        <family val="1"/>
        <charset val="238"/>
      </rPr>
      <t>poj. 5 l.</t>
    </r>
  </si>
  <si>
    <t>Krem do rąk zawierający substancję nawilązjące bądź natłuszczające, glicerynę, witaminy A, B5, E, kompozycję zapachową op. 100-130g</t>
  </si>
  <si>
    <t>Kubeczki jednorazowe do zimnych napojów wykonane z surowców naturalnych, biodegradowalnych pojemność 200 ml</t>
  </si>
  <si>
    <t>Kubek jednorazowy pojemność 200ml - 250ml termo (na ciepłe napoje) wykonany z surowców naturalnych, biodegradowalnych</t>
  </si>
  <si>
    <t>Łyżeczki jednorazowe małe, ekologiczne wykonane z surowców naturalnych</t>
  </si>
  <si>
    <t>Łyżki jednorazowe ekologiczne wykonane z surowców naturalnych</t>
  </si>
  <si>
    <t>Mieszadełka jednorazowe ekologiczne wykonane z surowców naturalnych</t>
  </si>
  <si>
    <t xml:space="preserve">Mleczko  do czyszczenia powierzchni, pH 10,00 - 11,5, gęstość 1,00 - 2,00 g/cm 3 na bazie podchlorynu sodu, nie rysujące powierzchni z dodatkiem mikrogranulek  zwiększających skuteczność, bez zapachu chloru, (opakowanie 750ml - 1,1 l) z oryginalną etyieta wodoodporną. </t>
  </si>
  <si>
    <t>Mop paskowy – zapas MAXI 200g  z fliseliny wkręcany z gwintem, okrągły do stosowania na mokro i sucho</t>
  </si>
  <si>
    <t xml:space="preserve">Mop profesjonalny płaski - zestaw; składany stelaż/uchwyt o wymiarach 50 cm x 13 cm - wykonany z grubego i wytrzymałego tworzywa, przeznaczony do wkładów na języki, uszy, trapezowe zakładki o szerokości 50 cm, przegub ruchomy z łożyskami kulkowymi usprawnia czyszczenie powierzchni pionowych; wkład 50cm - nakładka wykonana z bardzo wytrzymałej bawełny, tkana, pętelkowa, mocowana klapami za pomocą zatrzasków, kij aluminiowy z wygodną rękojeścią o dł.140 cm </t>
  </si>
  <si>
    <t xml:space="preserve">Mop zestaw z kijem płaski (mop z mikrofazy, system mocowania do stelaża na kieszeń, stelaż na mopa płaski kieszeniowy wykonany z tworzywa ABS, kij teleskopowy - kij złożony 74cm, po rozłożeniu 135cm, (± 5 cm) </t>
  </si>
  <si>
    <t>Wkład, mydło w pianie (nabój) pojemność 1000 ml.; pH neutralne, do wszystkich rodzajów skóry, delikatne, ma łagodny zapach oraz nawilżające i odżywcze składniki, posiada europejski eko-certyfikat, gęstość min. 1,030, jeden nabój to 2500 dawek; szczelna butelka z jednorazową pompką zapewniająca higienę i zmniejszająca ryzyko krzyżowego przenoszenia bakterii, butelka kurcząca się wraz ze zużyciem produktu; oryginalny do dozwonkiów TORK 561500</t>
  </si>
  <si>
    <r>
      <t>Mydło w płynie do rąk, posiadające właściwości antybakteryjne z zawartością gliceryny i innych substancji zapobiegającym wysuszeniu skóry, pH neutralne 5,5 - 6,00, gęstość w 20</t>
    </r>
    <r>
      <rPr>
        <vertAlign val="superscript"/>
        <sz val="11"/>
        <rFont val="Times New Roman"/>
        <family val="1"/>
        <charset val="238"/>
      </rPr>
      <t>0</t>
    </r>
    <r>
      <rPr>
        <sz val="11"/>
        <rFont val="Times New Roman"/>
        <family val="1"/>
        <charset val="238"/>
      </rPr>
      <t>C</t>
    </r>
    <r>
      <rPr>
        <vertAlign val="superscript"/>
        <sz val="11"/>
        <rFont val="Times New Roman"/>
        <family val="1"/>
        <charset val="238"/>
      </rPr>
      <t xml:space="preserve">  </t>
    </r>
    <r>
      <rPr>
        <sz val="11"/>
        <rFont val="Times New Roman"/>
        <family val="1"/>
        <charset val="238"/>
      </rPr>
      <t>g/cm</t>
    </r>
    <r>
      <rPr>
        <vertAlign val="superscript"/>
        <sz val="11"/>
        <rFont val="Times New Roman"/>
        <family val="1"/>
        <charset val="238"/>
      </rPr>
      <t xml:space="preserve"> 3 </t>
    </r>
    <r>
      <rPr>
        <sz val="11"/>
        <rFont val="Times New Roman"/>
        <family val="1"/>
        <charset val="238"/>
      </rPr>
      <t xml:space="preserve"> 1,00 - 1,10. Do zastosowania w dozownichach naściennych (preferowana poj. 5 l) </t>
    </r>
  </si>
  <si>
    <t>Noże jednorazowe ekologiczne wykonane z surowców naturalnych, biodegradowalnych</t>
  </si>
  <si>
    <t>Odświeżacz powietrza stojący w żelu lub granulkach do WC, pojemność 150g-250g, wydajność min. 30dni, różne zapachy</t>
  </si>
  <si>
    <t>Odświeżacz powietrza w aerozolu (różne zapachy) poj.  400ml (± 100ml)</t>
  </si>
  <si>
    <t xml:space="preserve">Odtłuszczacz w sprayu 750 - 1l; silny środek czyszczący do kuchni, usuwa tłuszcz, zabrudzenia i przypalone jedzenie, w składzie posiada amina, składniki czyszczące, substancje powierzchniowo czynne, kompozycja zapachowa, stabilizator
woda </t>
  </si>
  <si>
    <r>
      <t>Papier toaletowy biały 2 warstwowy, wykonany z 100% celulozy, miękki w rolkach średnica 10-12 cm, gramatura min. 2x17g/m</t>
    </r>
    <r>
      <rPr>
        <vertAlign val="superscript"/>
        <sz val="11"/>
        <rFont val="Times New Roman"/>
        <family val="1"/>
        <charset val="238"/>
      </rPr>
      <t>2</t>
    </r>
    <r>
      <rPr>
        <sz val="11"/>
        <rFont val="Times New Roman"/>
        <family val="1"/>
        <charset val="238"/>
      </rPr>
      <t>, długość rolki min. 40 mb. 400 listków</t>
    </r>
  </si>
  <si>
    <t>Papier toaletowy szary makulaturowy Jumbo 1-warstwowy, duża rolka - średnica 18 cm, średnica tulei 6 cm, długość min. 130m, gramatura: 32 g/m (do pojemnika na papier)</t>
  </si>
  <si>
    <t xml:space="preserve">Płyn 5 L (koncentrat) do ekstrakcyjnego prania dywanów i tapicerki; nie zawiera wybielaczy optycznych oraz rozpuszczalników; niskopieniący; głęboko penetruje strukturę włókna; powoduje wydobywanie brudu na zewnątrz; posiada przyjemny zapach, pH  7 - 9 , gęstość względna 1,010 (± 0,020) g/cm3, minimalne dozowanie potwierdzone przez producenta: pranie wykładzin 100ml - 400ml /10 l wody. </t>
  </si>
  <si>
    <t xml:space="preserve">Płyn do kuchni, preparat przeznaczony do mycia oraz dezynfekcji wszystkich powierzchni kuchennych (również kontaktujących się z żywnością) w sektorze żywnościowym, warunkach przemysłowych i domowych oraz zakładach użyteczności publicznej. likwiduje bakterie i grzyby, zawiera mniej niż 5% niejonowych środków powierzchniowo czynnych, substancję dezynfekującą, kompozycje zapachową, pojemność 0,5-1 L, butelka ze spryskiwaczem </t>
  </si>
  <si>
    <t xml:space="preserve">Płyn w postaci żelu do czyszczenia i dezynfekcji sanitariatów, gęsty, wolno spływający, skutecznie usuwa kamień i rdzę, działa bakteriobójczo i grzybobójczo, zawiera 5% - 15% wagowych kwasu fosforowego,. op. 500 ml - 1,25 l, </t>
  </si>
  <si>
    <r>
      <t>Płyn do mycia podłogi - koncentrat do mycia powierzchni typu: panele, PCV, linoleum, glazura, terakota. pH 8 - 10, gęstość względna (g/cm</t>
    </r>
    <r>
      <rPr>
        <vertAlign val="superscript"/>
        <sz val="11"/>
        <rFont val="Times New Roman"/>
        <family val="1"/>
        <charset val="238"/>
      </rPr>
      <t>3</t>
    </r>
    <r>
      <rPr>
        <sz val="11"/>
        <rFont val="Times New Roman"/>
        <family val="1"/>
        <charset val="238"/>
      </rPr>
      <t>) - 1,0 (+-0,05),  pojemność 5 l</t>
    </r>
  </si>
  <si>
    <t xml:space="preserve">Płyn przeznaczony do mycia lodówek, kuchenek mikrofalowych oraz innych sprzętów i powierzchni kuchennych, pochłania nieprzyjemny zapach, Gęstość  względna – 1 - 1,1 g/cm3, pH 6 - 10,5 pojemność 0,5l - 1 l </t>
  </si>
  <si>
    <t>Pojemnik jednorazowy z surowców naturalnych, w 100% biodegradowalnego, 2-komorowy z pokrywką (zamykany) 25 x 16 x 7 cm, 1000 ml; pojemnik do pakowania dań na wynos; w zamykany pojemnik można pakować gorące i mokre produkty. Posiada wymagany atest PZH, op.100 - 130 szt.</t>
  </si>
  <si>
    <t xml:space="preserve">Preparat do codziennej pielęgnacji mebli, urządzeń biurowych, szkła. Nie pozostawia smug, odświeża, szybko wysycha, nie niszczy poierzchni, utrzymuje wysoki połysk, czyści ślady po palcach z powierzchni błyszczących,  pH = 7 - 9, gęstość względna 1,000g/cm3 (± 0,3), Pojemnik z końcówką dozującą. poj. 300ml - 500ml </t>
  </si>
  <si>
    <t xml:space="preserve">Proszek do czyszczenia m. in. kuchni, usuwa brud, tłuszcz, naloty z kamienia, nadaje połysk powierzchniom bez zarysowań (aktywne mikrogranulki), Zawiera: &lt;5% anionowych środków powierzchniowych czynnych, kompozycje zapachowe, 500 g (±100 g) </t>
  </si>
  <si>
    <t>Ręcznik papierowy składany ZZ biały, 2-warstwowy, rozmiar listka: 21,5 x 23 cm, 3000 listków w kartonie. Do wyceny należy przyjąć 150 listków w paczce - 1 binda</t>
  </si>
  <si>
    <r>
      <t>Ręcznik papierowy szary, gofrowany, w rolce szer. 19cm - 20cm, gramatura 38g/m</t>
    </r>
    <r>
      <rPr>
        <vertAlign val="superscript"/>
        <sz val="11"/>
        <rFont val="Times New Roman"/>
        <family val="1"/>
        <charset val="238"/>
      </rPr>
      <t>2</t>
    </r>
    <r>
      <rPr>
        <sz val="11"/>
        <rFont val="Times New Roman"/>
        <family val="1"/>
        <charset val="238"/>
      </rPr>
      <t>, średnica tulei 6cm, długość min. 60m, wykonany z 100% celulozy,</t>
    </r>
  </si>
  <si>
    <t>Serwetki gastronomiczne białe, 2 - warstwowe, wykonane ze 100% celulozy (15cm. X 15cm.) opakowanie 500szt.</t>
  </si>
  <si>
    <t>Ścierki pomarańczowe lub szare, chłonne 60 x 80, gram 220</t>
  </si>
  <si>
    <t>Papier toaletowy w roli 2-warstwowy, miękki, wykonany ze 100% celulozy. Szerokość rolki: 13,4cm; liczba odcinków (listków): 1150 sztuk; długość 1 odcinka: 18cm; wewnętrzna średnica gilzy: 4,4cm; długość rolki: 207m; średnica rolki: 19,9cm. Waga netto jednej rolki: 0,9kg - 1,0kg. Produkt posiada certyfikaty środowiskowe: FSC®; EU Ecolabel. Papier toaletowy pakowany po 6 rolek w opakowaniu foliowym typu Handy Pack, z uchwytem transportowym na dłoń.Na opakowaniu znajdują się takie informacje jak:, kod produktu producenta,kod kreskowy (EAN), nazwa i dane producenta, informacje o ręczniku: średnica, długość, ilość warstw. Papier toaletowy musi być kompatybilny z podajnikami na papier toaletowy Smart One (z pozycji nr 194).</t>
  </si>
  <si>
    <t>Ręcznik papierowy w roli Matic. Ręcznik papierowy w roli 1-warstwowy, miękki, wykonany ze 100% celulozy. Szerokość rolki: 21cm; Wewnętrzna średnica gilzy: 3,8cm; długość rolki: 280m; średnica rolki: 19cm. Ręcznik posiada w gilzie adapter wykonany z tworzywa ABS, umożliwiający bezproblemowe dozowanie ręcznika w podajniku. Ręcznik posiada certyfikaty środowiskowe: FSC®; EU Ecolabel i jest dopuszczony do kontaktu z żywnością. Waga netto jednej rolki: 1,8 - 1,9kg. Ręcznik pakowany po 6 rolek w kartonie. Na kartonie znajdują się takie informacje jak: kod produktu producenta, kod kreskowy  (kod EAN), nazwa i dane producenta, informacje o ręczniku: średnica, długość, ilość warstw. Ręczniki papierowe muszą być kompatybilne z podajnikami na ręczniki papierowe z pozycji 195.</t>
  </si>
  <si>
    <t>Specjalistyczny preparat na bazie rozpuszczalników naturalnych i alkoholi do usuwania miejscowych zanieczyszczeń z pisaków nierozpuszczalnych w wodzie, gumy do żucia, kleju z etykiet samoprzylepnych, mas bitumicznych, śladów po gumie na posadzkach, farby drukarskiej, niektórych farb typu "graffiti", plasteliny i parafiny z dywanów. SKŁAD: &lt;50% alkohole, 5-15% terpeny pomarańczowe, substancje pomocnicze. Opakowanie: butelka 1 L</t>
  </si>
  <si>
    <t>Reklamówki HDPE wymiary 25 x 6 x 45 cm opakowanie 200 szt</t>
  </si>
  <si>
    <t>Reklamówki HDPE, wymiary 30 x 9 x 55 cm opakowanie 200 szt</t>
  </si>
  <si>
    <t>Torba DHTS jednorazowa 25x45cm ± 5 cm  (100 szt. w op.) przeznaczone do kontaktu z żywnością i posiadające oznaczenie zezwalające na użycie w gastronomii.</t>
  </si>
  <si>
    <t>Torebki HDPE 14 x 4 x 32 cm,  pakowane po 1000 szt.</t>
  </si>
  <si>
    <t>Torebki HDPE 18 x 4 x 35 cm,  pakowane po 1000 szt.</t>
  </si>
  <si>
    <t>Torebki HDPE 18 x 4 x 35 cm,opakowanie 1000 szt.</t>
  </si>
  <si>
    <t>Torebki HDPE  43 x 80, pakowane po 100 szt.</t>
  </si>
  <si>
    <r>
      <t>Czyściwo papierowe profesjonalne; białe 2-warstwowe w roli o długości 190 m; wymiary rolki: wysokość 26 cm, średnica 28 cm; wykonane ze 100% celulozy; gramatura: min. 36g/m</t>
    </r>
    <r>
      <rPr>
        <vertAlign val="superscript"/>
        <sz val="11"/>
        <rFont val="Times New Roman"/>
        <family val="1"/>
        <charset val="238"/>
      </rPr>
      <t>2</t>
    </r>
    <r>
      <rPr>
        <sz val="11"/>
        <rFont val="Times New Roman"/>
        <family val="1"/>
        <charset val="238"/>
      </rPr>
      <t>; długość listka 25 cm; można go używać w kontakcie z żywnością - posiada atest PZH; jest bardzo chłonne i wydajne;  srzedawane w opakowaniach po 2 rolki.</t>
    </r>
  </si>
  <si>
    <r>
      <t xml:space="preserve">Płyn do mycia naczyń o bardzo gęstej konsystencji, doskonale i szybko usuwa zabrudzenia z mytych naczyń, w tym tłuste zabrudzenia. Płyn hipoalergiczny, nieuczulający, bez barwników i kompozycji zapachowej – bez wonny. Zawiera wyciąg z aloesu i biodegradowalną formułę. Wartość pH: 4,5 – 5,3. Gęstość 20 ºC: 1030 - 1040 kg/m³. W składzie posiada między innymi: Alkohol, C12-14, etoksylowany, siarczan, sole sodowe &lt;2,5 EO (¹) 5 - &lt;8%; Amidy, C8-18 (parzyste) i C18-nienasycone, N, N-bis (hydroksyetyl)⁽¹⁾ 1 - &lt;2%; 1-propanamin, 3-amino-N-(karboksymetylo)-N,N-dimetylo-N-(C8-18(pary) i nienasycony C18 acyl) pochodne, wodorotlenki, sole⁽¹⁾ 1 -&lt;3%.  Opakowanie </t>
    </r>
    <r>
      <rPr>
        <b/>
        <sz val="11"/>
        <rFont val="Times New Roman"/>
        <family val="1"/>
        <charset val="238"/>
      </rPr>
      <t>5 L</t>
    </r>
    <r>
      <rPr>
        <sz val="11"/>
        <rFont val="Times New Roman"/>
        <family val="1"/>
        <charset val="238"/>
      </rPr>
      <t xml:space="preserve">, </t>
    </r>
  </si>
  <si>
    <r>
      <t>Profesjonalny olejek zapachowy do pomieszczeń i łazienek o długotrwałym intensywnym działaniu. Skutecznie neutralizuje wszelkie nieprzyjemne zapachy. Nietoksyczny. Nie uczula. Posiada właściwości dezynfekujące. Odstrasza insekty. Pozostawia przyjemny zapach przez minimum 1-2 dni. Przeznaczony do wszystkich pomieszczeń: toalet, łazienek, pokoi, restauracji, biur, korytarzy, poczekalni, autokarów, samochodów, itp. Skutecznie likwiduje wszelkie nieprzyjemne zapachy, np.: z wc, kanalizacji, po papierosach, zwierzętach, resztkach organicznych, substancjach chemicznych, ropopochodnych itd. Gęstość (20</t>
    </r>
    <r>
      <rPr>
        <vertAlign val="superscript"/>
        <sz val="10"/>
        <rFont val="Times New Roman"/>
        <family val="1"/>
        <charset val="238"/>
      </rPr>
      <t>o</t>
    </r>
    <r>
      <rPr>
        <sz val="10"/>
        <rFont val="Times New Roman"/>
        <family val="1"/>
        <charset val="238"/>
      </rPr>
      <t>C ), g/cm</t>
    </r>
    <r>
      <rPr>
        <vertAlign val="superscript"/>
        <sz val="10"/>
        <rFont val="Times New Roman"/>
        <family val="1"/>
        <charset val="238"/>
      </rPr>
      <t>3</t>
    </r>
    <r>
      <rPr>
        <sz val="10"/>
        <rFont val="Times New Roman"/>
        <family val="1"/>
        <charset val="238"/>
      </rPr>
      <t>: ok. 0,850</t>
    </r>
  </si>
  <si>
    <r>
      <t>Pasta do nabłyszczania pcv i linoleum. Preparat do podłóg wykonanych z PVC i linoleum z kompleksem polimerów, które nabłyszczają powierzchnie, wypełniają drobne zarysowania i zapobiegają powstawaniu następnych. Produkt nie wymaga polerowania, a przy tym tworzy antypoślizgową powłokę, ph 7,5 - 8,5, gęstość  względna w 20</t>
    </r>
    <r>
      <rPr>
        <vertAlign val="superscript"/>
        <sz val="10"/>
        <rFont val="Times New Roman"/>
        <family val="1"/>
        <charset val="238"/>
      </rPr>
      <t>0</t>
    </r>
    <r>
      <rPr>
        <sz val="10"/>
        <rFont val="Times New Roman"/>
        <family val="1"/>
        <charset val="238"/>
      </rPr>
      <t xml:space="preserve">C 0,99 - 1,02 g/cm3 op. 5 L,  </t>
    </r>
  </si>
  <si>
    <r>
      <t>A- </t>
    </r>
    <r>
      <rPr>
        <sz val="11"/>
        <rFont val="Times New Roman"/>
        <family val="1"/>
        <charset val="238"/>
      </rPr>
      <t>Zespół Szkół im. Ignacego Łukasiewicza ul, Siedlecka 6, 72-010 Police</t>
    </r>
  </si>
  <si>
    <r>
      <t>B- </t>
    </r>
    <r>
      <rPr>
        <sz val="11"/>
        <rFont val="Times New Roman"/>
        <family val="1"/>
        <charset val="238"/>
      </rPr>
      <t>PCPR ul. Kresowa 26, Kresowa 28, 72-010 Police</t>
    </r>
  </si>
  <si>
    <r>
      <t>C- </t>
    </r>
    <r>
      <rPr>
        <sz val="11"/>
        <rFont val="Times New Roman"/>
        <family val="1"/>
        <charset val="238"/>
      </rPr>
      <t>SOSW nr1 ul. Janusza Korczaka 45, 72-010 Police</t>
    </r>
  </si>
  <si>
    <r>
      <t>D- </t>
    </r>
    <r>
      <rPr>
        <sz val="11"/>
        <rFont val="Times New Roman"/>
        <family val="1"/>
        <charset val="238"/>
      </rPr>
      <t>MOW Trzebież ul. Wkrzańska 10</t>
    </r>
  </si>
  <si>
    <r>
      <t>E- </t>
    </r>
    <r>
      <rPr>
        <sz val="11"/>
        <rFont val="Times New Roman"/>
        <family val="1"/>
        <charset val="238"/>
      </rPr>
      <t>SOSW Tanowo ul. Leśna 91, 72-004 Tanowo</t>
    </r>
  </si>
  <si>
    <r>
      <t>F- </t>
    </r>
    <r>
      <rPr>
        <sz val="11"/>
        <rFont val="Times New Roman"/>
        <family val="1"/>
        <charset val="238"/>
      </rPr>
      <t>Poradnia Psychologiczno – Pedagogiczna ul. Janusza Korczaka 27, 72-09 Police</t>
    </r>
  </si>
  <si>
    <r>
      <rPr>
        <b/>
        <sz val="11"/>
        <rFont val="Times New Roman"/>
        <family val="1"/>
        <charset val="238"/>
      </rPr>
      <t>G</t>
    </r>
    <r>
      <rPr>
        <sz val="11"/>
        <rFont val="Times New Roman"/>
        <family val="1"/>
        <charset val="238"/>
      </rPr>
      <t>-CKZIU ul. Janusza Korczaka 53, 72-010 Police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</si>
</sst>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3" x14ac:knownFonts="1">
    <font>
      <sz val="11"/>
      <color theme="1"/>
      <name val="Calibri"/>
      <family val="2"/>
      <charset val="238"/>
      <scheme val="minor"/>
    </font>
    <font>
      <sz val="11"/>
      <color theme="1"/>
      <name val="Calibri"/>
      <family val="2"/>
      <charset val="238"/>
      <scheme val="minor"/>
    </font>
    <font>
      <b/>
      <sz val="11"/>
      <name val="Times New Roman"/>
      <family val="1"/>
      <charset val="238"/>
    </font>
    <font>
      <sz val="11"/>
      <name val="Times New Roman"/>
      <family val="1"/>
      <charset val="238"/>
    </font>
    <font>
      <sz val="11"/>
      <color indexed="8"/>
      <name val="Times New Roman"/>
      <family val="1"/>
      <charset val="238"/>
    </font>
    <font>
      <b/>
      <sz val="11"/>
      <color indexed="8"/>
      <name val="Times New Roman"/>
      <family val="1"/>
      <charset val="238"/>
    </font>
    <font>
      <sz val="11"/>
      <color indexed="8"/>
      <name val="Calibri"/>
      <family val="2"/>
      <charset val="238"/>
    </font>
    <font>
      <sz val="11"/>
      <color rgb="FF000000"/>
      <name val="Times New Roman"/>
      <family val="1"/>
      <charset val="238"/>
    </font>
    <font>
      <sz val="11"/>
      <color theme="1"/>
      <name val="Times New Roman"/>
      <family val="1"/>
      <charset val="238"/>
    </font>
    <font>
      <vertAlign val="superscript"/>
      <sz val="11"/>
      <name val="Times New Roman"/>
      <family val="1"/>
      <charset val="238"/>
    </font>
    <font>
      <b/>
      <i/>
      <sz val="11"/>
      <name val="Times New Roman"/>
      <family val="1"/>
      <charset val="238"/>
    </font>
    <font>
      <i/>
      <sz val="11"/>
      <name val="Times New Roman"/>
      <family val="1"/>
      <charset val="238"/>
    </font>
    <font>
      <sz val="10"/>
      <name val="Arial"/>
      <family val="2"/>
      <charset val="238"/>
    </font>
    <font>
      <b/>
      <vertAlign val="superscript"/>
      <sz val="11"/>
      <name val="Times New Roman"/>
      <family val="1"/>
      <charset val="238"/>
    </font>
    <font>
      <b/>
      <u/>
      <sz val="11"/>
      <name val="Times New Roman"/>
      <family val="1"/>
      <charset val="238"/>
    </font>
    <font>
      <sz val="10"/>
      <color indexed="8"/>
      <name val="Times New Roman"/>
      <family val="1"/>
      <charset val="238"/>
    </font>
    <font>
      <sz val="10"/>
      <name val="Times New Roman"/>
      <family val="1"/>
      <charset val="238"/>
    </font>
    <font>
      <b/>
      <sz val="10"/>
      <color indexed="8"/>
      <name val="Times New Roman"/>
      <family val="1"/>
      <charset val="238"/>
    </font>
    <font>
      <sz val="10"/>
      <color rgb="FF000000"/>
      <name val="Times New Roman"/>
      <family val="1"/>
      <charset val="238"/>
    </font>
    <font>
      <sz val="10"/>
      <color rgb="FFFF0000"/>
      <name val="Times New Roman"/>
      <family val="1"/>
      <charset val="238"/>
    </font>
    <font>
      <b/>
      <sz val="10"/>
      <name val="Times New Roman"/>
      <family val="1"/>
      <charset val="238"/>
    </font>
    <font>
      <vertAlign val="superscript"/>
      <sz val="10"/>
      <color rgb="FF000000"/>
      <name val="Times New Roman"/>
      <family val="1"/>
      <charset val="238"/>
    </font>
    <font>
      <vertAlign val="superscript"/>
      <sz val="10"/>
      <name val="Times New Roman"/>
      <family val="1"/>
      <charset val="238"/>
    </font>
  </fonts>
  <fills count="1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26"/>
      </patternFill>
    </fill>
    <fill>
      <patternFill patternType="solid">
        <fgColor them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26"/>
      </patternFill>
    </fill>
    <fill>
      <patternFill patternType="solid">
        <fgColor theme="4"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43" fontId="6" fillId="0" borderId="0" applyFont="0" applyFill="0" applyBorder="0" applyAlignment="0" applyProtection="0"/>
    <xf numFmtId="0" fontId="12" fillId="0" borderId="0"/>
  </cellStyleXfs>
  <cellXfs count="113">
    <xf numFmtId="0" fontId="0" fillId="0" borderId="0" xfId="0"/>
    <xf numFmtId="0" fontId="5" fillId="0"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3" fillId="0" borderId="3" xfId="1" applyFont="1" applyBorder="1" applyAlignment="1" applyProtection="1">
      <alignment horizontal="center" vertical="center"/>
    </xf>
    <xf numFmtId="0" fontId="4" fillId="9" borderId="3" xfId="0" applyFont="1" applyFill="1" applyBorder="1" applyAlignment="1" applyProtection="1">
      <alignment horizontal="center" vertical="center"/>
    </xf>
    <xf numFmtId="0" fontId="3" fillId="0" borderId="3" xfId="1" applyFont="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10"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center" vertical="center" wrapText="1"/>
    </xf>
    <xf numFmtId="4" fontId="5" fillId="0" borderId="0" xfId="0" applyNumberFormat="1" applyFont="1" applyFill="1" applyAlignment="1" applyProtection="1">
      <alignment horizontal="center" vertical="center" wrapText="1"/>
    </xf>
    <xf numFmtId="0" fontId="4" fillId="0" borderId="2" xfId="0" applyFont="1" applyFill="1" applyBorder="1" applyAlignment="1" applyProtection="1">
      <alignment horizontal="center" vertical="center" wrapText="1"/>
    </xf>
    <xf numFmtId="4" fontId="5" fillId="0" borderId="2" xfId="0" applyNumberFormat="1" applyFont="1" applyFill="1" applyBorder="1" applyAlignment="1" applyProtection="1">
      <alignment horizontal="center" vertical="center" wrapText="1"/>
    </xf>
    <xf numFmtId="0" fontId="16" fillId="10" borderId="2"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9" borderId="2" xfId="1" applyFont="1" applyFill="1" applyBorder="1" applyAlignment="1" applyProtection="1">
      <alignment horizontal="left" vertical="center" wrapText="1"/>
    </xf>
    <xf numFmtId="0" fontId="3" fillId="0" borderId="2" xfId="1" applyFont="1" applyFill="1" applyBorder="1" applyAlignment="1" applyProtection="1">
      <alignment horizontal="left" vertical="center" wrapText="1"/>
    </xf>
    <xf numFmtId="0" fontId="8" fillId="0" borderId="2" xfId="1" applyFont="1" applyBorder="1" applyAlignment="1" applyProtection="1">
      <alignment horizontal="left" vertical="center" wrapText="1"/>
    </xf>
    <xf numFmtId="0" fontId="3" fillId="0" borderId="2" xfId="1" applyFont="1" applyBorder="1" applyAlignment="1" applyProtection="1">
      <alignment horizontal="left" vertical="center" wrapText="1"/>
    </xf>
    <xf numFmtId="0" fontId="3" fillId="9" borderId="2"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9" borderId="0" xfId="1" applyFont="1" applyFill="1" applyBorder="1" applyAlignment="1" applyProtection="1">
      <alignment horizontal="left" vertical="center" wrapText="1"/>
    </xf>
    <xf numFmtId="0" fontId="3" fillId="0" borderId="0" xfId="1" applyFont="1" applyBorder="1" applyAlignment="1" applyProtection="1">
      <alignment horizontal="left" vertical="center" wrapText="1"/>
    </xf>
    <xf numFmtId="0" fontId="3" fillId="0" borderId="5" xfId="1" applyFont="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15" fillId="10" borderId="2" xfId="0" applyFont="1" applyFill="1" applyBorder="1" applyAlignment="1" applyProtection="1">
      <alignment horizontal="left" vertical="center" wrapText="1"/>
    </xf>
    <xf numFmtId="0" fontId="18" fillId="0" borderId="2" xfId="0" applyFont="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14" borderId="2" xfId="0" applyFont="1" applyFill="1" applyBorder="1" applyAlignment="1" applyProtection="1">
      <alignment horizontal="left" vertical="center" wrapText="1"/>
    </xf>
    <xf numFmtId="0" fontId="16" fillId="9" borderId="2" xfId="0" applyFont="1" applyFill="1" applyBorder="1" applyAlignment="1" applyProtection="1">
      <alignment horizontal="left" vertical="center" wrapText="1"/>
    </xf>
    <xf numFmtId="0" fontId="4" fillId="0" borderId="0" xfId="0" applyFont="1" applyFill="1" applyAlignment="1" applyProtection="1">
      <alignment horizontal="center" vertical="center"/>
    </xf>
    <xf numFmtId="0" fontId="2"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0" xfId="0" applyFont="1" applyFill="1" applyAlignment="1" applyProtection="1">
      <alignment horizontal="center" vertical="center"/>
    </xf>
    <xf numFmtId="0" fontId="8" fillId="0" borderId="0" xfId="0" applyFont="1" applyAlignment="1" applyProtection="1">
      <alignment horizontal="center" vertical="center"/>
    </xf>
    <xf numFmtId="0" fontId="4" fillId="5"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4" fillId="7" borderId="2"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4" fillId="1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43" fontId="3" fillId="0" borderId="2" xfId="2"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4" fillId="9"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2" xfId="0" applyFont="1" applyBorder="1" applyAlignment="1" applyProtection="1">
      <alignment horizontal="left" vertical="center" wrapText="1"/>
    </xf>
    <xf numFmtId="0" fontId="3" fillId="2" borderId="2" xfId="0" applyFont="1" applyFill="1" applyBorder="1" applyAlignment="1" applyProtection="1">
      <alignment horizontal="center" vertical="center"/>
    </xf>
    <xf numFmtId="0" fontId="3" fillId="0" borderId="8" xfId="0" applyFont="1" applyBorder="1" applyAlignment="1" applyProtection="1">
      <alignment horizontal="left" vertical="center" wrapText="1"/>
    </xf>
    <xf numFmtId="0" fontId="3" fillId="5" borderId="4"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11"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4" fillId="8" borderId="4" xfId="0" applyFont="1" applyFill="1" applyBorder="1" applyAlignment="1" applyProtection="1">
      <alignment horizontal="center" vertical="center"/>
    </xf>
    <xf numFmtId="0" fontId="4" fillId="13" borderId="4"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3" fillId="0" borderId="2" xfId="0" applyFont="1" applyBorder="1" applyAlignment="1" applyProtection="1">
      <alignment horizontal="left" vertical="center"/>
    </xf>
    <xf numFmtId="0" fontId="4" fillId="15" borderId="2" xfId="0" applyFont="1" applyFill="1" applyBorder="1" applyAlignment="1" applyProtection="1">
      <alignment horizontal="center" vertical="center"/>
    </xf>
    <xf numFmtId="0" fontId="3" fillId="12" borderId="2" xfId="0" applyFont="1" applyFill="1" applyBorder="1" applyAlignment="1" applyProtection="1">
      <alignment horizontal="center" vertical="center"/>
    </xf>
    <xf numFmtId="2" fontId="3" fillId="0" borderId="2" xfId="0" applyNumberFormat="1" applyFont="1" applyBorder="1" applyAlignment="1" applyProtection="1">
      <alignment horizontal="center" vertical="center"/>
    </xf>
    <xf numFmtId="0" fontId="3" fillId="7" borderId="2" xfId="0" applyFont="1" applyFill="1" applyBorder="1" applyAlignment="1" applyProtection="1">
      <alignment horizontal="center" vertical="center"/>
    </xf>
    <xf numFmtId="0" fontId="3" fillId="15" borderId="2"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0" borderId="2" xfId="3" applyFont="1" applyBorder="1" applyAlignment="1" applyProtection="1">
      <alignment horizontal="center" vertical="center"/>
    </xf>
    <xf numFmtId="0" fontId="8" fillId="0" borderId="2" xfId="0" applyFont="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4" fontId="4" fillId="0" borderId="2"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4" fontId="4" fillId="0" borderId="0" xfId="0" applyNumberFormat="1" applyFont="1" applyFill="1" applyAlignment="1" applyProtection="1">
      <alignment horizontal="center" vertical="center"/>
    </xf>
    <xf numFmtId="0" fontId="4" fillId="0" borderId="0" xfId="0" applyFont="1" applyFill="1" applyAlignment="1" applyProtection="1">
      <alignment vertical="top"/>
    </xf>
    <xf numFmtId="0" fontId="13" fillId="0" borderId="0" xfId="0" applyFont="1" applyAlignment="1" applyProtection="1">
      <alignment vertical="top"/>
    </xf>
    <xf numFmtId="0" fontId="2" fillId="0" borderId="0" xfId="0" applyFont="1" applyAlignment="1" applyProtection="1">
      <alignment vertical="top"/>
    </xf>
    <xf numFmtId="0" fontId="7"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7" fillId="0" borderId="0" xfId="0" applyFont="1" applyBorder="1" applyAlignment="1" applyProtection="1">
      <alignment vertical="top"/>
    </xf>
    <xf numFmtId="0" fontId="3" fillId="0" borderId="0" xfId="0" applyFont="1" applyFill="1" applyAlignment="1" applyProtection="1">
      <alignment vertical="top" wrapText="1"/>
    </xf>
    <xf numFmtId="0" fontId="3" fillId="0" borderId="0" xfId="0" applyFont="1" applyFill="1" applyAlignment="1" applyProtection="1">
      <alignment horizontal="center" vertical="center" wrapText="1"/>
    </xf>
    <xf numFmtId="0" fontId="3" fillId="5" borderId="2" xfId="0"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xf>
    <xf numFmtId="0" fontId="3" fillId="0" borderId="2" xfId="3"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16" fillId="0" borderId="0" xfId="0" applyFont="1" applyAlignment="1" applyProtection="1">
      <alignment horizontal="left" vertical="center" wrapText="1"/>
    </xf>
    <xf numFmtId="0" fontId="3" fillId="0" borderId="0"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13" fillId="0" borderId="0" xfId="0" applyFont="1" applyAlignment="1" applyProtection="1">
      <alignment horizontal="left" vertical="center"/>
    </xf>
    <xf numFmtId="0" fontId="2" fillId="0" borderId="0" xfId="0" applyFont="1" applyAlignment="1" applyProtection="1">
      <alignment horizontal="left" vertical="center"/>
    </xf>
    <xf numFmtId="0" fontId="7" fillId="0" borderId="0" xfId="0" applyFont="1" applyBorder="1" applyAlignment="1" applyProtection="1">
      <alignment horizontal="left" vertical="center"/>
    </xf>
    <xf numFmtId="0" fontId="3" fillId="0" borderId="0" xfId="0" applyFont="1" applyFill="1" applyAlignment="1" applyProtection="1">
      <alignment horizontal="left" vertical="center" wrapText="1"/>
    </xf>
    <xf numFmtId="0" fontId="0" fillId="0" borderId="0" xfId="0" applyProtection="1"/>
    <xf numFmtId="0" fontId="3" fillId="0" borderId="0" xfId="0" applyFont="1" applyFill="1" applyAlignment="1" applyProtection="1">
      <alignment horizontal="left" vertical="center"/>
    </xf>
  </cellXfs>
  <cellStyles count="4">
    <cellStyle name="Dziesiętny 2" xfId="2"/>
    <cellStyle name="Normalny" xfId="0" builtinId="0"/>
    <cellStyle name="Normalny 2"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workbookViewId="0">
      <selection activeCell="B118" sqref="B118"/>
    </sheetView>
  </sheetViews>
  <sheetFormatPr defaultColWidth="9.140625" defaultRowHeight="15" x14ac:dyDescent="0.25"/>
  <cols>
    <col min="1" max="1" width="4.140625" style="45" customWidth="1"/>
    <col min="2" max="2" width="53.7109375" style="45" customWidth="1"/>
    <col min="3" max="3" width="8.28515625" style="45" customWidth="1"/>
    <col min="4" max="4" width="11.28515625" style="45" customWidth="1"/>
    <col min="5" max="5" width="11.7109375" style="45" customWidth="1"/>
    <col min="6" max="6" width="12.42578125" style="45" customWidth="1"/>
    <col min="7" max="7" width="10.42578125" style="45" customWidth="1"/>
    <col min="8" max="8" width="10.140625" style="45" customWidth="1"/>
    <col min="9" max="9" width="12.28515625" style="45" customWidth="1"/>
    <col min="10" max="10" width="10.85546875" style="45" customWidth="1"/>
    <col min="11" max="11" width="13.28515625" style="45" customWidth="1"/>
    <col min="12" max="12" width="13.5703125" style="45" customWidth="1"/>
    <col min="13" max="13" width="11.28515625" style="45" bestFit="1" customWidth="1"/>
    <col min="14" max="17" width="10.140625" style="45" bestFit="1" customWidth="1"/>
    <col min="18" max="18" width="9.28515625" style="45" bestFit="1" customWidth="1"/>
    <col min="19" max="19" width="11" style="45" customWidth="1"/>
    <col min="20" max="20" width="15.7109375" style="45" customWidth="1"/>
    <col min="21" max="16384" width="9.140625" style="45"/>
  </cols>
  <sheetData>
    <row r="1" spans="1:20" x14ac:dyDescent="0.25">
      <c r="A1" s="41" t="s">
        <v>0</v>
      </c>
      <c r="B1" s="42" t="s">
        <v>309</v>
      </c>
      <c r="C1" s="43"/>
      <c r="D1" s="43"/>
      <c r="E1" s="44"/>
      <c r="F1" s="44"/>
      <c r="G1" s="44"/>
      <c r="H1" s="44"/>
      <c r="I1" s="44"/>
      <c r="J1" s="44"/>
      <c r="K1" s="41"/>
      <c r="L1" s="41"/>
      <c r="M1" s="41"/>
      <c r="N1" s="41"/>
      <c r="O1" s="41"/>
      <c r="P1" s="41"/>
      <c r="Q1" s="41"/>
      <c r="R1" s="41"/>
      <c r="S1" s="41"/>
      <c r="T1" s="17"/>
    </row>
    <row r="2" spans="1:20" ht="105" x14ac:dyDescent="0.25">
      <c r="A2" s="2"/>
      <c r="B2" s="16" t="s">
        <v>1</v>
      </c>
      <c r="C2" s="3" t="s">
        <v>2</v>
      </c>
      <c r="D2" s="46" t="s">
        <v>306</v>
      </c>
      <c r="E2" s="47" t="s">
        <v>305</v>
      </c>
      <c r="F2" s="48" t="s">
        <v>304</v>
      </c>
      <c r="G2" s="49" t="s">
        <v>303</v>
      </c>
      <c r="H2" s="50" t="s">
        <v>302</v>
      </c>
      <c r="I2" s="51" t="s">
        <v>3</v>
      </c>
      <c r="J2" s="52" t="s">
        <v>299</v>
      </c>
      <c r="K2" s="53" t="s">
        <v>4</v>
      </c>
      <c r="L2" s="1" t="s">
        <v>5</v>
      </c>
      <c r="M2" s="1" t="s">
        <v>6</v>
      </c>
      <c r="N2" s="1" t="s">
        <v>7</v>
      </c>
      <c r="O2" s="1" t="s">
        <v>8</v>
      </c>
      <c r="P2" s="1" t="s">
        <v>9</v>
      </c>
      <c r="Q2" s="1" t="s">
        <v>10</v>
      </c>
      <c r="R2" s="1" t="s">
        <v>11</v>
      </c>
      <c r="S2" s="1" t="s">
        <v>12</v>
      </c>
      <c r="T2" s="1" t="s">
        <v>13</v>
      </c>
    </row>
    <row r="3" spans="1:20" x14ac:dyDescent="0.25">
      <c r="A3" s="2" t="s">
        <v>14</v>
      </c>
      <c r="B3" s="2" t="s">
        <v>15</v>
      </c>
      <c r="C3" s="2" t="s">
        <v>16</v>
      </c>
      <c r="D3" s="2" t="s">
        <v>17</v>
      </c>
      <c r="E3" s="2" t="s">
        <v>18</v>
      </c>
      <c r="F3" s="2" t="s">
        <v>19</v>
      </c>
      <c r="G3" s="2" t="s">
        <v>20</v>
      </c>
      <c r="H3" s="2" t="s">
        <v>21</v>
      </c>
      <c r="I3" s="2" t="s">
        <v>22</v>
      </c>
      <c r="J3" s="2" t="s">
        <v>23</v>
      </c>
      <c r="K3" s="2" t="s">
        <v>24</v>
      </c>
      <c r="L3" s="2" t="s">
        <v>25</v>
      </c>
      <c r="M3" s="2" t="s">
        <v>26</v>
      </c>
      <c r="N3" s="2" t="s">
        <v>27</v>
      </c>
      <c r="O3" s="2" t="s">
        <v>28</v>
      </c>
      <c r="P3" s="2" t="s">
        <v>29</v>
      </c>
      <c r="Q3" s="2" t="s">
        <v>30</v>
      </c>
      <c r="R3" s="2" t="s">
        <v>31</v>
      </c>
      <c r="S3" s="2" t="s">
        <v>32</v>
      </c>
      <c r="T3" s="2" t="s">
        <v>33</v>
      </c>
    </row>
    <row r="4" spans="1:20" ht="87" customHeight="1" x14ac:dyDescent="0.25">
      <c r="A4" s="10" t="s">
        <v>14</v>
      </c>
      <c r="B4" s="24" t="s">
        <v>391</v>
      </c>
      <c r="C4" s="4" t="s">
        <v>34</v>
      </c>
      <c r="D4" s="54">
        <v>20</v>
      </c>
      <c r="E4" s="55">
        <v>0</v>
      </c>
      <c r="F4" s="56">
        <v>0</v>
      </c>
      <c r="G4" s="57">
        <v>30</v>
      </c>
      <c r="H4" s="58">
        <v>0</v>
      </c>
      <c r="I4" s="59">
        <v>0</v>
      </c>
      <c r="J4" s="60">
        <v>2</v>
      </c>
      <c r="K4" s="10">
        <f t="shared" ref="K4:K59" si="0">SUM(J4+I4+H4+G4+F4+E4+D4)</f>
        <v>52</v>
      </c>
      <c r="L4" s="10"/>
      <c r="M4" s="10">
        <f>D4*$L4</f>
        <v>0</v>
      </c>
      <c r="N4" s="10">
        <f t="shared" ref="N4:S19" si="1">E4*$L4</f>
        <v>0</v>
      </c>
      <c r="O4" s="10">
        <f t="shared" si="1"/>
        <v>0</v>
      </c>
      <c r="P4" s="10">
        <f t="shared" si="1"/>
        <v>0</v>
      </c>
      <c r="Q4" s="10">
        <f t="shared" si="1"/>
        <v>0</v>
      </c>
      <c r="R4" s="10">
        <f t="shared" si="1"/>
        <v>0</v>
      </c>
      <c r="S4" s="10">
        <f t="shared" si="1"/>
        <v>0</v>
      </c>
      <c r="T4" s="21">
        <f>$L4*K4</f>
        <v>0</v>
      </c>
    </row>
    <row r="5" spans="1:20" ht="52.5" customHeight="1" x14ac:dyDescent="0.25">
      <c r="A5" s="10" t="s">
        <v>15</v>
      </c>
      <c r="B5" s="25" t="s">
        <v>329</v>
      </c>
      <c r="C5" s="5" t="s">
        <v>35</v>
      </c>
      <c r="D5" s="54">
        <v>5</v>
      </c>
      <c r="E5" s="55">
        <v>10</v>
      </c>
      <c r="F5" s="56">
        <v>0</v>
      </c>
      <c r="G5" s="57">
        <v>60</v>
      </c>
      <c r="H5" s="58">
        <v>0</v>
      </c>
      <c r="I5" s="59">
        <v>0</v>
      </c>
      <c r="J5" s="60">
        <v>0</v>
      </c>
      <c r="K5" s="10">
        <f t="shared" si="0"/>
        <v>75</v>
      </c>
      <c r="L5" s="61"/>
      <c r="M5" s="10">
        <f t="shared" ref="M5:Q68" si="2">D5*$L5</f>
        <v>0</v>
      </c>
      <c r="N5" s="10">
        <f t="shared" si="1"/>
        <v>0</v>
      </c>
      <c r="O5" s="10">
        <f t="shared" si="1"/>
        <v>0</v>
      </c>
      <c r="P5" s="10">
        <f t="shared" si="1"/>
        <v>0</v>
      </c>
      <c r="Q5" s="10">
        <f t="shared" si="1"/>
        <v>0</v>
      </c>
      <c r="R5" s="10">
        <f t="shared" si="1"/>
        <v>0</v>
      </c>
      <c r="S5" s="10">
        <f t="shared" si="1"/>
        <v>0</v>
      </c>
      <c r="T5" s="21">
        <f t="shared" ref="T5:T68" si="3">$L5*K5</f>
        <v>0</v>
      </c>
    </row>
    <row r="6" spans="1:20" ht="52.5" customHeight="1" x14ac:dyDescent="0.25">
      <c r="A6" s="10" t="s">
        <v>16</v>
      </c>
      <c r="B6" s="24" t="s">
        <v>392</v>
      </c>
      <c r="C6" s="4" t="s">
        <v>158</v>
      </c>
      <c r="D6" s="54">
        <v>20</v>
      </c>
      <c r="E6" s="55">
        <v>100</v>
      </c>
      <c r="F6" s="56">
        <v>0</v>
      </c>
      <c r="G6" s="57">
        <v>0</v>
      </c>
      <c r="H6" s="58">
        <v>0</v>
      </c>
      <c r="I6" s="59">
        <v>100</v>
      </c>
      <c r="J6" s="60">
        <v>0</v>
      </c>
      <c r="K6" s="10">
        <f t="shared" si="0"/>
        <v>220</v>
      </c>
      <c r="L6" s="10"/>
      <c r="M6" s="10">
        <f t="shared" si="2"/>
        <v>0</v>
      </c>
      <c r="N6" s="10">
        <f t="shared" si="1"/>
        <v>0</v>
      </c>
      <c r="O6" s="10">
        <f t="shared" si="1"/>
        <v>0</v>
      </c>
      <c r="P6" s="10">
        <f t="shared" si="1"/>
        <v>0</v>
      </c>
      <c r="Q6" s="10">
        <f t="shared" si="1"/>
        <v>0</v>
      </c>
      <c r="R6" s="10">
        <f t="shared" si="1"/>
        <v>0</v>
      </c>
      <c r="S6" s="10">
        <f t="shared" si="1"/>
        <v>0</v>
      </c>
      <c r="T6" s="21">
        <f t="shared" si="3"/>
        <v>0</v>
      </c>
    </row>
    <row r="7" spans="1:20" ht="54" customHeight="1" x14ac:dyDescent="0.25">
      <c r="A7" s="10" t="s">
        <v>17</v>
      </c>
      <c r="B7" s="24" t="s">
        <v>343</v>
      </c>
      <c r="C7" s="4" t="s">
        <v>34</v>
      </c>
      <c r="D7" s="54">
        <v>0</v>
      </c>
      <c r="E7" s="55">
        <v>0</v>
      </c>
      <c r="F7" s="56">
        <v>0</v>
      </c>
      <c r="G7" s="57">
        <v>0</v>
      </c>
      <c r="H7" s="58">
        <v>40</v>
      </c>
      <c r="I7" s="59">
        <v>0</v>
      </c>
      <c r="J7" s="60">
        <v>0</v>
      </c>
      <c r="K7" s="10">
        <f t="shared" si="0"/>
        <v>40</v>
      </c>
      <c r="L7" s="10"/>
      <c r="M7" s="10">
        <f t="shared" si="2"/>
        <v>0</v>
      </c>
      <c r="N7" s="10">
        <f t="shared" si="1"/>
        <v>0</v>
      </c>
      <c r="O7" s="10">
        <f t="shared" si="1"/>
        <v>0</v>
      </c>
      <c r="P7" s="10">
        <f t="shared" si="1"/>
        <v>0</v>
      </c>
      <c r="Q7" s="10">
        <f t="shared" si="1"/>
        <v>0</v>
      </c>
      <c r="R7" s="10">
        <f t="shared" si="1"/>
        <v>0</v>
      </c>
      <c r="S7" s="10">
        <f t="shared" si="1"/>
        <v>0</v>
      </c>
      <c r="T7" s="21">
        <f t="shared" si="3"/>
        <v>0</v>
      </c>
    </row>
    <row r="8" spans="1:20" ht="54" customHeight="1" x14ac:dyDescent="0.25">
      <c r="A8" s="10" t="s">
        <v>18</v>
      </c>
      <c r="B8" s="24" t="s">
        <v>332</v>
      </c>
      <c r="C8" s="4" t="s">
        <v>34</v>
      </c>
      <c r="D8" s="54">
        <v>0</v>
      </c>
      <c r="E8" s="55">
        <v>0</v>
      </c>
      <c r="F8" s="56">
        <v>0</v>
      </c>
      <c r="G8" s="57">
        <v>0</v>
      </c>
      <c r="H8" s="58">
        <v>3</v>
      </c>
      <c r="I8" s="59">
        <v>0</v>
      </c>
      <c r="J8" s="60">
        <v>0</v>
      </c>
      <c r="K8" s="10">
        <f t="shared" si="0"/>
        <v>3</v>
      </c>
      <c r="L8" s="10"/>
      <c r="M8" s="10">
        <f t="shared" si="2"/>
        <v>0</v>
      </c>
      <c r="N8" s="10">
        <f t="shared" si="1"/>
        <v>0</v>
      </c>
      <c r="O8" s="10">
        <f t="shared" si="1"/>
        <v>0</v>
      </c>
      <c r="P8" s="10">
        <f t="shared" si="1"/>
        <v>0</v>
      </c>
      <c r="Q8" s="10">
        <f t="shared" si="1"/>
        <v>0</v>
      </c>
      <c r="R8" s="10">
        <f t="shared" si="1"/>
        <v>0</v>
      </c>
      <c r="S8" s="10">
        <f t="shared" si="1"/>
        <v>0</v>
      </c>
      <c r="T8" s="21">
        <f t="shared" si="3"/>
        <v>0</v>
      </c>
    </row>
    <row r="9" spans="1:20" ht="89.25" customHeight="1" x14ac:dyDescent="0.25">
      <c r="A9" s="10" t="s">
        <v>19</v>
      </c>
      <c r="B9" s="26" t="s">
        <v>344</v>
      </c>
      <c r="C9" s="5" t="s">
        <v>35</v>
      </c>
      <c r="D9" s="54">
        <v>5</v>
      </c>
      <c r="E9" s="55">
        <v>0</v>
      </c>
      <c r="F9" s="56">
        <v>2</v>
      </c>
      <c r="G9" s="57">
        <v>0</v>
      </c>
      <c r="H9" s="58">
        <v>0</v>
      </c>
      <c r="I9" s="59">
        <v>0</v>
      </c>
      <c r="J9" s="60">
        <v>0</v>
      </c>
      <c r="K9" s="10">
        <f t="shared" si="0"/>
        <v>7</v>
      </c>
      <c r="L9" s="61"/>
      <c r="M9" s="10">
        <f t="shared" si="2"/>
        <v>0</v>
      </c>
      <c r="N9" s="10">
        <f t="shared" si="1"/>
        <v>0</v>
      </c>
      <c r="O9" s="10">
        <f t="shared" si="1"/>
        <v>0</v>
      </c>
      <c r="P9" s="10">
        <f t="shared" si="1"/>
        <v>0</v>
      </c>
      <c r="Q9" s="10">
        <f t="shared" si="1"/>
        <v>0</v>
      </c>
      <c r="R9" s="10">
        <f t="shared" si="1"/>
        <v>0</v>
      </c>
      <c r="S9" s="10">
        <f t="shared" si="1"/>
        <v>0</v>
      </c>
      <c r="T9" s="21">
        <f t="shared" si="3"/>
        <v>0</v>
      </c>
    </row>
    <row r="10" spans="1:20" ht="75" x14ac:dyDescent="0.25">
      <c r="A10" s="10" t="s">
        <v>20</v>
      </c>
      <c r="B10" s="26" t="s">
        <v>393</v>
      </c>
      <c r="C10" s="5" t="s">
        <v>35</v>
      </c>
      <c r="D10" s="54">
        <v>5</v>
      </c>
      <c r="E10" s="55">
        <v>0</v>
      </c>
      <c r="F10" s="56">
        <v>0</v>
      </c>
      <c r="G10" s="57">
        <v>0</v>
      </c>
      <c r="H10" s="58">
        <v>0</v>
      </c>
      <c r="I10" s="59">
        <v>0</v>
      </c>
      <c r="J10" s="60">
        <v>0</v>
      </c>
      <c r="K10" s="10">
        <f t="shared" si="0"/>
        <v>5</v>
      </c>
      <c r="L10" s="61"/>
      <c r="M10" s="10">
        <f t="shared" si="2"/>
        <v>0</v>
      </c>
      <c r="N10" s="10">
        <f t="shared" si="1"/>
        <v>0</v>
      </c>
      <c r="O10" s="10">
        <f t="shared" si="1"/>
        <v>0</v>
      </c>
      <c r="P10" s="10">
        <f t="shared" si="1"/>
        <v>0</v>
      </c>
      <c r="Q10" s="10">
        <f t="shared" si="1"/>
        <v>0</v>
      </c>
      <c r="R10" s="10">
        <f t="shared" si="1"/>
        <v>0</v>
      </c>
      <c r="S10" s="10">
        <f t="shared" si="1"/>
        <v>0</v>
      </c>
      <c r="T10" s="21">
        <f t="shared" si="3"/>
        <v>0</v>
      </c>
    </row>
    <row r="11" spans="1:20" ht="19.5" customHeight="1" x14ac:dyDescent="0.25">
      <c r="A11" s="10" t="s">
        <v>21</v>
      </c>
      <c r="B11" s="24" t="s">
        <v>37</v>
      </c>
      <c r="C11" s="4" t="s">
        <v>35</v>
      </c>
      <c r="D11" s="54">
        <v>150</v>
      </c>
      <c r="E11" s="55">
        <v>0</v>
      </c>
      <c r="F11" s="56">
        <v>80</v>
      </c>
      <c r="G11" s="57">
        <v>60</v>
      </c>
      <c r="H11" s="58">
        <v>30</v>
      </c>
      <c r="I11" s="59">
        <v>0</v>
      </c>
      <c r="J11" s="60">
        <v>0</v>
      </c>
      <c r="K11" s="10">
        <f t="shared" si="0"/>
        <v>320</v>
      </c>
      <c r="L11" s="10"/>
      <c r="M11" s="10">
        <f t="shared" si="2"/>
        <v>0</v>
      </c>
      <c r="N11" s="10">
        <f t="shared" si="1"/>
        <v>0</v>
      </c>
      <c r="O11" s="10">
        <f t="shared" si="1"/>
        <v>0</v>
      </c>
      <c r="P11" s="10">
        <f t="shared" si="1"/>
        <v>0</v>
      </c>
      <c r="Q11" s="10">
        <f t="shared" si="1"/>
        <v>0</v>
      </c>
      <c r="R11" s="10">
        <f t="shared" si="1"/>
        <v>0</v>
      </c>
      <c r="S11" s="10">
        <f t="shared" si="1"/>
        <v>0</v>
      </c>
      <c r="T11" s="21">
        <f t="shared" si="3"/>
        <v>0</v>
      </c>
    </row>
    <row r="12" spans="1:20" ht="71.25" customHeight="1" x14ac:dyDescent="0.25">
      <c r="A12" s="10" t="s">
        <v>22</v>
      </c>
      <c r="B12" s="24" t="s">
        <v>39</v>
      </c>
      <c r="C12" s="4" t="s">
        <v>158</v>
      </c>
      <c r="D12" s="54">
        <v>3</v>
      </c>
      <c r="E12" s="55">
        <v>0</v>
      </c>
      <c r="F12" s="56">
        <v>0</v>
      </c>
      <c r="G12" s="57">
        <v>0</v>
      </c>
      <c r="H12" s="58">
        <v>0</v>
      </c>
      <c r="I12" s="59">
        <v>0</v>
      </c>
      <c r="J12" s="60">
        <v>0</v>
      </c>
      <c r="K12" s="10">
        <f t="shared" si="0"/>
        <v>3</v>
      </c>
      <c r="L12" s="10"/>
      <c r="M12" s="10">
        <f t="shared" si="2"/>
        <v>0</v>
      </c>
      <c r="N12" s="10">
        <f t="shared" si="1"/>
        <v>0</v>
      </c>
      <c r="O12" s="10">
        <f t="shared" si="1"/>
        <v>0</v>
      </c>
      <c r="P12" s="10">
        <f t="shared" si="1"/>
        <v>0</v>
      </c>
      <c r="Q12" s="10">
        <f t="shared" si="1"/>
        <v>0</v>
      </c>
      <c r="R12" s="10">
        <f t="shared" si="1"/>
        <v>0</v>
      </c>
      <c r="S12" s="10">
        <f t="shared" si="1"/>
        <v>0</v>
      </c>
      <c r="T12" s="21">
        <f t="shared" si="3"/>
        <v>0</v>
      </c>
    </row>
    <row r="13" spans="1:20" ht="37.5" customHeight="1" x14ac:dyDescent="0.25">
      <c r="A13" s="10" t="s">
        <v>23</v>
      </c>
      <c r="B13" s="24" t="s">
        <v>482</v>
      </c>
      <c r="C13" s="4" t="s">
        <v>34</v>
      </c>
      <c r="D13" s="54">
        <v>200</v>
      </c>
      <c r="E13" s="55">
        <v>0</v>
      </c>
      <c r="F13" s="56">
        <v>700</v>
      </c>
      <c r="G13" s="57">
        <v>0</v>
      </c>
      <c r="H13" s="58">
        <v>0</v>
      </c>
      <c r="I13" s="59">
        <v>1000</v>
      </c>
      <c r="J13" s="60">
        <v>0</v>
      </c>
      <c r="K13" s="10">
        <f t="shared" si="0"/>
        <v>1900</v>
      </c>
      <c r="L13" s="10"/>
      <c r="M13" s="10">
        <f t="shared" si="2"/>
        <v>0</v>
      </c>
      <c r="N13" s="10">
        <f t="shared" si="1"/>
        <v>0</v>
      </c>
      <c r="O13" s="10">
        <f t="shared" si="1"/>
        <v>0</v>
      </c>
      <c r="P13" s="10">
        <f t="shared" si="1"/>
        <v>0</v>
      </c>
      <c r="Q13" s="10">
        <f t="shared" si="1"/>
        <v>0</v>
      </c>
      <c r="R13" s="10">
        <f t="shared" si="1"/>
        <v>0</v>
      </c>
      <c r="S13" s="10">
        <f t="shared" si="1"/>
        <v>0</v>
      </c>
      <c r="T13" s="21">
        <f t="shared" si="3"/>
        <v>0</v>
      </c>
    </row>
    <row r="14" spans="1:20" x14ac:dyDescent="0.25">
      <c r="A14" s="10" t="s">
        <v>24</v>
      </c>
      <c r="B14" s="27" t="s">
        <v>265</v>
      </c>
      <c r="C14" s="5" t="s">
        <v>35</v>
      </c>
      <c r="D14" s="54">
        <v>2</v>
      </c>
      <c r="E14" s="55">
        <v>0</v>
      </c>
      <c r="F14" s="56">
        <v>0</v>
      </c>
      <c r="G14" s="57">
        <v>0</v>
      </c>
      <c r="H14" s="58">
        <v>0</v>
      </c>
      <c r="I14" s="59">
        <v>0</v>
      </c>
      <c r="J14" s="60">
        <v>0</v>
      </c>
      <c r="K14" s="10">
        <f t="shared" si="0"/>
        <v>2</v>
      </c>
      <c r="L14" s="61"/>
      <c r="M14" s="10">
        <f t="shared" si="2"/>
        <v>0</v>
      </c>
      <c r="N14" s="10">
        <f t="shared" si="1"/>
        <v>0</v>
      </c>
      <c r="O14" s="10">
        <f t="shared" si="1"/>
        <v>0</v>
      </c>
      <c r="P14" s="10">
        <f t="shared" si="1"/>
        <v>0</v>
      </c>
      <c r="Q14" s="10">
        <f t="shared" si="1"/>
        <v>0</v>
      </c>
      <c r="R14" s="10">
        <f t="shared" si="1"/>
        <v>0</v>
      </c>
      <c r="S14" s="10">
        <f t="shared" si="1"/>
        <v>0</v>
      </c>
      <c r="T14" s="21">
        <f t="shared" si="3"/>
        <v>0</v>
      </c>
    </row>
    <row r="15" spans="1:20" ht="30" x14ac:dyDescent="0.25">
      <c r="A15" s="10" t="s">
        <v>25</v>
      </c>
      <c r="B15" s="24" t="s">
        <v>394</v>
      </c>
      <c r="C15" s="4" t="s">
        <v>34</v>
      </c>
      <c r="D15" s="54">
        <v>200</v>
      </c>
      <c r="E15" s="55">
        <v>0</v>
      </c>
      <c r="F15" s="56">
        <v>400</v>
      </c>
      <c r="G15" s="57">
        <v>0</v>
      </c>
      <c r="H15" s="58">
        <v>0</v>
      </c>
      <c r="I15" s="59">
        <v>0</v>
      </c>
      <c r="J15" s="60">
        <v>0</v>
      </c>
      <c r="K15" s="10">
        <f t="shared" si="0"/>
        <v>600</v>
      </c>
      <c r="L15" s="10"/>
      <c r="M15" s="10">
        <f t="shared" si="2"/>
        <v>0</v>
      </c>
      <c r="N15" s="10">
        <f t="shared" si="1"/>
        <v>0</v>
      </c>
      <c r="O15" s="10">
        <f t="shared" si="1"/>
        <v>0</v>
      </c>
      <c r="P15" s="10">
        <f t="shared" si="1"/>
        <v>0</v>
      </c>
      <c r="Q15" s="10">
        <f t="shared" si="1"/>
        <v>0</v>
      </c>
      <c r="R15" s="10">
        <f t="shared" si="1"/>
        <v>0</v>
      </c>
      <c r="S15" s="10">
        <f t="shared" si="1"/>
        <v>0</v>
      </c>
      <c r="T15" s="21">
        <f t="shared" si="3"/>
        <v>0</v>
      </c>
    </row>
    <row r="16" spans="1:20" x14ac:dyDescent="0.25">
      <c r="A16" s="10" t="s">
        <v>26</v>
      </c>
      <c r="B16" s="24" t="s">
        <v>294</v>
      </c>
      <c r="C16" s="6" t="s">
        <v>40</v>
      </c>
      <c r="D16" s="54">
        <v>2</v>
      </c>
      <c r="E16" s="55">
        <v>0</v>
      </c>
      <c r="F16" s="56">
        <v>10</v>
      </c>
      <c r="G16" s="57">
        <v>0</v>
      </c>
      <c r="H16" s="58">
        <v>0</v>
      </c>
      <c r="I16" s="59">
        <v>0</v>
      </c>
      <c r="J16" s="60">
        <v>0</v>
      </c>
      <c r="K16" s="10">
        <f t="shared" si="0"/>
        <v>12</v>
      </c>
      <c r="L16" s="10"/>
      <c r="M16" s="10">
        <f t="shared" si="2"/>
        <v>0</v>
      </c>
      <c r="N16" s="10">
        <f t="shared" si="1"/>
        <v>0</v>
      </c>
      <c r="O16" s="10">
        <f t="shared" si="1"/>
        <v>0</v>
      </c>
      <c r="P16" s="10">
        <f t="shared" si="1"/>
        <v>0</v>
      </c>
      <c r="Q16" s="10">
        <f t="shared" si="1"/>
        <v>0</v>
      </c>
      <c r="R16" s="10">
        <f t="shared" si="1"/>
        <v>0</v>
      </c>
      <c r="S16" s="10">
        <f t="shared" si="1"/>
        <v>0</v>
      </c>
      <c r="T16" s="21">
        <f t="shared" si="3"/>
        <v>0</v>
      </c>
    </row>
    <row r="17" spans="1:20" x14ac:dyDescent="0.25">
      <c r="A17" s="10" t="s">
        <v>28</v>
      </c>
      <c r="B17" s="24" t="s">
        <v>330</v>
      </c>
      <c r="C17" s="6" t="s">
        <v>40</v>
      </c>
      <c r="D17" s="54">
        <v>2</v>
      </c>
      <c r="E17" s="55">
        <v>0</v>
      </c>
      <c r="F17" s="56">
        <v>10</v>
      </c>
      <c r="G17" s="57">
        <v>10</v>
      </c>
      <c r="H17" s="58">
        <v>0</v>
      </c>
      <c r="I17" s="59">
        <v>0</v>
      </c>
      <c r="J17" s="60">
        <v>0</v>
      </c>
      <c r="K17" s="10">
        <f t="shared" si="0"/>
        <v>22</v>
      </c>
      <c r="L17" s="10"/>
      <c r="M17" s="10">
        <f t="shared" si="2"/>
        <v>0</v>
      </c>
      <c r="N17" s="10">
        <f t="shared" si="1"/>
        <v>0</v>
      </c>
      <c r="O17" s="10">
        <f t="shared" si="1"/>
        <v>0</v>
      </c>
      <c r="P17" s="10">
        <f t="shared" si="1"/>
        <v>0</v>
      </c>
      <c r="Q17" s="10">
        <f t="shared" si="1"/>
        <v>0</v>
      </c>
      <c r="R17" s="10">
        <f t="shared" si="1"/>
        <v>0</v>
      </c>
      <c r="S17" s="10">
        <f t="shared" si="1"/>
        <v>0</v>
      </c>
      <c r="T17" s="21">
        <f t="shared" si="3"/>
        <v>0</v>
      </c>
    </row>
    <row r="18" spans="1:20" ht="30" x14ac:dyDescent="0.25">
      <c r="A18" s="10" t="s">
        <v>29</v>
      </c>
      <c r="B18" s="24" t="s">
        <v>331</v>
      </c>
      <c r="C18" s="6" t="s">
        <v>40</v>
      </c>
      <c r="D18" s="54">
        <v>0</v>
      </c>
      <c r="E18" s="55">
        <v>0</v>
      </c>
      <c r="F18" s="56">
        <v>10</v>
      </c>
      <c r="G18" s="57">
        <v>0</v>
      </c>
      <c r="H18" s="58">
        <v>0</v>
      </c>
      <c r="I18" s="59">
        <v>0</v>
      </c>
      <c r="J18" s="60">
        <v>0</v>
      </c>
      <c r="K18" s="10">
        <f t="shared" si="0"/>
        <v>10</v>
      </c>
      <c r="L18" s="10"/>
      <c r="M18" s="10">
        <f t="shared" si="2"/>
        <v>0</v>
      </c>
      <c r="N18" s="10">
        <f t="shared" si="1"/>
        <v>0</v>
      </c>
      <c r="O18" s="10">
        <f t="shared" si="1"/>
        <v>0</v>
      </c>
      <c r="P18" s="10">
        <f t="shared" si="1"/>
        <v>0</v>
      </c>
      <c r="Q18" s="10">
        <f t="shared" si="1"/>
        <v>0</v>
      </c>
      <c r="R18" s="10">
        <f t="shared" si="1"/>
        <v>0</v>
      </c>
      <c r="S18" s="10">
        <f t="shared" si="1"/>
        <v>0</v>
      </c>
      <c r="T18" s="21">
        <f t="shared" si="3"/>
        <v>0</v>
      </c>
    </row>
    <row r="19" spans="1:20" x14ac:dyDescent="0.25">
      <c r="A19" s="10" t="s">
        <v>30</v>
      </c>
      <c r="B19" s="24" t="s">
        <v>41</v>
      </c>
      <c r="C19" s="4" t="s">
        <v>40</v>
      </c>
      <c r="D19" s="54">
        <v>2</v>
      </c>
      <c r="E19" s="55">
        <v>0</v>
      </c>
      <c r="F19" s="56">
        <v>0</v>
      </c>
      <c r="G19" s="57">
        <v>10</v>
      </c>
      <c r="H19" s="58">
        <v>0</v>
      </c>
      <c r="I19" s="59">
        <v>0</v>
      </c>
      <c r="J19" s="60">
        <v>0</v>
      </c>
      <c r="K19" s="10">
        <f t="shared" si="0"/>
        <v>12</v>
      </c>
      <c r="L19" s="10"/>
      <c r="M19" s="10">
        <f t="shared" si="2"/>
        <v>0</v>
      </c>
      <c r="N19" s="10">
        <f t="shared" si="1"/>
        <v>0</v>
      </c>
      <c r="O19" s="10">
        <f t="shared" si="1"/>
        <v>0</v>
      </c>
      <c r="P19" s="10">
        <f t="shared" si="1"/>
        <v>0</v>
      </c>
      <c r="Q19" s="10">
        <f t="shared" si="1"/>
        <v>0</v>
      </c>
      <c r="R19" s="10">
        <f t="shared" si="1"/>
        <v>0</v>
      </c>
      <c r="S19" s="10">
        <f t="shared" si="1"/>
        <v>0</v>
      </c>
      <c r="T19" s="21">
        <f t="shared" si="3"/>
        <v>0</v>
      </c>
    </row>
    <row r="20" spans="1:20" ht="36.75" customHeight="1" x14ac:dyDescent="0.25">
      <c r="A20" s="10" t="s">
        <v>31</v>
      </c>
      <c r="B20" s="24" t="s">
        <v>295</v>
      </c>
      <c r="C20" s="4" t="s">
        <v>36</v>
      </c>
      <c r="D20" s="54">
        <v>200</v>
      </c>
      <c r="E20" s="55">
        <v>0</v>
      </c>
      <c r="F20" s="56">
        <v>0</v>
      </c>
      <c r="G20" s="57">
        <v>20</v>
      </c>
      <c r="H20" s="58">
        <v>15</v>
      </c>
      <c r="I20" s="59">
        <v>0</v>
      </c>
      <c r="J20" s="60">
        <v>0</v>
      </c>
      <c r="K20" s="10">
        <f t="shared" si="0"/>
        <v>235</v>
      </c>
      <c r="L20" s="10"/>
      <c r="M20" s="10">
        <f t="shared" si="2"/>
        <v>0</v>
      </c>
      <c r="N20" s="10">
        <f t="shared" si="2"/>
        <v>0</v>
      </c>
      <c r="O20" s="10">
        <f t="shared" si="2"/>
        <v>0</v>
      </c>
      <c r="P20" s="10">
        <f t="shared" si="2"/>
        <v>0</v>
      </c>
      <c r="Q20" s="10">
        <f t="shared" si="2"/>
        <v>0</v>
      </c>
      <c r="R20" s="10">
        <f t="shared" ref="R20:S83" si="4">I20*$L20</f>
        <v>0</v>
      </c>
      <c r="S20" s="10">
        <f t="shared" si="4"/>
        <v>0</v>
      </c>
      <c r="T20" s="21">
        <f t="shared" si="3"/>
        <v>0</v>
      </c>
    </row>
    <row r="21" spans="1:20" ht="68.25" customHeight="1" x14ac:dyDescent="0.25">
      <c r="A21" s="10" t="s">
        <v>32</v>
      </c>
      <c r="B21" s="25" t="s">
        <v>408</v>
      </c>
      <c r="C21" s="5" t="s">
        <v>35</v>
      </c>
      <c r="D21" s="54">
        <v>5</v>
      </c>
      <c r="E21" s="55">
        <v>0</v>
      </c>
      <c r="F21" s="56">
        <v>0</v>
      </c>
      <c r="G21" s="57">
        <v>0</v>
      </c>
      <c r="H21" s="58">
        <v>0</v>
      </c>
      <c r="I21" s="59">
        <v>0</v>
      </c>
      <c r="J21" s="60">
        <v>0</v>
      </c>
      <c r="K21" s="10">
        <f t="shared" si="0"/>
        <v>5</v>
      </c>
      <c r="L21" s="61"/>
      <c r="M21" s="10">
        <f t="shared" si="2"/>
        <v>0</v>
      </c>
      <c r="N21" s="10">
        <f t="shared" si="2"/>
        <v>0</v>
      </c>
      <c r="O21" s="10">
        <f t="shared" si="2"/>
        <v>0</v>
      </c>
      <c r="P21" s="10">
        <f t="shared" si="2"/>
        <v>0</v>
      </c>
      <c r="Q21" s="10">
        <f t="shared" si="2"/>
        <v>0</v>
      </c>
      <c r="R21" s="10">
        <f t="shared" si="4"/>
        <v>0</v>
      </c>
      <c r="S21" s="10">
        <f t="shared" si="4"/>
        <v>0</v>
      </c>
      <c r="T21" s="21">
        <f t="shared" si="3"/>
        <v>0</v>
      </c>
    </row>
    <row r="22" spans="1:20" ht="30" x14ac:dyDescent="0.25">
      <c r="A22" s="10" t="s">
        <v>33</v>
      </c>
      <c r="B22" s="24" t="s">
        <v>345</v>
      </c>
      <c r="C22" s="4" t="s">
        <v>35</v>
      </c>
      <c r="D22" s="54">
        <v>30</v>
      </c>
      <c r="E22" s="55">
        <v>0</v>
      </c>
      <c r="F22" s="56">
        <v>0</v>
      </c>
      <c r="G22" s="57">
        <v>0</v>
      </c>
      <c r="H22" s="58">
        <v>0</v>
      </c>
      <c r="I22" s="59">
        <v>0</v>
      </c>
      <c r="J22" s="60">
        <v>0</v>
      </c>
      <c r="K22" s="10">
        <f t="shared" si="0"/>
        <v>30</v>
      </c>
      <c r="L22" s="10"/>
      <c r="M22" s="10">
        <f t="shared" si="2"/>
        <v>0</v>
      </c>
      <c r="N22" s="10">
        <f t="shared" si="2"/>
        <v>0</v>
      </c>
      <c r="O22" s="10">
        <f t="shared" si="2"/>
        <v>0</v>
      </c>
      <c r="P22" s="10">
        <f t="shared" si="2"/>
        <v>0</v>
      </c>
      <c r="Q22" s="10">
        <f t="shared" si="2"/>
        <v>0</v>
      </c>
      <c r="R22" s="10">
        <f t="shared" si="4"/>
        <v>0</v>
      </c>
      <c r="S22" s="10">
        <f t="shared" si="4"/>
        <v>0</v>
      </c>
      <c r="T22" s="21">
        <f t="shared" si="3"/>
        <v>0</v>
      </c>
    </row>
    <row r="23" spans="1:20" ht="45" x14ac:dyDescent="0.25">
      <c r="A23" s="10" t="s">
        <v>42</v>
      </c>
      <c r="B23" s="25" t="s">
        <v>407</v>
      </c>
      <c r="C23" s="5" t="s">
        <v>35</v>
      </c>
      <c r="D23" s="54">
        <v>15</v>
      </c>
      <c r="E23" s="55">
        <v>0</v>
      </c>
      <c r="F23" s="56">
        <v>10</v>
      </c>
      <c r="G23" s="57">
        <v>0</v>
      </c>
      <c r="H23" s="58">
        <v>0</v>
      </c>
      <c r="I23" s="59">
        <v>0</v>
      </c>
      <c r="J23" s="60">
        <v>0</v>
      </c>
      <c r="K23" s="10">
        <f t="shared" si="0"/>
        <v>25</v>
      </c>
      <c r="L23" s="61"/>
      <c r="M23" s="10">
        <f t="shared" si="2"/>
        <v>0</v>
      </c>
      <c r="N23" s="10">
        <f t="shared" si="2"/>
        <v>0</v>
      </c>
      <c r="O23" s="10">
        <f t="shared" si="2"/>
        <v>0</v>
      </c>
      <c r="P23" s="10">
        <f t="shared" si="2"/>
        <v>0</v>
      </c>
      <c r="Q23" s="10">
        <f t="shared" si="2"/>
        <v>0</v>
      </c>
      <c r="R23" s="10">
        <f t="shared" si="4"/>
        <v>0</v>
      </c>
      <c r="S23" s="10">
        <f t="shared" si="4"/>
        <v>0</v>
      </c>
      <c r="T23" s="21">
        <f t="shared" si="3"/>
        <v>0</v>
      </c>
    </row>
    <row r="24" spans="1:20" ht="33" customHeight="1" x14ac:dyDescent="0.25">
      <c r="A24" s="10" t="s">
        <v>43</v>
      </c>
      <c r="B24" s="26" t="s">
        <v>346</v>
      </c>
      <c r="C24" s="5" t="s">
        <v>35</v>
      </c>
      <c r="D24" s="54">
        <v>30</v>
      </c>
      <c r="E24" s="55">
        <v>0</v>
      </c>
      <c r="F24" s="56">
        <v>0</v>
      </c>
      <c r="G24" s="57">
        <v>0</v>
      </c>
      <c r="H24" s="58">
        <v>0</v>
      </c>
      <c r="I24" s="59">
        <v>0</v>
      </c>
      <c r="J24" s="60">
        <v>0</v>
      </c>
      <c r="K24" s="10">
        <f t="shared" si="0"/>
        <v>30</v>
      </c>
      <c r="L24" s="61"/>
      <c r="M24" s="10">
        <f t="shared" si="2"/>
        <v>0</v>
      </c>
      <c r="N24" s="10">
        <f t="shared" si="2"/>
        <v>0</v>
      </c>
      <c r="O24" s="10">
        <f t="shared" si="2"/>
        <v>0</v>
      </c>
      <c r="P24" s="10">
        <f t="shared" si="2"/>
        <v>0</v>
      </c>
      <c r="Q24" s="10">
        <f t="shared" si="2"/>
        <v>0</v>
      </c>
      <c r="R24" s="10">
        <f t="shared" si="4"/>
        <v>0</v>
      </c>
      <c r="S24" s="10">
        <f t="shared" si="4"/>
        <v>0</v>
      </c>
      <c r="T24" s="21">
        <f t="shared" si="3"/>
        <v>0</v>
      </c>
    </row>
    <row r="25" spans="1:20" ht="34.5" customHeight="1" x14ac:dyDescent="0.25">
      <c r="A25" s="10" t="s">
        <v>44</v>
      </c>
      <c r="B25" s="24" t="s">
        <v>347</v>
      </c>
      <c r="C25" s="4" t="s">
        <v>35</v>
      </c>
      <c r="D25" s="54">
        <v>50</v>
      </c>
      <c r="E25" s="55">
        <v>0</v>
      </c>
      <c r="F25" s="56">
        <v>10</v>
      </c>
      <c r="G25" s="57">
        <v>0</v>
      </c>
      <c r="H25" s="58">
        <v>30</v>
      </c>
      <c r="I25" s="59">
        <v>0</v>
      </c>
      <c r="J25" s="60">
        <v>0</v>
      </c>
      <c r="K25" s="10">
        <f t="shared" si="0"/>
        <v>90</v>
      </c>
      <c r="L25" s="10"/>
      <c r="M25" s="10">
        <f t="shared" si="2"/>
        <v>0</v>
      </c>
      <c r="N25" s="10">
        <f t="shared" si="2"/>
        <v>0</v>
      </c>
      <c r="O25" s="10">
        <f t="shared" si="2"/>
        <v>0</v>
      </c>
      <c r="P25" s="10">
        <f t="shared" si="2"/>
        <v>0</v>
      </c>
      <c r="Q25" s="10">
        <f t="shared" si="2"/>
        <v>0</v>
      </c>
      <c r="R25" s="10">
        <f t="shared" si="4"/>
        <v>0</v>
      </c>
      <c r="S25" s="10">
        <f t="shared" si="4"/>
        <v>0</v>
      </c>
      <c r="T25" s="21">
        <f t="shared" si="3"/>
        <v>0</v>
      </c>
    </row>
    <row r="26" spans="1:20" ht="69" customHeight="1" x14ac:dyDescent="0.25">
      <c r="A26" s="10" t="s">
        <v>45</v>
      </c>
      <c r="B26" s="24" t="s">
        <v>348</v>
      </c>
      <c r="C26" s="4" t="s">
        <v>50</v>
      </c>
      <c r="D26" s="54">
        <v>100</v>
      </c>
      <c r="E26" s="55">
        <v>0</v>
      </c>
      <c r="F26" s="56">
        <v>0</v>
      </c>
      <c r="G26" s="57">
        <v>70</v>
      </c>
      <c r="H26" s="58">
        <v>40</v>
      </c>
      <c r="I26" s="59">
        <v>0</v>
      </c>
      <c r="J26" s="60">
        <v>0</v>
      </c>
      <c r="K26" s="10">
        <f t="shared" si="0"/>
        <v>210</v>
      </c>
      <c r="L26" s="10"/>
      <c r="M26" s="10">
        <f t="shared" si="2"/>
        <v>0</v>
      </c>
      <c r="N26" s="10">
        <f t="shared" si="2"/>
        <v>0</v>
      </c>
      <c r="O26" s="10">
        <f t="shared" si="2"/>
        <v>0</v>
      </c>
      <c r="P26" s="10">
        <f t="shared" si="2"/>
        <v>0</v>
      </c>
      <c r="Q26" s="10">
        <f t="shared" si="2"/>
        <v>0</v>
      </c>
      <c r="R26" s="10">
        <f t="shared" si="4"/>
        <v>0</v>
      </c>
      <c r="S26" s="10">
        <f t="shared" si="4"/>
        <v>0</v>
      </c>
      <c r="T26" s="21">
        <f t="shared" si="3"/>
        <v>0</v>
      </c>
    </row>
    <row r="27" spans="1:20" ht="73.5" customHeight="1" x14ac:dyDescent="0.25">
      <c r="A27" s="10" t="s">
        <v>46</v>
      </c>
      <c r="B27" s="24" t="s">
        <v>483</v>
      </c>
      <c r="C27" s="4" t="s">
        <v>50</v>
      </c>
      <c r="D27" s="54">
        <v>50</v>
      </c>
      <c r="E27" s="55">
        <v>0</v>
      </c>
      <c r="F27" s="56">
        <v>0</v>
      </c>
      <c r="G27" s="57">
        <v>300</v>
      </c>
      <c r="H27" s="58">
        <v>0</v>
      </c>
      <c r="I27" s="59">
        <v>6</v>
      </c>
      <c r="J27" s="60">
        <v>0</v>
      </c>
      <c r="K27" s="10">
        <f t="shared" si="0"/>
        <v>356</v>
      </c>
      <c r="L27" s="10"/>
      <c r="M27" s="10">
        <f t="shared" si="2"/>
        <v>0</v>
      </c>
      <c r="N27" s="10">
        <f t="shared" si="2"/>
        <v>0</v>
      </c>
      <c r="O27" s="10">
        <f t="shared" si="2"/>
        <v>0</v>
      </c>
      <c r="P27" s="10">
        <f t="shared" si="2"/>
        <v>0</v>
      </c>
      <c r="Q27" s="10">
        <f t="shared" si="2"/>
        <v>0</v>
      </c>
      <c r="R27" s="10">
        <f t="shared" si="4"/>
        <v>0</v>
      </c>
      <c r="S27" s="10">
        <f t="shared" si="4"/>
        <v>0</v>
      </c>
      <c r="T27" s="21">
        <f t="shared" si="3"/>
        <v>0</v>
      </c>
    </row>
    <row r="28" spans="1:20" ht="46.5" customHeight="1" x14ac:dyDescent="0.25">
      <c r="A28" s="10" t="s">
        <v>47</v>
      </c>
      <c r="B28" s="24" t="s">
        <v>53</v>
      </c>
      <c r="C28" s="4" t="s">
        <v>35</v>
      </c>
      <c r="D28" s="54">
        <v>1500</v>
      </c>
      <c r="E28" s="55">
        <v>150</v>
      </c>
      <c r="F28" s="56">
        <v>0</v>
      </c>
      <c r="G28" s="57">
        <v>0</v>
      </c>
      <c r="H28" s="58">
        <v>0</v>
      </c>
      <c r="I28" s="59">
        <v>60</v>
      </c>
      <c r="J28" s="60">
        <v>4</v>
      </c>
      <c r="K28" s="10">
        <f t="shared" si="0"/>
        <v>1714</v>
      </c>
      <c r="L28" s="10"/>
      <c r="M28" s="10">
        <f t="shared" si="2"/>
        <v>0</v>
      </c>
      <c r="N28" s="10">
        <f t="shared" si="2"/>
        <v>0</v>
      </c>
      <c r="O28" s="10">
        <f t="shared" si="2"/>
        <v>0</v>
      </c>
      <c r="P28" s="10">
        <f t="shared" si="2"/>
        <v>0</v>
      </c>
      <c r="Q28" s="10">
        <f t="shared" si="2"/>
        <v>0</v>
      </c>
      <c r="R28" s="10">
        <f t="shared" si="4"/>
        <v>0</v>
      </c>
      <c r="S28" s="10">
        <f t="shared" si="4"/>
        <v>0</v>
      </c>
      <c r="T28" s="21">
        <f t="shared" si="3"/>
        <v>0</v>
      </c>
    </row>
    <row r="29" spans="1:20" ht="36.75" customHeight="1" x14ac:dyDescent="0.25">
      <c r="A29" s="10" t="s">
        <v>48</v>
      </c>
      <c r="B29" s="28" t="s">
        <v>55</v>
      </c>
      <c r="C29" s="5" t="s">
        <v>35</v>
      </c>
      <c r="D29" s="54">
        <v>20</v>
      </c>
      <c r="E29" s="55">
        <v>0</v>
      </c>
      <c r="F29" s="56">
        <v>0</v>
      </c>
      <c r="G29" s="57">
        <v>0</v>
      </c>
      <c r="H29" s="58">
        <v>0</v>
      </c>
      <c r="I29" s="59">
        <v>0</v>
      </c>
      <c r="J29" s="60">
        <v>0</v>
      </c>
      <c r="K29" s="10">
        <f t="shared" si="0"/>
        <v>20</v>
      </c>
      <c r="L29" s="61"/>
      <c r="M29" s="10">
        <f t="shared" si="2"/>
        <v>0</v>
      </c>
      <c r="N29" s="10">
        <f t="shared" si="2"/>
        <v>0</v>
      </c>
      <c r="O29" s="10">
        <f t="shared" si="2"/>
        <v>0</v>
      </c>
      <c r="P29" s="10">
        <f t="shared" si="2"/>
        <v>0</v>
      </c>
      <c r="Q29" s="10">
        <f t="shared" si="2"/>
        <v>0</v>
      </c>
      <c r="R29" s="10">
        <f t="shared" si="4"/>
        <v>0</v>
      </c>
      <c r="S29" s="10">
        <f t="shared" si="4"/>
        <v>0</v>
      </c>
      <c r="T29" s="21">
        <f t="shared" si="3"/>
        <v>0</v>
      </c>
    </row>
    <row r="30" spans="1:20" ht="51" customHeight="1" x14ac:dyDescent="0.25">
      <c r="A30" s="10" t="s">
        <v>49</v>
      </c>
      <c r="B30" s="26" t="s">
        <v>395</v>
      </c>
      <c r="C30" s="5" t="s">
        <v>35</v>
      </c>
      <c r="D30" s="54">
        <v>20</v>
      </c>
      <c r="E30" s="55">
        <v>0</v>
      </c>
      <c r="F30" s="56">
        <v>0</v>
      </c>
      <c r="G30" s="57">
        <v>0</v>
      </c>
      <c r="H30" s="58">
        <v>0</v>
      </c>
      <c r="I30" s="59">
        <v>0</v>
      </c>
      <c r="J30" s="60">
        <v>0</v>
      </c>
      <c r="K30" s="10">
        <f t="shared" si="0"/>
        <v>20</v>
      </c>
      <c r="L30" s="61"/>
      <c r="M30" s="10">
        <f t="shared" si="2"/>
        <v>0</v>
      </c>
      <c r="N30" s="10">
        <f t="shared" si="2"/>
        <v>0</v>
      </c>
      <c r="O30" s="10">
        <f t="shared" si="2"/>
        <v>0</v>
      </c>
      <c r="P30" s="10">
        <f t="shared" si="2"/>
        <v>0</v>
      </c>
      <c r="Q30" s="10">
        <f t="shared" si="2"/>
        <v>0</v>
      </c>
      <c r="R30" s="10">
        <f t="shared" si="4"/>
        <v>0</v>
      </c>
      <c r="S30" s="10">
        <f t="shared" si="4"/>
        <v>0</v>
      </c>
      <c r="T30" s="21">
        <f t="shared" si="3"/>
        <v>0</v>
      </c>
    </row>
    <row r="31" spans="1:20" ht="39" customHeight="1" x14ac:dyDescent="0.25">
      <c r="A31" s="10" t="s">
        <v>51</v>
      </c>
      <c r="B31" s="26" t="s">
        <v>315</v>
      </c>
      <c r="C31" s="5" t="s">
        <v>35</v>
      </c>
      <c r="D31" s="54">
        <v>20</v>
      </c>
      <c r="E31" s="55">
        <v>20</v>
      </c>
      <c r="F31" s="56">
        <v>5</v>
      </c>
      <c r="G31" s="57">
        <v>0</v>
      </c>
      <c r="H31" s="58">
        <v>0</v>
      </c>
      <c r="I31" s="59">
        <v>0</v>
      </c>
      <c r="J31" s="60">
        <v>0</v>
      </c>
      <c r="K31" s="10">
        <f t="shared" si="0"/>
        <v>45</v>
      </c>
      <c r="L31" s="61"/>
      <c r="M31" s="10">
        <f t="shared" si="2"/>
        <v>0</v>
      </c>
      <c r="N31" s="10">
        <f t="shared" si="2"/>
        <v>0</v>
      </c>
      <c r="O31" s="10">
        <f t="shared" si="2"/>
        <v>0</v>
      </c>
      <c r="P31" s="10">
        <f t="shared" si="2"/>
        <v>0</v>
      </c>
      <c r="Q31" s="10">
        <f t="shared" si="2"/>
        <v>0</v>
      </c>
      <c r="R31" s="10">
        <f t="shared" si="4"/>
        <v>0</v>
      </c>
      <c r="S31" s="10">
        <f t="shared" si="4"/>
        <v>0</v>
      </c>
      <c r="T31" s="21">
        <f t="shared" si="3"/>
        <v>0</v>
      </c>
    </row>
    <row r="32" spans="1:20" ht="36" customHeight="1" x14ac:dyDescent="0.25">
      <c r="A32" s="10" t="s">
        <v>52</v>
      </c>
      <c r="B32" s="26" t="s">
        <v>59</v>
      </c>
      <c r="C32" s="5" t="s">
        <v>35</v>
      </c>
      <c r="D32" s="54">
        <v>20</v>
      </c>
      <c r="E32" s="55">
        <v>30</v>
      </c>
      <c r="F32" s="56">
        <v>10</v>
      </c>
      <c r="G32" s="57">
        <v>20</v>
      </c>
      <c r="H32" s="58">
        <v>10</v>
      </c>
      <c r="I32" s="59">
        <v>0</v>
      </c>
      <c r="J32" s="60">
        <v>0</v>
      </c>
      <c r="K32" s="10">
        <f t="shared" si="0"/>
        <v>90</v>
      </c>
      <c r="L32" s="61"/>
      <c r="M32" s="10">
        <f t="shared" si="2"/>
        <v>0</v>
      </c>
      <c r="N32" s="10">
        <f t="shared" si="2"/>
        <v>0</v>
      </c>
      <c r="O32" s="10">
        <f t="shared" si="2"/>
        <v>0</v>
      </c>
      <c r="P32" s="10">
        <f t="shared" si="2"/>
        <v>0</v>
      </c>
      <c r="Q32" s="10">
        <f t="shared" si="2"/>
        <v>0</v>
      </c>
      <c r="R32" s="10">
        <f t="shared" si="4"/>
        <v>0</v>
      </c>
      <c r="S32" s="10">
        <f t="shared" si="4"/>
        <v>0</v>
      </c>
      <c r="T32" s="21">
        <f t="shared" si="3"/>
        <v>0</v>
      </c>
    </row>
    <row r="33" spans="1:20" ht="47.45" customHeight="1" x14ac:dyDescent="0.25">
      <c r="A33" s="10" t="s">
        <v>54</v>
      </c>
      <c r="B33" s="29" t="s">
        <v>484</v>
      </c>
      <c r="C33" s="4" t="s">
        <v>158</v>
      </c>
      <c r="D33" s="54">
        <v>100</v>
      </c>
      <c r="E33" s="55">
        <v>0</v>
      </c>
      <c r="F33" s="56">
        <v>70</v>
      </c>
      <c r="G33" s="57">
        <v>0</v>
      </c>
      <c r="H33" s="58">
        <v>0</v>
      </c>
      <c r="I33" s="59">
        <v>5</v>
      </c>
      <c r="J33" s="60">
        <v>0</v>
      </c>
      <c r="K33" s="10">
        <f t="shared" si="0"/>
        <v>175</v>
      </c>
      <c r="L33" s="10"/>
      <c r="M33" s="10">
        <f t="shared" si="2"/>
        <v>0</v>
      </c>
      <c r="N33" s="10">
        <f t="shared" si="2"/>
        <v>0</v>
      </c>
      <c r="O33" s="10">
        <f t="shared" si="2"/>
        <v>0</v>
      </c>
      <c r="P33" s="10">
        <f t="shared" si="2"/>
        <v>0</v>
      </c>
      <c r="Q33" s="10">
        <f t="shared" si="2"/>
        <v>0</v>
      </c>
      <c r="R33" s="10">
        <f t="shared" si="4"/>
        <v>0</v>
      </c>
      <c r="S33" s="10">
        <f t="shared" si="4"/>
        <v>0</v>
      </c>
      <c r="T33" s="21">
        <f t="shared" si="3"/>
        <v>0</v>
      </c>
    </row>
    <row r="34" spans="1:20" ht="34.5" customHeight="1" x14ac:dyDescent="0.25">
      <c r="A34" s="10" t="s">
        <v>56</v>
      </c>
      <c r="B34" s="24" t="s">
        <v>453</v>
      </c>
      <c r="C34" s="4" t="s">
        <v>157</v>
      </c>
      <c r="D34" s="54">
        <v>0</v>
      </c>
      <c r="E34" s="55">
        <v>0</v>
      </c>
      <c r="F34" s="56">
        <v>0</v>
      </c>
      <c r="G34" s="57">
        <v>40</v>
      </c>
      <c r="H34" s="58">
        <v>0</v>
      </c>
      <c r="I34" s="59">
        <v>0</v>
      </c>
      <c r="J34" s="60">
        <v>0</v>
      </c>
      <c r="K34" s="10">
        <f t="shared" si="0"/>
        <v>40</v>
      </c>
      <c r="L34" s="10"/>
      <c r="M34" s="10">
        <f t="shared" si="2"/>
        <v>0</v>
      </c>
      <c r="N34" s="10">
        <f t="shared" si="2"/>
        <v>0</v>
      </c>
      <c r="O34" s="10">
        <f t="shared" si="2"/>
        <v>0</v>
      </c>
      <c r="P34" s="10">
        <f t="shared" si="2"/>
        <v>0</v>
      </c>
      <c r="Q34" s="10">
        <f t="shared" si="2"/>
        <v>0</v>
      </c>
      <c r="R34" s="10">
        <f t="shared" si="4"/>
        <v>0</v>
      </c>
      <c r="S34" s="10">
        <f t="shared" si="4"/>
        <v>0</v>
      </c>
      <c r="T34" s="21">
        <f t="shared" si="3"/>
        <v>0</v>
      </c>
    </row>
    <row r="35" spans="1:20" ht="30.6" customHeight="1" x14ac:dyDescent="0.25">
      <c r="A35" s="10" t="s">
        <v>57</v>
      </c>
      <c r="B35" s="24" t="s">
        <v>485</v>
      </c>
      <c r="C35" s="4" t="s">
        <v>35</v>
      </c>
      <c r="D35" s="54">
        <v>1000</v>
      </c>
      <c r="E35" s="55">
        <v>400</v>
      </c>
      <c r="F35" s="56">
        <v>2000</v>
      </c>
      <c r="G35" s="57">
        <v>0</v>
      </c>
      <c r="H35" s="58">
        <v>0</v>
      </c>
      <c r="I35" s="59">
        <v>1000</v>
      </c>
      <c r="J35" s="60">
        <v>0</v>
      </c>
      <c r="K35" s="10">
        <f t="shared" si="0"/>
        <v>4400</v>
      </c>
      <c r="L35" s="10"/>
      <c r="M35" s="10">
        <f t="shared" si="2"/>
        <v>0</v>
      </c>
      <c r="N35" s="10">
        <f t="shared" si="2"/>
        <v>0</v>
      </c>
      <c r="O35" s="10">
        <f t="shared" si="2"/>
        <v>0</v>
      </c>
      <c r="P35" s="10">
        <f t="shared" si="2"/>
        <v>0</v>
      </c>
      <c r="Q35" s="10">
        <f t="shared" si="2"/>
        <v>0</v>
      </c>
      <c r="R35" s="10">
        <f t="shared" si="4"/>
        <v>0</v>
      </c>
      <c r="S35" s="10">
        <f t="shared" si="4"/>
        <v>0</v>
      </c>
      <c r="T35" s="21">
        <f t="shared" si="3"/>
        <v>0</v>
      </c>
    </row>
    <row r="36" spans="1:20" ht="45.6" customHeight="1" x14ac:dyDescent="0.25">
      <c r="A36" s="10" t="s">
        <v>58</v>
      </c>
      <c r="B36" s="24" t="s">
        <v>486</v>
      </c>
      <c r="C36" s="4" t="s">
        <v>34</v>
      </c>
      <c r="D36" s="54">
        <v>500</v>
      </c>
      <c r="E36" s="55">
        <v>0</v>
      </c>
      <c r="F36" s="56">
        <v>1500</v>
      </c>
      <c r="G36" s="57">
        <v>0</v>
      </c>
      <c r="H36" s="58">
        <v>0</v>
      </c>
      <c r="I36" s="59">
        <v>1000</v>
      </c>
      <c r="J36" s="60">
        <v>0</v>
      </c>
      <c r="K36" s="10">
        <f t="shared" si="0"/>
        <v>3000</v>
      </c>
      <c r="L36" s="10"/>
      <c r="M36" s="10">
        <f t="shared" si="2"/>
        <v>0</v>
      </c>
      <c r="N36" s="10">
        <f t="shared" si="2"/>
        <v>0</v>
      </c>
      <c r="O36" s="10">
        <f t="shared" si="2"/>
        <v>0</v>
      </c>
      <c r="P36" s="10">
        <f t="shared" si="2"/>
        <v>0</v>
      </c>
      <c r="Q36" s="10">
        <f t="shared" si="2"/>
        <v>0</v>
      </c>
      <c r="R36" s="10">
        <f t="shared" si="4"/>
        <v>0</v>
      </c>
      <c r="S36" s="10">
        <f t="shared" si="4"/>
        <v>0</v>
      </c>
      <c r="T36" s="21">
        <f t="shared" si="3"/>
        <v>0</v>
      </c>
    </row>
    <row r="37" spans="1:20" ht="29.45" customHeight="1" x14ac:dyDescent="0.25">
      <c r="A37" s="10" t="s">
        <v>60</v>
      </c>
      <c r="B37" s="24" t="s">
        <v>487</v>
      </c>
      <c r="C37" s="4" t="s">
        <v>34</v>
      </c>
      <c r="D37" s="54">
        <v>500</v>
      </c>
      <c r="E37" s="55">
        <v>200</v>
      </c>
      <c r="F37" s="56">
        <v>1500</v>
      </c>
      <c r="G37" s="57">
        <v>0</v>
      </c>
      <c r="H37" s="58">
        <v>0</v>
      </c>
      <c r="I37" s="59">
        <v>2000</v>
      </c>
      <c r="J37" s="60">
        <v>0</v>
      </c>
      <c r="K37" s="10">
        <f t="shared" si="0"/>
        <v>4200</v>
      </c>
      <c r="L37" s="10"/>
      <c r="M37" s="10">
        <f t="shared" si="2"/>
        <v>0</v>
      </c>
      <c r="N37" s="10">
        <f t="shared" si="2"/>
        <v>0</v>
      </c>
      <c r="O37" s="10">
        <f t="shared" si="2"/>
        <v>0</v>
      </c>
      <c r="P37" s="10">
        <f t="shared" si="2"/>
        <v>0</v>
      </c>
      <c r="Q37" s="10">
        <f t="shared" si="2"/>
        <v>0</v>
      </c>
      <c r="R37" s="10">
        <f t="shared" si="4"/>
        <v>0</v>
      </c>
      <c r="S37" s="10">
        <f t="shared" si="4"/>
        <v>0</v>
      </c>
      <c r="T37" s="21">
        <f t="shared" si="3"/>
        <v>0</v>
      </c>
    </row>
    <row r="38" spans="1:20" ht="28.5" customHeight="1" x14ac:dyDescent="0.25">
      <c r="A38" s="10" t="s">
        <v>61</v>
      </c>
      <c r="B38" s="24" t="s">
        <v>488</v>
      </c>
      <c r="C38" s="4" t="s">
        <v>34</v>
      </c>
      <c r="D38" s="54">
        <v>1500</v>
      </c>
      <c r="E38" s="55">
        <v>200</v>
      </c>
      <c r="F38" s="56">
        <v>500</v>
      </c>
      <c r="G38" s="57">
        <v>0</v>
      </c>
      <c r="H38" s="58">
        <v>0</v>
      </c>
      <c r="I38" s="59">
        <v>0</v>
      </c>
      <c r="J38" s="60">
        <v>0</v>
      </c>
      <c r="K38" s="10">
        <f t="shared" si="0"/>
        <v>2200</v>
      </c>
      <c r="L38" s="10"/>
      <c r="M38" s="10">
        <f t="shared" si="2"/>
        <v>0</v>
      </c>
      <c r="N38" s="10">
        <f t="shared" si="2"/>
        <v>0</v>
      </c>
      <c r="O38" s="10">
        <f t="shared" si="2"/>
        <v>0</v>
      </c>
      <c r="P38" s="10">
        <f t="shared" si="2"/>
        <v>0</v>
      </c>
      <c r="Q38" s="10">
        <f t="shared" si="2"/>
        <v>0</v>
      </c>
      <c r="R38" s="10">
        <f t="shared" si="4"/>
        <v>0</v>
      </c>
      <c r="S38" s="10">
        <f t="shared" si="4"/>
        <v>0</v>
      </c>
      <c r="T38" s="21">
        <f t="shared" si="3"/>
        <v>0</v>
      </c>
    </row>
    <row r="39" spans="1:20" ht="33" customHeight="1" x14ac:dyDescent="0.25">
      <c r="A39" s="10" t="s">
        <v>62</v>
      </c>
      <c r="B39" s="24" t="s">
        <v>489</v>
      </c>
      <c r="C39" s="4" t="s">
        <v>35</v>
      </c>
      <c r="D39" s="54">
        <v>500</v>
      </c>
      <c r="E39" s="55">
        <v>100</v>
      </c>
      <c r="F39" s="56">
        <v>5000</v>
      </c>
      <c r="G39" s="57">
        <v>0</v>
      </c>
      <c r="H39" s="58">
        <v>0</v>
      </c>
      <c r="I39" s="59">
        <v>1000</v>
      </c>
      <c r="J39" s="60">
        <v>0</v>
      </c>
      <c r="K39" s="10">
        <f t="shared" si="0"/>
        <v>6600</v>
      </c>
      <c r="L39" s="10"/>
      <c r="M39" s="10">
        <f t="shared" si="2"/>
        <v>0</v>
      </c>
      <c r="N39" s="10">
        <f t="shared" si="2"/>
        <v>0</v>
      </c>
      <c r="O39" s="10">
        <f t="shared" si="2"/>
        <v>0</v>
      </c>
      <c r="P39" s="10">
        <f t="shared" si="2"/>
        <v>0</v>
      </c>
      <c r="Q39" s="10">
        <f t="shared" si="2"/>
        <v>0</v>
      </c>
      <c r="R39" s="10">
        <f t="shared" si="4"/>
        <v>0</v>
      </c>
      <c r="S39" s="10">
        <f t="shared" si="4"/>
        <v>0</v>
      </c>
      <c r="T39" s="21">
        <f t="shared" si="3"/>
        <v>0</v>
      </c>
    </row>
    <row r="40" spans="1:20" ht="31.9" customHeight="1" x14ac:dyDescent="0.25">
      <c r="A40" s="10" t="s">
        <v>63</v>
      </c>
      <c r="B40" s="26" t="s">
        <v>396</v>
      </c>
      <c r="C40" s="5" t="s">
        <v>35</v>
      </c>
      <c r="D40" s="54">
        <v>5</v>
      </c>
      <c r="E40" s="55">
        <v>4</v>
      </c>
      <c r="F40" s="56">
        <v>0</v>
      </c>
      <c r="G40" s="57">
        <v>0</v>
      </c>
      <c r="H40" s="58">
        <v>0</v>
      </c>
      <c r="I40" s="59">
        <v>0</v>
      </c>
      <c r="J40" s="60">
        <v>0</v>
      </c>
      <c r="K40" s="10">
        <f t="shared" si="0"/>
        <v>9</v>
      </c>
      <c r="L40" s="61"/>
      <c r="M40" s="10">
        <f t="shared" si="2"/>
        <v>0</v>
      </c>
      <c r="N40" s="10">
        <f t="shared" si="2"/>
        <v>0</v>
      </c>
      <c r="O40" s="10">
        <f t="shared" si="2"/>
        <v>0</v>
      </c>
      <c r="P40" s="10">
        <f t="shared" si="2"/>
        <v>0</v>
      </c>
      <c r="Q40" s="10">
        <f t="shared" si="2"/>
        <v>0</v>
      </c>
      <c r="R40" s="10">
        <f t="shared" si="4"/>
        <v>0</v>
      </c>
      <c r="S40" s="10">
        <f t="shared" si="4"/>
        <v>0</v>
      </c>
      <c r="T40" s="21">
        <f t="shared" si="3"/>
        <v>0</v>
      </c>
    </row>
    <row r="41" spans="1:20" ht="49.9" customHeight="1" x14ac:dyDescent="0.25">
      <c r="A41" s="10" t="s">
        <v>64</v>
      </c>
      <c r="B41" s="24" t="s">
        <v>397</v>
      </c>
      <c r="C41" s="4" t="s">
        <v>35</v>
      </c>
      <c r="D41" s="54">
        <v>5</v>
      </c>
      <c r="E41" s="55">
        <v>0</v>
      </c>
      <c r="F41" s="56">
        <v>15</v>
      </c>
      <c r="G41" s="57">
        <v>0</v>
      </c>
      <c r="H41" s="58">
        <v>0</v>
      </c>
      <c r="I41" s="59">
        <v>0</v>
      </c>
      <c r="J41" s="60">
        <v>0</v>
      </c>
      <c r="K41" s="10">
        <f t="shared" si="0"/>
        <v>20</v>
      </c>
      <c r="L41" s="10"/>
      <c r="M41" s="10">
        <f t="shared" si="2"/>
        <v>0</v>
      </c>
      <c r="N41" s="10">
        <f t="shared" si="2"/>
        <v>0</v>
      </c>
      <c r="O41" s="10">
        <f t="shared" si="2"/>
        <v>0</v>
      </c>
      <c r="P41" s="10">
        <f t="shared" si="2"/>
        <v>0</v>
      </c>
      <c r="Q41" s="10">
        <f t="shared" si="2"/>
        <v>0</v>
      </c>
      <c r="R41" s="10">
        <f t="shared" si="4"/>
        <v>0</v>
      </c>
      <c r="S41" s="10">
        <f t="shared" si="4"/>
        <v>0</v>
      </c>
      <c r="T41" s="21">
        <f t="shared" si="3"/>
        <v>0</v>
      </c>
    </row>
    <row r="42" spans="1:20" ht="34.9" customHeight="1" x14ac:dyDescent="0.25">
      <c r="A42" s="10" t="s">
        <v>65</v>
      </c>
      <c r="B42" s="24" t="s">
        <v>398</v>
      </c>
      <c r="C42" s="4" t="s">
        <v>35</v>
      </c>
      <c r="D42" s="54">
        <v>500</v>
      </c>
      <c r="E42" s="55">
        <v>200</v>
      </c>
      <c r="F42" s="56">
        <v>0</v>
      </c>
      <c r="G42" s="57">
        <v>0</v>
      </c>
      <c r="H42" s="58">
        <v>0</v>
      </c>
      <c r="I42" s="59">
        <v>0</v>
      </c>
      <c r="J42" s="60">
        <v>0</v>
      </c>
      <c r="K42" s="10">
        <f t="shared" si="0"/>
        <v>700</v>
      </c>
      <c r="L42" s="10"/>
      <c r="M42" s="10">
        <f t="shared" si="2"/>
        <v>0</v>
      </c>
      <c r="N42" s="10">
        <f t="shared" si="2"/>
        <v>0</v>
      </c>
      <c r="O42" s="10">
        <f t="shared" si="2"/>
        <v>0</v>
      </c>
      <c r="P42" s="10">
        <f t="shared" si="2"/>
        <v>0</v>
      </c>
      <c r="Q42" s="10">
        <f t="shared" si="2"/>
        <v>0</v>
      </c>
      <c r="R42" s="10">
        <f t="shared" si="4"/>
        <v>0</v>
      </c>
      <c r="S42" s="10">
        <f t="shared" si="4"/>
        <v>0</v>
      </c>
      <c r="T42" s="21">
        <f t="shared" si="3"/>
        <v>0</v>
      </c>
    </row>
    <row r="43" spans="1:20" ht="33" customHeight="1" x14ac:dyDescent="0.25">
      <c r="A43" s="10" t="s">
        <v>66</v>
      </c>
      <c r="B43" s="24" t="s">
        <v>409</v>
      </c>
      <c r="C43" s="4" t="s">
        <v>35</v>
      </c>
      <c r="D43" s="54">
        <v>2</v>
      </c>
      <c r="E43" s="55">
        <v>0</v>
      </c>
      <c r="F43" s="56">
        <v>0</v>
      </c>
      <c r="G43" s="57">
        <v>0</v>
      </c>
      <c r="H43" s="58">
        <v>0</v>
      </c>
      <c r="I43" s="59">
        <v>0</v>
      </c>
      <c r="J43" s="60">
        <v>0</v>
      </c>
      <c r="K43" s="10">
        <f t="shared" si="0"/>
        <v>2</v>
      </c>
      <c r="L43" s="10"/>
      <c r="M43" s="10">
        <f t="shared" si="2"/>
        <v>0</v>
      </c>
      <c r="N43" s="10">
        <f t="shared" si="2"/>
        <v>0</v>
      </c>
      <c r="O43" s="10">
        <f t="shared" si="2"/>
        <v>0</v>
      </c>
      <c r="P43" s="10">
        <f t="shared" si="2"/>
        <v>0</v>
      </c>
      <c r="Q43" s="10">
        <f t="shared" si="2"/>
        <v>0</v>
      </c>
      <c r="R43" s="10">
        <f t="shared" si="4"/>
        <v>0</v>
      </c>
      <c r="S43" s="10">
        <f t="shared" si="4"/>
        <v>0</v>
      </c>
      <c r="T43" s="21">
        <f t="shared" si="3"/>
        <v>0</v>
      </c>
    </row>
    <row r="44" spans="1:20" ht="71.45" customHeight="1" x14ac:dyDescent="0.25">
      <c r="A44" s="10" t="s">
        <v>67</v>
      </c>
      <c r="B44" s="24" t="s">
        <v>490</v>
      </c>
      <c r="C44" s="4" t="s">
        <v>50</v>
      </c>
      <c r="D44" s="62">
        <v>10</v>
      </c>
      <c r="E44" s="55">
        <v>20</v>
      </c>
      <c r="F44" s="56">
        <v>0</v>
      </c>
      <c r="G44" s="57">
        <v>0</v>
      </c>
      <c r="H44" s="58">
        <v>30</v>
      </c>
      <c r="I44" s="59">
        <v>0</v>
      </c>
      <c r="J44" s="60">
        <v>6</v>
      </c>
      <c r="K44" s="10">
        <f t="shared" si="0"/>
        <v>66</v>
      </c>
      <c r="L44" s="10"/>
      <c r="M44" s="10">
        <f t="shared" si="2"/>
        <v>0</v>
      </c>
      <c r="N44" s="10">
        <f t="shared" si="2"/>
        <v>0</v>
      </c>
      <c r="O44" s="10">
        <f t="shared" si="2"/>
        <v>0</v>
      </c>
      <c r="P44" s="10">
        <f t="shared" si="2"/>
        <v>0</v>
      </c>
      <c r="Q44" s="10">
        <f t="shared" si="2"/>
        <v>0</v>
      </c>
      <c r="R44" s="10">
        <f t="shared" si="4"/>
        <v>0</v>
      </c>
      <c r="S44" s="10">
        <f t="shared" si="4"/>
        <v>0</v>
      </c>
      <c r="T44" s="21">
        <f t="shared" si="3"/>
        <v>0</v>
      </c>
    </row>
    <row r="45" spans="1:20" ht="78" x14ac:dyDescent="0.25">
      <c r="A45" s="10" t="s">
        <v>68</v>
      </c>
      <c r="B45" s="28" t="s">
        <v>349</v>
      </c>
      <c r="C45" s="5" t="s">
        <v>35</v>
      </c>
      <c r="D45" s="54">
        <v>150</v>
      </c>
      <c r="E45" s="55">
        <v>50</v>
      </c>
      <c r="F45" s="56">
        <v>180</v>
      </c>
      <c r="G45" s="57">
        <v>50</v>
      </c>
      <c r="H45" s="58">
        <v>100</v>
      </c>
      <c r="I45" s="59">
        <v>0</v>
      </c>
      <c r="J45" s="60">
        <v>0</v>
      </c>
      <c r="K45" s="10">
        <f t="shared" si="0"/>
        <v>530</v>
      </c>
      <c r="L45" s="61"/>
      <c r="M45" s="10">
        <f t="shared" si="2"/>
        <v>0</v>
      </c>
      <c r="N45" s="10">
        <f t="shared" si="2"/>
        <v>0</v>
      </c>
      <c r="O45" s="10">
        <f t="shared" si="2"/>
        <v>0</v>
      </c>
      <c r="P45" s="10">
        <f t="shared" si="2"/>
        <v>0</v>
      </c>
      <c r="Q45" s="10">
        <f t="shared" si="2"/>
        <v>0</v>
      </c>
      <c r="R45" s="10">
        <f t="shared" si="4"/>
        <v>0</v>
      </c>
      <c r="S45" s="10">
        <f t="shared" si="4"/>
        <v>0</v>
      </c>
      <c r="T45" s="21">
        <f t="shared" si="3"/>
        <v>0</v>
      </c>
    </row>
    <row r="46" spans="1:20" ht="34.15" customHeight="1" x14ac:dyDescent="0.25">
      <c r="A46" s="10" t="s">
        <v>69</v>
      </c>
      <c r="B46" s="24" t="s">
        <v>75</v>
      </c>
      <c r="C46" s="4" t="s">
        <v>35</v>
      </c>
      <c r="D46" s="54">
        <v>5</v>
      </c>
      <c r="E46" s="55">
        <v>0</v>
      </c>
      <c r="F46" s="56">
        <v>1</v>
      </c>
      <c r="G46" s="57">
        <v>0</v>
      </c>
      <c r="H46" s="58">
        <v>0</v>
      </c>
      <c r="I46" s="59">
        <v>0</v>
      </c>
      <c r="J46" s="60">
        <v>0</v>
      </c>
      <c r="K46" s="10">
        <f t="shared" si="0"/>
        <v>6</v>
      </c>
      <c r="L46" s="10"/>
      <c r="M46" s="10">
        <f t="shared" si="2"/>
        <v>0</v>
      </c>
      <c r="N46" s="10">
        <f t="shared" si="2"/>
        <v>0</v>
      </c>
      <c r="O46" s="10">
        <f t="shared" si="2"/>
        <v>0</v>
      </c>
      <c r="P46" s="10">
        <f t="shared" si="2"/>
        <v>0</v>
      </c>
      <c r="Q46" s="10">
        <f t="shared" si="2"/>
        <v>0</v>
      </c>
      <c r="R46" s="10">
        <f t="shared" si="4"/>
        <v>0</v>
      </c>
      <c r="S46" s="10">
        <f t="shared" si="4"/>
        <v>0</v>
      </c>
      <c r="T46" s="21">
        <f t="shared" si="3"/>
        <v>0</v>
      </c>
    </row>
    <row r="47" spans="1:20" ht="32.450000000000003" customHeight="1" x14ac:dyDescent="0.25">
      <c r="A47" s="10" t="s">
        <v>70</v>
      </c>
      <c r="B47" s="24" t="s">
        <v>491</v>
      </c>
      <c r="C47" s="4" t="s">
        <v>35</v>
      </c>
      <c r="D47" s="54">
        <v>250</v>
      </c>
      <c r="E47" s="55">
        <v>0</v>
      </c>
      <c r="F47" s="56">
        <v>0</v>
      </c>
      <c r="G47" s="57">
        <v>140</v>
      </c>
      <c r="H47" s="58">
        <v>0</v>
      </c>
      <c r="I47" s="59">
        <v>0</v>
      </c>
      <c r="J47" s="60">
        <v>0</v>
      </c>
      <c r="K47" s="10">
        <f t="shared" si="0"/>
        <v>390</v>
      </c>
      <c r="L47" s="10"/>
      <c r="M47" s="10">
        <f t="shared" si="2"/>
        <v>0</v>
      </c>
      <c r="N47" s="10">
        <f t="shared" si="2"/>
        <v>0</v>
      </c>
      <c r="O47" s="10">
        <f t="shared" si="2"/>
        <v>0</v>
      </c>
      <c r="P47" s="10">
        <f t="shared" si="2"/>
        <v>0</v>
      </c>
      <c r="Q47" s="10">
        <f t="shared" si="2"/>
        <v>0</v>
      </c>
      <c r="R47" s="10">
        <f t="shared" si="4"/>
        <v>0</v>
      </c>
      <c r="S47" s="10">
        <f t="shared" si="4"/>
        <v>0</v>
      </c>
      <c r="T47" s="21">
        <f t="shared" si="3"/>
        <v>0</v>
      </c>
    </row>
    <row r="48" spans="1:20" ht="60" x14ac:dyDescent="0.25">
      <c r="A48" s="10" t="s">
        <v>71</v>
      </c>
      <c r="B48" s="24" t="s">
        <v>338</v>
      </c>
      <c r="C48" s="4" t="s">
        <v>35</v>
      </c>
      <c r="D48" s="54">
        <v>2</v>
      </c>
      <c r="E48" s="55">
        <v>0</v>
      </c>
      <c r="F48" s="56">
        <v>0</v>
      </c>
      <c r="G48" s="57">
        <v>0</v>
      </c>
      <c r="H48" s="58">
        <v>0</v>
      </c>
      <c r="I48" s="59">
        <v>0</v>
      </c>
      <c r="J48" s="60">
        <v>0</v>
      </c>
      <c r="K48" s="10">
        <f t="shared" si="0"/>
        <v>2</v>
      </c>
      <c r="L48" s="10"/>
      <c r="M48" s="10">
        <f t="shared" si="2"/>
        <v>0</v>
      </c>
      <c r="N48" s="10">
        <f t="shared" si="2"/>
        <v>0</v>
      </c>
      <c r="O48" s="10">
        <f t="shared" si="2"/>
        <v>0</v>
      </c>
      <c r="P48" s="10">
        <f t="shared" si="2"/>
        <v>0</v>
      </c>
      <c r="Q48" s="10">
        <f t="shared" si="2"/>
        <v>0</v>
      </c>
      <c r="R48" s="10">
        <f t="shared" si="4"/>
        <v>0</v>
      </c>
      <c r="S48" s="10">
        <f t="shared" si="4"/>
        <v>0</v>
      </c>
      <c r="T48" s="21">
        <f t="shared" si="3"/>
        <v>0</v>
      </c>
    </row>
    <row r="49" spans="1:20" ht="60" x14ac:dyDescent="0.25">
      <c r="A49" s="10" t="s">
        <v>72</v>
      </c>
      <c r="B49" s="24" t="s">
        <v>339</v>
      </c>
      <c r="C49" s="4" t="s">
        <v>35</v>
      </c>
      <c r="D49" s="54">
        <v>10</v>
      </c>
      <c r="E49" s="55">
        <v>0</v>
      </c>
      <c r="F49" s="56">
        <v>0</v>
      </c>
      <c r="G49" s="57">
        <v>0</v>
      </c>
      <c r="H49" s="58">
        <v>0</v>
      </c>
      <c r="I49" s="59">
        <v>0</v>
      </c>
      <c r="J49" s="60">
        <v>0</v>
      </c>
      <c r="K49" s="10">
        <f t="shared" si="0"/>
        <v>10</v>
      </c>
      <c r="L49" s="10"/>
      <c r="M49" s="10">
        <f t="shared" si="2"/>
        <v>0</v>
      </c>
      <c r="N49" s="10">
        <f t="shared" si="2"/>
        <v>0</v>
      </c>
      <c r="O49" s="10">
        <f t="shared" si="2"/>
        <v>0</v>
      </c>
      <c r="P49" s="10">
        <f t="shared" si="2"/>
        <v>0</v>
      </c>
      <c r="Q49" s="10">
        <f t="shared" si="2"/>
        <v>0</v>
      </c>
      <c r="R49" s="10">
        <f t="shared" si="4"/>
        <v>0</v>
      </c>
      <c r="S49" s="10">
        <f t="shared" si="4"/>
        <v>0</v>
      </c>
      <c r="T49" s="21">
        <f t="shared" si="3"/>
        <v>0</v>
      </c>
    </row>
    <row r="50" spans="1:20" ht="69" customHeight="1" x14ac:dyDescent="0.25">
      <c r="A50" s="10" t="s">
        <v>73</v>
      </c>
      <c r="B50" s="24" t="s">
        <v>340</v>
      </c>
      <c r="C50" s="4" t="s">
        <v>35</v>
      </c>
      <c r="D50" s="54">
        <v>2</v>
      </c>
      <c r="E50" s="55">
        <v>0</v>
      </c>
      <c r="F50" s="56">
        <v>0</v>
      </c>
      <c r="G50" s="57">
        <v>0</v>
      </c>
      <c r="H50" s="58">
        <v>0</v>
      </c>
      <c r="I50" s="59">
        <v>0</v>
      </c>
      <c r="J50" s="60">
        <v>0</v>
      </c>
      <c r="K50" s="10">
        <f t="shared" si="0"/>
        <v>2</v>
      </c>
      <c r="L50" s="10"/>
      <c r="M50" s="10">
        <f t="shared" si="2"/>
        <v>0</v>
      </c>
      <c r="N50" s="10">
        <f t="shared" si="2"/>
        <v>0</v>
      </c>
      <c r="O50" s="10">
        <f t="shared" si="2"/>
        <v>0</v>
      </c>
      <c r="P50" s="10">
        <f t="shared" si="2"/>
        <v>0</v>
      </c>
      <c r="Q50" s="10">
        <f t="shared" si="2"/>
        <v>0</v>
      </c>
      <c r="R50" s="10">
        <f t="shared" si="4"/>
        <v>0</v>
      </c>
      <c r="S50" s="10">
        <f t="shared" si="4"/>
        <v>0</v>
      </c>
      <c r="T50" s="21">
        <f t="shared" si="3"/>
        <v>0</v>
      </c>
    </row>
    <row r="51" spans="1:20" ht="99" customHeight="1" x14ac:dyDescent="0.25">
      <c r="A51" s="10" t="s">
        <v>74</v>
      </c>
      <c r="B51" s="24" t="s">
        <v>410</v>
      </c>
      <c r="C51" s="4" t="s">
        <v>35</v>
      </c>
      <c r="D51" s="54">
        <v>10</v>
      </c>
      <c r="E51" s="55">
        <v>0</v>
      </c>
      <c r="F51" s="56">
        <v>30</v>
      </c>
      <c r="G51" s="57">
        <v>0</v>
      </c>
      <c r="H51" s="58">
        <v>5</v>
      </c>
      <c r="I51" s="59">
        <v>0</v>
      </c>
      <c r="J51" s="60">
        <v>0</v>
      </c>
      <c r="K51" s="10">
        <f t="shared" si="0"/>
        <v>45</v>
      </c>
      <c r="L51" s="10"/>
      <c r="M51" s="10">
        <f t="shared" si="2"/>
        <v>0</v>
      </c>
      <c r="N51" s="10">
        <f t="shared" si="2"/>
        <v>0</v>
      </c>
      <c r="O51" s="10">
        <f t="shared" si="2"/>
        <v>0</v>
      </c>
      <c r="P51" s="10">
        <f t="shared" si="2"/>
        <v>0</v>
      </c>
      <c r="Q51" s="10">
        <f t="shared" si="2"/>
        <v>0</v>
      </c>
      <c r="R51" s="10">
        <f t="shared" si="4"/>
        <v>0</v>
      </c>
      <c r="S51" s="10">
        <f t="shared" si="4"/>
        <v>0</v>
      </c>
      <c r="T51" s="21">
        <f t="shared" si="3"/>
        <v>0</v>
      </c>
    </row>
    <row r="52" spans="1:20" ht="97.5" customHeight="1" x14ac:dyDescent="0.25">
      <c r="A52" s="10" t="s">
        <v>76</v>
      </c>
      <c r="B52" s="24" t="s">
        <v>411</v>
      </c>
      <c r="C52" s="4" t="s">
        <v>34</v>
      </c>
      <c r="D52" s="54">
        <v>5</v>
      </c>
      <c r="E52" s="55">
        <v>0</v>
      </c>
      <c r="F52" s="56">
        <v>15</v>
      </c>
      <c r="G52" s="57">
        <v>0</v>
      </c>
      <c r="H52" s="58">
        <v>5</v>
      </c>
      <c r="I52" s="59">
        <v>0</v>
      </c>
      <c r="J52" s="60">
        <v>1</v>
      </c>
      <c r="K52" s="10">
        <f t="shared" si="0"/>
        <v>26</v>
      </c>
      <c r="L52" s="10"/>
      <c r="M52" s="10">
        <f t="shared" si="2"/>
        <v>0</v>
      </c>
      <c r="N52" s="10">
        <f t="shared" si="2"/>
        <v>0</v>
      </c>
      <c r="O52" s="10">
        <f t="shared" si="2"/>
        <v>0</v>
      </c>
      <c r="P52" s="10">
        <f t="shared" si="2"/>
        <v>0</v>
      </c>
      <c r="Q52" s="10">
        <f t="shared" si="2"/>
        <v>0</v>
      </c>
      <c r="R52" s="10">
        <f t="shared" si="4"/>
        <v>0</v>
      </c>
      <c r="S52" s="10">
        <f t="shared" si="4"/>
        <v>0</v>
      </c>
      <c r="T52" s="21">
        <f t="shared" si="3"/>
        <v>0</v>
      </c>
    </row>
    <row r="53" spans="1:20" ht="99.75" customHeight="1" x14ac:dyDescent="0.25">
      <c r="A53" s="10" t="s">
        <v>77</v>
      </c>
      <c r="B53" s="24" t="s">
        <v>350</v>
      </c>
      <c r="C53" s="4" t="s">
        <v>35</v>
      </c>
      <c r="D53" s="54">
        <v>10</v>
      </c>
      <c r="E53" s="55">
        <v>0</v>
      </c>
      <c r="F53" s="56">
        <v>0</v>
      </c>
      <c r="G53" s="57">
        <v>0</v>
      </c>
      <c r="H53" s="58">
        <v>0</v>
      </c>
      <c r="I53" s="59">
        <v>0</v>
      </c>
      <c r="J53" s="60">
        <v>1</v>
      </c>
      <c r="K53" s="10">
        <f t="shared" si="0"/>
        <v>11</v>
      </c>
      <c r="L53" s="10"/>
      <c r="M53" s="10">
        <f t="shared" si="2"/>
        <v>0</v>
      </c>
      <c r="N53" s="10">
        <f t="shared" si="2"/>
        <v>0</v>
      </c>
      <c r="O53" s="10">
        <f t="shared" si="2"/>
        <v>0</v>
      </c>
      <c r="P53" s="10">
        <f t="shared" si="2"/>
        <v>0</v>
      </c>
      <c r="Q53" s="10">
        <f t="shared" si="2"/>
        <v>0</v>
      </c>
      <c r="R53" s="10">
        <f t="shared" si="4"/>
        <v>0</v>
      </c>
      <c r="S53" s="10">
        <f t="shared" si="4"/>
        <v>0</v>
      </c>
      <c r="T53" s="21">
        <f t="shared" si="3"/>
        <v>0</v>
      </c>
    </row>
    <row r="54" spans="1:20" ht="135.75" customHeight="1" x14ac:dyDescent="0.25">
      <c r="A54" s="10" t="s">
        <v>78</v>
      </c>
      <c r="B54" s="28" t="s">
        <v>492</v>
      </c>
      <c r="C54" s="5" t="s">
        <v>35</v>
      </c>
      <c r="D54" s="54">
        <v>10</v>
      </c>
      <c r="E54" s="55">
        <v>0</v>
      </c>
      <c r="F54" s="56">
        <v>0</v>
      </c>
      <c r="G54" s="57">
        <v>0</v>
      </c>
      <c r="H54" s="58">
        <v>0</v>
      </c>
      <c r="I54" s="59">
        <v>0</v>
      </c>
      <c r="J54" s="60">
        <v>0</v>
      </c>
      <c r="K54" s="10">
        <f t="shared" si="0"/>
        <v>10</v>
      </c>
      <c r="L54" s="61"/>
      <c r="M54" s="10">
        <f t="shared" si="2"/>
        <v>0</v>
      </c>
      <c r="N54" s="10">
        <f t="shared" si="2"/>
        <v>0</v>
      </c>
      <c r="O54" s="10">
        <f t="shared" si="2"/>
        <v>0</v>
      </c>
      <c r="P54" s="10">
        <f t="shared" si="2"/>
        <v>0</v>
      </c>
      <c r="Q54" s="10">
        <f t="shared" si="2"/>
        <v>0</v>
      </c>
      <c r="R54" s="10">
        <f t="shared" si="4"/>
        <v>0</v>
      </c>
      <c r="S54" s="10">
        <f t="shared" si="4"/>
        <v>0</v>
      </c>
      <c r="T54" s="21">
        <f t="shared" si="3"/>
        <v>0</v>
      </c>
    </row>
    <row r="55" spans="1:20" ht="59.25" customHeight="1" x14ac:dyDescent="0.25">
      <c r="A55" s="10" t="s">
        <v>79</v>
      </c>
      <c r="B55" s="24" t="s">
        <v>399</v>
      </c>
      <c r="C55" s="4" t="s">
        <v>34</v>
      </c>
      <c r="D55" s="54">
        <v>20</v>
      </c>
      <c r="E55" s="55">
        <v>100</v>
      </c>
      <c r="F55" s="56">
        <v>200</v>
      </c>
      <c r="G55" s="57">
        <v>0</v>
      </c>
      <c r="H55" s="58">
        <v>0</v>
      </c>
      <c r="I55" s="59">
        <v>0</v>
      </c>
      <c r="J55" s="60">
        <v>0</v>
      </c>
      <c r="K55" s="10">
        <f t="shared" si="0"/>
        <v>320</v>
      </c>
      <c r="L55" s="10"/>
      <c r="M55" s="10">
        <f t="shared" si="2"/>
        <v>0</v>
      </c>
      <c r="N55" s="10">
        <f t="shared" si="2"/>
        <v>0</v>
      </c>
      <c r="O55" s="10">
        <f t="shared" si="2"/>
        <v>0</v>
      </c>
      <c r="P55" s="10">
        <f t="shared" si="2"/>
        <v>0</v>
      </c>
      <c r="Q55" s="10">
        <f t="shared" si="2"/>
        <v>0</v>
      </c>
      <c r="R55" s="10">
        <f t="shared" si="4"/>
        <v>0</v>
      </c>
      <c r="S55" s="10">
        <f t="shared" si="4"/>
        <v>0</v>
      </c>
      <c r="T55" s="21">
        <f t="shared" si="3"/>
        <v>0</v>
      </c>
    </row>
    <row r="56" spans="1:20" ht="34.9" customHeight="1" x14ac:dyDescent="0.25">
      <c r="A56" s="10" t="s">
        <v>80</v>
      </c>
      <c r="B56" s="24" t="s">
        <v>412</v>
      </c>
      <c r="C56" s="4" t="s">
        <v>34</v>
      </c>
      <c r="D56" s="54">
        <v>2</v>
      </c>
      <c r="E56" s="55">
        <v>0</v>
      </c>
      <c r="F56" s="56">
        <v>10</v>
      </c>
      <c r="G56" s="57">
        <v>0</v>
      </c>
      <c r="H56" s="58">
        <v>20</v>
      </c>
      <c r="I56" s="59">
        <v>0</v>
      </c>
      <c r="J56" s="60">
        <v>0</v>
      </c>
      <c r="K56" s="10">
        <f t="shared" si="0"/>
        <v>32</v>
      </c>
      <c r="L56" s="10"/>
      <c r="M56" s="10">
        <f t="shared" si="2"/>
        <v>0</v>
      </c>
      <c r="N56" s="10">
        <f t="shared" si="2"/>
        <v>0</v>
      </c>
      <c r="O56" s="10">
        <f t="shared" si="2"/>
        <v>0</v>
      </c>
      <c r="P56" s="10">
        <f t="shared" si="2"/>
        <v>0</v>
      </c>
      <c r="Q56" s="10">
        <f t="shared" si="2"/>
        <v>0</v>
      </c>
      <c r="R56" s="10">
        <f t="shared" si="4"/>
        <v>0</v>
      </c>
      <c r="S56" s="10">
        <f t="shared" si="4"/>
        <v>0</v>
      </c>
      <c r="T56" s="21">
        <f t="shared" si="3"/>
        <v>0</v>
      </c>
    </row>
    <row r="57" spans="1:20" ht="66" customHeight="1" x14ac:dyDescent="0.25">
      <c r="A57" s="10" t="s">
        <v>81</v>
      </c>
      <c r="B57" s="24" t="s">
        <v>493</v>
      </c>
      <c r="C57" s="4" t="s">
        <v>35</v>
      </c>
      <c r="D57" s="54">
        <v>5</v>
      </c>
      <c r="E57" s="55">
        <v>0</v>
      </c>
      <c r="F57" s="56">
        <v>25</v>
      </c>
      <c r="G57" s="57">
        <v>0</v>
      </c>
      <c r="H57" s="58">
        <v>5</v>
      </c>
      <c r="I57" s="59">
        <v>0</v>
      </c>
      <c r="J57" s="60">
        <v>0</v>
      </c>
      <c r="K57" s="10">
        <f t="shared" si="0"/>
        <v>35</v>
      </c>
      <c r="L57" s="10"/>
      <c r="M57" s="10">
        <f t="shared" si="2"/>
        <v>0</v>
      </c>
      <c r="N57" s="10">
        <f t="shared" si="2"/>
        <v>0</v>
      </c>
      <c r="O57" s="10">
        <f t="shared" si="2"/>
        <v>0</v>
      </c>
      <c r="P57" s="10">
        <f t="shared" si="2"/>
        <v>0</v>
      </c>
      <c r="Q57" s="10">
        <f t="shared" si="2"/>
        <v>0</v>
      </c>
      <c r="R57" s="10">
        <f t="shared" si="4"/>
        <v>0</v>
      </c>
      <c r="S57" s="10">
        <f t="shared" si="4"/>
        <v>0</v>
      </c>
      <c r="T57" s="21">
        <f t="shared" si="3"/>
        <v>0</v>
      </c>
    </row>
    <row r="58" spans="1:20" ht="145.5" customHeight="1" x14ac:dyDescent="0.25">
      <c r="A58" s="10" t="s">
        <v>82</v>
      </c>
      <c r="B58" s="26" t="s">
        <v>494</v>
      </c>
      <c r="C58" s="5" t="s">
        <v>35</v>
      </c>
      <c r="D58" s="54">
        <v>250</v>
      </c>
      <c r="E58" s="55">
        <v>0</v>
      </c>
      <c r="F58" s="56">
        <v>0</v>
      </c>
      <c r="G58" s="57">
        <v>0</v>
      </c>
      <c r="H58" s="58">
        <v>0</v>
      </c>
      <c r="I58" s="59">
        <v>0</v>
      </c>
      <c r="J58" s="60">
        <v>0</v>
      </c>
      <c r="K58" s="10">
        <f t="shared" si="0"/>
        <v>250</v>
      </c>
      <c r="L58" s="61"/>
      <c r="M58" s="10">
        <f t="shared" si="2"/>
        <v>0</v>
      </c>
      <c r="N58" s="10">
        <f t="shared" si="2"/>
        <v>0</v>
      </c>
      <c r="O58" s="10">
        <f t="shared" si="2"/>
        <v>0</v>
      </c>
      <c r="P58" s="10">
        <f t="shared" si="2"/>
        <v>0</v>
      </c>
      <c r="Q58" s="10">
        <f t="shared" si="2"/>
        <v>0</v>
      </c>
      <c r="R58" s="10">
        <f t="shared" si="4"/>
        <v>0</v>
      </c>
      <c r="S58" s="10">
        <f t="shared" si="4"/>
        <v>0</v>
      </c>
      <c r="T58" s="21">
        <f t="shared" si="3"/>
        <v>0</v>
      </c>
    </row>
    <row r="59" spans="1:20" ht="91.5" customHeight="1" x14ac:dyDescent="0.25">
      <c r="A59" s="10" t="s">
        <v>83</v>
      </c>
      <c r="B59" s="24" t="s">
        <v>495</v>
      </c>
      <c r="C59" s="4" t="s">
        <v>50</v>
      </c>
      <c r="D59" s="54">
        <v>30</v>
      </c>
      <c r="E59" s="55">
        <v>50</v>
      </c>
      <c r="F59" s="56">
        <v>425</v>
      </c>
      <c r="G59" s="57">
        <v>150</v>
      </c>
      <c r="H59" s="58">
        <v>25</v>
      </c>
      <c r="I59" s="59">
        <v>0</v>
      </c>
      <c r="J59" s="60">
        <v>0</v>
      </c>
      <c r="K59" s="10">
        <f t="shared" si="0"/>
        <v>680</v>
      </c>
      <c r="L59" s="10"/>
      <c r="M59" s="10">
        <f t="shared" si="2"/>
        <v>0</v>
      </c>
      <c r="N59" s="10">
        <f t="shared" si="2"/>
        <v>0</v>
      </c>
      <c r="O59" s="10">
        <f t="shared" si="2"/>
        <v>0</v>
      </c>
      <c r="P59" s="10">
        <f t="shared" si="2"/>
        <v>0</v>
      </c>
      <c r="Q59" s="10">
        <f t="shared" si="2"/>
        <v>0</v>
      </c>
      <c r="R59" s="10">
        <f t="shared" si="4"/>
        <v>0</v>
      </c>
      <c r="S59" s="10">
        <f t="shared" si="4"/>
        <v>0</v>
      </c>
      <c r="T59" s="21">
        <f t="shared" si="3"/>
        <v>0</v>
      </c>
    </row>
    <row r="60" spans="1:20" ht="87" customHeight="1" x14ac:dyDescent="0.25">
      <c r="A60" s="10" t="s">
        <v>84</v>
      </c>
      <c r="B60" s="24" t="s">
        <v>400</v>
      </c>
      <c r="C60" s="4" t="s">
        <v>35</v>
      </c>
      <c r="D60" s="54">
        <v>0</v>
      </c>
      <c r="E60" s="55">
        <v>250</v>
      </c>
      <c r="F60" s="56">
        <v>150</v>
      </c>
      <c r="G60" s="57">
        <v>0</v>
      </c>
      <c r="H60" s="58">
        <v>30</v>
      </c>
      <c r="I60" s="59">
        <v>0</v>
      </c>
      <c r="J60" s="60">
        <v>0</v>
      </c>
      <c r="K60" s="10">
        <f t="shared" ref="K60:K114" si="5">SUM(J60+I60+H60+G60+F60+E60+D60)</f>
        <v>430</v>
      </c>
      <c r="L60" s="10"/>
      <c r="M60" s="10">
        <f t="shared" si="2"/>
        <v>0</v>
      </c>
      <c r="N60" s="10">
        <f t="shared" si="2"/>
        <v>0</v>
      </c>
      <c r="O60" s="10">
        <f t="shared" si="2"/>
        <v>0</v>
      </c>
      <c r="P60" s="10">
        <f t="shared" si="2"/>
        <v>0</v>
      </c>
      <c r="Q60" s="10">
        <f t="shared" si="2"/>
        <v>0</v>
      </c>
      <c r="R60" s="10">
        <f t="shared" si="4"/>
        <v>0</v>
      </c>
      <c r="S60" s="10">
        <f t="shared" si="4"/>
        <v>0</v>
      </c>
      <c r="T60" s="21">
        <f t="shared" si="3"/>
        <v>0</v>
      </c>
    </row>
    <row r="61" spans="1:20" ht="38.25" customHeight="1" x14ac:dyDescent="0.25">
      <c r="A61" s="10" t="s">
        <v>85</v>
      </c>
      <c r="B61" s="24" t="s">
        <v>496</v>
      </c>
      <c r="C61" s="4" t="s">
        <v>35</v>
      </c>
      <c r="D61" s="54">
        <v>500</v>
      </c>
      <c r="E61" s="55">
        <v>0</v>
      </c>
      <c r="F61" s="56">
        <v>0</v>
      </c>
      <c r="G61" s="57">
        <v>0</v>
      </c>
      <c r="H61" s="58">
        <v>0</v>
      </c>
      <c r="I61" s="59">
        <v>0</v>
      </c>
      <c r="J61" s="60">
        <v>0</v>
      </c>
      <c r="K61" s="10">
        <f t="shared" si="5"/>
        <v>500</v>
      </c>
      <c r="L61" s="10"/>
      <c r="M61" s="10">
        <f t="shared" si="2"/>
        <v>0</v>
      </c>
      <c r="N61" s="10">
        <f t="shared" si="2"/>
        <v>0</v>
      </c>
      <c r="O61" s="10">
        <f t="shared" si="2"/>
        <v>0</v>
      </c>
      <c r="P61" s="10">
        <f t="shared" si="2"/>
        <v>0</v>
      </c>
      <c r="Q61" s="10">
        <f t="shared" si="2"/>
        <v>0</v>
      </c>
      <c r="R61" s="10">
        <f t="shared" si="4"/>
        <v>0</v>
      </c>
      <c r="S61" s="10">
        <f t="shared" si="4"/>
        <v>0</v>
      </c>
      <c r="T61" s="21">
        <f t="shared" si="3"/>
        <v>0</v>
      </c>
    </row>
    <row r="62" spans="1:20" ht="65.45" customHeight="1" x14ac:dyDescent="0.25">
      <c r="A62" s="10" t="s">
        <v>86</v>
      </c>
      <c r="B62" s="24" t="s">
        <v>401</v>
      </c>
      <c r="C62" s="4" t="s">
        <v>50</v>
      </c>
      <c r="D62" s="54">
        <v>5</v>
      </c>
      <c r="E62" s="55">
        <v>0</v>
      </c>
      <c r="F62" s="56">
        <v>5</v>
      </c>
      <c r="G62" s="57">
        <v>0</v>
      </c>
      <c r="H62" s="58">
        <v>15</v>
      </c>
      <c r="I62" s="59">
        <v>0</v>
      </c>
      <c r="J62" s="60">
        <v>0</v>
      </c>
      <c r="K62" s="10">
        <f t="shared" si="5"/>
        <v>25</v>
      </c>
      <c r="L62" s="10"/>
      <c r="M62" s="10">
        <f t="shared" si="2"/>
        <v>0</v>
      </c>
      <c r="N62" s="10">
        <f t="shared" si="2"/>
        <v>0</v>
      </c>
      <c r="O62" s="10">
        <f t="shared" si="2"/>
        <v>0</v>
      </c>
      <c r="P62" s="10">
        <f t="shared" si="2"/>
        <v>0</v>
      </c>
      <c r="Q62" s="10">
        <f t="shared" si="2"/>
        <v>0</v>
      </c>
      <c r="R62" s="10">
        <f t="shared" si="4"/>
        <v>0</v>
      </c>
      <c r="S62" s="10">
        <f t="shared" si="4"/>
        <v>0</v>
      </c>
      <c r="T62" s="21">
        <f t="shared" si="3"/>
        <v>0</v>
      </c>
    </row>
    <row r="63" spans="1:20" ht="33.6" customHeight="1" x14ac:dyDescent="0.25">
      <c r="A63" s="10" t="s">
        <v>87</v>
      </c>
      <c r="B63" s="24" t="s">
        <v>497</v>
      </c>
      <c r="C63" s="4" t="s">
        <v>35</v>
      </c>
      <c r="D63" s="54">
        <v>20</v>
      </c>
      <c r="E63" s="55">
        <v>150</v>
      </c>
      <c r="F63" s="56">
        <v>0</v>
      </c>
      <c r="G63" s="57">
        <v>0</v>
      </c>
      <c r="H63" s="58">
        <v>0</v>
      </c>
      <c r="I63" s="59">
        <v>0</v>
      </c>
      <c r="J63" s="60">
        <v>0</v>
      </c>
      <c r="K63" s="10">
        <f t="shared" si="5"/>
        <v>170</v>
      </c>
      <c r="L63" s="10"/>
      <c r="M63" s="10">
        <f t="shared" si="2"/>
        <v>0</v>
      </c>
      <c r="N63" s="10">
        <f t="shared" si="2"/>
        <v>0</v>
      </c>
      <c r="O63" s="10">
        <f t="shared" si="2"/>
        <v>0</v>
      </c>
      <c r="P63" s="10">
        <f t="shared" si="2"/>
        <v>0</v>
      </c>
      <c r="Q63" s="10">
        <f t="shared" si="2"/>
        <v>0</v>
      </c>
      <c r="R63" s="10">
        <f t="shared" si="4"/>
        <v>0</v>
      </c>
      <c r="S63" s="10">
        <f t="shared" si="4"/>
        <v>0</v>
      </c>
      <c r="T63" s="21">
        <f t="shared" si="3"/>
        <v>0</v>
      </c>
    </row>
    <row r="64" spans="1:20" ht="41.25" customHeight="1" x14ac:dyDescent="0.25">
      <c r="A64" s="10" t="s">
        <v>88</v>
      </c>
      <c r="B64" s="24" t="s">
        <v>498</v>
      </c>
      <c r="C64" s="4" t="s">
        <v>38</v>
      </c>
      <c r="D64" s="54">
        <v>150</v>
      </c>
      <c r="E64" s="55">
        <v>60</v>
      </c>
      <c r="F64" s="56">
        <v>300</v>
      </c>
      <c r="G64" s="57">
        <v>50</v>
      </c>
      <c r="H64" s="58">
        <v>25</v>
      </c>
      <c r="I64" s="59">
        <v>20</v>
      </c>
      <c r="J64" s="60">
        <v>0</v>
      </c>
      <c r="K64" s="10">
        <f t="shared" si="5"/>
        <v>605</v>
      </c>
      <c r="L64" s="10"/>
      <c r="M64" s="10">
        <f t="shared" si="2"/>
        <v>0</v>
      </c>
      <c r="N64" s="10">
        <f t="shared" si="2"/>
        <v>0</v>
      </c>
      <c r="O64" s="10">
        <f t="shared" si="2"/>
        <v>0</v>
      </c>
      <c r="P64" s="10">
        <f t="shared" si="2"/>
        <v>0</v>
      </c>
      <c r="Q64" s="10">
        <f t="shared" ref="Q64:S127" si="6">H64*$L64</f>
        <v>0</v>
      </c>
      <c r="R64" s="10">
        <f t="shared" si="4"/>
        <v>0</v>
      </c>
      <c r="S64" s="10">
        <f t="shared" si="4"/>
        <v>0</v>
      </c>
      <c r="T64" s="21">
        <f t="shared" si="3"/>
        <v>0</v>
      </c>
    </row>
    <row r="65" spans="1:20" ht="91.5" customHeight="1" x14ac:dyDescent="0.25">
      <c r="A65" s="10" t="s">
        <v>89</v>
      </c>
      <c r="B65" s="25" t="s">
        <v>499</v>
      </c>
      <c r="C65" s="5" t="s">
        <v>50</v>
      </c>
      <c r="D65" s="54">
        <v>20</v>
      </c>
      <c r="E65" s="55">
        <v>10</v>
      </c>
      <c r="F65" s="56">
        <v>0</v>
      </c>
      <c r="G65" s="57">
        <v>70</v>
      </c>
      <c r="H65" s="58">
        <v>0</v>
      </c>
      <c r="I65" s="59">
        <v>0</v>
      </c>
      <c r="J65" s="60">
        <v>0</v>
      </c>
      <c r="K65" s="10">
        <f t="shared" si="5"/>
        <v>100</v>
      </c>
      <c r="L65" s="61"/>
      <c r="M65" s="10">
        <f t="shared" si="2"/>
        <v>0</v>
      </c>
      <c r="N65" s="10">
        <f t="shared" si="2"/>
        <v>0</v>
      </c>
      <c r="O65" s="10">
        <f t="shared" si="2"/>
        <v>0</v>
      </c>
      <c r="P65" s="10">
        <f t="shared" si="2"/>
        <v>0</v>
      </c>
      <c r="Q65" s="10">
        <f t="shared" si="6"/>
        <v>0</v>
      </c>
      <c r="R65" s="10">
        <f t="shared" si="4"/>
        <v>0</v>
      </c>
      <c r="S65" s="10">
        <f t="shared" si="4"/>
        <v>0</v>
      </c>
      <c r="T65" s="21">
        <f t="shared" si="3"/>
        <v>0</v>
      </c>
    </row>
    <row r="66" spans="1:20" ht="30" x14ac:dyDescent="0.25">
      <c r="A66" s="10" t="s">
        <v>90</v>
      </c>
      <c r="B66" s="29" t="s">
        <v>413</v>
      </c>
      <c r="C66" s="4" t="s">
        <v>35</v>
      </c>
      <c r="D66" s="54">
        <v>2</v>
      </c>
      <c r="E66" s="55">
        <v>0</v>
      </c>
      <c r="F66" s="56">
        <v>0</v>
      </c>
      <c r="G66" s="57">
        <v>1</v>
      </c>
      <c r="H66" s="58">
        <v>0</v>
      </c>
      <c r="I66" s="59">
        <v>0</v>
      </c>
      <c r="J66" s="60">
        <v>0</v>
      </c>
      <c r="K66" s="10">
        <f>SUM(D66:J66)</f>
        <v>3</v>
      </c>
      <c r="L66" s="10"/>
      <c r="M66" s="10">
        <f t="shared" si="2"/>
        <v>0</v>
      </c>
      <c r="N66" s="10">
        <f t="shared" si="2"/>
        <v>0</v>
      </c>
      <c r="O66" s="10">
        <f t="shared" si="2"/>
        <v>0</v>
      </c>
      <c r="P66" s="10">
        <f t="shared" si="2"/>
        <v>0</v>
      </c>
      <c r="Q66" s="10">
        <f t="shared" si="6"/>
        <v>0</v>
      </c>
      <c r="R66" s="10">
        <f t="shared" si="4"/>
        <v>0</v>
      </c>
      <c r="S66" s="10">
        <f t="shared" si="4"/>
        <v>0</v>
      </c>
      <c r="T66" s="21">
        <f t="shared" si="3"/>
        <v>0</v>
      </c>
    </row>
    <row r="67" spans="1:20" ht="30" x14ac:dyDescent="0.25">
      <c r="A67" s="10" t="s">
        <v>91</v>
      </c>
      <c r="B67" s="29" t="s">
        <v>414</v>
      </c>
      <c r="C67" s="4" t="s">
        <v>35</v>
      </c>
      <c r="D67" s="54">
        <v>2</v>
      </c>
      <c r="E67" s="55">
        <v>0</v>
      </c>
      <c r="F67" s="56">
        <v>0</v>
      </c>
      <c r="G67" s="57">
        <v>1</v>
      </c>
      <c r="H67" s="58">
        <v>0</v>
      </c>
      <c r="I67" s="59">
        <v>0</v>
      </c>
      <c r="J67" s="60">
        <v>0</v>
      </c>
      <c r="K67" s="10">
        <f>SUM(D67:J67)</f>
        <v>3</v>
      </c>
      <c r="L67" s="10"/>
      <c r="M67" s="10">
        <f t="shared" si="2"/>
        <v>0</v>
      </c>
      <c r="N67" s="10">
        <f t="shared" si="2"/>
        <v>0</v>
      </c>
      <c r="O67" s="10">
        <f t="shared" si="2"/>
        <v>0</v>
      </c>
      <c r="P67" s="10">
        <f t="shared" si="2"/>
        <v>0</v>
      </c>
      <c r="Q67" s="10">
        <f t="shared" si="6"/>
        <v>0</v>
      </c>
      <c r="R67" s="10">
        <f t="shared" si="4"/>
        <v>0</v>
      </c>
      <c r="S67" s="10">
        <f t="shared" si="4"/>
        <v>0</v>
      </c>
      <c r="T67" s="21">
        <f t="shared" si="3"/>
        <v>0</v>
      </c>
    </row>
    <row r="68" spans="1:20" ht="30" x14ac:dyDescent="0.25">
      <c r="A68" s="10" t="s">
        <v>92</v>
      </c>
      <c r="B68" s="29" t="s">
        <v>415</v>
      </c>
      <c r="C68" s="4" t="s">
        <v>35</v>
      </c>
      <c r="D68" s="54">
        <v>2</v>
      </c>
      <c r="E68" s="55">
        <v>0</v>
      </c>
      <c r="F68" s="56">
        <v>0</v>
      </c>
      <c r="G68" s="57">
        <v>1</v>
      </c>
      <c r="H68" s="58">
        <v>0</v>
      </c>
      <c r="I68" s="59">
        <v>0</v>
      </c>
      <c r="J68" s="60">
        <v>0</v>
      </c>
      <c r="K68" s="10">
        <f>SUM(D68:J68)</f>
        <v>3</v>
      </c>
      <c r="L68" s="10"/>
      <c r="M68" s="10">
        <f t="shared" si="2"/>
        <v>0</v>
      </c>
      <c r="N68" s="10">
        <f t="shared" si="2"/>
        <v>0</v>
      </c>
      <c r="O68" s="10">
        <f t="shared" si="2"/>
        <v>0</v>
      </c>
      <c r="P68" s="10">
        <f t="shared" si="2"/>
        <v>0</v>
      </c>
      <c r="Q68" s="10">
        <f t="shared" si="6"/>
        <v>0</v>
      </c>
      <c r="R68" s="10">
        <f t="shared" si="4"/>
        <v>0</v>
      </c>
      <c r="S68" s="10">
        <f t="shared" si="4"/>
        <v>0</v>
      </c>
      <c r="T68" s="21">
        <f t="shared" si="3"/>
        <v>0</v>
      </c>
    </row>
    <row r="69" spans="1:20" ht="30" x14ac:dyDescent="0.25">
      <c r="A69" s="10" t="s">
        <v>93</v>
      </c>
      <c r="B69" s="29" t="s">
        <v>416</v>
      </c>
      <c r="C69" s="4" t="s">
        <v>35</v>
      </c>
      <c r="D69" s="54">
        <v>2</v>
      </c>
      <c r="E69" s="55">
        <v>0</v>
      </c>
      <c r="F69" s="56">
        <v>0</v>
      </c>
      <c r="G69" s="57">
        <v>1</v>
      </c>
      <c r="H69" s="58">
        <v>0</v>
      </c>
      <c r="I69" s="59">
        <v>0</v>
      </c>
      <c r="J69" s="60">
        <v>0</v>
      </c>
      <c r="K69" s="10">
        <f>SUM(D69:J69)</f>
        <v>3</v>
      </c>
      <c r="L69" s="10"/>
      <c r="M69" s="10">
        <f t="shared" ref="M69:P132" si="7">D69*$L69</f>
        <v>0</v>
      </c>
      <c r="N69" s="10">
        <f t="shared" si="7"/>
        <v>0</v>
      </c>
      <c r="O69" s="10">
        <f t="shared" si="7"/>
        <v>0</v>
      </c>
      <c r="P69" s="10">
        <f t="shared" si="7"/>
        <v>0</v>
      </c>
      <c r="Q69" s="10">
        <f t="shared" si="6"/>
        <v>0</v>
      </c>
      <c r="R69" s="10">
        <f t="shared" si="4"/>
        <v>0</v>
      </c>
      <c r="S69" s="10">
        <f t="shared" si="4"/>
        <v>0</v>
      </c>
      <c r="T69" s="21">
        <f t="shared" ref="T69:T132" si="8">$L69*K69</f>
        <v>0</v>
      </c>
    </row>
    <row r="70" spans="1:20" ht="30" x14ac:dyDescent="0.25">
      <c r="A70" s="10" t="s">
        <v>94</v>
      </c>
      <c r="B70" s="24" t="s">
        <v>402</v>
      </c>
      <c r="C70" s="4" t="s">
        <v>35</v>
      </c>
      <c r="D70" s="54">
        <v>5</v>
      </c>
      <c r="E70" s="55">
        <v>20</v>
      </c>
      <c r="F70" s="56">
        <v>0</v>
      </c>
      <c r="G70" s="57">
        <v>20</v>
      </c>
      <c r="H70" s="58">
        <v>0</v>
      </c>
      <c r="I70" s="59">
        <v>0</v>
      </c>
      <c r="J70" s="60">
        <v>0</v>
      </c>
      <c r="K70" s="10">
        <f t="shared" si="5"/>
        <v>45</v>
      </c>
      <c r="L70" s="10"/>
      <c r="M70" s="10">
        <f t="shared" si="7"/>
        <v>0</v>
      </c>
      <c r="N70" s="10">
        <f t="shared" si="7"/>
        <v>0</v>
      </c>
      <c r="O70" s="10">
        <f t="shared" si="7"/>
        <v>0</v>
      </c>
      <c r="P70" s="10">
        <f t="shared" si="7"/>
        <v>0</v>
      </c>
      <c r="Q70" s="10">
        <f t="shared" si="6"/>
        <v>0</v>
      </c>
      <c r="R70" s="10">
        <f t="shared" si="4"/>
        <v>0</v>
      </c>
      <c r="S70" s="10">
        <f t="shared" si="4"/>
        <v>0</v>
      </c>
      <c r="T70" s="21">
        <f t="shared" si="8"/>
        <v>0</v>
      </c>
    </row>
    <row r="71" spans="1:20" ht="30" x14ac:dyDescent="0.25">
      <c r="A71" s="10" t="s">
        <v>462</v>
      </c>
      <c r="B71" s="24" t="s">
        <v>403</v>
      </c>
      <c r="C71" s="4" t="s">
        <v>35</v>
      </c>
      <c r="D71" s="54">
        <v>10</v>
      </c>
      <c r="E71" s="55">
        <v>0</v>
      </c>
      <c r="F71" s="56">
        <v>0</v>
      </c>
      <c r="G71" s="57">
        <v>0</v>
      </c>
      <c r="H71" s="58">
        <v>0</v>
      </c>
      <c r="I71" s="59">
        <v>0</v>
      </c>
      <c r="J71" s="60">
        <v>0</v>
      </c>
      <c r="K71" s="10">
        <f t="shared" si="5"/>
        <v>10</v>
      </c>
      <c r="L71" s="10"/>
      <c r="M71" s="10">
        <f t="shared" si="7"/>
        <v>0</v>
      </c>
      <c r="N71" s="10">
        <f t="shared" si="7"/>
        <v>0</v>
      </c>
      <c r="O71" s="10">
        <f t="shared" si="7"/>
        <v>0</v>
      </c>
      <c r="P71" s="10">
        <f t="shared" si="7"/>
        <v>0</v>
      </c>
      <c r="Q71" s="10">
        <f t="shared" si="6"/>
        <v>0</v>
      </c>
      <c r="R71" s="10">
        <f t="shared" si="4"/>
        <v>0</v>
      </c>
      <c r="S71" s="10">
        <f t="shared" si="4"/>
        <v>0</v>
      </c>
      <c r="T71" s="21">
        <f t="shared" si="8"/>
        <v>0</v>
      </c>
    </row>
    <row r="72" spans="1:20" ht="52.15" customHeight="1" x14ac:dyDescent="0.25">
      <c r="A72" s="10" t="s">
        <v>95</v>
      </c>
      <c r="B72" s="24" t="s">
        <v>456</v>
      </c>
      <c r="C72" s="4" t="s">
        <v>40</v>
      </c>
      <c r="D72" s="54">
        <v>0</v>
      </c>
      <c r="E72" s="55">
        <v>0</v>
      </c>
      <c r="F72" s="56">
        <v>0</v>
      </c>
      <c r="G72" s="57">
        <v>0</v>
      </c>
      <c r="H72" s="58">
        <v>0</v>
      </c>
      <c r="I72" s="59">
        <v>100</v>
      </c>
      <c r="J72" s="60">
        <v>0</v>
      </c>
      <c r="K72" s="10">
        <f t="shared" si="5"/>
        <v>100</v>
      </c>
      <c r="L72" s="10"/>
      <c r="M72" s="10">
        <f t="shared" si="7"/>
        <v>0</v>
      </c>
      <c r="N72" s="10">
        <f t="shared" si="7"/>
        <v>0</v>
      </c>
      <c r="O72" s="10">
        <f t="shared" si="7"/>
        <v>0</v>
      </c>
      <c r="P72" s="10">
        <f t="shared" si="7"/>
        <v>0</v>
      </c>
      <c r="Q72" s="10">
        <f t="shared" si="6"/>
        <v>0</v>
      </c>
      <c r="R72" s="10">
        <f t="shared" si="4"/>
        <v>0</v>
      </c>
      <c r="S72" s="10">
        <f t="shared" si="4"/>
        <v>0</v>
      </c>
      <c r="T72" s="21">
        <f t="shared" si="8"/>
        <v>0</v>
      </c>
    </row>
    <row r="73" spans="1:20" ht="51.6" customHeight="1" x14ac:dyDescent="0.25">
      <c r="A73" s="10" t="s">
        <v>96</v>
      </c>
      <c r="B73" s="29" t="s">
        <v>500</v>
      </c>
      <c r="C73" s="6" t="s">
        <v>40</v>
      </c>
      <c r="D73" s="54">
        <v>0</v>
      </c>
      <c r="E73" s="55">
        <v>0</v>
      </c>
      <c r="F73" s="56">
        <v>13500</v>
      </c>
      <c r="G73" s="57">
        <v>0</v>
      </c>
      <c r="H73" s="58">
        <v>480</v>
      </c>
      <c r="I73" s="59">
        <v>0</v>
      </c>
      <c r="J73" s="60">
        <v>0</v>
      </c>
      <c r="K73" s="10">
        <f t="shared" si="5"/>
        <v>13980</v>
      </c>
      <c r="L73" s="10"/>
      <c r="M73" s="10">
        <f t="shared" si="7"/>
        <v>0</v>
      </c>
      <c r="N73" s="10">
        <f t="shared" si="7"/>
        <v>0</v>
      </c>
      <c r="O73" s="10">
        <f t="shared" si="7"/>
        <v>0</v>
      </c>
      <c r="P73" s="10">
        <f t="shared" si="7"/>
        <v>0</v>
      </c>
      <c r="Q73" s="10">
        <f t="shared" si="6"/>
        <v>0</v>
      </c>
      <c r="R73" s="10">
        <f t="shared" si="4"/>
        <v>0</v>
      </c>
      <c r="S73" s="10">
        <f t="shared" si="4"/>
        <v>0</v>
      </c>
      <c r="T73" s="21">
        <f t="shared" si="8"/>
        <v>0</v>
      </c>
    </row>
    <row r="74" spans="1:20" ht="58.15" customHeight="1" x14ac:dyDescent="0.25">
      <c r="A74" s="10" t="s">
        <v>97</v>
      </c>
      <c r="B74" s="28" t="s">
        <v>351</v>
      </c>
      <c r="C74" s="7" t="s">
        <v>40</v>
      </c>
      <c r="D74" s="54">
        <v>1440</v>
      </c>
      <c r="E74" s="55">
        <v>0</v>
      </c>
      <c r="F74" s="56">
        <v>36</v>
      </c>
      <c r="G74" s="57">
        <v>0</v>
      </c>
      <c r="H74" s="58">
        <v>0</v>
      </c>
      <c r="I74" s="59">
        <v>0</v>
      </c>
      <c r="J74" s="60">
        <v>0</v>
      </c>
      <c r="K74" s="10">
        <f t="shared" si="5"/>
        <v>1476</v>
      </c>
      <c r="L74" s="61"/>
      <c r="M74" s="10">
        <f t="shared" si="7"/>
        <v>0</v>
      </c>
      <c r="N74" s="10">
        <f t="shared" si="7"/>
        <v>0</v>
      </c>
      <c r="O74" s="10">
        <f t="shared" si="7"/>
        <v>0</v>
      </c>
      <c r="P74" s="10">
        <f t="shared" si="7"/>
        <v>0</v>
      </c>
      <c r="Q74" s="10">
        <f t="shared" si="6"/>
        <v>0</v>
      </c>
      <c r="R74" s="10">
        <f t="shared" si="4"/>
        <v>0</v>
      </c>
      <c r="S74" s="10">
        <f t="shared" si="4"/>
        <v>0</v>
      </c>
      <c r="T74" s="21">
        <f t="shared" si="8"/>
        <v>0</v>
      </c>
    </row>
    <row r="75" spans="1:20" ht="47.25" customHeight="1" x14ac:dyDescent="0.25">
      <c r="A75" s="10" t="s">
        <v>98</v>
      </c>
      <c r="B75" s="28" t="s">
        <v>316</v>
      </c>
      <c r="C75" s="7" t="s">
        <v>40</v>
      </c>
      <c r="D75" s="54">
        <v>0</v>
      </c>
      <c r="E75" s="55">
        <v>0</v>
      </c>
      <c r="F75" s="56">
        <v>0</v>
      </c>
      <c r="G75" s="57">
        <v>0</v>
      </c>
      <c r="H75" s="58">
        <v>0</v>
      </c>
      <c r="I75" s="59">
        <v>0</v>
      </c>
      <c r="J75" s="60">
        <v>72</v>
      </c>
      <c r="K75" s="10">
        <f t="shared" si="5"/>
        <v>72</v>
      </c>
      <c r="L75" s="61"/>
      <c r="M75" s="10">
        <f t="shared" si="7"/>
        <v>0</v>
      </c>
      <c r="N75" s="10">
        <f t="shared" si="7"/>
        <v>0</v>
      </c>
      <c r="O75" s="10">
        <f t="shared" si="7"/>
        <v>0</v>
      </c>
      <c r="P75" s="10">
        <f t="shared" si="7"/>
        <v>0</v>
      </c>
      <c r="Q75" s="10">
        <f t="shared" si="6"/>
        <v>0</v>
      </c>
      <c r="R75" s="10">
        <f t="shared" si="4"/>
        <v>0</v>
      </c>
      <c r="S75" s="10">
        <f t="shared" si="4"/>
        <v>0</v>
      </c>
      <c r="T75" s="21">
        <f t="shared" si="8"/>
        <v>0</v>
      </c>
    </row>
    <row r="76" spans="1:20" ht="47.25" customHeight="1" x14ac:dyDescent="0.25">
      <c r="A76" s="10" t="s">
        <v>99</v>
      </c>
      <c r="B76" s="29" t="s">
        <v>107</v>
      </c>
      <c r="C76" s="6" t="s">
        <v>40</v>
      </c>
      <c r="D76" s="54">
        <v>0</v>
      </c>
      <c r="E76" s="55">
        <v>0</v>
      </c>
      <c r="F76" s="56">
        <v>0</v>
      </c>
      <c r="G76" s="57">
        <v>500</v>
      </c>
      <c r="H76" s="58">
        <v>700</v>
      </c>
      <c r="I76" s="59">
        <v>0</v>
      </c>
      <c r="J76" s="60">
        <v>0</v>
      </c>
      <c r="K76" s="10">
        <f t="shared" si="5"/>
        <v>1200</v>
      </c>
      <c r="L76" s="10"/>
      <c r="M76" s="10">
        <f t="shared" si="7"/>
        <v>0</v>
      </c>
      <c r="N76" s="10">
        <f t="shared" si="7"/>
        <v>0</v>
      </c>
      <c r="O76" s="10">
        <f t="shared" si="7"/>
        <v>0</v>
      </c>
      <c r="P76" s="10">
        <f t="shared" si="7"/>
        <v>0</v>
      </c>
      <c r="Q76" s="10">
        <f t="shared" si="6"/>
        <v>0</v>
      </c>
      <c r="R76" s="10">
        <f t="shared" si="4"/>
        <v>0</v>
      </c>
      <c r="S76" s="10">
        <f t="shared" si="4"/>
        <v>0</v>
      </c>
      <c r="T76" s="21">
        <f t="shared" si="8"/>
        <v>0</v>
      </c>
    </row>
    <row r="77" spans="1:20" ht="46.15" customHeight="1" x14ac:dyDescent="0.25">
      <c r="A77" s="10" t="s">
        <v>100</v>
      </c>
      <c r="B77" s="28" t="s">
        <v>501</v>
      </c>
      <c r="C77" s="7" t="s">
        <v>40</v>
      </c>
      <c r="D77" s="54">
        <v>0</v>
      </c>
      <c r="E77" s="55">
        <v>0</v>
      </c>
      <c r="F77" s="56">
        <v>360</v>
      </c>
      <c r="G77" s="57">
        <v>500</v>
      </c>
      <c r="H77" s="58">
        <v>0</v>
      </c>
      <c r="I77" s="59">
        <v>0</v>
      </c>
      <c r="J77" s="60">
        <v>0</v>
      </c>
      <c r="K77" s="10">
        <f t="shared" si="5"/>
        <v>860</v>
      </c>
      <c r="L77" s="61"/>
      <c r="M77" s="10">
        <f t="shared" si="7"/>
        <v>0</v>
      </c>
      <c r="N77" s="10">
        <f t="shared" si="7"/>
        <v>0</v>
      </c>
      <c r="O77" s="10">
        <f t="shared" si="7"/>
        <v>0</v>
      </c>
      <c r="P77" s="10">
        <f t="shared" si="7"/>
        <v>0</v>
      </c>
      <c r="Q77" s="10">
        <f t="shared" si="6"/>
        <v>0</v>
      </c>
      <c r="R77" s="10">
        <f t="shared" si="4"/>
        <v>0</v>
      </c>
      <c r="S77" s="10">
        <f t="shared" si="4"/>
        <v>0</v>
      </c>
      <c r="T77" s="21">
        <f t="shared" si="8"/>
        <v>0</v>
      </c>
    </row>
    <row r="78" spans="1:20" ht="45" x14ac:dyDescent="0.25">
      <c r="A78" s="10" t="s">
        <v>101</v>
      </c>
      <c r="B78" s="28" t="s">
        <v>352</v>
      </c>
      <c r="C78" s="7" t="s">
        <v>40</v>
      </c>
      <c r="D78" s="54">
        <v>2000</v>
      </c>
      <c r="E78" s="55">
        <v>0</v>
      </c>
      <c r="F78" s="56">
        <v>0</v>
      </c>
      <c r="G78" s="57">
        <v>2550</v>
      </c>
      <c r="H78" s="58">
        <v>0</v>
      </c>
      <c r="I78" s="59">
        <v>0</v>
      </c>
      <c r="J78" s="60">
        <v>0</v>
      </c>
      <c r="K78" s="10">
        <f t="shared" si="5"/>
        <v>4550</v>
      </c>
      <c r="L78" s="61"/>
      <c r="M78" s="10">
        <f t="shared" si="7"/>
        <v>0</v>
      </c>
      <c r="N78" s="10">
        <f t="shared" si="7"/>
        <v>0</v>
      </c>
      <c r="O78" s="10">
        <f t="shared" si="7"/>
        <v>0</v>
      </c>
      <c r="P78" s="10">
        <f t="shared" si="7"/>
        <v>0</v>
      </c>
      <c r="Q78" s="10">
        <f t="shared" si="6"/>
        <v>0</v>
      </c>
      <c r="R78" s="10">
        <f t="shared" si="4"/>
        <v>0</v>
      </c>
      <c r="S78" s="10">
        <f t="shared" si="4"/>
        <v>0</v>
      </c>
      <c r="T78" s="21">
        <f t="shared" si="8"/>
        <v>0</v>
      </c>
    </row>
    <row r="79" spans="1:20" ht="31.5" customHeight="1" x14ac:dyDescent="0.25">
      <c r="A79" s="10" t="s">
        <v>102</v>
      </c>
      <c r="B79" s="24" t="s">
        <v>111</v>
      </c>
      <c r="C79" s="4" t="s">
        <v>35</v>
      </c>
      <c r="D79" s="54">
        <v>5</v>
      </c>
      <c r="E79" s="55">
        <v>0</v>
      </c>
      <c r="F79" s="56">
        <v>85</v>
      </c>
      <c r="G79" s="57">
        <v>10</v>
      </c>
      <c r="H79" s="58">
        <v>10</v>
      </c>
      <c r="I79" s="59">
        <v>0</v>
      </c>
      <c r="J79" s="60">
        <v>0</v>
      </c>
      <c r="K79" s="10">
        <f t="shared" si="5"/>
        <v>110</v>
      </c>
      <c r="L79" s="10"/>
      <c r="M79" s="10">
        <f t="shared" si="7"/>
        <v>0</v>
      </c>
      <c r="N79" s="10">
        <f t="shared" si="7"/>
        <v>0</v>
      </c>
      <c r="O79" s="10">
        <f t="shared" si="7"/>
        <v>0</v>
      </c>
      <c r="P79" s="10">
        <f t="shared" si="7"/>
        <v>0</v>
      </c>
      <c r="Q79" s="10">
        <f t="shared" si="6"/>
        <v>0</v>
      </c>
      <c r="R79" s="10">
        <f t="shared" si="4"/>
        <v>0</v>
      </c>
      <c r="S79" s="10">
        <f t="shared" si="4"/>
        <v>0</v>
      </c>
      <c r="T79" s="21">
        <f t="shared" si="8"/>
        <v>0</v>
      </c>
    </row>
    <row r="80" spans="1:20" ht="104.25" customHeight="1" x14ac:dyDescent="0.25">
      <c r="A80" s="10" t="s">
        <v>103</v>
      </c>
      <c r="B80" s="24" t="s">
        <v>404</v>
      </c>
      <c r="C80" s="4" t="s">
        <v>50</v>
      </c>
      <c r="D80" s="54">
        <v>300</v>
      </c>
      <c r="E80" s="55">
        <v>0</v>
      </c>
      <c r="F80" s="56">
        <v>0</v>
      </c>
      <c r="G80" s="57">
        <v>10</v>
      </c>
      <c r="H80" s="58">
        <v>0</v>
      </c>
      <c r="I80" s="59">
        <v>0</v>
      </c>
      <c r="J80" s="60">
        <v>0</v>
      </c>
      <c r="K80" s="10">
        <f t="shared" si="5"/>
        <v>310</v>
      </c>
      <c r="L80" s="10"/>
      <c r="M80" s="10">
        <f t="shared" si="7"/>
        <v>0</v>
      </c>
      <c r="N80" s="10">
        <f t="shared" si="7"/>
        <v>0</v>
      </c>
      <c r="O80" s="10">
        <f t="shared" si="7"/>
        <v>0</v>
      </c>
      <c r="P80" s="10">
        <f t="shared" si="7"/>
        <v>0</v>
      </c>
      <c r="Q80" s="10">
        <f t="shared" si="6"/>
        <v>0</v>
      </c>
      <c r="R80" s="10">
        <f t="shared" si="4"/>
        <v>0</v>
      </c>
      <c r="S80" s="10">
        <f t="shared" si="4"/>
        <v>0</v>
      </c>
      <c r="T80" s="21">
        <f t="shared" si="8"/>
        <v>0</v>
      </c>
    </row>
    <row r="81" spans="1:20" ht="30" customHeight="1" x14ac:dyDescent="0.25">
      <c r="A81" s="10" t="s">
        <v>104</v>
      </c>
      <c r="B81" s="24" t="s">
        <v>405</v>
      </c>
      <c r="C81" s="4" t="s">
        <v>34</v>
      </c>
      <c r="D81" s="54">
        <v>0</v>
      </c>
      <c r="E81" s="55">
        <v>0</v>
      </c>
      <c r="F81" s="56">
        <v>0</v>
      </c>
      <c r="G81" s="57">
        <v>150</v>
      </c>
      <c r="H81" s="58">
        <v>0</v>
      </c>
      <c r="I81" s="59">
        <v>0</v>
      </c>
      <c r="J81" s="60">
        <v>0</v>
      </c>
      <c r="K81" s="10">
        <f t="shared" si="5"/>
        <v>150</v>
      </c>
      <c r="L81" s="10"/>
      <c r="M81" s="10">
        <f t="shared" si="7"/>
        <v>0</v>
      </c>
      <c r="N81" s="10">
        <f t="shared" si="7"/>
        <v>0</v>
      </c>
      <c r="O81" s="10">
        <f t="shared" si="7"/>
        <v>0</v>
      </c>
      <c r="P81" s="10">
        <f t="shared" si="7"/>
        <v>0</v>
      </c>
      <c r="Q81" s="10">
        <f t="shared" si="6"/>
        <v>0</v>
      </c>
      <c r="R81" s="10">
        <f t="shared" si="4"/>
        <v>0</v>
      </c>
      <c r="S81" s="10">
        <f t="shared" si="4"/>
        <v>0</v>
      </c>
      <c r="T81" s="21">
        <f t="shared" si="8"/>
        <v>0</v>
      </c>
    </row>
    <row r="82" spans="1:20" ht="54.75" customHeight="1" x14ac:dyDescent="0.25">
      <c r="A82" s="10" t="s">
        <v>105</v>
      </c>
      <c r="B82" s="25" t="s">
        <v>116</v>
      </c>
      <c r="C82" s="5" t="s">
        <v>35</v>
      </c>
      <c r="D82" s="54">
        <v>17</v>
      </c>
      <c r="E82" s="55">
        <v>5</v>
      </c>
      <c r="F82" s="56">
        <v>0</v>
      </c>
      <c r="G82" s="57">
        <v>55</v>
      </c>
      <c r="H82" s="58">
        <v>0</v>
      </c>
      <c r="I82" s="59">
        <v>0</v>
      </c>
      <c r="J82" s="60">
        <v>0</v>
      </c>
      <c r="K82" s="10">
        <f t="shared" si="5"/>
        <v>77</v>
      </c>
      <c r="L82" s="61"/>
      <c r="M82" s="10">
        <f t="shared" si="7"/>
        <v>0</v>
      </c>
      <c r="N82" s="10">
        <f t="shared" si="7"/>
        <v>0</v>
      </c>
      <c r="O82" s="10">
        <f t="shared" si="7"/>
        <v>0</v>
      </c>
      <c r="P82" s="10">
        <f t="shared" si="7"/>
        <v>0</v>
      </c>
      <c r="Q82" s="10">
        <f t="shared" si="6"/>
        <v>0</v>
      </c>
      <c r="R82" s="10">
        <f t="shared" si="4"/>
        <v>0</v>
      </c>
      <c r="S82" s="10">
        <f t="shared" si="4"/>
        <v>0</v>
      </c>
      <c r="T82" s="21">
        <f t="shared" si="8"/>
        <v>0</v>
      </c>
    </row>
    <row r="83" spans="1:20" ht="76.5" customHeight="1" x14ac:dyDescent="0.25">
      <c r="A83" s="10" t="s">
        <v>106</v>
      </c>
      <c r="B83" s="24" t="s">
        <v>454</v>
      </c>
      <c r="C83" s="4" t="s">
        <v>50</v>
      </c>
      <c r="D83" s="54">
        <v>20</v>
      </c>
      <c r="E83" s="55">
        <v>250</v>
      </c>
      <c r="F83" s="56">
        <v>0</v>
      </c>
      <c r="G83" s="57">
        <v>50</v>
      </c>
      <c r="H83" s="58">
        <v>20</v>
      </c>
      <c r="I83" s="59">
        <v>0</v>
      </c>
      <c r="J83" s="60">
        <v>0</v>
      </c>
      <c r="K83" s="10">
        <f t="shared" si="5"/>
        <v>340</v>
      </c>
      <c r="L83" s="10"/>
      <c r="M83" s="10">
        <f t="shared" si="7"/>
        <v>0</v>
      </c>
      <c r="N83" s="10">
        <f t="shared" si="7"/>
        <v>0</v>
      </c>
      <c r="O83" s="10">
        <f t="shared" si="7"/>
        <v>0</v>
      </c>
      <c r="P83" s="10">
        <f t="shared" si="7"/>
        <v>0</v>
      </c>
      <c r="Q83" s="10">
        <f t="shared" si="6"/>
        <v>0</v>
      </c>
      <c r="R83" s="10">
        <f t="shared" si="4"/>
        <v>0</v>
      </c>
      <c r="S83" s="10">
        <f t="shared" si="4"/>
        <v>0</v>
      </c>
      <c r="T83" s="21">
        <f t="shared" si="8"/>
        <v>0</v>
      </c>
    </row>
    <row r="84" spans="1:20" ht="124.5" customHeight="1" x14ac:dyDescent="0.25">
      <c r="A84" s="10" t="s">
        <v>108</v>
      </c>
      <c r="B84" s="28" t="s">
        <v>502</v>
      </c>
      <c r="C84" s="5" t="s">
        <v>50</v>
      </c>
      <c r="D84" s="54">
        <v>2</v>
      </c>
      <c r="E84" s="55">
        <v>0</v>
      </c>
      <c r="F84" s="56">
        <v>0</v>
      </c>
      <c r="G84" s="57">
        <v>0</v>
      </c>
      <c r="H84" s="58">
        <v>0</v>
      </c>
      <c r="I84" s="59">
        <v>0</v>
      </c>
      <c r="J84" s="60">
        <v>0</v>
      </c>
      <c r="K84" s="10">
        <f t="shared" si="5"/>
        <v>2</v>
      </c>
      <c r="L84" s="61"/>
      <c r="M84" s="10">
        <f t="shared" si="7"/>
        <v>0</v>
      </c>
      <c r="N84" s="10">
        <f t="shared" si="7"/>
        <v>0</v>
      </c>
      <c r="O84" s="10">
        <f t="shared" si="7"/>
        <v>0</v>
      </c>
      <c r="P84" s="10">
        <f t="shared" si="7"/>
        <v>0</v>
      </c>
      <c r="Q84" s="10">
        <f t="shared" si="6"/>
        <v>0</v>
      </c>
      <c r="R84" s="10">
        <f t="shared" si="6"/>
        <v>0</v>
      </c>
      <c r="S84" s="10">
        <f t="shared" si="6"/>
        <v>0</v>
      </c>
      <c r="T84" s="21">
        <f t="shared" si="8"/>
        <v>0</v>
      </c>
    </row>
    <row r="85" spans="1:20" ht="124.5" customHeight="1" x14ac:dyDescent="0.25">
      <c r="A85" s="10" t="s">
        <v>109</v>
      </c>
      <c r="B85" s="24" t="s">
        <v>503</v>
      </c>
      <c r="C85" s="4" t="s">
        <v>50</v>
      </c>
      <c r="D85" s="54">
        <v>40</v>
      </c>
      <c r="E85" s="55">
        <v>10</v>
      </c>
      <c r="F85" s="56">
        <v>0</v>
      </c>
      <c r="G85" s="57">
        <v>10</v>
      </c>
      <c r="H85" s="58">
        <v>6</v>
      </c>
      <c r="I85" s="59">
        <v>0</v>
      </c>
      <c r="J85" s="60">
        <v>0</v>
      </c>
      <c r="K85" s="10">
        <f t="shared" si="5"/>
        <v>66</v>
      </c>
      <c r="L85" s="10"/>
      <c r="M85" s="10">
        <f t="shared" si="7"/>
        <v>0</v>
      </c>
      <c r="N85" s="10">
        <f t="shared" si="7"/>
        <v>0</v>
      </c>
      <c r="O85" s="10">
        <f t="shared" si="7"/>
        <v>0</v>
      </c>
      <c r="P85" s="10">
        <f t="shared" si="7"/>
        <v>0</v>
      </c>
      <c r="Q85" s="10">
        <f t="shared" si="6"/>
        <v>0</v>
      </c>
      <c r="R85" s="10">
        <f t="shared" si="6"/>
        <v>0</v>
      </c>
      <c r="S85" s="10">
        <f t="shared" si="6"/>
        <v>0</v>
      </c>
      <c r="T85" s="21">
        <f t="shared" si="8"/>
        <v>0</v>
      </c>
    </row>
    <row r="86" spans="1:20" ht="64.5" customHeight="1" x14ac:dyDescent="0.25">
      <c r="A86" s="10" t="s">
        <v>110</v>
      </c>
      <c r="B86" s="28" t="s">
        <v>504</v>
      </c>
      <c r="C86" s="5" t="s">
        <v>50</v>
      </c>
      <c r="D86" s="54">
        <v>100</v>
      </c>
      <c r="E86" s="55">
        <v>100</v>
      </c>
      <c r="F86" s="56">
        <v>50</v>
      </c>
      <c r="G86" s="57">
        <v>0</v>
      </c>
      <c r="H86" s="58">
        <v>0</v>
      </c>
      <c r="I86" s="59">
        <v>0</v>
      </c>
      <c r="J86" s="60">
        <v>0</v>
      </c>
      <c r="K86" s="10">
        <f t="shared" si="5"/>
        <v>250</v>
      </c>
      <c r="L86" s="61"/>
      <c r="M86" s="10">
        <f t="shared" si="7"/>
        <v>0</v>
      </c>
      <c r="N86" s="10">
        <f t="shared" si="7"/>
        <v>0</v>
      </c>
      <c r="O86" s="10">
        <f t="shared" si="7"/>
        <v>0</v>
      </c>
      <c r="P86" s="10">
        <f t="shared" si="7"/>
        <v>0</v>
      </c>
      <c r="Q86" s="10">
        <f t="shared" si="6"/>
        <v>0</v>
      </c>
      <c r="R86" s="10">
        <f t="shared" si="6"/>
        <v>0</v>
      </c>
      <c r="S86" s="10">
        <f t="shared" si="6"/>
        <v>0</v>
      </c>
      <c r="T86" s="21">
        <f t="shared" si="8"/>
        <v>0</v>
      </c>
    </row>
    <row r="87" spans="1:20" ht="88.5" customHeight="1" x14ac:dyDescent="0.25">
      <c r="A87" s="10" t="s">
        <v>112</v>
      </c>
      <c r="B87" s="29" t="s">
        <v>353</v>
      </c>
      <c r="C87" s="4" t="s">
        <v>50</v>
      </c>
      <c r="D87" s="54">
        <v>20</v>
      </c>
      <c r="E87" s="55">
        <v>0</v>
      </c>
      <c r="F87" s="56">
        <v>0</v>
      </c>
      <c r="G87" s="57">
        <v>0</v>
      </c>
      <c r="H87" s="58">
        <v>3</v>
      </c>
      <c r="I87" s="59">
        <v>0</v>
      </c>
      <c r="J87" s="60">
        <v>0</v>
      </c>
      <c r="K87" s="10">
        <f t="shared" si="5"/>
        <v>23</v>
      </c>
      <c r="L87" s="10"/>
      <c r="M87" s="10">
        <f t="shared" si="7"/>
        <v>0</v>
      </c>
      <c r="N87" s="10">
        <f t="shared" si="7"/>
        <v>0</v>
      </c>
      <c r="O87" s="10">
        <f t="shared" si="7"/>
        <v>0</v>
      </c>
      <c r="P87" s="10">
        <f t="shared" si="7"/>
        <v>0</v>
      </c>
      <c r="Q87" s="10">
        <f t="shared" si="6"/>
        <v>0</v>
      </c>
      <c r="R87" s="10">
        <f t="shared" si="6"/>
        <v>0</v>
      </c>
      <c r="S87" s="10">
        <f t="shared" si="6"/>
        <v>0</v>
      </c>
      <c r="T87" s="21">
        <f t="shared" si="8"/>
        <v>0</v>
      </c>
    </row>
    <row r="88" spans="1:20" ht="120" x14ac:dyDescent="0.25">
      <c r="A88" s="10" t="s">
        <v>113</v>
      </c>
      <c r="B88" s="27" t="s">
        <v>354</v>
      </c>
      <c r="C88" s="7" t="s">
        <v>50</v>
      </c>
      <c r="D88" s="54">
        <v>200</v>
      </c>
      <c r="E88" s="55">
        <v>20</v>
      </c>
      <c r="F88" s="56">
        <v>0</v>
      </c>
      <c r="G88" s="57">
        <v>15</v>
      </c>
      <c r="H88" s="58">
        <v>0</v>
      </c>
      <c r="I88" s="59">
        <v>4</v>
      </c>
      <c r="J88" s="60">
        <v>0</v>
      </c>
      <c r="K88" s="10">
        <f t="shared" si="5"/>
        <v>239</v>
      </c>
      <c r="L88" s="61"/>
      <c r="M88" s="10">
        <f t="shared" si="7"/>
        <v>0</v>
      </c>
      <c r="N88" s="10">
        <f t="shared" si="7"/>
        <v>0</v>
      </c>
      <c r="O88" s="10">
        <f t="shared" si="7"/>
        <v>0</v>
      </c>
      <c r="P88" s="10">
        <f t="shared" si="7"/>
        <v>0</v>
      </c>
      <c r="Q88" s="10">
        <f t="shared" si="6"/>
        <v>0</v>
      </c>
      <c r="R88" s="10">
        <f t="shared" si="6"/>
        <v>0</v>
      </c>
      <c r="S88" s="10">
        <f t="shared" si="6"/>
        <v>0</v>
      </c>
      <c r="T88" s="21">
        <f t="shared" si="8"/>
        <v>0</v>
      </c>
    </row>
    <row r="89" spans="1:20" ht="75" customHeight="1" x14ac:dyDescent="0.25">
      <c r="A89" s="10" t="s">
        <v>114</v>
      </c>
      <c r="B89" s="28" t="s">
        <v>417</v>
      </c>
      <c r="C89" s="4" t="s">
        <v>50</v>
      </c>
      <c r="D89" s="54">
        <v>500</v>
      </c>
      <c r="E89" s="55">
        <v>120</v>
      </c>
      <c r="F89" s="56">
        <v>200</v>
      </c>
      <c r="G89" s="57">
        <v>200</v>
      </c>
      <c r="H89" s="58">
        <v>45</v>
      </c>
      <c r="I89" s="59">
        <v>0</v>
      </c>
      <c r="J89" s="60">
        <v>0</v>
      </c>
      <c r="K89" s="10">
        <f t="shared" si="5"/>
        <v>1065</v>
      </c>
      <c r="L89" s="10"/>
      <c r="M89" s="10">
        <f t="shared" si="7"/>
        <v>0</v>
      </c>
      <c r="N89" s="10">
        <f t="shared" si="7"/>
        <v>0</v>
      </c>
      <c r="O89" s="10">
        <f t="shared" si="7"/>
        <v>0</v>
      </c>
      <c r="P89" s="10">
        <f t="shared" si="7"/>
        <v>0</v>
      </c>
      <c r="Q89" s="10">
        <f t="shared" si="6"/>
        <v>0</v>
      </c>
      <c r="R89" s="10">
        <f t="shared" si="6"/>
        <v>0</v>
      </c>
      <c r="S89" s="10">
        <f t="shared" si="6"/>
        <v>0</v>
      </c>
      <c r="T89" s="21">
        <f t="shared" si="8"/>
        <v>0</v>
      </c>
    </row>
    <row r="90" spans="1:20" ht="144" customHeight="1" x14ac:dyDescent="0.25">
      <c r="A90" s="10" t="s">
        <v>115</v>
      </c>
      <c r="B90" s="25" t="s">
        <v>418</v>
      </c>
      <c r="C90" s="5" t="s">
        <v>50</v>
      </c>
      <c r="D90" s="54">
        <v>100</v>
      </c>
      <c r="E90" s="55">
        <v>24</v>
      </c>
      <c r="F90" s="56">
        <v>0</v>
      </c>
      <c r="G90" s="57">
        <v>0</v>
      </c>
      <c r="H90" s="58">
        <v>0</v>
      </c>
      <c r="I90" s="59">
        <v>5</v>
      </c>
      <c r="J90" s="60">
        <v>2</v>
      </c>
      <c r="K90" s="10">
        <f t="shared" si="5"/>
        <v>131</v>
      </c>
      <c r="L90" s="61"/>
      <c r="M90" s="10">
        <f t="shared" si="7"/>
        <v>0</v>
      </c>
      <c r="N90" s="10">
        <f t="shared" si="7"/>
        <v>0</v>
      </c>
      <c r="O90" s="10">
        <f t="shared" si="7"/>
        <v>0</v>
      </c>
      <c r="P90" s="10">
        <f t="shared" si="7"/>
        <v>0</v>
      </c>
      <c r="Q90" s="10">
        <f t="shared" si="6"/>
        <v>0</v>
      </c>
      <c r="R90" s="10">
        <f t="shared" si="6"/>
        <v>0</v>
      </c>
      <c r="S90" s="10">
        <f t="shared" si="6"/>
        <v>0</v>
      </c>
      <c r="T90" s="21">
        <f t="shared" si="8"/>
        <v>0</v>
      </c>
    </row>
    <row r="91" spans="1:20" ht="123" x14ac:dyDescent="0.25">
      <c r="A91" s="10" t="s">
        <v>463</v>
      </c>
      <c r="B91" s="24" t="s">
        <v>457</v>
      </c>
      <c r="C91" s="4" t="s">
        <v>50</v>
      </c>
      <c r="D91" s="54">
        <v>150</v>
      </c>
      <c r="E91" s="55">
        <v>50</v>
      </c>
      <c r="F91" s="56">
        <v>90</v>
      </c>
      <c r="G91" s="57">
        <v>50</v>
      </c>
      <c r="H91" s="58">
        <v>21</v>
      </c>
      <c r="I91" s="59">
        <v>5</v>
      </c>
      <c r="J91" s="60">
        <v>2</v>
      </c>
      <c r="K91" s="10">
        <f t="shared" si="5"/>
        <v>368</v>
      </c>
      <c r="L91" s="10"/>
      <c r="M91" s="10">
        <f t="shared" si="7"/>
        <v>0</v>
      </c>
      <c r="N91" s="10">
        <f t="shared" si="7"/>
        <v>0</v>
      </c>
      <c r="O91" s="10">
        <f t="shared" si="7"/>
        <v>0</v>
      </c>
      <c r="P91" s="10">
        <f t="shared" si="7"/>
        <v>0</v>
      </c>
      <c r="Q91" s="10">
        <f t="shared" si="6"/>
        <v>0</v>
      </c>
      <c r="R91" s="10">
        <f t="shared" si="6"/>
        <v>0</v>
      </c>
      <c r="S91" s="10">
        <f t="shared" si="6"/>
        <v>0</v>
      </c>
      <c r="T91" s="21">
        <f t="shared" si="8"/>
        <v>0</v>
      </c>
    </row>
    <row r="92" spans="1:20" ht="58.9" customHeight="1" x14ac:dyDescent="0.25">
      <c r="A92" s="10" t="s">
        <v>117</v>
      </c>
      <c r="B92" s="24" t="s">
        <v>505</v>
      </c>
      <c r="C92" s="4" t="s">
        <v>50</v>
      </c>
      <c r="D92" s="54">
        <v>100</v>
      </c>
      <c r="E92" s="55">
        <v>120</v>
      </c>
      <c r="F92" s="56">
        <v>700</v>
      </c>
      <c r="G92" s="57">
        <v>50</v>
      </c>
      <c r="H92" s="58">
        <v>0</v>
      </c>
      <c r="I92" s="59">
        <v>10</v>
      </c>
      <c r="J92" s="60">
        <v>0</v>
      </c>
      <c r="K92" s="10">
        <f t="shared" si="5"/>
        <v>980</v>
      </c>
      <c r="L92" s="10"/>
      <c r="M92" s="10">
        <f t="shared" si="7"/>
        <v>0</v>
      </c>
      <c r="N92" s="10">
        <f t="shared" si="7"/>
        <v>0</v>
      </c>
      <c r="O92" s="10">
        <f t="shared" si="7"/>
        <v>0</v>
      </c>
      <c r="P92" s="10">
        <f t="shared" si="7"/>
        <v>0</v>
      </c>
      <c r="Q92" s="10">
        <f t="shared" si="6"/>
        <v>0</v>
      </c>
      <c r="R92" s="10">
        <f t="shared" si="6"/>
        <v>0</v>
      </c>
      <c r="S92" s="10">
        <f t="shared" si="6"/>
        <v>0</v>
      </c>
      <c r="T92" s="21">
        <f t="shared" si="8"/>
        <v>0</v>
      </c>
    </row>
    <row r="93" spans="1:20" ht="105" customHeight="1" x14ac:dyDescent="0.25">
      <c r="A93" s="10" t="s">
        <v>118</v>
      </c>
      <c r="B93" s="24" t="s">
        <v>479</v>
      </c>
      <c r="C93" s="4" t="s">
        <v>50</v>
      </c>
      <c r="D93" s="54">
        <v>5</v>
      </c>
      <c r="E93" s="55">
        <v>10</v>
      </c>
      <c r="F93" s="56">
        <v>0</v>
      </c>
      <c r="G93" s="57">
        <v>0</v>
      </c>
      <c r="H93" s="58">
        <v>0</v>
      </c>
      <c r="I93" s="59">
        <v>0</v>
      </c>
      <c r="J93" s="60">
        <v>0</v>
      </c>
      <c r="K93" s="10">
        <f t="shared" si="5"/>
        <v>15</v>
      </c>
      <c r="L93" s="10"/>
      <c r="M93" s="10">
        <f t="shared" si="7"/>
        <v>0</v>
      </c>
      <c r="N93" s="10">
        <f t="shared" si="7"/>
        <v>0</v>
      </c>
      <c r="O93" s="10">
        <f t="shared" si="7"/>
        <v>0</v>
      </c>
      <c r="P93" s="10">
        <f t="shared" si="7"/>
        <v>0</v>
      </c>
      <c r="Q93" s="10">
        <f t="shared" si="6"/>
        <v>0</v>
      </c>
      <c r="R93" s="10">
        <f t="shared" si="6"/>
        <v>0</v>
      </c>
      <c r="S93" s="10">
        <f t="shared" si="6"/>
        <v>0</v>
      </c>
      <c r="T93" s="21">
        <f t="shared" si="8"/>
        <v>0</v>
      </c>
    </row>
    <row r="94" spans="1:20" ht="62.25" customHeight="1" x14ac:dyDescent="0.25">
      <c r="A94" s="10" t="s">
        <v>119</v>
      </c>
      <c r="B94" s="24" t="s">
        <v>506</v>
      </c>
      <c r="C94" s="4" t="s">
        <v>50</v>
      </c>
      <c r="D94" s="54">
        <v>12</v>
      </c>
      <c r="E94" s="55">
        <v>0</v>
      </c>
      <c r="F94" s="56">
        <v>0</v>
      </c>
      <c r="G94" s="57">
        <v>0</v>
      </c>
      <c r="H94" s="58">
        <v>9</v>
      </c>
      <c r="I94" s="59">
        <v>0</v>
      </c>
      <c r="J94" s="60">
        <v>0</v>
      </c>
      <c r="K94" s="10">
        <f t="shared" si="5"/>
        <v>21</v>
      </c>
      <c r="L94" s="10"/>
      <c r="M94" s="10">
        <f t="shared" si="7"/>
        <v>0</v>
      </c>
      <c r="N94" s="10">
        <f t="shared" si="7"/>
        <v>0</v>
      </c>
      <c r="O94" s="10">
        <f t="shared" si="7"/>
        <v>0</v>
      </c>
      <c r="P94" s="10">
        <f t="shared" si="7"/>
        <v>0</v>
      </c>
      <c r="Q94" s="10">
        <f t="shared" si="6"/>
        <v>0</v>
      </c>
      <c r="R94" s="10">
        <f t="shared" si="6"/>
        <v>0</v>
      </c>
      <c r="S94" s="10">
        <f t="shared" si="6"/>
        <v>0</v>
      </c>
      <c r="T94" s="21">
        <f t="shared" si="8"/>
        <v>0</v>
      </c>
    </row>
    <row r="95" spans="1:20" ht="69" customHeight="1" x14ac:dyDescent="0.25">
      <c r="A95" s="10" t="s">
        <v>120</v>
      </c>
      <c r="B95" s="24" t="s">
        <v>419</v>
      </c>
      <c r="C95" s="8" t="s">
        <v>50</v>
      </c>
      <c r="D95" s="54">
        <v>100</v>
      </c>
      <c r="E95" s="55">
        <v>50</v>
      </c>
      <c r="F95" s="56">
        <v>200</v>
      </c>
      <c r="G95" s="57">
        <v>0</v>
      </c>
      <c r="H95" s="58">
        <v>120</v>
      </c>
      <c r="I95" s="59">
        <v>0</v>
      </c>
      <c r="J95" s="60">
        <v>4</v>
      </c>
      <c r="K95" s="10">
        <f t="shared" si="5"/>
        <v>474</v>
      </c>
      <c r="L95" s="10"/>
      <c r="M95" s="10">
        <f t="shared" si="7"/>
        <v>0</v>
      </c>
      <c r="N95" s="10">
        <f t="shared" si="7"/>
        <v>0</v>
      </c>
      <c r="O95" s="10">
        <f t="shared" si="7"/>
        <v>0</v>
      </c>
      <c r="P95" s="10">
        <f t="shared" si="7"/>
        <v>0</v>
      </c>
      <c r="Q95" s="10">
        <f t="shared" si="6"/>
        <v>0</v>
      </c>
      <c r="R95" s="10">
        <f t="shared" si="6"/>
        <v>0</v>
      </c>
      <c r="S95" s="10">
        <f t="shared" si="6"/>
        <v>0</v>
      </c>
      <c r="T95" s="21">
        <f t="shared" si="8"/>
        <v>0</v>
      </c>
    </row>
    <row r="96" spans="1:20" ht="101.25" customHeight="1" x14ac:dyDescent="0.25">
      <c r="A96" s="10" t="s">
        <v>121</v>
      </c>
      <c r="B96" s="29" t="s">
        <v>420</v>
      </c>
      <c r="C96" s="8" t="s">
        <v>50</v>
      </c>
      <c r="D96" s="54">
        <v>100</v>
      </c>
      <c r="E96" s="55">
        <v>10</v>
      </c>
      <c r="F96" s="56">
        <v>0</v>
      </c>
      <c r="G96" s="57">
        <v>10</v>
      </c>
      <c r="H96" s="58">
        <v>12</v>
      </c>
      <c r="I96" s="59">
        <v>5</v>
      </c>
      <c r="J96" s="60">
        <v>0</v>
      </c>
      <c r="K96" s="10">
        <f t="shared" si="5"/>
        <v>137</v>
      </c>
      <c r="L96" s="10"/>
      <c r="M96" s="10">
        <f t="shared" si="7"/>
        <v>0</v>
      </c>
      <c r="N96" s="10">
        <f t="shared" si="7"/>
        <v>0</v>
      </c>
      <c r="O96" s="10">
        <f t="shared" si="7"/>
        <v>0</v>
      </c>
      <c r="P96" s="10">
        <f t="shared" si="7"/>
        <v>0</v>
      </c>
      <c r="Q96" s="10">
        <f t="shared" si="6"/>
        <v>0</v>
      </c>
      <c r="R96" s="10">
        <f t="shared" si="6"/>
        <v>0</v>
      </c>
      <c r="S96" s="10">
        <f t="shared" si="6"/>
        <v>0</v>
      </c>
      <c r="T96" s="21">
        <f t="shared" si="8"/>
        <v>0</v>
      </c>
    </row>
    <row r="97" spans="1:20" ht="114" customHeight="1" x14ac:dyDescent="0.25">
      <c r="A97" s="10" t="s">
        <v>464</v>
      </c>
      <c r="B97" s="29" t="s">
        <v>421</v>
      </c>
      <c r="C97" s="8" t="s">
        <v>50</v>
      </c>
      <c r="D97" s="54">
        <v>100</v>
      </c>
      <c r="E97" s="55">
        <v>10</v>
      </c>
      <c r="F97" s="56">
        <v>0</v>
      </c>
      <c r="G97" s="57">
        <v>10</v>
      </c>
      <c r="H97" s="58">
        <v>28</v>
      </c>
      <c r="I97" s="59">
        <v>5</v>
      </c>
      <c r="J97" s="60">
        <v>0</v>
      </c>
      <c r="K97" s="10">
        <f t="shared" si="5"/>
        <v>153</v>
      </c>
      <c r="L97" s="10"/>
      <c r="M97" s="10">
        <f t="shared" si="7"/>
        <v>0</v>
      </c>
      <c r="N97" s="10">
        <f t="shared" si="7"/>
        <v>0</v>
      </c>
      <c r="O97" s="10">
        <f t="shared" si="7"/>
        <v>0</v>
      </c>
      <c r="P97" s="10">
        <f t="shared" si="7"/>
        <v>0</v>
      </c>
      <c r="Q97" s="10">
        <f t="shared" si="6"/>
        <v>0</v>
      </c>
      <c r="R97" s="10">
        <f t="shared" si="6"/>
        <v>0</v>
      </c>
      <c r="S97" s="10">
        <f t="shared" si="6"/>
        <v>0</v>
      </c>
      <c r="T97" s="21">
        <f t="shared" si="8"/>
        <v>0</v>
      </c>
    </row>
    <row r="98" spans="1:20" ht="153" x14ac:dyDescent="0.25">
      <c r="A98" s="10" t="s">
        <v>122</v>
      </c>
      <c r="B98" s="24" t="s">
        <v>422</v>
      </c>
      <c r="C98" s="4" t="s">
        <v>50</v>
      </c>
      <c r="D98" s="54">
        <v>300</v>
      </c>
      <c r="E98" s="55">
        <v>20</v>
      </c>
      <c r="F98" s="56">
        <v>450</v>
      </c>
      <c r="G98" s="57">
        <v>300</v>
      </c>
      <c r="H98" s="58">
        <v>100</v>
      </c>
      <c r="I98" s="59">
        <v>0</v>
      </c>
      <c r="J98" s="60">
        <v>0</v>
      </c>
      <c r="K98" s="10">
        <f t="shared" si="5"/>
        <v>1170</v>
      </c>
      <c r="L98" s="10"/>
      <c r="M98" s="10">
        <f t="shared" si="7"/>
        <v>0</v>
      </c>
      <c r="N98" s="10">
        <f t="shared" si="7"/>
        <v>0</v>
      </c>
      <c r="O98" s="10">
        <f t="shared" si="7"/>
        <v>0</v>
      </c>
      <c r="P98" s="10">
        <f t="shared" si="7"/>
        <v>0</v>
      </c>
      <c r="Q98" s="10">
        <f t="shared" si="6"/>
        <v>0</v>
      </c>
      <c r="R98" s="10">
        <f t="shared" si="6"/>
        <v>0</v>
      </c>
      <c r="S98" s="10">
        <f t="shared" si="6"/>
        <v>0</v>
      </c>
      <c r="T98" s="21">
        <f t="shared" si="8"/>
        <v>0</v>
      </c>
    </row>
    <row r="99" spans="1:20" ht="120" x14ac:dyDescent="0.25">
      <c r="A99" s="10" t="s">
        <v>123</v>
      </c>
      <c r="B99" s="24" t="s">
        <v>423</v>
      </c>
      <c r="C99" s="4" t="s">
        <v>50</v>
      </c>
      <c r="D99" s="54">
        <v>75</v>
      </c>
      <c r="E99" s="55">
        <v>0</v>
      </c>
      <c r="F99" s="56">
        <v>400</v>
      </c>
      <c r="G99" s="57">
        <v>80</v>
      </c>
      <c r="H99" s="58">
        <v>10</v>
      </c>
      <c r="I99" s="59">
        <v>0</v>
      </c>
      <c r="J99" s="60">
        <v>0</v>
      </c>
      <c r="K99" s="10">
        <f t="shared" si="5"/>
        <v>565</v>
      </c>
      <c r="L99" s="10"/>
      <c r="M99" s="10">
        <f t="shared" si="7"/>
        <v>0</v>
      </c>
      <c r="N99" s="10">
        <f t="shared" si="7"/>
        <v>0</v>
      </c>
      <c r="O99" s="10">
        <f t="shared" si="7"/>
        <v>0</v>
      </c>
      <c r="P99" s="10">
        <f t="shared" si="7"/>
        <v>0</v>
      </c>
      <c r="Q99" s="10">
        <f t="shared" si="6"/>
        <v>0</v>
      </c>
      <c r="R99" s="10">
        <f t="shared" si="6"/>
        <v>0</v>
      </c>
      <c r="S99" s="10">
        <f t="shared" si="6"/>
        <v>0</v>
      </c>
      <c r="T99" s="21">
        <f t="shared" si="8"/>
        <v>0</v>
      </c>
    </row>
    <row r="100" spans="1:20" ht="94.15" customHeight="1" x14ac:dyDescent="0.25">
      <c r="A100" s="10" t="s">
        <v>124</v>
      </c>
      <c r="B100" s="29" t="s">
        <v>507</v>
      </c>
      <c r="C100" s="4" t="s">
        <v>35</v>
      </c>
      <c r="D100" s="54">
        <v>3750</v>
      </c>
      <c r="E100" s="55">
        <v>0</v>
      </c>
      <c r="F100" s="56">
        <v>0</v>
      </c>
      <c r="G100" s="57">
        <v>0</v>
      </c>
      <c r="H100" s="58">
        <v>0</v>
      </c>
      <c r="I100" s="59">
        <v>0</v>
      </c>
      <c r="J100" s="60">
        <v>0</v>
      </c>
      <c r="K100" s="10">
        <f t="shared" ref="K100" si="9">SUM(J100+I100+H100+G100+F100+E100+D100)</f>
        <v>3750</v>
      </c>
      <c r="L100" s="63"/>
      <c r="M100" s="10">
        <f t="shared" si="7"/>
        <v>0</v>
      </c>
      <c r="N100" s="10">
        <f t="shared" si="7"/>
        <v>0</v>
      </c>
      <c r="O100" s="10">
        <f t="shared" si="7"/>
        <v>0</v>
      </c>
      <c r="P100" s="10">
        <f t="shared" si="7"/>
        <v>0</v>
      </c>
      <c r="Q100" s="10">
        <f t="shared" si="6"/>
        <v>0</v>
      </c>
      <c r="R100" s="10">
        <f t="shared" si="6"/>
        <v>0</v>
      </c>
      <c r="S100" s="10">
        <f t="shared" si="6"/>
        <v>0</v>
      </c>
      <c r="T100" s="21">
        <f t="shared" si="8"/>
        <v>0</v>
      </c>
    </row>
    <row r="101" spans="1:20" ht="83.45" customHeight="1" x14ac:dyDescent="0.25">
      <c r="A101" s="10" t="s">
        <v>125</v>
      </c>
      <c r="B101" s="29" t="s">
        <v>424</v>
      </c>
      <c r="C101" s="4" t="s">
        <v>35</v>
      </c>
      <c r="D101" s="54">
        <v>3000</v>
      </c>
      <c r="E101" s="55">
        <v>0</v>
      </c>
      <c r="F101" s="56">
        <v>0</v>
      </c>
      <c r="G101" s="57">
        <v>0</v>
      </c>
      <c r="H101" s="58">
        <v>0</v>
      </c>
      <c r="I101" s="59">
        <v>0</v>
      </c>
      <c r="J101" s="60">
        <v>0</v>
      </c>
      <c r="K101" s="10">
        <f t="shared" si="5"/>
        <v>3000</v>
      </c>
      <c r="L101" s="10"/>
      <c r="M101" s="10">
        <f t="shared" si="7"/>
        <v>0</v>
      </c>
      <c r="N101" s="10">
        <f t="shared" si="7"/>
        <v>0</v>
      </c>
      <c r="O101" s="10">
        <f t="shared" si="7"/>
        <v>0</v>
      </c>
      <c r="P101" s="10">
        <f t="shared" si="7"/>
        <v>0</v>
      </c>
      <c r="Q101" s="10">
        <f t="shared" si="6"/>
        <v>0</v>
      </c>
      <c r="R101" s="10">
        <f t="shared" si="6"/>
        <v>0</v>
      </c>
      <c r="S101" s="10">
        <f t="shared" si="6"/>
        <v>0</v>
      </c>
      <c r="T101" s="21">
        <f t="shared" si="8"/>
        <v>0</v>
      </c>
    </row>
    <row r="102" spans="1:20" ht="90" customHeight="1" x14ac:dyDescent="0.25">
      <c r="A102" s="10" t="s">
        <v>126</v>
      </c>
      <c r="B102" s="24" t="s">
        <v>455</v>
      </c>
      <c r="C102" s="4" t="s">
        <v>50</v>
      </c>
      <c r="D102" s="54">
        <v>100</v>
      </c>
      <c r="E102" s="55">
        <v>0</v>
      </c>
      <c r="F102" s="56">
        <v>0</v>
      </c>
      <c r="G102" s="57">
        <v>0</v>
      </c>
      <c r="H102" s="58">
        <v>9</v>
      </c>
      <c r="I102" s="59">
        <v>0</v>
      </c>
      <c r="J102" s="60">
        <v>0</v>
      </c>
      <c r="K102" s="10">
        <f t="shared" si="5"/>
        <v>109</v>
      </c>
      <c r="L102" s="10"/>
      <c r="M102" s="10">
        <f t="shared" si="7"/>
        <v>0</v>
      </c>
      <c r="N102" s="10">
        <f t="shared" si="7"/>
        <v>0</v>
      </c>
      <c r="O102" s="10">
        <f t="shared" si="7"/>
        <v>0</v>
      </c>
      <c r="P102" s="10">
        <f t="shared" si="7"/>
        <v>0</v>
      </c>
      <c r="Q102" s="10">
        <f t="shared" si="6"/>
        <v>0</v>
      </c>
      <c r="R102" s="10">
        <f t="shared" si="6"/>
        <v>0</v>
      </c>
      <c r="S102" s="10">
        <f t="shared" si="6"/>
        <v>0</v>
      </c>
      <c r="T102" s="21">
        <f t="shared" si="8"/>
        <v>0</v>
      </c>
    </row>
    <row r="103" spans="1:20" ht="103.5" customHeight="1" x14ac:dyDescent="0.25">
      <c r="A103" s="10" t="s">
        <v>127</v>
      </c>
      <c r="B103" s="24" t="s">
        <v>425</v>
      </c>
      <c r="C103" s="4" t="s">
        <v>50</v>
      </c>
      <c r="D103" s="54">
        <v>100</v>
      </c>
      <c r="E103" s="55">
        <v>10</v>
      </c>
      <c r="F103" s="56">
        <v>0</v>
      </c>
      <c r="G103" s="57">
        <v>0</v>
      </c>
      <c r="H103" s="58">
        <v>0</v>
      </c>
      <c r="I103" s="59">
        <v>0</v>
      </c>
      <c r="J103" s="60">
        <v>0</v>
      </c>
      <c r="K103" s="10">
        <f t="shared" si="5"/>
        <v>110</v>
      </c>
      <c r="L103" s="10"/>
      <c r="M103" s="10">
        <f t="shared" si="7"/>
        <v>0</v>
      </c>
      <c r="N103" s="10">
        <f t="shared" si="7"/>
        <v>0</v>
      </c>
      <c r="O103" s="10">
        <f t="shared" si="7"/>
        <v>0</v>
      </c>
      <c r="P103" s="10">
        <f t="shared" si="7"/>
        <v>0</v>
      </c>
      <c r="Q103" s="10">
        <f t="shared" si="6"/>
        <v>0</v>
      </c>
      <c r="R103" s="10">
        <f t="shared" si="6"/>
        <v>0</v>
      </c>
      <c r="S103" s="10">
        <f t="shared" si="6"/>
        <v>0</v>
      </c>
      <c r="T103" s="21">
        <f t="shared" si="8"/>
        <v>0</v>
      </c>
    </row>
    <row r="104" spans="1:20" ht="67.5" customHeight="1" x14ac:dyDescent="0.25">
      <c r="A104" s="10" t="s">
        <v>128</v>
      </c>
      <c r="B104" s="29" t="s">
        <v>341</v>
      </c>
      <c r="C104" s="4" t="s">
        <v>50</v>
      </c>
      <c r="D104" s="54">
        <v>100</v>
      </c>
      <c r="E104" s="55">
        <v>0</v>
      </c>
      <c r="F104" s="56">
        <v>0</v>
      </c>
      <c r="G104" s="57">
        <v>0</v>
      </c>
      <c r="H104" s="58">
        <v>10</v>
      </c>
      <c r="I104" s="59">
        <v>0</v>
      </c>
      <c r="J104" s="60">
        <v>0</v>
      </c>
      <c r="K104" s="10">
        <f t="shared" si="5"/>
        <v>110</v>
      </c>
      <c r="L104" s="10"/>
      <c r="M104" s="10">
        <f t="shared" si="7"/>
        <v>0</v>
      </c>
      <c r="N104" s="10">
        <f t="shared" si="7"/>
        <v>0</v>
      </c>
      <c r="O104" s="10">
        <f t="shared" si="7"/>
        <v>0</v>
      </c>
      <c r="P104" s="10">
        <f t="shared" si="7"/>
        <v>0</v>
      </c>
      <c r="Q104" s="10">
        <f t="shared" si="6"/>
        <v>0</v>
      </c>
      <c r="R104" s="10">
        <f t="shared" si="6"/>
        <v>0</v>
      </c>
      <c r="S104" s="10">
        <f t="shared" si="6"/>
        <v>0</v>
      </c>
      <c r="T104" s="21">
        <f t="shared" si="8"/>
        <v>0</v>
      </c>
    </row>
    <row r="105" spans="1:20" ht="97.5" customHeight="1" x14ac:dyDescent="0.25">
      <c r="A105" s="10" t="s">
        <v>129</v>
      </c>
      <c r="B105" s="29" t="s">
        <v>508</v>
      </c>
      <c r="C105" s="4" t="s">
        <v>50</v>
      </c>
      <c r="D105" s="54">
        <v>32</v>
      </c>
      <c r="E105" s="55">
        <v>0</v>
      </c>
      <c r="F105" s="56">
        <v>0</v>
      </c>
      <c r="G105" s="57">
        <v>0</v>
      </c>
      <c r="H105" s="58">
        <v>25</v>
      </c>
      <c r="I105" s="59">
        <v>0</v>
      </c>
      <c r="J105" s="60">
        <v>0</v>
      </c>
      <c r="K105" s="10">
        <f t="shared" si="5"/>
        <v>57</v>
      </c>
      <c r="L105" s="10"/>
      <c r="M105" s="10">
        <f t="shared" si="7"/>
        <v>0</v>
      </c>
      <c r="N105" s="10">
        <f t="shared" si="7"/>
        <v>0</v>
      </c>
      <c r="O105" s="10">
        <f t="shared" si="7"/>
        <v>0</v>
      </c>
      <c r="P105" s="10">
        <f t="shared" si="7"/>
        <v>0</v>
      </c>
      <c r="Q105" s="10">
        <f t="shared" si="6"/>
        <v>0</v>
      </c>
      <c r="R105" s="10">
        <f t="shared" si="6"/>
        <v>0</v>
      </c>
      <c r="S105" s="10">
        <f t="shared" si="6"/>
        <v>0</v>
      </c>
      <c r="T105" s="21">
        <f t="shared" si="8"/>
        <v>0</v>
      </c>
    </row>
    <row r="106" spans="1:20" ht="120" x14ac:dyDescent="0.25">
      <c r="A106" s="10" t="s">
        <v>130</v>
      </c>
      <c r="B106" s="29" t="s">
        <v>342</v>
      </c>
      <c r="C106" s="4" t="s">
        <v>50</v>
      </c>
      <c r="D106" s="54">
        <v>5</v>
      </c>
      <c r="E106" s="55">
        <v>0</v>
      </c>
      <c r="F106" s="56">
        <v>0</v>
      </c>
      <c r="G106" s="57">
        <v>30</v>
      </c>
      <c r="H106" s="58">
        <v>9</v>
      </c>
      <c r="I106" s="59">
        <v>0</v>
      </c>
      <c r="J106" s="60">
        <v>0</v>
      </c>
      <c r="K106" s="10">
        <f t="shared" si="5"/>
        <v>44</v>
      </c>
      <c r="L106" s="10"/>
      <c r="M106" s="10">
        <f t="shared" si="7"/>
        <v>0</v>
      </c>
      <c r="N106" s="10">
        <f t="shared" si="7"/>
        <v>0</v>
      </c>
      <c r="O106" s="10">
        <f t="shared" si="7"/>
        <v>0</v>
      </c>
      <c r="P106" s="10">
        <f t="shared" si="7"/>
        <v>0</v>
      </c>
      <c r="Q106" s="10">
        <f t="shared" si="6"/>
        <v>0</v>
      </c>
      <c r="R106" s="10">
        <f t="shared" si="6"/>
        <v>0</v>
      </c>
      <c r="S106" s="10">
        <f t="shared" si="6"/>
        <v>0</v>
      </c>
      <c r="T106" s="21">
        <f t="shared" si="8"/>
        <v>0</v>
      </c>
    </row>
    <row r="107" spans="1:20" ht="78" x14ac:dyDescent="0.25">
      <c r="A107" s="10" t="s">
        <v>465</v>
      </c>
      <c r="B107" s="29" t="s">
        <v>426</v>
      </c>
      <c r="C107" s="9" t="s">
        <v>144</v>
      </c>
      <c r="D107" s="54">
        <v>20</v>
      </c>
      <c r="E107" s="55">
        <v>0</v>
      </c>
      <c r="F107" s="56">
        <v>25</v>
      </c>
      <c r="G107" s="57">
        <v>0</v>
      </c>
      <c r="H107" s="58">
        <v>10</v>
      </c>
      <c r="I107" s="59">
        <v>0</v>
      </c>
      <c r="J107" s="60">
        <v>0</v>
      </c>
      <c r="K107" s="10">
        <f t="shared" si="5"/>
        <v>55</v>
      </c>
      <c r="L107" s="10"/>
      <c r="M107" s="10">
        <f t="shared" si="7"/>
        <v>0</v>
      </c>
      <c r="N107" s="10">
        <f t="shared" si="7"/>
        <v>0</v>
      </c>
      <c r="O107" s="10">
        <f t="shared" si="7"/>
        <v>0</v>
      </c>
      <c r="P107" s="10">
        <f t="shared" si="7"/>
        <v>0</v>
      </c>
      <c r="Q107" s="10">
        <f t="shared" si="6"/>
        <v>0</v>
      </c>
      <c r="R107" s="10">
        <f t="shared" si="6"/>
        <v>0</v>
      </c>
      <c r="S107" s="10">
        <f t="shared" si="6"/>
        <v>0</v>
      </c>
      <c r="T107" s="21">
        <f t="shared" si="8"/>
        <v>0</v>
      </c>
    </row>
    <row r="108" spans="1:20" ht="30" customHeight="1" x14ac:dyDescent="0.25">
      <c r="A108" s="10" t="s">
        <v>131</v>
      </c>
      <c r="B108" s="24" t="s">
        <v>148</v>
      </c>
      <c r="C108" s="4" t="s">
        <v>35</v>
      </c>
      <c r="D108" s="54">
        <v>12</v>
      </c>
      <c r="E108" s="55">
        <v>20</v>
      </c>
      <c r="F108" s="56">
        <v>0</v>
      </c>
      <c r="G108" s="57">
        <v>0</v>
      </c>
      <c r="H108" s="58">
        <v>0</v>
      </c>
      <c r="I108" s="59">
        <v>0</v>
      </c>
      <c r="J108" s="60">
        <v>0</v>
      </c>
      <c r="K108" s="10">
        <f t="shared" si="5"/>
        <v>32</v>
      </c>
      <c r="L108" s="10"/>
      <c r="M108" s="10">
        <f t="shared" si="7"/>
        <v>0</v>
      </c>
      <c r="N108" s="10">
        <f t="shared" si="7"/>
        <v>0</v>
      </c>
      <c r="O108" s="10">
        <f t="shared" si="7"/>
        <v>0</v>
      </c>
      <c r="P108" s="10">
        <f t="shared" si="7"/>
        <v>0</v>
      </c>
      <c r="Q108" s="10">
        <f t="shared" si="6"/>
        <v>0</v>
      </c>
      <c r="R108" s="10">
        <f t="shared" si="6"/>
        <v>0</v>
      </c>
      <c r="S108" s="10">
        <f t="shared" si="6"/>
        <v>0</v>
      </c>
      <c r="T108" s="21">
        <f t="shared" si="8"/>
        <v>0</v>
      </c>
    </row>
    <row r="109" spans="1:20" ht="94.5" customHeight="1" x14ac:dyDescent="0.25">
      <c r="A109" s="10" t="s">
        <v>132</v>
      </c>
      <c r="B109" s="24" t="s">
        <v>427</v>
      </c>
      <c r="C109" s="4" t="s">
        <v>144</v>
      </c>
      <c r="D109" s="54">
        <v>5</v>
      </c>
      <c r="E109" s="55">
        <v>20</v>
      </c>
      <c r="F109" s="56">
        <v>0</v>
      </c>
      <c r="G109" s="57">
        <v>0</v>
      </c>
      <c r="H109" s="58">
        <v>0</v>
      </c>
      <c r="I109" s="59">
        <v>0</v>
      </c>
      <c r="J109" s="60">
        <v>0</v>
      </c>
      <c r="K109" s="10">
        <f t="shared" si="5"/>
        <v>25</v>
      </c>
      <c r="L109" s="10"/>
      <c r="M109" s="10">
        <f t="shared" si="7"/>
        <v>0</v>
      </c>
      <c r="N109" s="10">
        <f t="shared" si="7"/>
        <v>0</v>
      </c>
      <c r="O109" s="10">
        <f t="shared" si="7"/>
        <v>0</v>
      </c>
      <c r="P109" s="10">
        <f t="shared" si="7"/>
        <v>0</v>
      </c>
      <c r="Q109" s="10">
        <f t="shared" si="6"/>
        <v>0</v>
      </c>
      <c r="R109" s="10">
        <f t="shared" si="6"/>
        <v>0</v>
      </c>
      <c r="S109" s="10">
        <f t="shared" si="6"/>
        <v>0</v>
      </c>
      <c r="T109" s="21">
        <f t="shared" si="8"/>
        <v>0</v>
      </c>
    </row>
    <row r="110" spans="1:20" ht="93.75" customHeight="1" x14ac:dyDescent="0.25">
      <c r="A110" s="10" t="s">
        <v>133</v>
      </c>
      <c r="B110" s="24" t="s">
        <v>509</v>
      </c>
      <c r="C110" s="4" t="s">
        <v>144</v>
      </c>
      <c r="D110" s="54">
        <v>30</v>
      </c>
      <c r="E110" s="55">
        <v>20</v>
      </c>
      <c r="F110" s="56">
        <v>0</v>
      </c>
      <c r="G110" s="57">
        <v>0</v>
      </c>
      <c r="H110" s="58">
        <v>15</v>
      </c>
      <c r="I110" s="59">
        <v>0</v>
      </c>
      <c r="J110" s="60">
        <v>0</v>
      </c>
      <c r="K110" s="10">
        <f t="shared" si="5"/>
        <v>65</v>
      </c>
      <c r="L110" s="10"/>
      <c r="M110" s="10">
        <f t="shared" si="7"/>
        <v>0</v>
      </c>
      <c r="N110" s="10">
        <f t="shared" si="7"/>
        <v>0</v>
      </c>
      <c r="O110" s="10">
        <f t="shared" si="7"/>
        <v>0</v>
      </c>
      <c r="P110" s="10">
        <f t="shared" si="7"/>
        <v>0</v>
      </c>
      <c r="Q110" s="10">
        <f t="shared" si="6"/>
        <v>0</v>
      </c>
      <c r="R110" s="10">
        <f t="shared" si="6"/>
        <v>0</v>
      </c>
      <c r="S110" s="10">
        <f t="shared" si="6"/>
        <v>0</v>
      </c>
      <c r="T110" s="21">
        <f t="shared" si="8"/>
        <v>0</v>
      </c>
    </row>
    <row r="111" spans="1:20" ht="108" customHeight="1" x14ac:dyDescent="0.25">
      <c r="A111" s="10" t="s">
        <v>466</v>
      </c>
      <c r="B111" s="24" t="s">
        <v>429</v>
      </c>
      <c r="C111" s="4" t="s">
        <v>144</v>
      </c>
      <c r="D111" s="54">
        <v>100</v>
      </c>
      <c r="E111" s="55">
        <v>250</v>
      </c>
      <c r="F111" s="56">
        <v>10</v>
      </c>
      <c r="G111" s="57">
        <v>250</v>
      </c>
      <c r="H111" s="58">
        <v>30</v>
      </c>
      <c r="I111" s="59">
        <v>0</v>
      </c>
      <c r="J111" s="60">
        <v>0</v>
      </c>
      <c r="K111" s="10">
        <f t="shared" si="5"/>
        <v>640</v>
      </c>
      <c r="L111" s="10"/>
      <c r="M111" s="10">
        <f t="shared" si="7"/>
        <v>0</v>
      </c>
      <c r="N111" s="10">
        <f t="shared" si="7"/>
        <v>0</v>
      </c>
      <c r="O111" s="10">
        <f t="shared" si="7"/>
        <v>0</v>
      </c>
      <c r="P111" s="10">
        <f t="shared" si="7"/>
        <v>0</v>
      </c>
      <c r="Q111" s="10">
        <f t="shared" si="6"/>
        <v>0</v>
      </c>
      <c r="R111" s="10">
        <f t="shared" si="6"/>
        <v>0</v>
      </c>
      <c r="S111" s="10">
        <f t="shared" si="6"/>
        <v>0</v>
      </c>
      <c r="T111" s="21">
        <f t="shared" si="8"/>
        <v>0</v>
      </c>
    </row>
    <row r="112" spans="1:20" ht="108" customHeight="1" x14ac:dyDescent="0.25">
      <c r="A112" s="10" t="s">
        <v>134</v>
      </c>
      <c r="B112" s="24" t="s">
        <v>428</v>
      </c>
      <c r="C112" s="4" t="s">
        <v>144</v>
      </c>
      <c r="D112" s="54">
        <v>150</v>
      </c>
      <c r="E112" s="55">
        <v>12</v>
      </c>
      <c r="F112" s="56">
        <v>40</v>
      </c>
      <c r="G112" s="57">
        <v>250</v>
      </c>
      <c r="H112" s="58">
        <v>40</v>
      </c>
      <c r="I112" s="59">
        <v>0</v>
      </c>
      <c r="J112" s="60">
        <v>0</v>
      </c>
      <c r="K112" s="10">
        <f t="shared" si="5"/>
        <v>492</v>
      </c>
      <c r="L112" s="10"/>
      <c r="M112" s="10">
        <f t="shared" si="7"/>
        <v>0</v>
      </c>
      <c r="N112" s="10">
        <f t="shared" si="7"/>
        <v>0</v>
      </c>
      <c r="O112" s="10">
        <f t="shared" si="7"/>
        <v>0</v>
      </c>
      <c r="P112" s="10">
        <f t="shared" si="7"/>
        <v>0</v>
      </c>
      <c r="Q112" s="10">
        <f t="shared" si="6"/>
        <v>0</v>
      </c>
      <c r="R112" s="10">
        <f t="shared" si="6"/>
        <v>0</v>
      </c>
      <c r="S112" s="10">
        <f t="shared" si="6"/>
        <v>0</v>
      </c>
      <c r="T112" s="21">
        <f t="shared" si="8"/>
        <v>0</v>
      </c>
    </row>
    <row r="113" spans="1:20" ht="22.5" customHeight="1" x14ac:dyDescent="0.25">
      <c r="A113" s="10" t="s">
        <v>135</v>
      </c>
      <c r="B113" s="24" t="s">
        <v>154</v>
      </c>
      <c r="C113" s="4" t="s">
        <v>144</v>
      </c>
      <c r="D113" s="54">
        <v>2</v>
      </c>
      <c r="E113" s="55">
        <v>6</v>
      </c>
      <c r="F113" s="56">
        <v>7</v>
      </c>
      <c r="G113" s="57">
        <v>0</v>
      </c>
      <c r="H113" s="58">
        <v>3</v>
      </c>
      <c r="I113" s="59">
        <v>0</v>
      </c>
      <c r="J113" s="60">
        <v>0</v>
      </c>
      <c r="K113" s="10">
        <f t="shared" si="5"/>
        <v>18</v>
      </c>
      <c r="L113" s="10"/>
      <c r="M113" s="10">
        <f t="shared" si="7"/>
        <v>0</v>
      </c>
      <c r="N113" s="10">
        <f t="shared" si="7"/>
        <v>0</v>
      </c>
      <c r="O113" s="10">
        <f t="shared" si="7"/>
        <v>0</v>
      </c>
      <c r="P113" s="10">
        <f t="shared" si="7"/>
        <v>0</v>
      </c>
      <c r="Q113" s="10">
        <f t="shared" si="6"/>
        <v>0</v>
      </c>
      <c r="R113" s="10">
        <f t="shared" si="6"/>
        <v>0</v>
      </c>
      <c r="S113" s="10">
        <f t="shared" si="6"/>
        <v>0</v>
      </c>
      <c r="T113" s="21">
        <f t="shared" si="8"/>
        <v>0</v>
      </c>
    </row>
    <row r="114" spans="1:20" ht="45" x14ac:dyDescent="0.25">
      <c r="A114" s="10" t="s">
        <v>136</v>
      </c>
      <c r="B114" s="24" t="s">
        <v>155</v>
      </c>
      <c r="C114" s="4" t="s">
        <v>35</v>
      </c>
      <c r="D114" s="54">
        <v>0</v>
      </c>
      <c r="E114" s="55">
        <v>0</v>
      </c>
      <c r="F114" s="56">
        <v>0</v>
      </c>
      <c r="G114" s="57">
        <v>5</v>
      </c>
      <c r="H114" s="58">
        <v>0</v>
      </c>
      <c r="I114" s="59">
        <v>0</v>
      </c>
      <c r="J114" s="60">
        <v>0</v>
      </c>
      <c r="K114" s="10">
        <f t="shared" si="5"/>
        <v>5</v>
      </c>
      <c r="L114" s="10"/>
      <c r="M114" s="10">
        <f t="shared" si="7"/>
        <v>0</v>
      </c>
      <c r="N114" s="10">
        <f t="shared" si="7"/>
        <v>0</v>
      </c>
      <c r="O114" s="10">
        <f t="shared" si="7"/>
        <v>0</v>
      </c>
      <c r="P114" s="10">
        <f t="shared" si="7"/>
        <v>0</v>
      </c>
      <c r="Q114" s="10">
        <f t="shared" si="6"/>
        <v>0</v>
      </c>
      <c r="R114" s="10">
        <f t="shared" si="6"/>
        <v>0</v>
      </c>
      <c r="S114" s="10">
        <f t="shared" si="6"/>
        <v>0</v>
      </c>
      <c r="T114" s="21">
        <f t="shared" si="8"/>
        <v>0</v>
      </c>
    </row>
    <row r="115" spans="1:20" ht="30" x14ac:dyDescent="0.25">
      <c r="A115" s="10" t="s">
        <v>137</v>
      </c>
      <c r="B115" s="29" t="s">
        <v>517</v>
      </c>
      <c r="C115" s="4" t="s">
        <v>157</v>
      </c>
      <c r="D115" s="54">
        <v>50</v>
      </c>
      <c r="E115" s="55">
        <v>2</v>
      </c>
      <c r="F115" s="56">
        <v>0</v>
      </c>
      <c r="G115" s="57">
        <v>20</v>
      </c>
      <c r="H115" s="58">
        <v>10</v>
      </c>
      <c r="I115" s="59">
        <v>0</v>
      </c>
      <c r="J115" s="60">
        <v>0</v>
      </c>
      <c r="K115" s="10">
        <f t="shared" ref="K115:K166" si="10">SUM(J115+I115+H115+G115+F115+E115+D115)</f>
        <v>82</v>
      </c>
      <c r="L115" s="10"/>
      <c r="M115" s="10">
        <f t="shared" si="7"/>
        <v>0</v>
      </c>
      <c r="N115" s="10">
        <f t="shared" si="7"/>
        <v>0</v>
      </c>
      <c r="O115" s="10">
        <f t="shared" si="7"/>
        <v>0</v>
      </c>
      <c r="P115" s="10">
        <f t="shared" si="7"/>
        <v>0</v>
      </c>
      <c r="Q115" s="10">
        <f t="shared" si="6"/>
        <v>0</v>
      </c>
      <c r="R115" s="10">
        <f t="shared" si="6"/>
        <v>0</v>
      </c>
      <c r="S115" s="10">
        <f t="shared" si="6"/>
        <v>0</v>
      </c>
      <c r="T115" s="21">
        <f t="shared" si="8"/>
        <v>0</v>
      </c>
    </row>
    <row r="116" spans="1:20" ht="30" x14ac:dyDescent="0.25">
      <c r="A116" s="10" t="s">
        <v>138</v>
      </c>
      <c r="B116" s="29" t="s">
        <v>518</v>
      </c>
      <c r="C116" s="4" t="s">
        <v>157</v>
      </c>
      <c r="D116" s="54">
        <v>50</v>
      </c>
      <c r="E116" s="55">
        <v>0</v>
      </c>
      <c r="F116" s="56">
        <v>0</v>
      </c>
      <c r="G116" s="57">
        <v>20</v>
      </c>
      <c r="H116" s="58">
        <v>10</v>
      </c>
      <c r="I116" s="59">
        <v>0</v>
      </c>
      <c r="J116" s="60">
        <v>0</v>
      </c>
      <c r="K116" s="10">
        <f t="shared" si="10"/>
        <v>80</v>
      </c>
      <c r="L116" s="10"/>
      <c r="M116" s="10">
        <f t="shared" si="7"/>
        <v>0</v>
      </c>
      <c r="N116" s="10">
        <f t="shared" si="7"/>
        <v>0</v>
      </c>
      <c r="O116" s="10">
        <f t="shared" si="7"/>
        <v>0</v>
      </c>
      <c r="P116" s="10">
        <f t="shared" si="7"/>
        <v>0</v>
      </c>
      <c r="Q116" s="10">
        <f t="shared" si="6"/>
        <v>0</v>
      </c>
      <c r="R116" s="10">
        <f t="shared" si="6"/>
        <v>0</v>
      </c>
      <c r="S116" s="10">
        <f t="shared" si="6"/>
        <v>0</v>
      </c>
      <c r="T116" s="21">
        <f t="shared" si="8"/>
        <v>0</v>
      </c>
    </row>
    <row r="117" spans="1:20" ht="74.25" customHeight="1" x14ac:dyDescent="0.25">
      <c r="A117" s="10" t="s">
        <v>139</v>
      </c>
      <c r="B117" s="26" t="s">
        <v>317</v>
      </c>
      <c r="C117" s="5" t="s">
        <v>158</v>
      </c>
      <c r="D117" s="54">
        <v>50</v>
      </c>
      <c r="E117" s="55">
        <v>0</v>
      </c>
      <c r="F117" s="56">
        <v>0</v>
      </c>
      <c r="G117" s="57">
        <v>0</v>
      </c>
      <c r="H117" s="58">
        <v>0</v>
      </c>
      <c r="I117" s="59">
        <v>0</v>
      </c>
      <c r="J117" s="60">
        <v>0</v>
      </c>
      <c r="K117" s="10">
        <f t="shared" si="10"/>
        <v>50</v>
      </c>
      <c r="L117" s="61"/>
      <c r="M117" s="10">
        <f t="shared" si="7"/>
        <v>0</v>
      </c>
      <c r="N117" s="10">
        <f t="shared" si="7"/>
        <v>0</v>
      </c>
      <c r="O117" s="10">
        <f t="shared" si="7"/>
        <v>0</v>
      </c>
      <c r="P117" s="10">
        <f t="shared" si="7"/>
        <v>0</v>
      </c>
      <c r="Q117" s="10">
        <f t="shared" si="6"/>
        <v>0</v>
      </c>
      <c r="R117" s="10">
        <f t="shared" si="6"/>
        <v>0</v>
      </c>
      <c r="S117" s="10">
        <f t="shared" si="6"/>
        <v>0</v>
      </c>
      <c r="T117" s="21">
        <f t="shared" si="8"/>
        <v>0</v>
      </c>
    </row>
    <row r="118" spans="1:20" ht="87.75" customHeight="1" x14ac:dyDescent="0.25">
      <c r="A118" s="10" t="s">
        <v>140</v>
      </c>
      <c r="B118" s="24" t="s">
        <v>430</v>
      </c>
      <c r="C118" s="4" t="s">
        <v>159</v>
      </c>
      <c r="D118" s="54">
        <v>300</v>
      </c>
      <c r="E118" s="55">
        <v>150</v>
      </c>
      <c r="F118" s="56">
        <v>240</v>
      </c>
      <c r="G118" s="57">
        <v>50</v>
      </c>
      <c r="H118" s="58">
        <v>0</v>
      </c>
      <c r="I118" s="59">
        <v>40</v>
      </c>
      <c r="J118" s="60">
        <v>80</v>
      </c>
      <c r="K118" s="10">
        <f t="shared" si="10"/>
        <v>860</v>
      </c>
      <c r="L118" s="10"/>
      <c r="M118" s="10">
        <f t="shared" si="7"/>
        <v>0</v>
      </c>
      <c r="N118" s="10">
        <f t="shared" si="7"/>
        <v>0</v>
      </c>
      <c r="O118" s="10">
        <f t="shared" si="7"/>
        <v>0</v>
      </c>
      <c r="P118" s="10">
        <f t="shared" si="7"/>
        <v>0</v>
      </c>
      <c r="Q118" s="10">
        <f t="shared" si="6"/>
        <v>0</v>
      </c>
      <c r="R118" s="10">
        <f t="shared" si="6"/>
        <v>0</v>
      </c>
      <c r="S118" s="10">
        <f t="shared" si="6"/>
        <v>0</v>
      </c>
      <c r="T118" s="21">
        <f t="shared" si="8"/>
        <v>0</v>
      </c>
    </row>
    <row r="119" spans="1:20" ht="81.75" customHeight="1" x14ac:dyDescent="0.25">
      <c r="A119" s="10" t="s">
        <v>141</v>
      </c>
      <c r="B119" s="24" t="s">
        <v>355</v>
      </c>
      <c r="C119" s="4" t="s">
        <v>159</v>
      </c>
      <c r="D119" s="54">
        <v>0</v>
      </c>
      <c r="E119" s="55">
        <v>0</v>
      </c>
      <c r="F119" s="56">
        <v>3000</v>
      </c>
      <c r="G119" s="57">
        <v>150</v>
      </c>
      <c r="H119" s="58">
        <v>200</v>
      </c>
      <c r="I119" s="59">
        <v>100</v>
      </c>
      <c r="J119" s="60">
        <v>0</v>
      </c>
      <c r="K119" s="10">
        <f t="shared" si="10"/>
        <v>3450</v>
      </c>
      <c r="L119" s="10"/>
      <c r="M119" s="10">
        <f t="shared" si="7"/>
        <v>0</v>
      </c>
      <c r="N119" s="10">
        <f t="shared" si="7"/>
        <v>0</v>
      </c>
      <c r="O119" s="10">
        <f t="shared" si="7"/>
        <v>0</v>
      </c>
      <c r="P119" s="10">
        <f t="shared" si="7"/>
        <v>0</v>
      </c>
      <c r="Q119" s="10">
        <f t="shared" si="6"/>
        <v>0</v>
      </c>
      <c r="R119" s="10">
        <f t="shared" si="6"/>
        <v>0</v>
      </c>
      <c r="S119" s="10">
        <f t="shared" si="6"/>
        <v>0</v>
      </c>
      <c r="T119" s="21">
        <f t="shared" si="8"/>
        <v>0</v>
      </c>
    </row>
    <row r="120" spans="1:20" ht="78.75" customHeight="1" x14ac:dyDescent="0.25">
      <c r="A120" s="10" t="s">
        <v>142</v>
      </c>
      <c r="B120" s="24" t="s">
        <v>431</v>
      </c>
      <c r="C120" s="4" t="s">
        <v>40</v>
      </c>
      <c r="D120" s="54">
        <v>0</v>
      </c>
      <c r="E120" s="55">
        <v>0</v>
      </c>
      <c r="F120" s="56">
        <v>500</v>
      </c>
      <c r="G120" s="57">
        <v>200</v>
      </c>
      <c r="H120" s="58">
        <v>0</v>
      </c>
      <c r="I120" s="59">
        <v>0</v>
      </c>
      <c r="J120" s="60">
        <v>0</v>
      </c>
      <c r="K120" s="10">
        <f t="shared" si="10"/>
        <v>700</v>
      </c>
      <c r="L120" s="10"/>
      <c r="M120" s="10">
        <f t="shared" si="7"/>
        <v>0</v>
      </c>
      <c r="N120" s="10">
        <f t="shared" si="7"/>
        <v>0</v>
      </c>
      <c r="O120" s="10">
        <f t="shared" si="7"/>
        <v>0</v>
      </c>
      <c r="P120" s="10">
        <f t="shared" si="7"/>
        <v>0</v>
      </c>
      <c r="Q120" s="10">
        <f t="shared" si="6"/>
        <v>0</v>
      </c>
      <c r="R120" s="10">
        <f t="shared" si="6"/>
        <v>0</v>
      </c>
      <c r="S120" s="10">
        <f t="shared" si="6"/>
        <v>0</v>
      </c>
      <c r="T120" s="21">
        <f t="shared" si="8"/>
        <v>0</v>
      </c>
    </row>
    <row r="121" spans="1:20" ht="63.75" customHeight="1" x14ac:dyDescent="0.25">
      <c r="A121" s="10" t="s">
        <v>143</v>
      </c>
      <c r="B121" s="28" t="s">
        <v>510</v>
      </c>
      <c r="C121" s="5" t="s">
        <v>159</v>
      </c>
      <c r="D121" s="54">
        <v>0</v>
      </c>
      <c r="E121" s="55">
        <v>0</v>
      </c>
      <c r="F121" s="56">
        <v>0</v>
      </c>
      <c r="G121" s="57">
        <v>50</v>
      </c>
      <c r="H121" s="58">
        <v>0</v>
      </c>
      <c r="I121" s="59">
        <v>0</v>
      </c>
      <c r="J121" s="60">
        <v>0</v>
      </c>
      <c r="K121" s="10">
        <f t="shared" si="10"/>
        <v>50</v>
      </c>
      <c r="L121" s="61"/>
      <c r="M121" s="10">
        <f t="shared" si="7"/>
        <v>0</v>
      </c>
      <c r="N121" s="10">
        <f t="shared" si="7"/>
        <v>0</v>
      </c>
      <c r="O121" s="10">
        <f t="shared" si="7"/>
        <v>0</v>
      </c>
      <c r="P121" s="10">
        <f t="shared" si="7"/>
        <v>0</v>
      </c>
      <c r="Q121" s="10">
        <f t="shared" si="6"/>
        <v>0</v>
      </c>
      <c r="R121" s="10">
        <f t="shared" si="6"/>
        <v>0</v>
      </c>
      <c r="S121" s="10">
        <f t="shared" si="6"/>
        <v>0</v>
      </c>
      <c r="T121" s="21">
        <f t="shared" si="8"/>
        <v>0</v>
      </c>
    </row>
    <row r="122" spans="1:20" ht="44.25" customHeight="1" x14ac:dyDescent="0.25">
      <c r="A122" s="10" t="s">
        <v>145</v>
      </c>
      <c r="B122" s="29" t="s">
        <v>511</v>
      </c>
      <c r="C122" s="4" t="s">
        <v>40</v>
      </c>
      <c r="D122" s="54">
        <v>0</v>
      </c>
      <c r="E122" s="55">
        <v>0</v>
      </c>
      <c r="F122" s="56">
        <v>500</v>
      </c>
      <c r="G122" s="57">
        <v>0</v>
      </c>
      <c r="H122" s="58">
        <v>0</v>
      </c>
      <c r="I122" s="59">
        <v>0</v>
      </c>
      <c r="J122" s="60">
        <v>0</v>
      </c>
      <c r="K122" s="10">
        <f t="shared" si="10"/>
        <v>500</v>
      </c>
      <c r="L122" s="10"/>
      <c r="M122" s="10">
        <f t="shared" si="7"/>
        <v>0</v>
      </c>
      <c r="N122" s="10">
        <f t="shared" si="7"/>
        <v>0</v>
      </c>
      <c r="O122" s="10">
        <f t="shared" si="7"/>
        <v>0</v>
      </c>
      <c r="P122" s="10">
        <f t="shared" si="7"/>
        <v>0</v>
      </c>
      <c r="Q122" s="10">
        <f t="shared" si="6"/>
        <v>0</v>
      </c>
      <c r="R122" s="10">
        <f t="shared" si="6"/>
        <v>0</v>
      </c>
      <c r="S122" s="10">
        <f t="shared" si="6"/>
        <v>0</v>
      </c>
      <c r="T122" s="21">
        <f t="shared" si="8"/>
        <v>0</v>
      </c>
    </row>
    <row r="123" spans="1:20" ht="43.5" customHeight="1" x14ac:dyDescent="0.25">
      <c r="A123" s="10" t="s">
        <v>146</v>
      </c>
      <c r="B123" s="24" t="s">
        <v>167</v>
      </c>
      <c r="C123" s="4" t="s">
        <v>169</v>
      </c>
      <c r="D123" s="54">
        <v>0</v>
      </c>
      <c r="E123" s="55">
        <v>0</v>
      </c>
      <c r="F123" s="56">
        <v>0</v>
      </c>
      <c r="G123" s="57">
        <v>50</v>
      </c>
      <c r="H123" s="58">
        <v>400</v>
      </c>
      <c r="I123" s="59">
        <v>0</v>
      </c>
      <c r="J123" s="60">
        <v>0</v>
      </c>
      <c r="K123" s="10">
        <f t="shared" si="10"/>
        <v>450</v>
      </c>
      <c r="L123" s="10"/>
      <c r="M123" s="10">
        <f t="shared" si="7"/>
        <v>0</v>
      </c>
      <c r="N123" s="10">
        <f t="shared" si="7"/>
        <v>0</v>
      </c>
      <c r="O123" s="10">
        <f t="shared" si="7"/>
        <v>0</v>
      </c>
      <c r="P123" s="10">
        <f t="shared" si="7"/>
        <v>0</v>
      </c>
      <c r="Q123" s="10">
        <f t="shared" si="6"/>
        <v>0</v>
      </c>
      <c r="R123" s="10">
        <f t="shared" si="6"/>
        <v>0</v>
      </c>
      <c r="S123" s="10">
        <f t="shared" si="6"/>
        <v>0</v>
      </c>
      <c r="T123" s="21">
        <f t="shared" si="8"/>
        <v>0</v>
      </c>
    </row>
    <row r="124" spans="1:20" ht="86.25" customHeight="1" x14ac:dyDescent="0.25">
      <c r="A124" s="10" t="s">
        <v>147</v>
      </c>
      <c r="B124" s="25" t="s">
        <v>480</v>
      </c>
      <c r="C124" s="5" t="s">
        <v>169</v>
      </c>
      <c r="D124" s="54">
        <v>200</v>
      </c>
      <c r="E124" s="55">
        <v>10</v>
      </c>
      <c r="F124" s="56">
        <v>0</v>
      </c>
      <c r="G124" s="57">
        <v>0</v>
      </c>
      <c r="H124" s="58">
        <v>0</v>
      </c>
      <c r="I124" s="59">
        <v>0</v>
      </c>
      <c r="J124" s="60">
        <v>0</v>
      </c>
      <c r="K124" s="10">
        <f t="shared" si="10"/>
        <v>210</v>
      </c>
      <c r="L124" s="61"/>
      <c r="M124" s="10">
        <f t="shared" si="7"/>
        <v>0</v>
      </c>
      <c r="N124" s="10">
        <f t="shared" si="7"/>
        <v>0</v>
      </c>
      <c r="O124" s="10">
        <f t="shared" si="7"/>
        <v>0</v>
      </c>
      <c r="P124" s="10">
        <f t="shared" si="7"/>
        <v>0</v>
      </c>
      <c r="Q124" s="10">
        <f t="shared" si="6"/>
        <v>0</v>
      </c>
      <c r="R124" s="10">
        <f t="shared" si="6"/>
        <v>0</v>
      </c>
      <c r="S124" s="10">
        <f t="shared" si="6"/>
        <v>0</v>
      </c>
      <c r="T124" s="21">
        <f t="shared" si="8"/>
        <v>0</v>
      </c>
    </row>
    <row r="125" spans="1:20" ht="47.25" customHeight="1" x14ac:dyDescent="0.25">
      <c r="A125" s="10" t="s">
        <v>149</v>
      </c>
      <c r="B125" s="29" t="s">
        <v>175</v>
      </c>
      <c r="C125" s="4" t="s">
        <v>169</v>
      </c>
      <c r="D125" s="54">
        <v>150</v>
      </c>
      <c r="E125" s="55">
        <v>20</v>
      </c>
      <c r="F125" s="56">
        <v>200</v>
      </c>
      <c r="G125" s="57">
        <v>0</v>
      </c>
      <c r="H125" s="58">
        <v>150</v>
      </c>
      <c r="I125" s="59">
        <v>0</v>
      </c>
      <c r="J125" s="60">
        <v>0</v>
      </c>
      <c r="K125" s="10">
        <f t="shared" si="10"/>
        <v>520</v>
      </c>
      <c r="L125" s="10"/>
      <c r="M125" s="10">
        <f t="shared" si="7"/>
        <v>0</v>
      </c>
      <c r="N125" s="10">
        <f t="shared" si="7"/>
        <v>0</v>
      </c>
      <c r="O125" s="10">
        <f t="shared" si="7"/>
        <v>0</v>
      </c>
      <c r="P125" s="10">
        <f t="shared" si="7"/>
        <v>0</v>
      </c>
      <c r="Q125" s="10">
        <f t="shared" si="6"/>
        <v>0</v>
      </c>
      <c r="R125" s="10">
        <f t="shared" si="6"/>
        <v>0</v>
      </c>
      <c r="S125" s="10">
        <f t="shared" si="6"/>
        <v>0</v>
      </c>
      <c r="T125" s="21">
        <f t="shared" si="8"/>
        <v>0</v>
      </c>
    </row>
    <row r="126" spans="1:20" ht="157.5" customHeight="1" x14ac:dyDescent="0.25">
      <c r="A126" s="10" t="s">
        <v>150</v>
      </c>
      <c r="B126" s="24" t="s">
        <v>481</v>
      </c>
      <c r="C126" s="4" t="s">
        <v>169</v>
      </c>
      <c r="D126" s="54">
        <v>2000</v>
      </c>
      <c r="E126" s="55">
        <v>0</v>
      </c>
      <c r="F126" s="56">
        <v>30</v>
      </c>
      <c r="G126" s="57">
        <v>0</v>
      </c>
      <c r="H126" s="58">
        <v>50</v>
      </c>
      <c r="I126" s="59">
        <v>0</v>
      </c>
      <c r="J126" s="60">
        <v>0</v>
      </c>
      <c r="K126" s="10">
        <f t="shared" si="10"/>
        <v>2080</v>
      </c>
      <c r="L126" s="10"/>
      <c r="M126" s="10">
        <f t="shared" si="7"/>
        <v>0</v>
      </c>
      <c r="N126" s="10">
        <f t="shared" si="7"/>
        <v>0</v>
      </c>
      <c r="O126" s="10">
        <f t="shared" si="7"/>
        <v>0</v>
      </c>
      <c r="P126" s="10">
        <f t="shared" si="7"/>
        <v>0</v>
      </c>
      <c r="Q126" s="10">
        <f t="shared" si="6"/>
        <v>0</v>
      </c>
      <c r="R126" s="10">
        <f t="shared" si="6"/>
        <v>0</v>
      </c>
      <c r="S126" s="10">
        <f t="shared" si="6"/>
        <v>0</v>
      </c>
      <c r="T126" s="21">
        <f t="shared" si="8"/>
        <v>0</v>
      </c>
    </row>
    <row r="127" spans="1:20" ht="42" customHeight="1" x14ac:dyDescent="0.25">
      <c r="A127" s="10" t="s">
        <v>151</v>
      </c>
      <c r="B127" s="24" t="s">
        <v>432</v>
      </c>
      <c r="C127" s="4" t="s">
        <v>158</v>
      </c>
      <c r="D127" s="54">
        <v>10</v>
      </c>
      <c r="E127" s="55">
        <v>0</v>
      </c>
      <c r="F127" s="56">
        <v>0</v>
      </c>
      <c r="G127" s="57">
        <v>0</v>
      </c>
      <c r="H127" s="58">
        <v>0</v>
      </c>
      <c r="I127" s="59">
        <v>0</v>
      </c>
      <c r="J127" s="60">
        <v>0</v>
      </c>
      <c r="K127" s="10">
        <f t="shared" si="10"/>
        <v>10</v>
      </c>
      <c r="L127" s="10"/>
      <c r="M127" s="10">
        <f t="shared" si="7"/>
        <v>0</v>
      </c>
      <c r="N127" s="10">
        <f t="shared" si="7"/>
        <v>0</v>
      </c>
      <c r="O127" s="10">
        <f t="shared" si="7"/>
        <v>0</v>
      </c>
      <c r="P127" s="10">
        <f t="shared" si="7"/>
        <v>0</v>
      </c>
      <c r="Q127" s="10">
        <f t="shared" si="6"/>
        <v>0</v>
      </c>
      <c r="R127" s="10">
        <f t="shared" si="6"/>
        <v>0</v>
      </c>
      <c r="S127" s="10">
        <f t="shared" si="6"/>
        <v>0</v>
      </c>
      <c r="T127" s="21">
        <f t="shared" si="8"/>
        <v>0</v>
      </c>
    </row>
    <row r="128" spans="1:20" ht="44.25" customHeight="1" x14ac:dyDescent="0.25">
      <c r="A128" s="10" t="s">
        <v>152</v>
      </c>
      <c r="B128" s="24" t="s">
        <v>433</v>
      </c>
      <c r="C128" s="4" t="s">
        <v>158</v>
      </c>
      <c r="D128" s="54">
        <v>10</v>
      </c>
      <c r="E128" s="55">
        <v>0</v>
      </c>
      <c r="F128" s="56">
        <v>0</v>
      </c>
      <c r="G128" s="57">
        <v>0</v>
      </c>
      <c r="H128" s="58">
        <v>0</v>
      </c>
      <c r="I128" s="59">
        <v>0</v>
      </c>
      <c r="J128" s="60">
        <v>0</v>
      </c>
      <c r="K128" s="10">
        <f t="shared" si="10"/>
        <v>10</v>
      </c>
      <c r="L128" s="10"/>
      <c r="M128" s="10">
        <f t="shared" si="7"/>
        <v>0</v>
      </c>
      <c r="N128" s="10">
        <f t="shared" si="7"/>
        <v>0</v>
      </c>
      <c r="O128" s="10">
        <f t="shared" si="7"/>
        <v>0</v>
      </c>
      <c r="P128" s="10">
        <f t="shared" si="7"/>
        <v>0</v>
      </c>
      <c r="Q128" s="10">
        <f t="shared" ref="Q128:S191" si="11">H128*$L128</f>
        <v>0</v>
      </c>
      <c r="R128" s="10">
        <f t="shared" si="11"/>
        <v>0</v>
      </c>
      <c r="S128" s="10">
        <f t="shared" si="11"/>
        <v>0</v>
      </c>
      <c r="T128" s="21">
        <f t="shared" si="8"/>
        <v>0</v>
      </c>
    </row>
    <row r="129" spans="1:20" ht="38.25" customHeight="1" x14ac:dyDescent="0.25">
      <c r="A129" s="10" t="s">
        <v>153</v>
      </c>
      <c r="B129" s="24" t="s">
        <v>512</v>
      </c>
      <c r="C129" s="4" t="s">
        <v>158</v>
      </c>
      <c r="D129" s="54">
        <v>20</v>
      </c>
      <c r="E129" s="55">
        <v>6</v>
      </c>
      <c r="F129" s="56">
        <v>200</v>
      </c>
      <c r="G129" s="57">
        <v>0</v>
      </c>
      <c r="H129" s="58">
        <v>0</v>
      </c>
      <c r="I129" s="59">
        <v>3</v>
      </c>
      <c r="J129" s="60">
        <v>0</v>
      </c>
      <c r="K129" s="10">
        <f t="shared" si="10"/>
        <v>229</v>
      </c>
      <c r="L129" s="10"/>
      <c r="M129" s="10">
        <f t="shared" si="7"/>
        <v>0</v>
      </c>
      <c r="N129" s="10">
        <f t="shared" si="7"/>
        <v>0</v>
      </c>
      <c r="O129" s="10">
        <f t="shared" si="7"/>
        <v>0</v>
      </c>
      <c r="P129" s="10">
        <f t="shared" si="7"/>
        <v>0</v>
      </c>
      <c r="Q129" s="10">
        <f t="shared" si="11"/>
        <v>0</v>
      </c>
      <c r="R129" s="10">
        <f t="shared" si="11"/>
        <v>0</v>
      </c>
      <c r="S129" s="10">
        <f t="shared" si="11"/>
        <v>0</v>
      </c>
      <c r="T129" s="21">
        <f t="shared" si="8"/>
        <v>0</v>
      </c>
    </row>
    <row r="130" spans="1:20" ht="53.25" customHeight="1" x14ac:dyDescent="0.25">
      <c r="A130" s="10" t="s">
        <v>467</v>
      </c>
      <c r="B130" s="24" t="s">
        <v>434</v>
      </c>
      <c r="C130" s="4" t="s">
        <v>185</v>
      </c>
      <c r="D130" s="54">
        <v>50</v>
      </c>
      <c r="E130" s="55">
        <v>24</v>
      </c>
      <c r="F130" s="56">
        <v>25</v>
      </c>
      <c r="G130" s="57">
        <v>15</v>
      </c>
      <c r="H130" s="58">
        <v>9</v>
      </c>
      <c r="I130" s="59">
        <v>0</v>
      </c>
      <c r="J130" s="60">
        <v>0</v>
      </c>
      <c r="K130" s="10">
        <f t="shared" si="10"/>
        <v>123</v>
      </c>
      <c r="L130" s="10"/>
      <c r="M130" s="10">
        <f t="shared" si="7"/>
        <v>0</v>
      </c>
      <c r="N130" s="10">
        <f t="shared" si="7"/>
        <v>0</v>
      </c>
      <c r="O130" s="10">
        <f t="shared" si="7"/>
        <v>0</v>
      </c>
      <c r="P130" s="10">
        <f t="shared" si="7"/>
        <v>0</v>
      </c>
      <c r="Q130" s="10">
        <f t="shared" si="11"/>
        <v>0</v>
      </c>
      <c r="R130" s="10">
        <f t="shared" si="11"/>
        <v>0</v>
      </c>
      <c r="S130" s="10">
        <f t="shared" si="11"/>
        <v>0</v>
      </c>
      <c r="T130" s="21">
        <f t="shared" si="8"/>
        <v>0</v>
      </c>
    </row>
    <row r="131" spans="1:20" ht="49.15" customHeight="1" x14ac:dyDescent="0.25">
      <c r="A131" s="10" t="s">
        <v>156</v>
      </c>
      <c r="B131" s="29" t="s">
        <v>357</v>
      </c>
      <c r="C131" s="4" t="s">
        <v>185</v>
      </c>
      <c r="D131" s="54">
        <v>5</v>
      </c>
      <c r="E131" s="55">
        <v>0</v>
      </c>
      <c r="F131" s="56">
        <v>0</v>
      </c>
      <c r="G131" s="57">
        <v>0</v>
      </c>
      <c r="H131" s="58">
        <v>0</v>
      </c>
      <c r="I131" s="59">
        <v>0</v>
      </c>
      <c r="J131" s="60">
        <v>0</v>
      </c>
      <c r="K131" s="10">
        <f t="shared" si="10"/>
        <v>5</v>
      </c>
      <c r="L131" s="10"/>
      <c r="M131" s="10">
        <f t="shared" si="7"/>
        <v>0</v>
      </c>
      <c r="N131" s="10">
        <f t="shared" si="7"/>
        <v>0</v>
      </c>
      <c r="O131" s="10">
        <f t="shared" si="7"/>
        <v>0</v>
      </c>
      <c r="P131" s="10">
        <f t="shared" si="7"/>
        <v>0</v>
      </c>
      <c r="Q131" s="10">
        <f t="shared" si="11"/>
        <v>0</v>
      </c>
      <c r="R131" s="10">
        <f t="shared" si="11"/>
        <v>0</v>
      </c>
      <c r="S131" s="10">
        <f t="shared" si="11"/>
        <v>0</v>
      </c>
      <c r="T131" s="21">
        <f t="shared" si="8"/>
        <v>0</v>
      </c>
    </row>
    <row r="132" spans="1:20" ht="45" customHeight="1" x14ac:dyDescent="0.25">
      <c r="A132" s="10" t="s">
        <v>468</v>
      </c>
      <c r="B132" s="29" t="s">
        <v>435</v>
      </c>
      <c r="C132" s="4" t="s">
        <v>35</v>
      </c>
      <c r="D132" s="54">
        <v>50</v>
      </c>
      <c r="E132" s="55">
        <v>0</v>
      </c>
      <c r="F132" s="56">
        <v>10</v>
      </c>
      <c r="G132" s="57">
        <v>0</v>
      </c>
      <c r="H132" s="58">
        <v>0</v>
      </c>
      <c r="I132" s="59">
        <v>0</v>
      </c>
      <c r="J132" s="60">
        <v>0</v>
      </c>
      <c r="K132" s="10">
        <f t="shared" si="10"/>
        <v>60</v>
      </c>
      <c r="L132" s="10"/>
      <c r="M132" s="10">
        <f t="shared" si="7"/>
        <v>0</v>
      </c>
      <c r="N132" s="10">
        <f t="shared" si="7"/>
        <v>0</v>
      </c>
      <c r="O132" s="10">
        <f t="shared" si="7"/>
        <v>0</v>
      </c>
      <c r="P132" s="10">
        <f t="shared" ref="P132:S195" si="12">G132*$L132</f>
        <v>0</v>
      </c>
      <c r="Q132" s="10">
        <f t="shared" si="11"/>
        <v>0</v>
      </c>
      <c r="R132" s="10">
        <f t="shared" si="11"/>
        <v>0</v>
      </c>
      <c r="S132" s="10">
        <f t="shared" si="11"/>
        <v>0</v>
      </c>
      <c r="T132" s="21">
        <f t="shared" si="8"/>
        <v>0</v>
      </c>
    </row>
    <row r="133" spans="1:20" ht="30" x14ac:dyDescent="0.25">
      <c r="A133" s="10" t="s">
        <v>469</v>
      </c>
      <c r="B133" s="29" t="s">
        <v>436</v>
      </c>
      <c r="C133" s="4" t="s">
        <v>35</v>
      </c>
      <c r="D133" s="54">
        <v>50</v>
      </c>
      <c r="E133" s="55">
        <v>50</v>
      </c>
      <c r="F133" s="56">
        <v>10</v>
      </c>
      <c r="G133" s="57">
        <v>0</v>
      </c>
      <c r="H133" s="58">
        <v>9</v>
      </c>
      <c r="I133" s="59">
        <v>0</v>
      </c>
      <c r="J133" s="60">
        <v>0</v>
      </c>
      <c r="K133" s="10">
        <f t="shared" si="10"/>
        <v>119</v>
      </c>
      <c r="L133" s="10"/>
      <c r="M133" s="10">
        <f t="shared" ref="M133:S196" si="13">D133*$L133</f>
        <v>0</v>
      </c>
      <c r="N133" s="10">
        <f t="shared" si="13"/>
        <v>0</v>
      </c>
      <c r="O133" s="10">
        <f t="shared" si="13"/>
        <v>0</v>
      </c>
      <c r="P133" s="10">
        <f t="shared" si="12"/>
        <v>0</v>
      </c>
      <c r="Q133" s="10">
        <f t="shared" si="11"/>
        <v>0</v>
      </c>
      <c r="R133" s="10">
        <f t="shared" si="11"/>
        <v>0</v>
      </c>
      <c r="S133" s="10">
        <f t="shared" si="11"/>
        <v>0</v>
      </c>
      <c r="T133" s="21">
        <f t="shared" ref="T133:T196" si="14">$L133*K133</f>
        <v>0</v>
      </c>
    </row>
    <row r="134" spans="1:20" ht="43.5" customHeight="1" x14ac:dyDescent="0.25">
      <c r="A134" s="10" t="s">
        <v>470</v>
      </c>
      <c r="B134" s="29" t="s">
        <v>337</v>
      </c>
      <c r="C134" s="4" t="s">
        <v>35</v>
      </c>
      <c r="D134" s="54">
        <v>10</v>
      </c>
      <c r="E134" s="55">
        <v>0</v>
      </c>
      <c r="F134" s="56">
        <v>7</v>
      </c>
      <c r="G134" s="57">
        <v>0</v>
      </c>
      <c r="H134" s="58">
        <v>0</v>
      </c>
      <c r="I134" s="59">
        <v>0</v>
      </c>
      <c r="J134" s="60">
        <v>0</v>
      </c>
      <c r="K134" s="10">
        <f t="shared" si="10"/>
        <v>17</v>
      </c>
      <c r="L134" s="10"/>
      <c r="M134" s="10">
        <f t="shared" si="13"/>
        <v>0</v>
      </c>
      <c r="N134" s="10">
        <f t="shared" si="13"/>
        <v>0</v>
      </c>
      <c r="O134" s="10">
        <f t="shared" si="13"/>
        <v>0</v>
      </c>
      <c r="P134" s="10">
        <f t="shared" si="12"/>
        <v>0</v>
      </c>
      <c r="Q134" s="10">
        <f t="shared" si="11"/>
        <v>0</v>
      </c>
      <c r="R134" s="10">
        <f t="shared" si="11"/>
        <v>0</v>
      </c>
      <c r="S134" s="10">
        <f t="shared" si="11"/>
        <v>0</v>
      </c>
      <c r="T134" s="21">
        <f t="shared" si="14"/>
        <v>0</v>
      </c>
    </row>
    <row r="135" spans="1:20" ht="44.25" customHeight="1" x14ac:dyDescent="0.25">
      <c r="A135" s="10" t="s">
        <v>160</v>
      </c>
      <c r="B135" s="24" t="s">
        <v>192</v>
      </c>
      <c r="C135" s="4" t="s">
        <v>35</v>
      </c>
      <c r="D135" s="54">
        <v>2</v>
      </c>
      <c r="E135" s="55">
        <v>0</v>
      </c>
      <c r="F135" s="56">
        <v>0</v>
      </c>
      <c r="G135" s="57">
        <v>0</v>
      </c>
      <c r="H135" s="58">
        <v>0</v>
      </c>
      <c r="I135" s="59">
        <v>0</v>
      </c>
      <c r="J135" s="60">
        <v>0</v>
      </c>
      <c r="K135" s="10">
        <f t="shared" si="10"/>
        <v>2</v>
      </c>
      <c r="L135" s="10"/>
      <c r="M135" s="10">
        <f t="shared" si="13"/>
        <v>0</v>
      </c>
      <c r="N135" s="10">
        <f t="shared" si="13"/>
        <v>0</v>
      </c>
      <c r="O135" s="10">
        <f t="shared" si="13"/>
        <v>0</v>
      </c>
      <c r="P135" s="10">
        <f t="shared" si="12"/>
        <v>0</v>
      </c>
      <c r="Q135" s="10">
        <f t="shared" si="11"/>
        <v>0</v>
      </c>
      <c r="R135" s="10">
        <f t="shared" si="11"/>
        <v>0</v>
      </c>
      <c r="S135" s="10">
        <f t="shared" si="11"/>
        <v>0</v>
      </c>
      <c r="T135" s="21">
        <f t="shared" si="14"/>
        <v>0</v>
      </c>
    </row>
    <row r="136" spans="1:20" ht="39.75" customHeight="1" x14ac:dyDescent="0.25">
      <c r="A136" s="10" t="s">
        <v>161</v>
      </c>
      <c r="B136" s="29" t="s">
        <v>318</v>
      </c>
      <c r="C136" s="4" t="s">
        <v>35</v>
      </c>
      <c r="D136" s="54">
        <v>5</v>
      </c>
      <c r="E136" s="55">
        <v>0</v>
      </c>
      <c r="F136" s="56">
        <v>5</v>
      </c>
      <c r="G136" s="57">
        <v>0</v>
      </c>
      <c r="H136" s="58">
        <v>0</v>
      </c>
      <c r="I136" s="59">
        <v>0</v>
      </c>
      <c r="J136" s="60">
        <v>0</v>
      </c>
      <c r="K136" s="10">
        <f t="shared" si="10"/>
        <v>10</v>
      </c>
      <c r="L136" s="10"/>
      <c r="M136" s="10">
        <f t="shared" si="13"/>
        <v>0</v>
      </c>
      <c r="N136" s="10">
        <f t="shared" si="13"/>
        <v>0</v>
      </c>
      <c r="O136" s="10">
        <f t="shared" si="13"/>
        <v>0</v>
      </c>
      <c r="P136" s="10">
        <f t="shared" si="12"/>
        <v>0</v>
      </c>
      <c r="Q136" s="10">
        <f t="shared" si="11"/>
        <v>0</v>
      </c>
      <c r="R136" s="10">
        <f t="shared" si="11"/>
        <v>0</v>
      </c>
      <c r="S136" s="10">
        <f t="shared" si="11"/>
        <v>0</v>
      </c>
      <c r="T136" s="21">
        <f t="shared" si="14"/>
        <v>0</v>
      </c>
    </row>
    <row r="137" spans="1:20" ht="34.15" customHeight="1" x14ac:dyDescent="0.25">
      <c r="A137" s="10" t="s">
        <v>162</v>
      </c>
      <c r="B137" s="24" t="s">
        <v>319</v>
      </c>
      <c r="C137" s="4" t="s">
        <v>35</v>
      </c>
      <c r="D137" s="54">
        <v>5</v>
      </c>
      <c r="E137" s="55">
        <v>0</v>
      </c>
      <c r="F137" s="56">
        <v>10</v>
      </c>
      <c r="G137" s="57">
        <v>0</v>
      </c>
      <c r="H137" s="58">
        <v>0</v>
      </c>
      <c r="I137" s="59">
        <v>0</v>
      </c>
      <c r="J137" s="60">
        <v>0</v>
      </c>
      <c r="K137" s="10">
        <f t="shared" si="10"/>
        <v>15</v>
      </c>
      <c r="L137" s="10"/>
      <c r="M137" s="10">
        <f t="shared" si="13"/>
        <v>0</v>
      </c>
      <c r="N137" s="10">
        <f t="shared" si="13"/>
        <v>0</v>
      </c>
      <c r="O137" s="10">
        <f t="shared" si="13"/>
        <v>0</v>
      </c>
      <c r="P137" s="10">
        <f t="shared" si="12"/>
        <v>0</v>
      </c>
      <c r="Q137" s="10">
        <f t="shared" si="11"/>
        <v>0</v>
      </c>
      <c r="R137" s="10">
        <f t="shared" si="11"/>
        <v>0</v>
      </c>
      <c r="S137" s="10">
        <f t="shared" si="11"/>
        <v>0</v>
      </c>
      <c r="T137" s="21">
        <f t="shared" si="14"/>
        <v>0</v>
      </c>
    </row>
    <row r="138" spans="1:20" ht="27.75" customHeight="1" x14ac:dyDescent="0.25">
      <c r="A138" s="10" t="s">
        <v>471</v>
      </c>
      <c r="B138" s="24" t="s">
        <v>196</v>
      </c>
      <c r="C138" s="4" t="s">
        <v>35</v>
      </c>
      <c r="D138" s="54">
        <v>50</v>
      </c>
      <c r="E138" s="55"/>
      <c r="F138" s="56">
        <v>0</v>
      </c>
      <c r="G138" s="57">
        <v>0</v>
      </c>
      <c r="H138" s="58">
        <v>0</v>
      </c>
      <c r="I138" s="59">
        <v>0</v>
      </c>
      <c r="J138" s="60">
        <v>0</v>
      </c>
      <c r="K138" s="10">
        <f t="shared" si="10"/>
        <v>50</v>
      </c>
      <c r="L138" s="10"/>
      <c r="M138" s="10">
        <f t="shared" si="13"/>
        <v>0</v>
      </c>
      <c r="N138" s="10">
        <f t="shared" si="13"/>
        <v>0</v>
      </c>
      <c r="O138" s="10">
        <f t="shared" si="13"/>
        <v>0</v>
      </c>
      <c r="P138" s="10">
        <f t="shared" si="12"/>
        <v>0</v>
      </c>
      <c r="Q138" s="10">
        <f t="shared" si="11"/>
        <v>0</v>
      </c>
      <c r="R138" s="10">
        <f t="shared" si="11"/>
        <v>0</v>
      </c>
      <c r="S138" s="10">
        <f t="shared" si="11"/>
        <v>0</v>
      </c>
      <c r="T138" s="21">
        <f t="shared" si="14"/>
        <v>0</v>
      </c>
    </row>
    <row r="139" spans="1:20" ht="40.5" customHeight="1" x14ac:dyDescent="0.25">
      <c r="A139" s="10" t="s">
        <v>163</v>
      </c>
      <c r="B139" s="24" t="s">
        <v>358</v>
      </c>
      <c r="C139" s="4" t="s">
        <v>35</v>
      </c>
      <c r="D139" s="54">
        <v>10</v>
      </c>
      <c r="E139" s="55">
        <v>10</v>
      </c>
      <c r="F139" s="56">
        <v>5</v>
      </c>
      <c r="G139" s="57">
        <v>0</v>
      </c>
      <c r="H139" s="58">
        <v>0</v>
      </c>
      <c r="I139" s="59">
        <v>3</v>
      </c>
      <c r="J139" s="60">
        <v>0</v>
      </c>
      <c r="K139" s="10">
        <f t="shared" si="10"/>
        <v>28</v>
      </c>
      <c r="L139" s="10"/>
      <c r="M139" s="10">
        <f t="shared" si="13"/>
        <v>0</v>
      </c>
      <c r="N139" s="10">
        <f t="shared" si="13"/>
        <v>0</v>
      </c>
      <c r="O139" s="10">
        <f t="shared" si="13"/>
        <v>0</v>
      </c>
      <c r="P139" s="10">
        <f t="shared" si="12"/>
        <v>0</v>
      </c>
      <c r="Q139" s="10">
        <f t="shared" si="11"/>
        <v>0</v>
      </c>
      <c r="R139" s="10">
        <f t="shared" si="11"/>
        <v>0</v>
      </c>
      <c r="S139" s="10">
        <f t="shared" si="11"/>
        <v>0</v>
      </c>
      <c r="T139" s="21">
        <f t="shared" si="14"/>
        <v>0</v>
      </c>
    </row>
    <row r="140" spans="1:20" ht="57.75" customHeight="1" x14ac:dyDescent="0.25">
      <c r="A140" s="10" t="s">
        <v>164</v>
      </c>
      <c r="B140" s="24" t="s">
        <v>199</v>
      </c>
      <c r="C140" s="4" t="s">
        <v>35</v>
      </c>
      <c r="D140" s="54">
        <v>10</v>
      </c>
      <c r="E140" s="55">
        <v>0</v>
      </c>
      <c r="F140" s="56">
        <v>5</v>
      </c>
      <c r="G140" s="57">
        <v>0</v>
      </c>
      <c r="H140" s="58">
        <v>0</v>
      </c>
      <c r="I140" s="59">
        <v>0</v>
      </c>
      <c r="J140" s="60">
        <v>0</v>
      </c>
      <c r="K140" s="10">
        <f t="shared" si="10"/>
        <v>15</v>
      </c>
      <c r="L140" s="10"/>
      <c r="M140" s="10">
        <f t="shared" si="13"/>
        <v>0</v>
      </c>
      <c r="N140" s="10">
        <f t="shared" si="13"/>
        <v>0</v>
      </c>
      <c r="O140" s="10">
        <f t="shared" si="13"/>
        <v>0</v>
      </c>
      <c r="P140" s="10">
        <f t="shared" si="12"/>
        <v>0</v>
      </c>
      <c r="Q140" s="10">
        <f t="shared" si="11"/>
        <v>0</v>
      </c>
      <c r="R140" s="10">
        <f t="shared" si="11"/>
        <v>0</v>
      </c>
      <c r="S140" s="10">
        <f t="shared" si="11"/>
        <v>0</v>
      </c>
      <c r="T140" s="21">
        <f t="shared" si="14"/>
        <v>0</v>
      </c>
    </row>
    <row r="141" spans="1:20" ht="45.75" customHeight="1" x14ac:dyDescent="0.25">
      <c r="A141" s="10" t="s">
        <v>165</v>
      </c>
      <c r="B141" s="24" t="s">
        <v>201</v>
      </c>
      <c r="C141" s="4" t="s">
        <v>35</v>
      </c>
      <c r="D141" s="54">
        <v>10</v>
      </c>
      <c r="E141" s="55">
        <v>0</v>
      </c>
      <c r="F141" s="56">
        <v>0</v>
      </c>
      <c r="G141" s="57">
        <v>0</v>
      </c>
      <c r="H141" s="58">
        <v>0</v>
      </c>
      <c r="I141" s="59">
        <v>0</v>
      </c>
      <c r="J141" s="60">
        <v>0</v>
      </c>
      <c r="K141" s="10">
        <f t="shared" si="10"/>
        <v>10</v>
      </c>
      <c r="L141" s="10"/>
      <c r="M141" s="10">
        <f t="shared" si="13"/>
        <v>0</v>
      </c>
      <c r="N141" s="10">
        <f t="shared" si="13"/>
        <v>0</v>
      </c>
      <c r="O141" s="10">
        <f t="shared" si="13"/>
        <v>0</v>
      </c>
      <c r="P141" s="10">
        <f t="shared" si="12"/>
        <v>0</v>
      </c>
      <c r="Q141" s="10">
        <f t="shared" si="11"/>
        <v>0</v>
      </c>
      <c r="R141" s="10">
        <f t="shared" si="11"/>
        <v>0</v>
      </c>
      <c r="S141" s="10">
        <f t="shared" si="11"/>
        <v>0</v>
      </c>
      <c r="T141" s="21">
        <f t="shared" si="14"/>
        <v>0</v>
      </c>
    </row>
    <row r="142" spans="1:20" ht="43.5" customHeight="1" x14ac:dyDescent="0.25">
      <c r="A142" s="10" t="s">
        <v>166</v>
      </c>
      <c r="B142" s="29" t="s">
        <v>203</v>
      </c>
      <c r="C142" s="4" t="s">
        <v>35</v>
      </c>
      <c r="D142" s="54">
        <v>10</v>
      </c>
      <c r="E142" s="55">
        <v>0</v>
      </c>
      <c r="F142" s="56">
        <v>0</v>
      </c>
      <c r="G142" s="57">
        <v>0</v>
      </c>
      <c r="H142" s="58">
        <v>0</v>
      </c>
      <c r="I142" s="59">
        <v>0</v>
      </c>
      <c r="J142" s="60">
        <v>0</v>
      </c>
      <c r="K142" s="10">
        <f t="shared" si="10"/>
        <v>10</v>
      </c>
      <c r="L142" s="10"/>
      <c r="M142" s="10">
        <f t="shared" si="13"/>
        <v>0</v>
      </c>
      <c r="N142" s="10">
        <f t="shared" si="13"/>
        <v>0</v>
      </c>
      <c r="O142" s="10">
        <f t="shared" si="13"/>
        <v>0</v>
      </c>
      <c r="P142" s="10">
        <f t="shared" si="12"/>
        <v>0</v>
      </c>
      <c r="Q142" s="10">
        <f t="shared" si="11"/>
        <v>0</v>
      </c>
      <c r="R142" s="10">
        <f t="shared" si="11"/>
        <v>0</v>
      </c>
      <c r="S142" s="10">
        <f t="shared" si="11"/>
        <v>0</v>
      </c>
      <c r="T142" s="21">
        <f t="shared" si="14"/>
        <v>0</v>
      </c>
    </row>
    <row r="143" spans="1:20" ht="54" customHeight="1" x14ac:dyDescent="0.25">
      <c r="A143" s="10" t="s">
        <v>168</v>
      </c>
      <c r="B143" s="24" t="s">
        <v>437</v>
      </c>
      <c r="C143" s="4" t="s">
        <v>35</v>
      </c>
      <c r="D143" s="54">
        <v>2000</v>
      </c>
      <c r="E143" s="55">
        <v>1000</v>
      </c>
      <c r="F143" s="56">
        <v>25</v>
      </c>
      <c r="G143" s="57">
        <v>4000</v>
      </c>
      <c r="H143" s="58">
        <v>0</v>
      </c>
      <c r="I143" s="59">
        <v>0</v>
      </c>
      <c r="J143" s="60">
        <v>0</v>
      </c>
      <c r="K143" s="10">
        <f t="shared" si="10"/>
        <v>7025</v>
      </c>
      <c r="L143" s="63"/>
      <c r="M143" s="10">
        <f t="shared" si="13"/>
        <v>0</v>
      </c>
      <c r="N143" s="10">
        <f t="shared" si="13"/>
        <v>0</v>
      </c>
      <c r="O143" s="10">
        <f t="shared" si="13"/>
        <v>0</v>
      </c>
      <c r="P143" s="10">
        <f t="shared" si="12"/>
        <v>0</v>
      </c>
      <c r="Q143" s="10">
        <f t="shared" si="11"/>
        <v>0</v>
      </c>
      <c r="R143" s="10">
        <f t="shared" si="11"/>
        <v>0</v>
      </c>
      <c r="S143" s="10">
        <f t="shared" si="11"/>
        <v>0</v>
      </c>
      <c r="T143" s="21">
        <f t="shared" si="14"/>
        <v>0</v>
      </c>
    </row>
    <row r="144" spans="1:20" ht="24.75" customHeight="1" x14ac:dyDescent="0.25">
      <c r="A144" s="10" t="s">
        <v>472</v>
      </c>
      <c r="B144" s="24" t="s">
        <v>359</v>
      </c>
      <c r="C144" s="4" t="s">
        <v>34</v>
      </c>
      <c r="D144" s="54">
        <v>3000</v>
      </c>
      <c r="E144" s="55">
        <v>0</v>
      </c>
      <c r="F144" s="56">
        <v>0</v>
      </c>
      <c r="G144" s="57">
        <v>150</v>
      </c>
      <c r="H144" s="58">
        <v>0</v>
      </c>
      <c r="I144" s="59">
        <v>0</v>
      </c>
      <c r="J144" s="60">
        <v>0</v>
      </c>
      <c r="K144" s="10">
        <f t="shared" si="10"/>
        <v>3150</v>
      </c>
      <c r="L144" s="10"/>
      <c r="M144" s="10">
        <f t="shared" si="13"/>
        <v>0</v>
      </c>
      <c r="N144" s="10">
        <f t="shared" si="13"/>
        <v>0</v>
      </c>
      <c r="O144" s="10">
        <f t="shared" si="13"/>
        <v>0</v>
      </c>
      <c r="P144" s="10">
        <f t="shared" si="12"/>
        <v>0</v>
      </c>
      <c r="Q144" s="10">
        <f t="shared" si="11"/>
        <v>0</v>
      </c>
      <c r="R144" s="10">
        <f t="shared" si="11"/>
        <v>0</v>
      </c>
      <c r="S144" s="10">
        <f t="shared" si="11"/>
        <v>0</v>
      </c>
      <c r="T144" s="21">
        <f t="shared" si="14"/>
        <v>0</v>
      </c>
    </row>
    <row r="145" spans="1:20" ht="30.75" customHeight="1" x14ac:dyDescent="0.25">
      <c r="A145" s="10" t="s">
        <v>170</v>
      </c>
      <c r="B145" s="24" t="s">
        <v>360</v>
      </c>
      <c r="C145" s="4" t="s">
        <v>35</v>
      </c>
      <c r="D145" s="54">
        <v>225</v>
      </c>
      <c r="E145" s="55">
        <v>0</v>
      </c>
      <c r="F145" s="56">
        <v>40</v>
      </c>
      <c r="G145" s="57">
        <v>150</v>
      </c>
      <c r="H145" s="58">
        <v>0</v>
      </c>
      <c r="I145" s="59">
        <v>0</v>
      </c>
      <c r="J145" s="60">
        <v>10</v>
      </c>
      <c r="K145" s="10">
        <f t="shared" si="10"/>
        <v>425</v>
      </c>
      <c r="L145" s="10"/>
      <c r="M145" s="10">
        <f t="shared" si="13"/>
        <v>0</v>
      </c>
      <c r="N145" s="10">
        <f t="shared" si="13"/>
        <v>0</v>
      </c>
      <c r="O145" s="10">
        <f t="shared" si="13"/>
        <v>0</v>
      </c>
      <c r="P145" s="10">
        <f t="shared" si="12"/>
        <v>0</v>
      </c>
      <c r="Q145" s="10">
        <f t="shared" si="11"/>
        <v>0</v>
      </c>
      <c r="R145" s="10">
        <f t="shared" si="11"/>
        <v>0</v>
      </c>
      <c r="S145" s="10">
        <f t="shared" si="11"/>
        <v>0</v>
      </c>
      <c r="T145" s="21">
        <f t="shared" si="14"/>
        <v>0</v>
      </c>
    </row>
    <row r="146" spans="1:20" ht="21.75" customHeight="1" x14ac:dyDescent="0.25">
      <c r="A146" s="10" t="s">
        <v>172</v>
      </c>
      <c r="B146" s="24" t="s">
        <v>361</v>
      </c>
      <c r="C146" s="4" t="s">
        <v>35</v>
      </c>
      <c r="D146" s="54">
        <v>20</v>
      </c>
      <c r="E146" s="55">
        <v>60</v>
      </c>
      <c r="F146" s="56">
        <v>50</v>
      </c>
      <c r="G146" s="57">
        <v>0</v>
      </c>
      <c r="H146" s="58">
        <v>0</v>
      </c>
      <c r="I146" s="59">
        <v>0</v>
      </c>
      <c r="J146" s="60">
        <v>0</v>
      </c>
      <c r="K146" s="10">
        <f t="shared" si="10"/>
        <v>130</v>
      </c>
      <c r="L146" s="10"/>
      <c r="M146" s="10">
        <f t="shared" si="13"/>
        <v>0</v>
      </c>
      <c r="N146" s="10">
        <f t="shared" si="13"/>
        <v>0</v>
      </c>
      <c r="O146" s="10">
        <f t="shared" si="13"/>
        <v>0</v>
      </c>
      <c r="P146" s="10">
        <f t="shared" si="12"/>
        <v>0</v>
      </c>
      <c r="Q146" s="10">
        <f t="shared" si="11"/>
        <v>0</v>
      </c>
      <c r="R146" s="10">
        <f t="shared" si="11"/>
        <v>0</v>
      </c>
      <c r="S146" s="10">
        <f t="shared" si="11"/>
        <v>0</v>
      </c>
      <c r="T146" s="21">
        <f t="shared" si="14"/>
        <v>0</v>
      </c>
    </row>
    <row r="147" spans="1:20" ht="31.9" customHeight="1" x14ac:dyDescent="0.25">
      <c r="A147" s="10" t="s">
        <v>173</v>
      </c>
      <c r="B147" s="24" t="s">
        <v>438</v>
      </c>
      <c r="C147" s="4" t="s">
        <v>35</v>
      </c>
      <c r="D147" s="54">
        <v>400</v>
      </c>
      <c r="E147" s="55">
        <v>60</v>
      </c>
      <c r="F147" s="56">
        <v>650</v>
      </c>
      <c r="G147" s="57">
        <v>0</v>
      </c>
      <c r="H147" s="58">
        <v>200</v>
      </c>
      <c r="I147" s="59">
        <v>10</v>
      </c>
      <c r="J147" s="60">
        <v>15</v>
      </c>
      <c r="K147" s="10">
        <f t="shared" si="10"/>
        <v>1335</v>
      </c>
      <c r="L147" s="10"/>
      <c r="M147" s="10">
        <f t="shared" si="13"/>
        <v>0</v>
      </c>
      <c r="N147" s="10">
        <f t="shared" si="13"/>
        <v>0</v>
      </c>
      <c r="O147" s="10">
        <f t="shared" si="13"/>
        <v>0</v>
      </c>
      <c r="P147" s="10">
        <f t="shared" si="12"/>
        <v>0</v>
      </c>
      <c r="Q147" s="10">
        <f t="shared" si="11"/>
        <v>0</v>
      </c>
      <c r="R147" s="10">
        <f t="shared" si="11"/>
        <v>0</v>
      </c>
      <c r="S147" s="10">
        <f t="shared" si="11"/>
        <v>0</v>
      </c>
      <c r="T147" s="21">
        <f t="shared" si="14"/>
        <v>0</v>
      </c>
    </row>
    <row r="148" spans="1:20" ht="39.75" customHeight="1" x14ac:dyDescent="0.25">
      <c r="A148" s="10" t="s">
        <v>174</v>
      </c>
      <c r="B148" s="24" t="s">
        <v>513</v>
      </c>
      <c r="C148" s="4" t="s">
        <v>34</v>
      </c>
      <c r="D148" s="54">
        <v>1500</v>
      </c>
      <c r="E148" s="55">
        <v>0</v>
      </c>
      <c r="F148" s="56">
        <v>0</v>
      </c>
      <c r="G148" s="57">
        <v>0</v>
      </c>
      <c r="H148" s="58">
        <v>0</v>
      </c>
      <c r="I148" s="59">
        <v>0</v>
      </c>
      <c r="J148" s="60">
        <v>0</v>
      </c>
      <c r="K148" s="10">
        <f t="shared" si="10"/>
        <v>1500</v>
      </c>
      <c r="L148" s="10"/>
      <c r="M148" s="10">
        <f t="shared" si="13"/>
        <v>0</v>
      </c>
      <c r="N148" s="10">
        <f t="shared" si="13"/>
        <v>0</v>
      </c>
      <c r="O148" s="10">
        <f t="shared" si="13"/>
        <v>0</v>
      </c>
      <c r="P148" s="10">
        <f t="shared" si="12"/>
        <v>0</v>
      </c>
      <c r="Q148" s="10">
        <f t="shared" si="11"/>
        <v>0</v>
      </c>
      <c r="R148" s="10">
        <f t="shared" si="11"/>
        <v>0</v>
      </c>
      <c r="S148" s="10">
        <f t="shared" si="11"/>
        <v>0</v>
      </c>
      <c r="T148" s="21">
        <f t="shared" si="14"/>
        <v>0</v>
      </c>
    </row>
    <row r="149" spans="1:20" ht="75" x14ac:dyDescent="0.25">
      <c r="A149" s="10" t="s">
        <v>176</v>
      </c>
      <c r="B149" s="29" t="s">
        <v>320</v>
      </c>
      <c r="C149" s="4" t="s">
        <v>50</v>
      </c>
      <c r="D149" s="54">
        <v>40</v>
      </c>
      <c r="E149" s="55">
        <v>20</v>
      </c>
      <c r="F149" s="56">
        <v>10</v>
      </c>
      <c r="G149" s="57">
        <v>0</v>
      </c>
      <c r="H149" s="58">
        <v>0</v>
      </c>
      <c r="I149" s="59">
        <v>0</v>
      </c>
      <c r="J149" s="60">
        <v>0</v>
      </c>
      <c r="K149" s="10">
        <f t="shared" si="10"/>
        <v>70</v>
      </c>
      <c r="L149" s="10"/>
      <c r="M149" s="10">
        <f t="shared" si="13"/>
        <v>0</v>
      </c>
      <c r="N149" s="10">
        <f t="shared" si="13"/>
        <v>0</v>
      </c>
      <c r="O149" s="10">
        <f t="shared" si="13"/>
        <v>0</v>
      </c>
      <c r="P149" s="10">
        <f t="shared" si="12"/>
        <v>0</v>
      </c>
      <c r="Q149" s="10">
        <f t="shared" si="11"/>
        <v>0</v>
      </c>
      <c r="R149" s="10">
        <f t="shared" si="11"/>
        <v>0</v>
      </c>
      <c r="S149" s="10">
        <f t="shared" si="11"/>
        <v>0</v>
      </c>
      <c r="T149" s="21">
        <f t="shared" si="14"/>
        <v>0</v>
      </c>
    </row>
    <row r="150" spans="1:20" ht="24.75" customHeight="1" x14ac:dyDescent="0.25">
      <c r="A150" s="10" t="s">
        <v>177</v>
      </c>
      <c r="B150" s="24" t="s">
        <v>212</v>
      </c>
      <c r="C150" s="4" t="s">
        <v>34</v>
      </c>
      <c r="D150" s="54">
        <v>15</v>
      </c>
      <c r="E150" s="55">
        <v>0</v>
      </c>
      <c r="F150" s="56">
        <v>0</v>
      </c>
      <c r="G150" s="57">
        <v>0</v>
      </c>
      <c r="H150" s="58">
        <v>0</v>
      </c>
      <c r="I150" s="59">
        <v>0</v>
      </c>
      <c r="J150" s="60">
        <v>0</v>
      </c>
      <c r="K150" s="10">
        <f t="shared" si="10"/>
        <v>15</v>
      </c>
      <c r="L150" s="10"/>
      <c r="M150" s="10">
        <f t="shared" si="13"/>
        <v>0</v>
      </c>
      <c r="N150" s="10">
        <f t="shared" si="13"/>
        <v>0</v>
      </c>
      <c r="O150" s="10">
        <f t="shared" si="13"/>
        <v>0</v>
      </c>
      <c r="P150" s="10">
        <f t="shared" si="12"/>
        <v>0</v>
      </c>
      <c r="Q150" s="10">
        <f t="shared" si="11"/>
        <v>0</v>
      </c>
      <c r="R150" s="10">
        <f t="shared" si="11"/>
        <v>0</v>
      </c>
      <c r="S150" s="10">
        <f t="shared" si="11"/>
        <v>0</v>
      </c>
      <c r="T150" s="21">
        <f t="shared" si="14"/>
        <v>0</v>
      </c>
    </row>
    <row r="151" spans="1:20" ht="36.75" customHeight="1" x14ac:dyDescent="0.25">
      <c r="A151" s="10" t="s">
        <v>179</v>
      </c>
      <c r="B151" s="29" t="s">
        <v>214</v>
      </c>
      <c r="C151" s="4" t="s">
        <v>34</v>
      </c>
      <c r="D151" s="54">
        <v>20</v>
      </c>
      <c r="E151" s="55">
        <v>0</v>
      </c>
      <c r="F151" s="56">
        <v>0</v>
      </c>
      <c r="G151" s="57">
        <v>0</v>
      </c>
      <c r="H151" s="58">
        <v>0</v>
      </c>
      <c r="I151" s="59">
        <v>0</v>
      </c>
      <c r="J151" s="60">
        <v>0</v>
      </c>
      <c r="K151" s="10">
        <f t="shared" si="10"/>
        <v>20</v>
      </c>
      <c r="L151" s="10"/>
      <c r="M151" s="10">
        <f t="shared" si="13"/>
        <v>0</v>
      </c>
      <c r="N151" s="10">
        <f t="shared" si="13"/>
        <v>0</v>
      </c>
      <c r="O151" s="10">
        <f t="shared" si="13"/>
        <v>0</v>
      </c>
      <c r="P151" s="10">
        <f t="shared" si="12"/>
        <v>0</v>
      </c>
      <c r="Q151" s="10">
        <f t="shared" si="11"/>
        <v>0</v>
      </c>
      <c r="R151" s="10">
        <f t="shared" si="11"/>
        <v>0</v>
      </c>
      <c r="S151" s="10">
        <f t="shared" si="11"/>
        <v>0</v>
      </c>
      <c r="T151" s="21">
        <f t="shared" si="14"/>
        <v>0</v>
      </c>
    </row>
    <row r="152" spans="1:20" ht="63" customHeight="1" x14ac:dyDescent="0.25">
      <c r="A152" s="10" t="s">
        <v>180</v>
      </c>
      <c r="B152" s="24" t="s">
        <v>216</v>
      </c>
      <c r="C152" s="4" t="s">
        <v>158</v>
      </c>
      <c r="D152" s="54">
        <v>5</v>
      </c>
      <c r="E152" s="55">
        <v>100</v>
      </c>
      <c r="F152" s="56">
        <v>28</v>
      </c>
      <c r="G152" s="57">
        <v>0</v>
      </c>
      <c r="H152" s="58">
        <v>0</v>
      </c>
      <c r="I152" s="59">
        <v>0</v>
      </c>
      <c r="J152" s="60">
        <v>0</v>
      </c>
      <c r="K152" s="10">
        <f t="shared" si="10"/>
        <v>133</v>
      </c>
      <c r="L152" s="10"/>
      <c r="M152" s="10">
        <f t="shared" si="13"/>
        <v>0</v>
      </c>
      <c r="N152" s="10">
        <f t="shared" si="13"/>
        <v>0</v>
      </c>
      <c r="O152" s="10">
        <f t="shared" si="13"/>
        <v>0</v>
      </c>
      <c r="P152" s="10">
        <f t="shared" si="12"/>
        <v>0</v>
      </c>
      <c r="Q152" s="10">
        <f t="shared" si="11"/>
        <v>0</v>
      </c>
      <c r="R152" s="10">
        <f t="shared" si="11"/>
        <v>0</v>
      </c>
      <c r="S152" s="10">
        <f t="shared" si="11"/>
        <v>0</v>
      </c>
      <c r="T152" s="21">
        <f t="shared" si="14"/>
        <v>0</v>
      </c>
    </row>
    <row r="153" spans="1:20" ht="26.25" customHeight="1" x14ac:dyDescent="0.25">
      <c r="A153" s="10" t="s">
        <v>181</v>
      </c>
      <c r="B153" s="24" t="s">
        <v>362</v>
      </c>
      <c r="C153" s="4" t="s">
        <v>34</v>
      </c>
      <c r="D153" s="54">
        <v>200</v>
      </c>
      <c r="E153" s="55">
        <v>200</v>
      </c>
      <c r="F153" s="56">
        <v>2000</v>
      </c>
      <c r="G153" s="57">
        <v>0</v>
      </c>
      <c r="H153" s="58">
        <v>0</v>
      </c>
      <c r="I153" s="59">
        <v>1000</v>
      </c>
      <c r="J153" s="60">
        <v>0</v>
      </c>
      <c r="K153" s="10">
        <f t="shared" si="10"/>
        <v>3400</v>
      </c>
      <c r="L153" s="10"/>
      <c r="M153" s="10">
        <f t="shared" si="13"/>
        <v>0</v>
      </c>
      <c r="N153" s="10">
        <f t="shared" si="13"/>
        <v>0</v>
      </c>
      <c r="O153" s="10">
        <f t="shared" si="13"/>
        <v>0</v>
      </c>
      <c r="P153" s="10">
        <f t="shared" si="12"/>
        <v>0</v>
      </c>
      <c r="Q153" s="10">
        <f t="shared" si="11"/>
        <v>0</v>
      </c>
      <c r="R153" s="10">
        <f t="shared" si="11"/>
        <v>0</v>
      </c>
      <c r="S153" s="10">
        <f t="shared" si="11"/>
        <v>0</v>
      </c>
      <c r="T153" s="21">
        <f t="shared" si="14"/>
        <v>0</v>
      </c>
    </row>
    <row r="154" spans="1:20" ht="25.5" customHeight="1" x14ac:dyDescent="0.25">
      <c r="A154" s="10" t="s">
        <v>182</v>
      </c>
      <c r="B154" s="30" t="s">
        <v>363</v>
      </c>
      <c r="C154" s="4" t="s">
        <v>34</v>
      </c>
      <c r="D154" s="54">
        <v>200</v>
      </c>
      <c r="E154" s="55">
        <v>200</v>
      </c>
      <c r="F154" s="56">
        <v>0</v>
      </c>
      <c r="G154" s="57">
        <v>0</v>
      </c>
      <c r="H154" s="58">
        <v>0</v>
      </c>
      <c r="I154" s="59">
        <v>0</v>
      </c>
      <c r="J154" s="60">
        <v>0</v>
      </c>
      <c r="K154" s="10">
        <f t="shared" si="10"/>
        <v>400</v>
      </c>
      <c r="L154" s="10"/>
      <c r="M154" s="10">
        <f t="shared" si="13"/>
        <v>0</v>
      </c>
      <c r="N154" s="10">
        <f t="shared" si="13"/>
        <v>0</v>
      </c>
      <c r="O154" s="10">
        <f t="shared" si="13"/>
        <v>0</v>
      </c>
      <c r="P154" s="10">
        <f t="shared" si="12"/>
        <v>0</v>
      </c>
      <c r="Q154" s="10">
        <f t="shared" si="11"/>
        <v>0</v>
      </c>
      <c r="R154" s="10">
        <f t="shared" si="11"/>
        <v>0</v>
      </c>
      <c r="S154" s="10">
        <f t="shared" si="11"/>
        <v>0</v>
      </c>
      <c r="T154" s="21">
        <f t="shared" si="14"/>
        <v>0</v>
      </c>
    </row>
    <row r="155" spans="1:20" ht="45" x14ac:dyDescent="0.25">
      <c r="A155" s="10" t="s">
        <v>183</v>
      </c>
      <c r="B155" s="29" t="s">
        <v>519</v>
      </c>
      <c r="C155" s="4" t="s">
        <v>158</v>
      </c>
      <c r="D155" s="54">
        <v>50</v>
      </c>
      <c r="E155" s="55">
        <v>0</v>
      </c>
      <c r="F155" s="56">
        <v>70</v>
      </c>
      <c r="G155" s="57">
        <v>20</v>
      </c>
      <c r="H155" s="58">
        <v>9</v>
      </c>
      <c r="I155" s="59">
        <v>0</v>
      </c>
      <c r="J155" s="60">
        <v>0</v>
      </c>
      <c r="K155" s="10">
        <f t="shared" si="10"/>
        <v>149</v>
      </c>
      <c r="L155" s="64"/>
      <c r="M155" s="10">
        <f t="shared" si="13"/>
        <v>0</v>
      </c>
      <c r="N155" s="10">
        <f t="shared" si="13"/>
        <v>0</v>
      </c>
      <c r="O155" s="10">
        <f t="shared" si="13"/>
        <v>0</v>
      </c>
      <c r="P155" s="10">
        <f t="shared" si="12"/>
        <v>0</v>
      </c>
      <c r="Q155" s="10">
        <f t="shared" si="11"/>
        <v>0</v>
      </c>
      <c r="R155" s="10">
        <f t="shared" si="11"/>
        <v>0</v>
      </c>
      <c r="S155" s="10">
        <f t="shared" si="11"/>
        <v>0</v>
      </c>
      <c r="T155" s="21">
        <f t="shared" si="14"/>
        <v>0</v>
      </c>
    </row>
    <row r="156" spans="1:20" ht="32.450000000000003" customHeight="1" x14ac:dyDescent="0.25">
      <c r="A156" s="10" t="s">
        <v>184</v>
      </c>
      <c r="B156" s="29" t="s">
        <v>520</v>
      </c>
      <c r="C156" s="4" t="s">
        <v>158</v>
      </c>
      <c r="D156" s="54">
        <v>30</v>
      </c>
      <c r="E156" s="55">
        <v>0</v>
      </c>
      <c r="F156" s="56">
        <v>0</v>
      </c>
      <c r="G156" s="57">
        <v>10</v>
      </c>
      <c r="H156" s="58">
        <v>0</v>
      </c>
      <c r="I156" s="59">
        <v>0</v>
      </c>
      <c r="J156" s="60">
        <v>0</v>
      </c>
      <c r="K156" s="10">
        <f t="shared" si="10"/>
        <v>40</v>
      </c>
      <c r="L156" s="10"/>
      <c r="M156" s="10">
        <f t="shared" si="13"/>
        <v>0</v>
      </c>
      <c r="N156" s="10">
        <f t="shared" si="13"/>
        <v>0</v>
      </c>
      <c r="O156" s="10">
        <f t="shared" si="13"/>
        <v>0</v>
      </c>
      <c r="P156" s="10">
        <f t="shared" si="12"/>
        <v>0</v>
      </c>
      <c r="Q156" s="10">
        <f t="shared" si="11"/>
        <v>0</v>
      </c>
      <c r="R156" s="10">
        <f t="shared" si="11"/>
        <v>0</v>
      </c>
      <c r="S156" s="10">
        <f t="shared" si="11"/>
        <v>0</v>
      </c>
      <c r="T156" s="21">
        <f t="shared" si="14"/>
        <v>0</v>
      </c>
    </row>
    <row r="157" spans="1:20" ht="28.9" customHeight="1" x14ac:dyDescent="0.25">
      <c r="A157" s="10" t="s">
        <v>186</v>
      </c>
      <c r="B157" s="29" t="s">
        <v>521</v>
      </c>
      <c r="C157" s="4" t="s">
        <v>158</v>
      </c>
      <c r="D157" s="54">
        <v>30</v>
      </c>
      <c r="E157" s="55">
        <v>0</v>
      </c>
      <c r="F157" s="56">
        <v>0</v>
      </c>
      <c r="G157" s="57">
        <v>0</v>
      </c>
      <c r="H157" s="58">
        <v>0</v>
      </c>
      <c r="I157" s="59">
        <v>0</v>
      </c>
      <c r="J157" s="60">
        <v>0</v>
      </c>
      <c r="K157" s="10">
        <f t="shared" si="10"/>
        <v>30</v>
      </c>
      <c r="L157" s="10"/>
      <c r="M157" s="10">
        <f t="shared" si="13"/>
        <v>0</v>
      </c>
      <c r="N157" s="10">
        <f t="shared" si="13"/>
        <v>0</v>
      </c>
      <c r="O157" s="10">
        <f t="shared" si="13"/>
        <v>0</v>
      </c>
      <c r="P157" s="10">
        <f t="shared" si="12"/>
        <v>0</v>
      </c>
      <c r="Q157" s="10">
        <f t="shared" si="11"/>
        <v>0</v>
      </c>
      <c r="R157" s="10">
        <f t="shared" si="11"/>
        <v>0</v>
      </c>
      <c r="S157" s="10">
        <f t="shared" si="11"/>
        <v>0</v>
      </c>
      <c r="T157" s="21">
        <f t="shared" si="14"/>
        <v>0</v>
      </c>
    </row>
    <row r="158" spans="1:20" ht="33" customHeight="1" x14ac:dyDescent="0.25">
      <c r="A158" s="10" t="s">
        <v>187</v>
      </c>
      <c r="B158" s="29" t="s">
        <v>522</v>
      </c>
      <c r="C158" s="4" t="s">
        <v>158</v>
      </c>
      <c r="D158" s="54">
        <v>30</v>
      </c>
      <c r="E158" s="55">
        <v>6</v>
      </c>
      <c r="F158" s="56">
        <v>0</v>
      </c>
      <c r="G158" s="57">
        <v>0</v>
      </c>
      <c r="H158" s="58">
        <v>6</v>
      </c>
      <c r="I158" s="59">
        <v>0</v>
      </c>
      <c r="J158" s="60">
        <v>0</v>
      </c>
      <c r="K158" s="10">
        <f t="shared" si="10"/>
        <v>42</v>
      </c>
      <c r="L158" s="10"/>
      <c r="M158" s="10">
        <f t="shared" si="13"/>
        <v>0</v>
      </c>
      <c r="N158" s="10">
        <f t="shared" si="13"/>
        <v>0</v>
      </c>
      <c r="O158" s="10">
        <f t="shared" si="13"/>
        <v>0</v>
      </c>
      <c r="P158" s="10">
        <f t="shared" si="12"/>
        <v>0</v>
      </c>
      <c r="Q158" s="10">
        <f t="shared" si="11"/>
        <v>0</v>
      </c>
      <c r="R158" s="10">
        <f t="shared" si="11"/>
        <v>0</v>
      </c>
      <c r="S158" s="10">
        <f t="shared" si="11"/>
        <v>0</v>
      </c>
      <c r="T158" s="21">
        <f t="shared" si="14"/>
        <v>0</v>
      </c>
    </row>
    <row r="159" spans="1:20" ht="35.25" customHeight="1" x14ac:dyDescent="0.25">
      <c r="A159" s="10" t="s">
        <v>188</v>
      </c>
      <c r="B159" s="29" t="s">
        <v>523</v>
      </c>
      <c r="C159" s="4" t="s">
        <v>158</v>
      </c>
      <c r="D159" s="54">
        <v>30</v>
      </c>
      <c r="E159" s="55">
        <v>30</v>
      </c>
      <c r="F159" s="56">
        <v>0</v>
      </c>
      <c r="G159" s="57">
        <v>0</v>
      </c>
      <c r="H159" s="58">
        <v>0</v>
      </c>
      <c r="I159" s="59">
        <v>0</v>
      </c>
      <c r="J159" s="60">
        <v>0</v>
      </c>
      <c r="K159" s="10">
        <f t="shared" si="10"/>
        <v>60</v>
      </c>
      <c r="L159" s="10"/>
      <c r="M159" s="10">
        <f t="shared" si="13"/>
        <v>0</v>
      </c>
      <c r="N159" s="10">
        <f t="shared" si="13"/>
        <v>0</v>
      </c>
      <c r="O159" s="10">
        <f t="shared" si="13"/>
        <v>0</v>
      </c>
      <c r="P159" s="10">
        <f t="shared" si="12"/>
        <v>0</v>
      </c>
      <c r="Q159" s="10">
        <f t="shared" si="11"/>
        <v>0</v>
      </c>
      <c r="R159" s="10">
        <f t="shared" si="11"/>
        <v>0</v>
      </c>
      <c r="S159" s="10">
        <f t="shared" si="11"/>
        <v>0</v>
      </c>
      <c r="T159" s="21">
        <f t="shared" si="14"/>
        <v>0</v>
      </c>
    </row>
    <row r="160" spans="1:20" ht="75" x14ac:dyDescent="0.25">
      <c r="A160" s="10" t="s">
        <v>189</v>
      </c>
      <c r="B160" s="31" t="s">
        <v>477</v>
      </c>
      <c r="C160" s="5" t="s">
        <v>35</v>
      </c>
      <c r="D160" s="54">
        <v>10</v>
      </c>
      <c r="E160" s="55">
        <v>0</v>
      </c>
      <c r="F160" s="56">
        <v>0</v>
      </c>
      <c r="G160" s="57">
        <v>0</v>
      </c>
      <c r="H160" s="58">
        <v>0</v>
      </c>
      <c r="I160" s="59">
        <v>0</v>
      </c>
      <c r="J160" s="60">
        <v>0</v>
      </c>
      <c r="K160" s="10">
        <f t="shared" si="10"/>
        <v>10</v>
      </c>
      <c r="L160" s="61"/>
      <c r="M160" s="10">
        <f t="shared" si="13"/>
        <v>0</v>
      </c>
      <c r="N160" s="10">
        <f t="shared" si="13"/>
        <v>0</v>
      </c>
      <c r="O160" s="10">
        <f t="shared" si="13"/>
        <v>0</v>
      </c>
      <c r="P160" s="10">
        <f t="shared" si="12"/>
        <v>0</v>
      </c>
      <c r="Q160" s="10">
        <f t="shared" si="11"/>
        <v>0</v>
      </c>
      <c r="R160" s="10">
        <f t="shared" si="11"/>
        <v>0</v>
      </c>
      <c r="S160" s="10">
        <f t="shared" si="11"/>
        <v>0</v>
      </c>
      <c r="T160" s="21">
        <f t="shared" si="14"/>
        <v>0</v>
      </c>
    </row>
    <row r="161" spans="1:20" ht="120" x14ac:dyDescent="0.25">
      <c r="A161" s="10" t="s">
        <v>190</v>
      </c>
      <c r="B161" s="25" t="s">
        <v>478</v>
      </c>
      <c r="C161" s="5" t="s">
        <v>35</v>
      </c>
      <c r="D161" s="54">
        <v>10</v>
      </c>
      <c r="E161" s="55">
        <v>0</v>
      </c>
      <c r="F161" s="56">
        <v>0</v>
      </c>
      <c r="G161" s="57">
        <v>0</v>
      </c>
      <c r="H161" s="58">
        <v>0</v>
      </c>
      <c r="I161" s="59">
        <v>0</v>
      </c>
      <c r="J161" s="60">
        <v>0</v>
      </c>
      <c r="K161" s="10">
        <f t="shared" si="10"/>
        <v>10</v>
      </c>
      <c r="L161" s="61"/>
      <c r="M161" s="10">
        <f t="shared" si="13"/>
        <v>0</v>
      </c>
      <c r="N161" s="10">
        <f t="shared" si="13"/>
        <v>0</v>
      </c>
      <c r="O161" s="10">
        <f t="shared" si="13"/>
        <v>0</v>
      </c>
      <c r="P161" s="10">
        <f t="shared" si="12"/>
        <v>0</v>
      </c>
      <c r="Q161" s="10">
        <f t="shared" si="11"/>
        <v>0</v>
      </c>
      <c r="R161" s="10">
        <f t="shared" si="11"/>
        <v>0</v>
      </c>
      <c r="S161" s="10">
        <f t="shared" si="11"/>
        <v>0</v>
      </c>
      <c r="T161" s="21">
        <f t="shared" si="14"/>
        <v>0</v>
      </c>
    </row>
    <row r="162" spans="1:20" ht="61.5" customHeight="1" x14ac:dyDescent="0.25">
      <c r="A162" s="10" t="s">
        <v>191</v>
      </c>
      <c r="B162" s="25" t="s">
        <v>440</v>
      </c>
      <c r="C162" s="5" t="s">
        <v>50</v>
      </c>
      <c r="D162" s="54">
        <v>300</v>
      </c>
      <c r="E162" s="55">
        <v>60</v>
      </c>
      <c r="F162" s="56">
        <v>0</v>
      </c>
      <c r="G162" s="57">
        <v>0</v>
      </c>
      <c r="H162" s="58">
        <v>0</v>
      </c>
      <c r="I162" s="59">
        <v>0</v>
      </c>
      <c r="J162" s="60">
        <v>0</v>
      </c>
      <c r="K162" s="10">
        <f t="shared" si="10"/>
        <v>360</v>
      </c>
      <c r="L162" s="61"/>
      <c r="M162" s="10">
        <f t="shared" si="13"/>
        <v>0</v>
      </c>
      <c r="N162" s="10">
        <f t="shared" si="13"/>
        <v>0</v>
      </c>
      <c r="O162" s="10">
        <f t="shared" si="13"/>
        <v>0</v>
      </c>
      <c r="P162" s="10">
        <f t="shared" si="12"/>
        <v>0</v>
      </c>
      <c r="Q162" s="10">
        <f t="shared" si="11"/>
        <v>0</v>
      </c>
      <c r="R162" s="10">
        <f t="shared" si="11"/>
        <v>0</v>
      </c>
      <c r="S162" s="10">
        <f t="shared" si="11"/>
        <v>0</v>
      </c>
      <c r="T162" s="21">
        <f t="shared" si="14"/>
        <v>0</v>
      </c>
    </row>
    <row r="163" spans="1:20" ht="84" customHeight="1" x14ac:dyDescent="0.25">
      <c r="A163" s="10" t="s">
        <v>193</v>
      </c>
      <c r="B163" s="25" t="s">
        <v>439</v>
      </c>
      <c r="C163" s="5" t="s">
        <v>50</v>
      </c>
      <c r="D163" s="54">
        <v>200</v>
      </c>
      <c r="E163" s="55">
        <v>0</v>
      </c>
      <c r="F163" s="56">
        <v>120</v>
      </c>
      <c r="G163" s="57">
        <v>0</v>
      </c>
      <c r="H163" s="58">
        <v>0</v>
      </c>
      <c r="I163" s="59">
        <v>0</v>
      </c>
      <c r="J163" s="60">
        <v>0</v>
      </c>
      <c r="K163" s="10">
        <f t="shared" si="10"/>
        <v>320</v>
      </c>
      <c r="L163" s="61"/>
      <c r="M163" s="10">
        <f t="shared" si="13"/>
        <v>0</v>
      </c>
      <c r="N163" s="10">
        <f t="shared" si="13"/>
        <v>0</v>
      </c>
      <c r="O163" s="10">
        <f t="shared" si="13"/>
        <v>0</v>
      </c>
      <c r="P163" s="10">
        <f t="shared" si="12"/>
        <v>0</v>
      </c>
      <c r="Q163" s="10">
        <f t="shared" si="11"/>
        <v>0</v>
      </c>
      <c r="R163" s="10">
        <f t="shared" si="11"/>
        <v>0</v>
      </c>
      <c r="S163" s="10">
        <f t="shared" si="11"/>
        <v>0</v>
      </c>
      <c r="T163" s="21">
        <f t="shared" si="14"/>
        <v>0</v>
      </c>
    </row>
    <row r="164" spans="1:20" ht="65.25" customHeight="1" x14ac:dyDescent="0.25">
      <c r="A164" s="10" t="s">
        <v>194</v>
      </c>
      <c r="B164" s="24" t="s">
        <v>228</v>
      </c>
      <c r="C164" s="4" t="s">
        <v>35</v>
      </c>
      <c r="D164" s="54">
        <v>5</v>
      </c>
      <c r="E164" s="55">
        <v>0</v>
      </c>
      <c r="F164" s="56">
        <v>0</v>
      </c>
      <c r="G164" s="57">
        <v>0</v>
      </c>
      <c r="H164" s="58">
        <v>0</v>
      </c>
      <c r="I164" s="59">
        <v>0</v>
      </c>
      <c r="J164" s="60">
        <v>0</v>
      </c>
      <c r="K164" s="10">
        <f t="shared" si="10"/>
        <v>5</v>
      </c>
      <c r="L164" s="10"/>
      <c r="M164" s="10">
        <f t="shared" si="13"/>
        <v>0</v>
      </c>
      <c r="N164" s="10">
        <f t="shared" si="13"/>
        <v>0</v>
      </c>
      <c r="O164" s="10">
        <f t="shared" si="13"/>
        <v>0</v>
      </c>
      <c r="P164" s="10">
        <f t="shared" si="12"/>
        <v>0</v>
      </c>
      <c r="Q164" s="10">
        <f t="shared" si="11"/>
        <v>0</v>
      </c>
      <c r="R164" s="10">
        <f t="shared" si="11"/>
        <v>0</v>
      </c>
      <c r="S164" s="10">
        <f t="shared" si="11"/>
        <v>0</v>
      </c>
      <c r="T164" s="21">
        <f t="shared" si="14"/>
        <v>0</v>
      </c>
    </row>
    <row r="165" spans="1:20" ht="42.75" customHeight="1" x14ac:dyDescent="0.25">
      <c r="A165" s="10" t="s">
        <v>195</v>
      </c>
      <c r="B165" s="29" t="s">
        <v>230</v>
      </c>
      <c r="C165" s="4" t="s">
        <v>35</v>
      </c>
      <c r="D165" s="54">
        <v>5</v>
      </c>
      <c r="E165" s="55">
        <v>0</v>
      </c>
      <c r="F165" s="56">
        <v>0</v>
      </c>
      <c r="G165" s="57">
        <v>0</v>
      </c>
      <c r="H165" s="58">
        <v>0</v>
      </c>
      <c r="I165" s="59">
        <v>0</v>
      </c>
      <c r="J165" s="60">
        <v>0</v>
      </c>
      <c r="K165" s="10">
        <f t="shared" si="10"/>
        <v>5</v>
      </c>
      <c r="L165" s="10"/>
      <c r="M165" s="10">
        <f t="shared" si="13"/>
        <v>0</v>
      </c>
      <c r="N165" s="10">
        <f t="shared" si="13"/>
        <v>0</v>
      </c>
      <c r="O165" s="10">
        <f t="shared" si="13"/>
        <v>0</v>
      </c>
      <c r="P165" s="10">
        <f t="shared" si="12"/>
        <v>0</v>
      </c>
      <c r="Q165" s="10">
        <f t="shared" si="11"/>
        <v>0</v>
      </c>
      <c r="R165" s="10">
        <f t="shared" si="11"/>
        <v>0</v>
      </c>
      <c r="S165" s="10">
        <f t="shared" si="11"/>
        <v>0</v>
      </c>
      <c r="T165" s="21">
        <f t="shared" si="14"/>
        <v>0</v>
      </c>
    </row>
    <row r="166" spans="1:20" ht="36" customHeight="1" x14ac:dyDescent="0.25">
      <c r="A166" s="10" t="s">
        <v>197</v>
      </c>
      <c r="B166" s="24" t="s">
        <v>232</v>
      </c>
      <c r="C166" s="4" t="s">
        <v>35</v>
      </c>
      <c r="D166" s="54">
        <v>0</v>
      </c>
      <c r="E166" s="55">
        <v>10</v>
      </c>
      <c r="F166" s="56">
        <v>10</v>
      </c>
      <c r="G166" s="57">
        <v>0</v>
      </c>
      <c r="H166" s="58">
        <v>3</v>
      </c>
      <c r="I166" s="59">
        <v>0</v>
      </c>
      <c r="J166" s="60">
        <v>0</v>
      </c>
      <c r="K166" s="10">
        <f t="shared" si="10"/>
        <v>23</v>
      </c>
      <c r="L166" s="10"/>
      <c r="M166" s="10">
        <f t="shared" si="13"/>
        <v>0</v>
      </c>
      <c r="N166" s="10">
        <f t="shared" si="13"/>
        <v>0</v>
      </c>
      <c r="O166" s="10">
        <f t="shared" si="13"/>
        <v>0</v>
      </c>
      <c r="P166" s="10">
        <f t="shared" si="12"/>
        <v>0</v>
      </c>
      <c r="Q166" s="10">
        <f t="shared" si="11"/>
        <v>0</v>
      </c>
      <c r="R166" s="10">
        <f t="shared" si="11"/>
        <v>0</v>
      </c>
      <c r="S166" s="10">
        <f t="shared" si="11"/>
        <v>0</v>
      </c>
      <c r="T166" s="21">
        <f t="shared" si="14"/>
        <v>0</v>
      </c>
    </row>
    <row r="167" spans="1:20" ht="43.5" customHeight="1" x14ac:dyDescent="0.25">
      <c r="A167" s="10" t="s">
        <v>198</v>
      </c>
      <c r="B167" s="29" t="s">
        <v>234</v>
      </c>
      <c r="C167" s="4" t="s">
        <v>35</v>
      </c>
      <c r="D167" s="54">
        <v>10</v>
      </c>
      <c r="E167" s="55">
        <v>0</v>
      </c>
      <c r="F167" s="56">
        <v>2</v>
      </c>
      <c r="G167" s="57">
        <v>0</v>
      </c>
      <c r="H167" s="58">
        <v>0</v>
      </c>
      <c r="I167" s="59">
        <v>0</v>
      </c>
      <c r="J167" s="60">
        <v>1</v>
      </c>
      <c r="K167" s="10">
        <f t="shared" ref="K167:K214" si="15">SUM(J167+I167+H167+G167+F167+E167+D167)</f>
        <v>13</v>
      </c>
      <c r="L167" s="10"/>
      <c r="M167" s="10">
        <f t="shared" si="13"/>
        <v>0</v>
      </c>
      <c r="N167" s="10">
        <f t="shared" si="13"/>
        <v>0</v>
      </c>
      <c r="O167" s="10">
        <f t="shared" si="13"/>
        <v>0</v>
      </c>
      <c r="P167" s="10">
        <f t="shared" si="12"/>
        <v>0</v>
      </c>
      <c r="Q167" s="10">
        <f t="shared" si="11"/>
        <v>0</v>
      </c>
      <c r="R167" s="10">
        <f t="shared" si="11"/>
        <v>0</v>
      </c>
      <c r="S167" s="10">
        <f t="shared" si="11"/>
        <v>0</v>
      </c>
      <c r="T167" s="21">
        <f t="shared" si="14"/>
        <v>0</v>
      </c>
    </row>
    <row r="168" spans="1:20" ht="38.25" customHeight="1" x14ac:dyDescent="0.25">
      <c r="A168" s="10" t="s">
        <v>200</v>
      </c>
      <c r="B168" s="24" t="s">
        <v>441</v>
      </c>
      <c r="C168" s="4" t="s">
        <v>35</v>
      </c>
      <c r="D168" s="54">
        <v>500</v>
      </c>
      <c r="E168" s="55">
        <v>0</v>
      </c>
      <c r="F168" s="56">
        <v>2000</v>
      </c>
      <c r="G168" s="57">
        <v>0</v>
      </c>
      <c r="H168" s="58">
        <v>0</v>
      </c>
      <c r="I168" s="59">
        <v>0</v>
      </c>
      <c r="J168" s="60">
        <v>0</v>
      </c>
      <c r="K168" s="10">
        <f t="shared" si="15"/>
        <v>2500</v>
      </c>
      <c r="L168" s="10"/>
      <c r="M168" s="10">
        <f t="shared" si="13"/>
        <v>0</v>
      </c>
      <c r="N168" s="10">
        <f t="shared" si="13"/>
        <v>0</v>
      </c>
      <c r="O168" s="10">
        <f t="shared" si="13"/>
        <v>0</v>
      </c>
      <c r="P168" s="10">
        <f t="shared" si="12"/>
        <v>0</v>
      </c>
      <c r="Q168" s="10">
        <f t="shared" si="11"/>
        <v>0</v>
      </c>
      <c r="R168" s="10">
        <f t="shared" si="11"/>
        <v>0</v>
      </c>
      <c r="S168" s="10">
        <f t="shared" si="11"/>
        <v>0</v>
      </c>
      <c r="T168" s="21">
        <f t="shared" si="14"/>
        <v>0</v>
      </c>
    </row>
    <row r="169" spans="1:20" ht="37.15" customHeight="1" x14ac:dyDescent="0.25">
      <c r="A169" s="10" t="s">
        <v>202</v>
      </c>
      <c r="B169" s="25" t="s">
        <v>476</v>
      </c>
      <c r="C169" s="5" t="s">
        <v>35</v>
      </c>
      <c r="D169" s="54">
        <v>10</v>
      </c>
      <c r="E169" s="55">
        <v>0</v>
      </c>
      <c r="F169" s="56">
        <v>0</v>
      </c>
      <c r="G169" s="57">
        <v>0</v>
      </c>
      <c r="H169" s="58">
        <v>0</v>
      </c>
      <c r="I169" s="59">
        <v>0</v>
      </c>
      <c r="J169" s="60">
        <v>0</v>
      </c>
      <c r="K169" s="10">
        <f t="shared" si="15"/>
        <v>10</v>
      </c>
      <c r="M169" s="10">
        <f t="shared" si="13"/>
        <v>0</v>
      </c>
      <c r="N169" s="10">
        <f t="shared" si="13"/>
        <v>0</v>
      </c>
      <c r="O169" s="10">
        <f t="shared" si="13"/>
        <v>0</v>
      </c>
      <c r="P169" s="10">
        <f t="shared" si="12"/>
        <v>0</v>
      </c>
      <c r="Q169" s="10">
        <f t="shared" si="11"/>
        <v>0</v>
      </c>
      <c r="R169" s="10">
        <f t="shared" si="11"/>
        <v>0</v>
      </c>
      <c r="S169" s="10">
        <f t="shared" si="11"/>
        <v>0</v>
      </c>
      <c r="T169" s="21">
        <f t="shared" si="14"/>
        <v>0</v>
      </c>
    </row>
    <row r="170" spans="1:20" ht="27.75" customHeight="1" x14ac:dyDescent="0.25">
      <c r="A170" s="10" t="s">
        <v>204</v>
      </c>
      <c r="B170" s="24" t="s">
        <v>461</v>
      </c>
      <c r="C170" s="4" t="s">
        <v>35</v>
      </c>
      <c r="D170" s="54">
        <v>0</v>
      </c>
      <c r="E170" s="55">
        <v>0</v>
      </c>
      <c r="F170" s="56">
        <v>0</v>
      </c>
      <c r="G170" s="57">
        <v>0</v>
      </c>
      <c r="H170" s="58">
        <v>10</v>
      </c>
      <c r="I170" s="59">
        <v>0</v>
      </c>
      <c r="J170" s="60">
        <v>0</v>
      </c>
      <c r="K170" s="10">
        <f t="shared" si="15"/>
        <v>10</v>
      </c>
      <c r="L170" s="10"/>
      <c r="M170" s="10">
        <f t="shared" si="13"/>
        <v>0</v>
      </c>
      <c r="N170" s="10">
        <f t="shared" si="13"/>
        <v>0</v>
      </c>
      <c r="O170" s="10">
        <f t="shared" si="13"/>
        <v>0</v>
      </c>
      <c r="P170" s="10">
        <f t="shared" si="12"/>
        <v>0</v>
      </c>
      <c r="Q170" s="10">
        <f t="shared" si="11"/>
        <v>0</v>
      </c>
      <c r="R170" s="10">
        <f t="shared" si="11"/>
        <v>0</v>
      </c>
      <c r="S170" s="10">
        <f t="shared" si="11"/>
        <v>0</v>
      </c>
      <c r="T170" s="21">
        <f t="shared" si="14"/>
        <v>0</v>
      </c>
    </row>
    <row r="171" spans="1:20" ht="45" customHeight="1" x14ac:dyDescent="0.25">
      <c r="A171" s="10" t="s">
        <v>205</v>
      </c>
      <c r="B171" s="24" t="s">
        <v>241</v>
      </c>
      <c r="C171" s="4" t="s">
        <v>35</v>
      </c>
      <c r="D171" s="54">
        <v>100</v>
      </c>
      <c r="E171" s="55">
        <v>300</v>
      </c>
      <c r="F171" s="56">
        <v>0</v>
      </c>
      <c r="G171" s="57">
        <v>0</v>
      </c>
      <c r="H171" s="58">
        <v>0</v>
      </c>
      <c r="I171" s="59">
        <v>0</v>
      </c>
      <c r="J171" s="60">
        <v>0</v>
      </c>
      <c r="K171" s="10">
        <f t="shared" si="15"/>
        <v>400</v>
      </c>
      <c r="L171" s="10"/>
      <c r="M171" s="10">
        <f t="shared" si="13"/>
        <v>0</v>
      </c>
      <c r="N171" s="10">
        <f t="shared" si="13"/>
        <v>0</v>
      </c>
      <c r="O171" s="10">
        <f t="shared" si="13"/>
        <v>0</v>
      </c>
      <c r="P171" s="10">
        <f t="shared" si="12"/>
        <v>0</v>
      </c>
      <c r="Q171" s="10">
        <f t="shared" si="11"/>
        <v>0</v>
      </c>
      <c r="R171" s="10">
        <f t="shared" si="11"/>
        <v>0</v>
      </c>
      <c r="S171" s="10">
        <f t="shared" si="11"/>
        <v>0</v>
      </c>
      <c r="T171" s="21">
        <f t="shared" si="14"/>
        <v>0</v>
      </c>
    </row>
    <row r="172" spans="1:20" ht="30" customHeight="1" x14ac:dyDescent="0.25">
      <c r="A172" s="10" t="s">
        <v>206</v>
      </c>
      <c r="B172" s="32" t="s">
        <v>243</v>
      </c>
      <c r="C172" s="4" t="s">
        <v>158</v>
      </c>
      <c r="D172" s="54">
        <v>5</v>
      </c>
      <c r="E172" s="55">
        <v>0</v>
      </c>
      <c r="F172" s="56">
        <v>0</v>
      </c>
      <c r="G172" s="57">
        <v>0</v>
      </c>
      <c r="H172" s="58">
        <v>0</v>
      </c>
      <c r="I172" s="59">
        <v>0</v>
      </c>
      <c r="J172" s="60">
        <v>0</v>
      </c>
      <c r="K172" s="10">
        <f t="shared" si="15"/>
        <v>5</v>
      </c>
      <c r="L172" s="61"/>
      <c r="M172" s="10">
        <f t="shared" si="13"/>
        <v>0</v>
      </c>
      <c r="N172" s="10">
        <f t="shared" si="13"/>
        <v>0</v>
      </c>
      <c r="O172" s="10">
        <f t="shared" si="13"/>
        <v>0</v>
      </c>
      <c r="P172" s="10">
        <f t="shared" si="12"/>
        <v>0</v>
      </c>
      <c r="Q172" s="10">
        <f t="shared" si="11"/>
        <v>0</v>
      </c>
      <c r="R172" s="10">
        <f t="shared" si="11"/>
        <v>0</v>
      </c>
      <c r="S172" s="10">
        <f t="shared" si="11"/>
        <v>0</v>
      </c>
      <c r="T172" s="21">
        <f t="shared" si="14"/>
        <v>0</v>
      </c>
    </row>
    <row r="173" spans="1:20" ht="31.5" customHeight="1" x14ac:dyDescent="0.25">
      <c r="A173" s="10" t="s">
        <v>207</v>
      </c>
      <c r="B173" s="26" t="s">
        <v>245</v>
      </c>
      <c r="C173" s="4" t="s">
        <v>158</v>
      </c>
      <c r="D173" s="54">
        <v>5</v>
      </c>
      <c r="E173" s="55">
        <v>0</v>
      </c>
      <c r="F173" s="56">
        <v>0</v>
      </c>
      <c r="G173" s="57">
        <v>0</v>
      </c>
      <c r="H173" s="58">
        <v>0</v>
      </c>
      <c r="I173" s="59">
        <v>0</v>
      </c>
      <c r="J173" s="60">
        <v>0</v>
      </c>
      <c r="K173" s="10">
        <f t="shared" si="15"/>
        <v>5</v>
      </c>
      <c r="L173" s="61"/>
      <c r="M173" s="10">
        <f t="shared" si="13"/>
        <v>0</v>
      </c>
      <c r="N173" s="10">
        <f t="shared" si="13"/>
        <v>0</v>
      </c>
      <c r="O173" s="10">
        <f t="shared" si="13"/>
        <v>0</v>
      </c>
      <c r="P173" s="10">
        <f t="shared" si="12"/>
        <v>0</v>
      </c>
      <c r="Q173" s="10">
        <f t="shared" si="11"/>
        <v>0</v>
      </c>
      <c r="R173" s="10">
        <f t="shared" si="11"/>
        <v>0</v>
      </c>
      <c r="S173" s="10">
        <f t="shared" si="11"/>
        <v>0</v>
      </c>
      <c r="T173" s="21">
        <f t="shared" si="14"/>
        <v>0</v>
      </c>
    </row>
    <row r="174" spans="1:20" ht="36.6" customHeight="1" x14ac:dyDescent="0.25">
      <c r="A174" s="10" t="s">
        <v>208</v>
      </c>
      <c r="B174" s="26" t="s">
        <v>247</v>
      </c>
      <c r="C174" s="4" t="s">
        <v>158</v>
      </c>
      <c r="D174" s="54">
        <v>10</v>
      </c>
      <c r="E174" s="55">
        <v>0</v>
      </c>
      <c r="F174" s="56">
        <v>0</v>
      </c>
      <c r="G174" s="57">
        <v>0</v>
      </c>
      <c r="H174" s="58">
        <v>0</v>
      </c>
      <c r="I174" s="59">
        <v>0</v>
      </c>
      <c r="J174" s="60">
        <v>0</v>
      </c>
      <c r="K174" s="10">
        <f t="shared" si="15"/>
        <v>10</v>
      </c>
      <c r="L174" s="61"/>
      <c r="M174" s="10">
        <f t="shared" si="13"/>
        <v>0</v>
      </c>
      <c r="N174" s="10">
        <f t="shared" si="13"/>
        <v>0</v>
      </c>
      <c r="O174" s="10">
        <f t="shared" si="13"/>
        <v>0</v>
      </c>
      <c r="P174" s="10">
        <f t="shared" si="12"/>
        <v>0</v>
      </c>
      <c r="Q174" s="10">
        <f t="shared" si="11"/>
        <v>0</v>
      </c>
      <c r="R174" s="10">
        <f t="shared" si="11"/>
        <v>0</v>
      </c>
      <c r="S174" s="10">
        <f t="shared" si="11"/>
        <v>0</v>
      </c>
      <c r="T174" s="21">
        <f t="shared" si="14"/>
        <v>0</v>
      </c>
    </row>
    <row r="175" spans="1:20" ht="39" customHeight="1" x14ac:dyDescent="0.25">
      <c r="A175" s="10" t="s">
        <v>209</v>
      </c>
      <c r="B175" s="24" t="s">
        <v>364</v>
      </c>
      <c r="C175" s="4" t="s">
        <v>249</v>
      </c>
      <c r="D175" s="54">
        <v>0</v>
      </c>
      <c r="E175" s="55">
        <v>0</v>
      </c>
      <c r="F175" s="56">
        <v>0</v>
      </c>
      <c r="G175" s="57">
        <v>0</v>
      </c>
      <c r="H175" s="58">
        <v>1950</v>
      </c>
      <c r="I175" s="59">
        <v>0</v>
      </c>
      <c r="J175" s="60">
        <v>0</v>
      </c>
      <c r="K175" s="10">
        <f t="shared" si="15"/>
        <v>1950</v>
      </c>
      <c r="L175" s="10"/>
      <c r="M175" s="10">
        <f t="shared" si="13"/>
        <v>0</v>
      </c>
      <c r="N175" s="10">
        <f t="shared" si="13"/>
        <v>0</v>
      </c>
      <c r="O175" s="10">
        <f t="shared" si="13"/>
        <v>0</v>
      </c>
      <c r="P175" s="10">
        <f t="shared" si="12"/>
        <v>0</v>
      </c>
      <c r="Q175" s="10">
        <f t="shared" si="11"/>
        <v>0</v>
      </c>
      <c r="R175" s="10">
        <f t="shared" si="11"/>
        <v>0</v>
      </c>
      <c r="S175" s="10">
        <f t="shared" si="11"/>
        <v>0</v>
      </c>
      <c r="T175" s="21">
        <f t="shared" si="14"/>
        <v>0</v>
      </c>
    </row>
    <row r="176" spans="1:20" ht="32.25" customHeight="1" x14ac:dyDescent="0.25">
      <c r="A176" s="10" t="s">
        <v>210</v>
      </c>
      <c r="B176" s="24" t="s">
        <v>442</v>
      </c>
      <c r="C176" s="4" t="s">
        <v>158</v>
      </c>
      <c r="D176" s="54">
        <v>0</v>
      </c>
      <c r="E176" s="55">
        <v>0</v>
      </c>
      <c r="F176" s="56">
        <v>60</v>
      </c>
      <c r="G176" s="57">
        <v>0</v>
      </c>
      <c r="H176" s="58">
        <v>3</v>
      </c>
      <c r="I176" s="59">
        <v>0</v>
      </c>
      <c r="J176" s="60">
        <v>0</v>
      </c>
      <c r="K176" s="10">
        <f t="shared" si="15"/>
        <v>63</v>
      </c>
      <c r="L176" s="10"/>
      <c r="M176" s="10">
        <f t="shared" si="13"/>
        <v>0</v>
      </c>
      <c r="N176" s="10">
        <f t="shared" si="13"/>
        <v>0</v>
      </c>
      <c r="O176" s="10">
        <f t="shared" si="13"/>
        <v>0</v>
      </c>
      <c r="P176" s="10">
        <f t="shared" si="12"/>
        <v>0</v>
      </c>
      <c r="Q176" s="10">
        <f t="shared" si="11"/>
        <v>0</v>
      </c>
      <c r="R176" s="10">
        <f t="shared" si="11"/>
        <v>0</v>
      </c>
      <c r="S176" s="10">
        <f t="shared" si="11"/>
        <v>0</v>
      </c>
      <c r="T176" s="21">
        <f t="shared" si="14"/>
        <v>0</v>
      </c>
    </row>
    <row r="177" spans="1:20" ht="34.15" customHeight="1" x14ac:dyDescent="0.25">
      <c r="A177" s="10" t="s">
        <v>211</v>
      </c>
      <c r="B177" s="24" t="s">
        <v>321</v>
      </c>
      <c r="C177" s="4" t="s">
        <v>249</v>
      </c>
      <c r="D177" s="54">
        <v>30000</v>
      </c>
      <c r="E177" s="55">
        <v>300</v>
      </c>
      <c r="F177" s="56">
        <v>35000</v>
      </c>
      <c r="G177" s="57">
        <v>300</v>
      </c>
      <c r="H177" s="58">
        <v>7500</v>
      </c>
      <c r="I177" s="59">
        <v>1000</v>
      </c>
      <c r="J177" s="60">
        <v>20</v>
      </c>
      <c r="K177" s="10">
        <f t="shared" si="15"/>
        <v>74120</v>
      </c>
      <c r="L177" s="10"/>
      <c r="M177" s="10">
        <f t="shared" si="13"/>
        <v>0</v>
      </c>
      <c r="N177" s="10">
        <f t="shared" si="13"/>
        <v>0</v>
      </c>
      <c r="O177" s="10">
        <f t="shared" si="13"/>
        <v>0</v>
      </c>
      <c r="P177" s="10">
        <f t="shared" si="12"/>
        <v>0</v>
      </c>
      <c r="Q177" s="10">
        <f t="shared" si="11"/>
        <v>0</v>
      </c>
      <c r="R177" s="10">
        <f t="shared" si="11"/>
        <v>0</v>
      </c>
      <c r="S177" s="10">
        <f t="shared" si="11"/>
        <v>0</v>
      </c>
      <c r="T177" s="21">
        <f t="shared" si="14"/>
        <v>0</v>
      </c>
    </row>
    <row r="178" spans="1:20" ht="39.6" customHeight="1" x14ac:dyDescent="0.25">
      <c r="A178" s="10" t="s">
        <v>213</v>
      </c>
      <c r="B178" s="30" t="s">
        <v>322</v>
      </c>
      <c r="C178" s="4" t="s">
        <v>249</v>
      </c>
      <c r="D178" s="54">
        <v>20000</v>
      </c>
      <c r="E178" s="55">
        <v>100</v>
      </c>
      <c r="F178" s="56">
        <v>6500</v>
      </c>
      <c r="G178" s="57">
        <v>0</v>
      </c>
      <c r="H178" s="58">
        <v>3750</v>
      </c>
      <c r="I178" s="59">
        <v>0</v>
      </c>
      <c r="J178" s="60">
        <v>20</v>
      </c>
      <c r="K178" s="10">
        <f t="shared" si="15"/>
        <v>30370</v>
      </c>
      <c r="L178" s="10"/>
      <c r="M178" s="10">
        <f t="shared" si="13"/>
        <v>0</v>
      </c>
      <c r="N178" s="10">
        <f t="shared" si="13"/>
        <v>0</v>
      </c>
      <c r="O178" s="10">
        <f t="shared" si="13"/>
        <v>0</v>
      </c>
      <c r="P178" s="10">
        <f t="shared" si="12"/>
        <v>0</v>
      </c>
      <c r="Q178" s="10">
        <f t="shared" si="11"/>
        <v>0</v>
      </c>
      <c r="R178" s="10">
        <f t="shared" si="11"/>
        <v>0</v>
      </c>
      <c r="S178" s="10">
        <f t="shared" si="11"/>
        <v>0</v>
      </c>
      <c r="T178" s="21">
        <f t="shared" si="14"/>
        <v>0</v>
      </c>
    </row>
    <row r="179" spans="1:20" ht="31.9" customHeight="1" x14ac:dyDescent="0.25">
      <c r="A179" s="10" t="s">
        <v>215</v>
      </c>
      <c r="B179" s="24" t="s">
        <v>323</v>
      </c>
      <c r="C179" s="4" t="s">
        <v>249</v>
      </c>
      <c r="D179" s="54">
        <v>4000</v>
      </c>
      <c r="E179" s="55">
        <v>0</v>
      </c>
      <c r="F179" s="56">
        <v>0</v>
      </c>
      <c r="G179" s="57">
        <v>200</v>
      </c>
      <c r="H179" s="58">
        <v>150</v>
      </c>
      <c r="I179" s="59">
        <v>100</v>
      </c>
      <c r="J179" s="60">
        <v>0</v>
      </c>
      <c r="K179" s="10">
        <f t="shared" si="15"/>
        <v>4450</v>
      </c>
      <c r="L179" s="10"/>
      <c r="M179" s="10">
        <f t="shared" si="13"/>
        <v>0</v>
      </c>
      <c r="N179" s="10">
        <f t="shared" si="13"/>
        <v>0</v>
      </c>
      <c r="O179" s="10">
        <f t="shared" si="13"/>
        <v>0</v>
      </c>
      <c r="P179" s="10">
        <f t="shared" si="12"/>
        <v>0</v>
      </c>
      <c r="Q179" s="10">
        <f t="shared" si="11"/>
        <v>0</v>
      </c>
      <c r="R179" s="10">
        <f t="shared" si="11"/>
        <v>0</v>
      </c>
      <c r="S179" s="10">
        <f t="shared" si="11"/>
        <v>0</v>
      </c>
      <c r="T179" s="21">
        <f t="shared" si="14"/>
        <v>0</v>
      </c>
    </row>
    <row r="180" spans="1:20" ht="37.9" customHeight="1" x14ac:dyDescent="0.25">
      <c r="A180" s="10" t="s">
        <v>217</v>
      </c>
      <c r="B180" s="26" t="s">
        <v>443</v>
      </c>
      <c r="C180" s="5" t="s">
        <v>249</v>
      </c>
      <c r="D180" s="54">
        <v>15000</v>
      </c>
      <c r="E180" s="55">
        <v>0</v>
      </c>
      <c r="F180" s="56">
        <v>0</v>
      </c>
      <c r="G180" s="57">
        <v>0</v>
      </c>
      <c r="H180" s="58">
        <v>0</v>
      </c>
      <c r="I180" s="59">
        <v>100</v>
      </c>
      <c r="J180" s="60">
        <v>0</v>
      </c>
      <c r="K180" s="10">
        <f t="shared" si="15"/>
        <v>15100</v>
      </c>
      <c r="L180" s="61"/>
      <c r="M180" s="10">
        <f t="shared" si="13"/>
        <v>0</v>
      </c>
      <c r="N180" s="10">
        <f t="shared" si="13"/>
        <v>0</v>
      </c>
      <c r="O180" s="10">
        <f t="shared" si="13"/>
        <v>0</v>
      </c>
      <c r="P180" s="10">
        <f t="shared" si="12"/>
        <v>0</v>
      </c>
      <c r="Q180" s="10">
        <f t="shared" si="11"/>
        <v>0</v>
      </c>
      <c r="R180" s="10">
        <f t="shared" si="11"/>
        <v>0</v>
      </c>
      <c r="S180" s="10">
        <f t="shared" si="11"/>
        <v>0</v>
      </c>
      <c r="T180" s="21">
        <f t="shared" si="14"/>
        <v>0</v>
      </c>
    </row>
    <row r="181" spans="1:20" ht="47.25" customHeight="1" x14ac:dyDescent="0.25">
      <c r="A181" s="10" t="s">
        <v>218</v>
      </c>
      <c r="B181" s="24" t="s">
        <v>324</v>
      </c>
      <c r="C181" s="4" t="s">
        <v>249</v>
      </c>
      <c r="D181" s="54">
        <v>15000</v>
      </c>
      <c r="E181" s="55">
        <v>2200</v>
      </c>
      <c r="F181" s="56">
        <v>9500</v>
      </c>
      <c r="G181" s="57">
        <v>0</v>
      </c>
      <c r="H181" s="58">
        <v>1875</v>
      </c>
      <c r="I181" s="59">
        <v>0</v>
      </c>
      <c r="J181" s="60">
        <v>5</v>
      </c>
      <c r="K181" s="10">
        <f t="shared" si="15"/>
        <v>28580</v>
      </c>
      <c r="L181" s="10"/>
      <c r="M181" s="10">
        <f t="shared" si="13"/>
        <v>0</v>
      </c>
      <c r="N181" s="10">
        <f t="shared" si="13"/>
        <v>0</v>
      </c>
      <c r="O181" s="10">
        <f t="shared" si="13"/>
        <v>0</v>
      </c>
      <c r="P181" s="10">
        <f t="shared" si="12"/>
        <v>0</v>
      </c>
      <c r="Q181" s="10">
        <f t="shared" si="11"/>
        <v>0</v>
      </c>
      <c r="R181" s="10">
        <f t="shared" si="11"/>
        <v>0</v>
      </c>
      <c r="S181" s="10">
        <f t="shared" si="11"/>
        <v>0</v>
      </c>
      <c r="T181" s="21">
        <f t="shared" si="14"/>
        <v>0</v>
      </c>
    </row>
    <row r="182" spans="1:20" ht="126.75" customHeight="1" x14ac:dyDescent="0.25">
      <c r="A182" s="10" t="s">
        <v>219</v>
      </c>
      <c r="B182" s="28" t="s">
        <v>365</v>
      </c>
      <c r="C182" s="5" t="s">
        <v>35</v>
      </c>
      <c r="D182" s="54">
        <v>1000</v>
      </c>
      <c r="E182" s="55">
        <v>0</v>
      </c>
      <c r="F182" s="56">
        <v>200</v>
      </c>
      <c r="G182" s="57">
        <v>0</v>
      </c>
      <c r="H182" s="58">
        <v>0</v>
      </c>
      <c r="I182" s="59">
        <v>0</v>
      </c>
      <c r="J182" s="60">
        <v>0</v>
      </c>
      <c r="K182" s="10">
        <f t="shared" si="15"/>
        <v>1200</v>
      </c>
      <c r="L182" s="61"/>
      <c r="M182" s="10">
        <f t="shared" si="13"/>
        <v>0</v>
      </c>
      <c r="N182" s="10">
        <f t="shared" si="13"/>
        <v>0</v>
      </c>
      <c r="O182" s="10">
        <f t="shared" si="13"/>
        <v>0</v>
      </c>
      <c r="P182" s="10">
        <f t="shared" si="12"/>
        <v>0</v>
      </c>
      <c r="Q182" s="10">
        <f t="shared" si="11"/>
        <v>0</v>
      </c>
      <c r="R182" s="10">
        <f t="shared" si="11"/>
        <v>0</v>
      </c>
      <c r="S182" s="10">
        <f t="shared" si="11"/>
        <v>0</v>
      </c>
      <c r="T182" s="21">
        <f t="shared" si="14"/>
        <v>0</v>
      </c>
    </row>
    <row r="183" spans="1:20" ht="29.25" customHeight="1" x14ac:dyDescent="0.25">
      <c r="A183" s="10" t="s">
        <v>473</v>
      </c>
      <c r="B183" s="25" t="s">
        <v>259</v>
      </c>
      <c r="C183" s="5" t="s">
        <v>35</v>
      </c>
      <c r="D183" s="54">
        <v>25</v>
      </c>
      <c r="E183" s="55">
        <v>0</v>
      </c>
      <c r="F183" s="56">
        <v>0</v>
      </c>
      <c r="G183" s="57">
        <v>0</v>
      </c>
      <c r="H183" s="58">
        <v>0</v>
      </c>
      <c r="I183" s="59">
        <v>0</v>
      </c>
      <c r="J183" s="60">
        <v>0</v>
      </c>
      <c r="K183" s="10">
        <f t="shared" si="15"/>
        <v>25</v>
      </c>
      <c r="L183" s="61"/>
      <c r="M183" s="10">
        <f t="shared" si="13"/>
        <v>0</v>
      </c>
      <c r="N183" s="10">
        <f t="shared" si="13"/>
        <v>0</v>
      </c>
      <c r="O183" s="10">
        <f t="shared" si="13"/>
        <v>0</v>
      </c>
      <c r="P183" s="10">
        <f t="shared" si="12"/>
        <v>0</v>
      </c>
      <c r="Q183" s="10">
        <f t="shared" si="11"/>
        <v>0</v>
      </c>
      <c r="R183" s="10">
        <f t="shared" si="11"/>
        <v>0</v>
      </c>
      <c r="S183" s="10">
        <f t="shared" si="11"/>
        <v>0</v>
      </c>
      <c r="T183" s="21">
        <f t="shared" si="14"/>
        <v>0</v>
      </c>
    </row>
    <row r="184" spans="1:20" ht="50.25" customHeight="1" x14ac:dyDescent="0.25">
      <c r="A184" s="10" t="s">
        <v>220</v>
      </c>
      <c r="B184" s="24" t="s">
        <v>452</v>
      </c>
      <c r="C184" s="4" t="s">
        <v>35</v>
      </c>
      <c r="D184" s="54">
        <v>0</v>
      </c>
      <c r="E184" s="55">
        <v>0</v>
      </c>
      <c r="F184" s="56">
        <v>24</v>
      </c>
      <c r="G184" s="57">
        <v>0</v>
      </c>
      <c r="H184" s="58">
        <v>9</v>
      </c>
      <c r="I184" s="59">
        <v>0</v>
      </c>
      <c r="J184" s="60">
        <v>0</v>
      </c>
      <c r="K184" s="10">
        <f t="shared" si="15"/>
        <v>33</v>
      </c>
      <c r="L184" s="10"/>
      <c r="M184" s="10">
        <f t="shared" si="13"/>
        <v>0</v>
      </c>
      <c r="N184" s="10">
        <f t="shared" si="13"/>
        <v>0</v>
      </c>
      <c r="O184" s="10">
        <f t="shared" si="13"/>
        <v>0</v>
      </c>
      <c r="P184" s="10">
        <f t="shared" si="12"/>
        <v>0</v>
      </c>
      <c r="Q184" s="10">
        <f t="shared" si="11"/>
        <v>0</v>
      </c>
      <c r="R184" s="10">
        <f t="shared" si="11"/>
        <v>0</v>
      </c>
      <c r="S184" s="10">
        <f t="shared" si="11"/>
        <v>0</v>
      </c>
      <c r="T184" s="21">
        <f t="shared" si="14"/>
        <v>0</v>
      </c>
    </row>
    <row r="185" spans="1:20" ht="60.75" customHeight="1" x14ac:dyDescent="0.25">
      <c r="A185" s="10" t="s">
        <v>221</v>
      </c>
      <c r="B185" s="24" t="s">
        <v>475</v>
      </c>
      <c r="C185" s="4" t="s">
        <v>35</v>
      </c>
      <c r="D185" s="54">
        <v>15</v>
      </c>
      <c r="E185" s="55">
        <v>0</v>
      </c>
      <c r="F185" s="56">
        <v>0</v>
      </c>
      <c r="G185" s="57">
        <v>0</v>
      </c>
      <c r="H185" s="58">
        <v>9</v>
      </c>
      <c r="I185" s="59">
        <v>0</v>
      </c>
      <c r="J185" s="60">
        <v>0</v>
      </c>
      <c r="K185" s="10">
        <f t="shared" si="15"/>
        <v>24</v>
      </c>
      <c r="L185" s="10"/>
      <c r="M185" s="10">
        <f t="shared" si="13"/>
        <v>0</v>
      </c>
      <c r="N185" s="10">
        <f t="shared" si="13"/>
        <v>0</v>
      </c>
      <c r="O185" s="10">
        <f t="shared" si="13"/>
        <v>0</v>
      </c>
      <c r="P185" s="10">
        <f t="shared" si="12"/>
        <v>0</v>
      </c>
      <c r="Q185" s="10">
        <f t="shared" si="11"/>
        <v>0</v>
      </c>
      <c r="R185" s="10">
        <f t="shared" si="11"/>
        <v>0</v>
      </c>
      <c r="S185" s="10">
        <f t="shared" si="11"/>
        <v>0</v>
      </c>
      <c r="T185" s="21">
        <f t="shared" si="14"/>
        <v>0</v>
      </c>
    </row>
    <row r="186" spans="1:20" ht="42.75" customHeight="1" x14ac:dyDescent="0.25">
      <c r="A186" s="10" t="s">
        <v>222</v>
      </c>
      <c r="B186" s="24" t="s">
        <v>260</v>
      </c>
      <c r="C186" s="4" t="s">
        <v>35</v>
      </c>
      <c r="D186" s="54">
        <v>1500</v>
      </c>
      <c r="E186" s="55">
        <v>0</v>
      </c>
      <c r="F186" s="56">
        <v>1000</v>
      </c>
      <c r="G186" s="57">
        <v>0</v>
      </c>
      <c r="H186" s="58">
        <v>114</v>
      </c>
      <c r="I186" s="59">
        <v>20</v>
      </c>
      <c r="J186" s="60">
        <v>10</v>
      </c>
      <c r="K186" s="10">
        <f t="shared" si="15"/>
        <v>2644</v>
      </c>
      <c r="L186" s="10"/>
      <c r="M186" s="10">
        <f t="shared" si="13"/>
        <v>0</v>
      </c>
      <c r="N186" s="10">
        <f t="shared" si="13"/>
        <v>0</v>
      </c>
      <c r="O186" s="10">
        <f t="shared" si="13"/>
        <v>0</v>
      </c>
      <c r="P186" s="10">
        <f t="shared" si="12"/>
        <v>0</v>
      </c>
      <c r="Q186" s="10">
        <f t="shared" si="11"/>
        <v>0</v>
      </c>
      <c r="R186" s="10">
        <f t="shared" si="11"/>
        <v>0</v>
      </c>
      <c r="S186" s="10">
        <f t="shared" si="11"/>
        <v>0</v>
      </c>
      <c r="T186" s="21">
        <f t="shared" si="14"/>
        <v>0</v>
      </c>
    </row>
    <row r="187" spans="1:20" ht="55.5" customHeight="1" x14ac:dyDescent="0.25">
      <c r="A187" s="10" t="s">
        <v>223</v>
      </c>
      <c r="B187" s="29" t="s">
        <v>366</v>
      </c>
      <c r="C187" s="4" t="s">
        <v>35</v>
      </c>
      <c r="D187" s="54">
        <v>100</v>
      </c>
      <c r="E187" s="55">
        <v>560</v>
      </c>
      <c r="F187" s="56">
        <v>0</v>
      </c>
      <c r="G187" s="57">
        <v>200</v>
      </c>
      <c r="H187" s="58">
        <v>0</v>
      </c>
      <c r="I187" s="59">
        <v>0</v>
      </c>
      <c r="J187" s="60">
        <v>0</v>
      </c>
      <c r="K187" s="10">
        <f t="shared" si="15"/>
        <v>860</v>
      </c>
      <c r="L187" s="10"/>
      <c r="M187" s="10">
        <f t="shared" si="13"/>
        <v>0</v>
      </c>
      <c r="N187" s="10">
        <f t="shared" si="13"/>
        <v>0</v>
      </c>
      <c r="O187" s="10">
        <f t="shared" si="13"/>
        <v>0</v>
      </c>
      <c r="P187" s="10">
        <f t="shared" si="12"/>
        <v>0</v>
      </c>
      <c r="Q187" s="10">
        <f t="shared" si="11"/>
        <v>0</v>
      </c>
      <c r="R187" s="10">
        <f t="shared" si="11"/>
        <v>0</v>
      </c>
      <c r="S187" s="10">
        <f t="shared" si="11"/>
        <v>0</v>
      </c>
      <c r="T187" s="21">
        <f t="shared" si="14"/>
        <v>0</v>
      </c>
    </row>
    <row r="188" spans="1:20" ht="131.25" customHeight="1" thickBot="1" x14ac:dyDescent="0.3">
      <c r="A188" s="10" t="s">
        <v>224</v>
      </c>
      <c r="B188" s="33" t="s">
        <v>444</v>
      </c>
      <c r="C188" s="5" t="s">
        <v>50</v>
      </c>
      <c r="D188" s="54">
        <v>200</v>
      </c>
      <c r="E188" s="55">
        <v>0</v>
      </c>
      <c r="F188" s="56">
        <v>0</v>
      </c>
      <c r="G188" s="57">
        <v>0</v>
      </c>
      <c r="H188" s="58">
        <v>0</v>
      </c>
      <c r="I188" s="59">
        <v>0</v>
      </c>
      <c r="J188" s="60">
        <v>2</v>
      </c>
      <c r="K188" s="10">
        <f t="shared" si="15"/>
        <v>202</v>
      </c>
      <c r="L188" s="61"/>
      <c r="M188" s="10">
        <f t="shared" si="13"/>
        <v>0</v>
      </c>
      <c r="N188" s="10">
        <f t="shared" si="13"/>
        <v>0</v>
      </c>
      <c r="O188" s="10">
        <f t="shared" si="13"/>
        <v>0</v>
      </c>
      <c r="P188" s="10">
        <f t="shared" si="12"/>
        <v>0</v>
      </c>
      <c r="Q188" s="10">
        <f t="shared" si="11"/>
        <v>0</v>
      </c>
      <c r="R188" s="10">
        <f t="shared" si="11"/>
        <v>0</v>
      </c>
      <c r="S188" s="10">
        <f t="shared" si="11"/>
        <v>0</v>
      </c>
      <c r="T188" s="21">
        <f t="shared" si="14"/>
        <v>0</v>
      </c>
    </row>
    <row r="189" spans="1:20" ht="39" customHeight="1" x14ac:dyDescent="0.25">
      <c r="A189" s="10" t="s">
        <v>225</v>
      </c>
      <c r="B189" s="34" t="s">
        <v>261</v>
      </c>
      <c r="C189" s="11" t="s">
        <v>35</v>
      </c>
      <c r="D189" s="65">
        <v>0</v>
      </c>
      <c r="E189" s="55">
        <v>10</v>
      </c>
      <c r="F189" s="56">
        <v>25</v>
      </c>
      <c r="G189" s="57">
        <v>0</v>
      </c>
      <c r="H189" s="58">
        <v>0</v>
      </c>
      <c r="I189" s="59">
        <v>0</v>
      </c>
      <c r="J189" s="60">
        <v>0</v>
      </c>
      <c r="K189" s="10">
        <f t="shared" si="15"/>
        <v>35</v>
      </c>
      <c r="L189" s="10"/>
      <c r="M189" s="10">
        <f t="shared" si="13"/>
        <v>0</v>
      </c>
      <c r="N189" s="10">
        <f t="shared" si="13"/>
        <v>0</v>
      </c>
      <c r="O189" s="10">
        <f t="shared" si="13"/>
        <v>0</v>
      </c>
      <c r="P189" s="10">
        <f t="shared" si="12"/>
        <v>0</v>
      </c>
      <c r="Q189" s="10">
        <f t="shared" si="11"/>
        <v>0</v>
      </c>
      <c r="R189" s="10">
        <f t="shared" si="11"/>
        <v>0</v>
      </c>
      <c r="S189" s="10">
        <f t="shared" si="11"/>
        <v>0</v>
      </c>
      <c r="T189" s="21">
        <f t="shared" si="14"/>
        <v>0</v>
      </c>
    </row>
    <row r="190" spans="1:20" ht="93" x14ac:dyDescent="0.25">
      <c r="A190" s="10" t="s">
        <v>226</v>
      </c>
      <c r="B190" s="66" t="s">
        <v>524</v>
      </c>
      <c r="C190" s="15" t="s">
        <v>40</v>
      </c>
      <c r="D190" s="62">
        <v>350</v>
      </c>
      <c r="E190" s="55">
        <v>0</v>
      </c>
      <c r="F190" s="56">
        <v>0</v>
      </c>
      <c r="G190" s="57">
        <v>0</v>
      </c>
      <c r="H190" s="58">
        <v>0</v>
      </c>
      <c r="I190" s="59">
        <v>0</v>
      </c>
      <c r="J190" s="60">
        <v>0</v>
      </c>
      <c r="K190" s="10">
        <f t="shared" si="15"/>
        <v>350</v>
      </c>
      <c r="L190" s="15"/>
      <c r="M190" s="10">
        <f t="shared" si="13"/>
        <v>0</v>
      </c>
      <c r="N190" s="10">
        <f t="shared" si="13"/>
        <v>0</v>
      </c>
      <c r="O190" s="10">
        <f t="shared" si="13"/>
        <v>0</v>
      </c>
      <c r="P190" s="10">
        <f t="shared" si="12"/>
        <v>0</v>
      </c>
      <c r="Q190" s="10">
        <f t="shared" si="11"/>
        <v>0</v>
      </c>
      <c r="R190" s="10">
        <f t="shared" si="11"/>
        <v>0</v>
      </c>
      <c r="S190" s="10">
        <f t="shared" si="11"/>
        <v>0</v>
      </c>
      <c r="T190" s="21">
        <f t="shared" si="14"/>
        <v>0</v>
      </c>
    </row>
    <row r="191" spans="1:20" ht="60" x14ac:dyDescent="0.25">
      <c r="A191" s="10" t="s">
        <v>227</v>
      </c>
      <c r="B191" s="67" t="s">
        <v>367</v>
      </c>
      <c r="C191" s="15" t="s">
        <v>158</v>
      </c>
      <c r="D191" s="62">
        <v>7</v>
      </c>
      <c r="E191" s="55">
        <v>50</v>
      </c>
      <c r="F191" s="56">
        <v>10</v>
      </c>
      <c r="G191" s="57">
        <v>10</v>
      </c>
      <c r="H191" s="58">
        <v>0</v>
      </c>
      <c r="I191" s="59">
        <v>0</v>
      </c>
      <c r="J191" s="60">
        <v>0</v>
      </c>
      <c r="K191" s="10">
        <f t="shared" si="15"/>
        <v>77</v>
      </c>
      <c r="L191" s="15"/>
      <c r="M191" s="10">
        <f t="shared" si="13"/>
        <v>0</v>
      </c>
      <c r="N191" s="10">
        <f t="shared" si="13"/>
        <v>0</v>
      </c>
      <c r="O191" s="10">
        <f t="shared" si="13"/>
        <v>0</v>
      </c>
      <c r="P191" s="10">
        <f t="shared" si="12"/>
        <v>0</v>
      </c>
      <c r="Q191" s="10">
        <f t="shared" si="11"/>
        <v>0</v>
      </c>
      <c r="R191" s="10">
        <f t="shared" si="11"/>
        <v>0</v>
      </c>
      <c r="S191" s="10">
        <f t="shared" si="11"/>
        <v>0</v>
      </c>
      <c r="T191" s="21">
        <f t="shared" si="14"/>
        <v>0</v>
      </c>
    </row>
    <row r="192" spans="1:20" ht="210" x14ac:dyDescent="0.25">
      <c r="A192" s="10" t="s">
        <v>229</v>
      </c>
      <c r="B192" s="67" t="s">
        <v>514</v>
      </c>
      <c r="C192" s="15" t="s">
        <v>158</v>
      </c>
      <c r="D192" s="62">
        <v>300</v>
      </c>
      <c r="E192" s="55">
        <v>0</v>
      </c>
      <c r="F192" s="56">
        <v>0</v>
      </c>
      <c r="G192" s="57">
        <v>0</v>
      </c>
      <c r="H192" s="58">
        <v>0</v>
      </c>
      <c r="I192" s="59">
        <v>0</v>
      </c>
      <c r="J192" s="60">
        <v>0</v>
      </c>
      <c r="K192" s="10">
        <f t="shared" si="15"/>
        <v>300</v>
      </c>
      <c r="L192" s="15"/>
      <c r="M192" s="10">
        <f t="shared" si="13"/>
        <v>0</v>
      </c>
      <c r="N192" s="10">
        <f t="shared" si="13"/>
        <v>0</v>
      </c>
      <c r="O192" s="10">
        <f t="shared" si="13"/>
        <v>0</v>
      </c>
      <c r="P192" s="10">
        <f t="shared" si="12"/>
        <v>0</v>
      </c>
      <c r="Q192" s="10">
        <f t="shared" si="12"/>
        <v>0</v>
      </c>
      <c r="R192" s="10">
        <f t="shared" si="12"/>
        <v>0</v>
      </c>
      <c r="S192" s="10">
        <f t="shared" si="12"/>
        <v>0</v>
      </c>
      <c r="T192" s="21">
        <f t="shared" si="14"/>
        <v>0</v>
      </c>
    </row>
    <row r="193" spans="1:20" ht="255" x14ac:dyDescent="0.25">
      <c r="A193" s="10" t="s">
        <v>231</v>
      </c>
      <c r="B193" s="66" t="s">
        <v>266</v>
      </c>
      <c r="C193" s="15" t="s">
        <v>35</v>
      </c>
      <c r="D193" s="62">
        <v>35</v>
      </c>
      <c r="E193" s="55">
        <v>0</v>
      </c>
      <c r="F193" s="56">
        <v>0</v>
      </c>
      <c r="G193" s="57">
        <v>0</v>
      </c>
      <c r="H193" s="58">
        <v>0</v>
      </c>
      <c r="I193" s="59">
        <v>0</v>
      </c>
      <c r="J193" s="60">
        <v>0</v>
      </c>
      <c r="K193" s="10">
        <f t="shared" si="15"/>
        <v>35</v>
      </c>
      <c r="L193" s="15"/>
      <c r="M193" s="10">
        <f t="shared" si="13"/>
        <v>0</v>
      </c>
      <c r="N193" s="10">
        <f t="shared" si="13"/>
        <v>0</v>
      </c>
      <c r="O193" s="10">
        <f t="shared" si="13"/>
        <v>0</v>
      </c>
      <c r="P193" s="10">
        <f t="shared" si="12"/>
        <v>0</v>
      </c>
      <c r="Q193" s="10">
        <f t="shared" si="12"/>
        <v>0</v>
      </c>
      <c r="R193" s="10">
        <f t="shared" si="12"/>
        <v>0</v>
      </c>
      <c r="S193" s="10">
        <f t="shared" si="12"/>
        <v>0</v>
      </c>
      <c r="T193" s="21">
        <f t="shared" si="14"/>
        <v>0</v>
      </c>
    </row>
    <row r="194" spans="1:20" ht="186" customHeight="1" x14ac:dyDescent="0.25">
      <c r="A194" s="10" t="s">
        <v>474</v>
      </c>
      <c r="B194" s="67" t="s">
        <v>267</v>
      </c>
      <c r="C194" s="15" t="s">
        <v>35</v>
      </c>
      <c r="D194" s="62">
        <v>10</v>
      </c>
      <c r="E194" s="55">
        <v>0</v>
      </c>
      <c r="F194" s="56">
        <v>0</v>
      </c>
      <c r="G194" s="57">
        <v>0</v>
      </c>
      <c r="H194" s="58">
        <v>0</v>
      </c>
      <c r="I194" s="59">
        <v>0</v>
      </c>
      <c r="J194" s="60">
        <v>0</v>
      </c>
      <c r="K194" s="10">
        <f t="shared" si="15"/>
        <v>10</v>
      </c>
      <c r="L194" s="15"/>
      <c r="M194" s="10">
        <f t="shared" si="13"/>
        <v>0</v>
      </c>
      <c r="N194" s="10">
        <f t="shared" si="13"/>
        <v>0</v>
      </c>
      <c r="O194" s="10">
        <f t="shared" si="13"/>
        <v>0</v>
      </c>
      <c r="P194" s="10">
        <f t="shared" si="12"/>
        <v>0</v>
      </c>
      <c r="Q194" s="10">
        <f t="shared" si="12"/>
        <v>0</v>
      </c>
      <c r="R194" s="10">
        <f t="shared" si="12"/>
        <v>0</v>
      </c>
      <c r="S194" s="10">
        <f t="shared" si="12"/>
        <v>0</v>
      </c>
      <c r="T194" s="21">
        <f t="shared" si="14"/>
        <v>0</v>
      </c>
    </row>
    <row r="195" spans="1:20" ht="210" x14ac:dyDescent="0.25">
      <c r="A195" s="10" t="s">
        <v>233</v>
      </c>
      <c r="B195" s="67" t="s">
        <v>515</v>
      </c>
      <c r="C195" s="15" t="s">
        <v>158</v>
      </c>
      <c r="D195" s="62">
        <v>200</v>
      </c>
      <c r="E195" s="55">
        <v>0</v>
      </c>
      <c r="F195" s="56">
        <v>0</v>
      </c>
      <c r="G195" s="57">
        <v>0</v>
      </c>
      <c r="H195" s="58">
        <v>0</v>
      </c>
      <c r="I195" s="59">
        <v>0</v>
      </c>
      <c r="J195" s="60">
        <v>0</v>
      </c>
      <c r="K195" s="10">
        <f t="shared" si="15"/>
        <v>200</v>
      </c>
      <c r="L195" s="15"/>
      <c r="M195" s="10">
        <f t="shared" si="13"/>
        <v>0</v>
      </c>
      <c r="N195" s="10">
        <f t="shared" si="13"/>
        <v>0</v>
      </c>
      <c r="O195" s="10">
        <f t="shared" si="13"/>
        <v>0</v>
      </c>
      <c r="P195" s="10">
        <f t="shared" si="12"/>
        <v>0</v>
      </c>
      <c r="Q195" s="10">
        <f t="shared" si="12"/>
        <v>0</v>
      </c>
      <c r="R195" s="10">
        <f t="shared" si="12"/>
        <v>0</v>
      </c>
      <c r="S195" s="10">
        <f t="shared" si="12"/>
        <v>0</v>
      </c>
      <c r="T195" s="21">
        <f t="shared" si="14"/>
        <v>0</v>
      </c>
    </row>
    <row r="196" spans="1:20" ht="78.75" customHeight="1" x14ac:dyDescent="0.25">
      <c r="A196" s="10" t="s">
        <v>235</v>
      </c>
      <c r="B196" s="67" t="s">
        <v>325</v>
      </c>
      <c r="C196" s="15" t="s">
        <v>40</v>
      </c>
      <c r="D196" s="62">
        <v>200</v>
      </c>
      <c r="E196" s="55">
        <v>0</v>
      </c>
      <c r="F196" s="56">
        <v>400</v>
      </c>
      <c r="G196" s="57">
        <v>0</v>
      </c>
      <c r="H196" s="58">
        <v>0</v>
      </c>
      <c r="I196" s="59">
        <v>0</v>
      </c>
      <c r="J196" s="60">
        <v>0</v>
      </c>
      <c r="K196" s="10">
        <f t="shared" si="15"/>
        <v>600</v>
      </c>
      <c r="L196" s="15"/>
      <c r="M196" s="10">
        <f t="shared" si="13"/>
        <v>0</v>
      </c>
      <c r="N196" s="10">
        <f t="shared" si="13"/>
        <v>0</v>
      </c>
      <c r="O196" s="10">
        <f t="shared" si="13"/>
        <v>0</v>
      </c>
      <c r="P196" s="10">
        <f t="shared" si="13"/>
        <v>0</v>
      </c>
      <c r="Q196" s="10">
        <f t="shared" si="13"/>
        <v>0</v>
      </c>
      <c r="R196" s="10">
        <f t="shared" si="13"/>
        <v>0</v>
      </c>
      <c r="S196" s="10">
        <f t="shared" si="13"/>
        <v>0</v>
      </c>
      <c r="T196" s="21">
        <f t="shared" si="14"/>
        <v>0</v>
      </c>
    </row>
    <row r="197" spans="1:20" ht="78" customHeight="1" x14ac:dyDescent="0.25">
      <c r="A197" s="10" t="s">
        <v>236</v>
      </c>
      <c r="B197" s="67" t="s">
        <v>445</v>
      </c>
      <c r="C197" s="15" t="s">
        <v>35</v>
      </c>
      <c r="D197" s="62">
        <v>200</v>
      </c>
      <c r="E197" s="55">
        <v>0</v>
      </c>
      <c r="F197" s="56">
        <v>0</v>
      </c>
      <c r="G197" s="57">
        <v>0</v>
      </c>
      <c r="H197" s="58">
        <v>0</v>
      </c>
      <c r="I197" s="59">
        <v>0</v>
      </c>
      <c r="J197" s="60">
        <v>0</v>
      </c>
      <c r="K197" s="10">
        <f t="shared" si="15"/>
        <v>200</v>
      </c>
      <c r="L197" s="15"/>
      <c r="M197" s="10">
        <f t="shared" ref="M197:S214" si="16">D197*$L197</f>
        <v>0</v>
      </c>
      <c r="N197" s="10">
        <f t="shared" si="16"/>
        <v>0</v>
      </c>
      <c r="O197" s="10">
        <f t="shared" si="16"/>
        <v>0</v>
      </c>
      <c r="P197" s="10">
        <f t="shared" si="16"/>
        <v>0</v>
      </c>
      <c r="Q197" s="10">
        <f t="shared" si="16"/>
        <v>0</v>
      </c>
      <c r="R197" s="10">
        <f t="shared" si="16"/>
        <v>0</v>
      </c>
      <c r="S197" s="10">
        <f t="shared" si="16"/>
        <v>0</v>
      </c>
      <c r="T197" s="21">
        <f t="shared" ref="T197:T214" si="17">$L197*K197</f>
        <v>0</v>
      </c>
    </row>
    <row r="198" spans="1:20" ht="78.75" customHeight="1" x14ac:dyDescent="0.25">
      <c r="A198" s="10" t="s">
        <v>237</v>
      </c>
      <c r="B198" s="67" t="s">
        <v>268</v>
      </c>
      <c r="C198" s="15" t="s">
        <v>185</v>
      </c>
      <c r="D198" s="62">
        <v>50</v>
      </c>
      <c r="E198" s="55">
        <v>30</v>
      </c>
      <c r="F198" s="56">
        <v>20</v>
      </c>
      <c r="G198" s="57">
        <v>0</v>
      </c>
      <c r="H198" s="58">
        <v>20</v>
      </c>
      <c r="I198" s="59">
        <v>0</v>
      </c>
      <c r="J198" s="60">
        <v>0</v>
      </c>
      <c r="K198" s="10">
        <f t="shared" si="15"/>
        <v>120</v>
      </c>
      <c r="L198" s="15"/>
      <c r="M198" s="10">
        <f t="shared" si="16"/>
        <v>0</v>
      </c>
      <c r="N198" s="10">
        <f t="shared" si="16"/>
        <v>0</v>
      </c>
      <c r="O198" s="10">
        <f t="shared" si="16"/>
        <v>0</v>
      </c>
      <c r="P198" s="10">
        <f t="shared" si="16"/>
        <v>0</v>
      </c>
      <c r="Q198" s="10">
        <f t="shared" si="16"/>
        <v>0</v>
      </c>
      <c r="R198" s="10">
        <f t="shared" si="16"/>
        <v>0</v>
      </c>
      <c r="S198" s="10">
        <f t="shared" si="16"/>
        <v>0</v>
      </c>
      <c r="T198" s="21">
        <f t="shared" si="17"/>
        <v>0</v>
      </c>
    </row>
    <row r="199" spans="1:20" ht="37.5" customHeight="1" x14ac:dyDescent="0.25">
      <c r="A199" s="10" t="s">
        <v>238</v>
      </c>
      <c r="B199" s="29" t="s">
        <v>269</v>
      </c>
      <c r="C199" s="15" t="s">
        <v>35</v>
      </c>
      <c r="D199" s="62">
        <v>700</v>
      </c>
      <c r="E199" s="55">
        <v>0</v>
      </c>
      <c r="F199" s="56">
        <v>0</v>
      </c>
      <c r="G199" s="57">
        <v>0</v>
      </c>
      <c r="H199" s="58">
        <v>0</v>
      </c>
      <c r="I199" s="59">
        <v>0</v>
      </c>
      <c r="J199" s="60">
        <v>0</v>
      </c>
      <c r="K199" s="10">
        <f t="shared" si="15"/>
        <v>700</v>
      </c>
      <c r="L199" s="15"/>
      <c r="M199" s="10">
        <f t="shared" si="16"/>
        <v>0</v>
      </c>
      <c r="N199" s="10">
        <f t="shared" si="16"/>
        <v>0</v>
      </c>
      <c r="O199" s="10">
        <f t="shared" si="16"/>
        <v>0</v>
      </c>
      <c r="P199" s="10">
        <f t="shared" si="16"/>
        <v>0</v>
      </c>
      <c r="Q199" s="10">
        <f t="shared" si="16"/>
        <v>0</v>
      </c>
      <c r="R199" s="10">
        <f t="shared" si="16"/>
        <v>0</v>
      </c>
      <c r="S199" s="10">
        <f t="shared" si="16"/>
        <v>0</v>
      </c>
      <c r="T199" s="21">
        <f t="shared" si="17"/>
        <v>0</v>
      </c>
    </row>
    <row r="200" spans="1:20" ht="91.15" customHeight="1" x14ac:dyDescent="0.25">
      <c r="A200" s="10" t="s">
        <v>239</v>
      </c>
      <c r="B200" s="66" t="s">
        <v>458</v>
      </c>
      <c r="C200" s="15" t="s">
        <v>50</v>
      </c>
      <c r="D200" s="62">
        <v>50</v>
      </c>
      <c r="E200" s="55">
        <v>0</v>
      </c>
      <c r="F200" s="56">
        <v>0</v>
      </c>
      <c r="G200" s="57">
        <v>0</v>
      </c>
      <c r="H200" s="58">
        <v>0</v>
      </c>
      <c r="I200" s="59">
        <v>0</v>
      </c>
      <c r="J200" s="60">
        <v>0</v>
      </c>
      <c r="K200" s="10">
        <f t="shared" si="15"/>
        <v>50</v>
      </c>
      <c r="L200" s="15"/>
      <c r="M200" s="10">
        <f t="shared" si="16"/>
        <v>0</v>
      </c>
      <c r="N200" s="10">
        <f t="shared" si="16"/>
        <v>0</v>
      </c>
      <c r="O200" s="10">
        <f t="shared" si="16"/>
        <v>0</v>
      </c>
      <c r="P200" s="10">
        <f t="shared" si="16"/>
        <v>0</v>
      </c>
      <c r="Q200" s="10">
        <f t="shared" si="16"/>
        <v>0</v>
      </c>
      <c r="R200" s="10">
        <f t="shared" si="16"/>
        <v>0</v>
      </c>
      <c r="S200" s="10">
        <f t="shared" si="16"/>
        <v>0</v>
      </c>
      <c r="T200" s="21">
        <f t="shared" si="17"/>
        <v>0</v>
      </c>
    </row>
    <row r="201" spans="1:20" ht="28.5" customHeight="1" x14ac:dyDescent="0.25">
      <c r="A201" s="10" t="s">
        <v>240</v>
      </c>
      <c r="B201" s="29" t="s">
        <v>326</v>
      </c>
      <c r="C201" s="15" t="s">
        <v>270</v>
      </c>
      <c r="D201" s="62">
        <v>0</v>
      </c>
      <c r="E201" s="68">
        <v>120</v>
      </c>
      <c r="F201" s="56">
        <v>0</v>
      </c>
      <c r="G201" s="57">
        <v>0</v>
      </c>
      <c r="H201" s="58">
        <v>0</v>
      </c>
      <c r="I201" s="59">
        <v>0</v>
      </c>
      <c r="J201" s="60">
        <v>0</v>
      </c>
      <c r="K201" s="10">
        <f t="shared" si="15"/>
        <v>120</v>
      </c>
      <c r="L201" s="15"/>
      <c r="M201" s="10">
        <f t="shared" si="16"/>
        <v>0</v>
      </c>
      <c r="N201" s="10">
        <f t="shared" si="16"/>
        <v>0</v>
      </c>
      <c r="O201" s="10">
        <f t="shared" si="16"/>
        <v>0</v>
      </c>
      <c r="P201" s="10">
        <f t="shared" si="16"/>
        <v>0</v>
      </c>
      <c r="Q201" s="10">
        <f t="shared" si="16"/>
        <v>0</v>
      </c>
      <c r="R201" s="10">
        <f t="shared" si="16"/>
        <v>0</v>
      </c>
      <c r="S201" s="10">
        <f t="shared" si="16"/>
        <v>0</v>
      </c>
      <c r="T201" s="21">
        <f t="shared" si="17"/>
        <v>0</v>
      </c>
    </row>
    <row r="202" spans="1:20" ht="78.75" customHeight="1" thickBot="1" x14ac:dyDescent="0.3">
      <c r="A202" s="10" t="s">
        <v>242</v>
      </c>
      <c r="B202" s="67" t="s">
        <v>406</v>
      </c>
      <c r="C202" s="15" t="s">
        <v>270</v>
      </c>
      <c r="D202" s="62">
        <v>0</v>
      </c>
      <c r="E202" s="68">
        <v>1000</v>
      </c>
      <c r="F202" s="56">
        <v>0</v>
      </c>
      <c r="G202" s="57">
        <v>0</v>
      </c>
      <c r="H202" s="58">
        <v>0</v>
      </c>
      <c r="I202" s="59">
        <v>0</v>
      </c>
      <c r="J202" s="60">
        <v>0</v>
      </c>
      <c r="K202" s="10">
        <f t="shared" si="15"/>
        <v>1000</v>
      </c>
      <c r="L202" s="15"/>
      <c r="M202" s="10">
        <f t="shared" si="16"/>
        <v>0</v>
      </c>
      <c r="N202" s="10">
        <f t="shared" si="16"/>
        <v>0</v>
      </c>
      <c r="O202" s="10">
        <f t="shared" si="16"/>
        <v>0</v>
      </c>
      <c r="P202" s="10">
        <f t="shared" si="16"/>
        <v>0</v>
      </c>
      <c r="Q202" s="10">
        <f t="shared" si="16"/>
        <v>0</v>
      </c>
      <c r="R202" s="10">
        <f t="shared" si="16"/>
        <v>0</v>
      </c>
      <c r="S202" s="10">
        <f t="shared" si="16"/>
        <v>0</v>
      </c>
      <c r="T202" s="21">
        <f t="shared" si="17"/>
        <v>0</v>
      </c>
    </row>
    <row r="203" spans="1:20" ht="36.75" customHeight="1" thickBot="1" x14ac:dyDescent="0.3">
      <c r="A203" s="10" t="s">
        <v>244</v>
      </c>
      <c r="B203" s="69" t="s">
        <v>446</v>
      </c>
      <c r="C203" s="15" t="s">
        <v>35</v>
      </c>
      <c r="D203" s="70">
        <v>0</v>
      </c>
      <c r="E203" s="71">
        <v>0</v>
      </c>
      <c r="F203" s="72">
        <v>12</v>
      </c>
      <c r="G203" s="73">
        <v>0</v>
      </c>
      <c r="H203" s="74">
        <v>0</v>
      </c>
      <c r="I203" s="75">
        <v>0</v>
      </c>
      <c r="J203" s="76">
        <v>0</v>
      </c>
      <c r="K203" s="10">
        <f t="shared" si="15"/>
        <v>12</v>
      </c>
      <c r="L203" s="15"/>
      <c r="M203" s="10">
        <f t="shared" si="16"/>
        <v>0</v>
      </c>
      <c r="N203" s="10">
        <f t="shared" si="16"/>
        <v>0</v>
      </c>
      <c r="O203" s="10">
        <f t="shared" si="16"/>
        <v>0</v>
      </c>
      <c r="P203" s="10">
        <f t="shared" si="16"/>
        <v>0</v>
      </c>
      <c r="Q203" s="10">
        <f t="shared" si="16"/>
        <v>0</v>
      </c>
      <c r="R203" s="10">
        <f t="shared" si="16"/>
        <v>0</v>
      </c>
      <c r="S203" s="10">
        <f t="shared" si="16"/>
        <v>0</v>
      </c>
      <c r="T203" s="21">
        <f t="shared" si="17"/>
        <v>0</v>
      </c>
    </row>
    <row r="204" spans="1:20" ht="39" customHeight="1" x14ac:dyDescent="0.25">
      <c r="A204" s="10" t="s">
        <v>246</v>
      </c>
      <c r="B204" s="67" t="s">
        <v>271</v>
      </c>
      <c r="C204" s="15" t="s">
        <v>169</v>
      </c>
      <c r="D204" s="62">
        <v>0</v>
      </c>
      <c r="E204" s="68">
        <v>0</v>
      </c>
      <c r="F204" s="72">
        <v>20</v>
      </c>
      <c r="G204" s="57">
        <v>0</v>
      </c>
      <c r="H204" s="58">
        <v>0</v>
      </c>
      <c r="I204" s="59">
        <v>0</v>
      </c>
      <c r="J204" s="60">
        <v>0</v>
      </c>
      <c r="K204" s="10">
        <f t="shared" si="15"/>
        <v>20</v>
      </c>
      <c r="L204" s="15"/>
      <c r="M204" s="10">
        <f t="shared" si="16"/>
        <v>0</v>
      </c>
      <c r="N204" s="10">
        <f t="shared" si="16"/>
        <v>0</v>
      </c>
      <c r="O204" s="10">
        <f t="shared" si="16"/>
        <v>0</v>
      </c>
      <c r="P204" s="10">
        <f t="shared" si="16"/>
        <v>0</v>
      </c>
      <c r="Q204" s="10">
        <f t="shared" si="16"/>
        <v>0</v>
      </c>
      <c r="R204" s="10">
        <f t="shared" si="16"/>
        <v>0</v>
      </c>
      <c r="S204" s="10">
        <f t="shared" si="16"/>
        <v>0</v>
      </c>
      <c r="T204" s="21">
        <f t="shared" si="17"/>
        <v>0</v>
      </c>
    </row>
    <row r="205" spans="1:20" ht="102.75" customHeight="1" x14ac:dyDescent="0.25">
      <c r="A205" s="10" t="s">
        <v>248</v>
      </c>
      <c r="B205" s="67" t="s">
        <v>327</v>
      </c>
      <c r="C205" s="15" t="s">
        <v>50</v>
      </c>
      <c r="D205" s="62">
        <v>0</v>
      </c>
      <c r="E205" s="68">
        <v>0</v>
      </c>
      <c r="F205" s="72">
        <v>5</v>
      </c>
      <c r="G205" s="57">
        <v>0</v>
      </c>
      <c r="H205" s="58">
        <v>0</v>
      </c>
      <c r="I205" s="59">
        <v>0</v>
      </c>
      <c r="J205" s="60">
        <v>0</v>
      </c>
      <c r="K205" s="10">
        <f t="shared" si="15"/>
        <v>5</v>
      </c>
      <c r="L205" s="15"/>
      <c r="M205" s="10">
        <f t="shared" si="16"/>
        <v>0</v>
      </c>
      <c r="N205" s="10">
        <f t="shared" si="16"/>
        <v>0</v>
      </c>
      <c r="O205" s="10">
        <f t="shared" si="16"/>
        <v>0</v>
      </c>
      <c r="P205" s="10">
        <f t="shared" si="16"/>
        <v>0</v>
      </c>
      <c r="Q205" s="10">
        <f t="shared" si="16"/>
        <v>0</v>
      </c>
      <c r="R205" s="10">
        <f t="shared" si="16"/>
        <v>0</v>
      </c>
      <c r="S205" s="10">
        <f t="shared" si="16"/>
        <v>0</v>
      </c>
      <c r="T205" s="21">
        <f t="shared" si="17"/>
        <v>0</v>
      </c>
    </row>
    <row r="206" spans="1:20" ht="125.25" customHeight="1" x14ac:dyDescent="0.25">
      <c r="A206" s="10" t="s">
        <v>250</v>
      </c>
      <c r="B206" s="24" t="s">
        <v>447</v>
      </c>
      <c r="C206" s="15" t="s">
        <v>144</v>
      </c>
      <c r="D206" s="62">
        <v>0</v>
      </c>
      <c r="E206" s="68">
        <v>0</v>
      </c>
      <c r="F206" s="72">
        <v>150</v>
      </c>
      <c r="G206" s="57">
        <v>0</v>
      </c>
      <c r="H206" s="58">
        <v>0</v>
      </c>
      <c r="I206" s="59">
        <v>0</v>
      </c>
      <c r="J206" s="60">
        <v>0</v>
      </c>
      <c r="K206" s="10">
        <f t="shared" si="15"/>
        <v>150</v>
      </c>
      <c r="L206" s="15"/>
      <c r="M206" s="10">
        <f t="shared" si="16"/>
        <v>0</v>
      </c>
      <c r="N206" s="10">
        <f t="shared" si="16"/>
        <v>0</v>
      </c>
      <c r="O206" s="10">
        <f t="shared" si="16"/>
        <v>0</v>
      </c>
      <c r="P206" s="10">
        <f t="shared" si="16"/>
        <v>0</v>
      </c>
      <c r="Q206" s="10">
        <f t="shared" si="16"/>
        <v>0</v>
      </c>
      <c r="R206" s="10">
        <f t="shared" si="16"/>
        <v>0</v>
      </c>
      <c r="S206" s="10">
        <f t="shared" si="16"/>
        <v>0</v>
      </c>
      <c r="T206" s="21">
        <f t="shared" si="17"/>
        <v>0</v>
      </c>
    </row>
    <row r="207" spans="1:20" ht="28.5" customHeight="1" x14ac:dyDescent="0.25">
      <c r="A207" s="10" t="s">
        <v>251</v>
      </c>
      <c r="B207" s="77" t="s">
        <v>448</v>
      </c>
      <c r="C207" s="15" t="s">
        <v>158</v>
      </c>
      <c r="D207" s="62">
        <v>0</v>
      </c>
      <c r="E207" s="68">
        <v>0</v>
      </c>
      <c r="F207" s="72">
        <v>5</v>
      </c>
      <c r="G207" s="57">
        <v>0</v>
      </c>
      <c r="H207" s="58">
        <v>0</v>
      </c>
      <c r="I207" s="59">
        <v>0</v>
      </c>
      <c r="J207" s="60">
        <v>0</v>
      </c>
      <c r="K207" s="10">
        <f t="shared" si="15"/>
        <v>5</v>
      </c>
      <c r="L207" s="15"/>
      <c r="M207" s="10">
        <f t="shared" si="16"/>
        <v>0</v>
      </c>
      <c r="N207" s="10">
        <f t="shared" si="16"/>
        <v>0</v>
      </c>
      <c r="O207" s="10">
        <f t="shared" si="16"/>
        <v>0</v>
      </c>
      <c r="P207" s="10">
        <f t="shared" si="16"/>
        <v>0</v>
      </c>
      <c r="Q207" s="10">
        <f t="shared" si="16"/>
        <v>0</v>
      </c>
      <c r="R207" s="10">
        <f t="shared" si="16"/>
        <v>0</v>
      </c>
      <c r="S207" s="10">
        <f t="shared" si="16"/>
        <v>0</v>
      </c>
      <c r="T207" s="21">
        <f t="shared" si="17"/>
        <v>0</v>
      </c>
    </row>
    <row r="208" spans="1:20" ht="35.25" customHeight="1" x14ac:dyDescent="0.25">
      <c r="A208" s="10" t="s">
        <v>252</v>
      </c>
      <c r="B208" s="77" t="s">
        <v>328</v>
      </c>
      <c r="C208" s="15" t="s">
        <v>158</v>
      </c>
      <c r="D208" s="62">
        <v>0</v>
      </c>
      <c r="E208" s="68">
        <v>0</v>
      </c>
      <c r="F208" s="72">
        <v>15</v>
      </c>
      <c r="G208" s="57">
        <v>0</v>
      </c>
      <c r="H208" s="58">
        <v>0</v>
      </c>
      <c r="I208" s="59">
        <v>0</v>
      </c>
      <c r="J208" s="60">
        <v>0</v>
      </c>
      <c r="K208" s="10">
        <f t="shared" si="15"/>
        <v>15</v>
      </c>
      <c r="L208" s="15"/>
      <c r="M208" s="10">
        <f t="shared" si="16"/>
        <v>0</v>
      </c>
      <c r="N208" s="10">
        <f t="shared" si="16"/>
        <v>0</v>
      </c>
      <c r="O208" s="10">
        <f t="shared" si="16"/>
        <v>0</v>
      </c>
      <c r="P208" s="10">
        <f t="shared" si="16"/>
        <v>0</v>
      </c>
      <c r="Q208" s="10">
        <f t="shared" si="16"/>
        <v>0</v>
      </c>
      <c r="R208" s="10">
        <f t="shared" si="16"/>
        <v>0</v>
      </c>
      <c r="S208" s="10">
        <f t="shared" si="16"/>
        <v>0</v>
      </c>
      <c r="T208" s="21">
        <f t="shared" si="17"/>
        <v>0</v>
      </c>
    </row>
    <row r="209" spans="1:20" ht="198.75" customHeight="1" x14ac:dyDescent="0.25">
      <c r="A209" s="10" t="s">
        <v>253</v>
      </c>
      <c r="B209" s="28" t="s">
        <v>525</v>
      </c>
      <c r="C209" s="15" t="s">
        <v>50</v>
      </c>
      <c r="D209" s="62">
        <v>0</v>
      </c>
      <c r="E209" s="68">
        <v>0</v>
      </c>
      <c r="F209" s="72">
        <v>500</v>
      </c>
      <c r="G209" s="57">
        <v>0</v>
      </c>
      <c r="H209" s="58">
        <v>0</v>
      </c>
      <c r="I209" s="59">
        <v>0</v>
      </c>
      <c r="J209" s="60">
        <v>0</v>
      </c>
      <c r="K209" s="10">
        <f t="shared" si="15"/>
        <v>500</v>
      </c>
      <c r="L209" s="15"/>
      <c r="M209" s="10">
        <f t="shared" si="16"/>
        <v>0</v>
      </c>
      <c r="N209" s="10">
        <f t="shared" si="16"/>
        <v>0</v>
      </c>
      <c r="O209" s="10">
        <f t="shared" si="16"/>
        <v>0</v>
      </c>
      <c r="P209" s="10">
        <f t="shared" si="16"/>
        <v>0</v>
      </c>
      <c r="Q209" s="10">
        <f t="shared" si="16"/>
        <v>0</v>
      </c>
      <c r="R209" s="10">
        <f t="shared" si="16"/>
        <v>0</v>
      </c>
      <c r="S209" s="10">
        <f t="shared" si="16"/>
        <v>0</v>
      </c>
      <c r="T209" s="21">
        <f t="shared" si="17"/>
        <v>0</v>
      </c>
    </row>
    <row r="210" spans="1:20" ht="164.25" customHeight="1" x14ac:dyDescent="0.25">
      <c r="A210" s="10" t="s">
        <v>254</v>
      </c>
      <c r="B210" s="67" t="s">
        <v>390</v>
      </c>
      <c r="C210" s="15" t="s">
        <v>50</v>
      </c>
      <c r="D210" s="62">
        <v>150</v>
      </c>
      <c r="E210" s="68">
        <v>0</v>
      </c>
      <c r="F210" s="72">
        <v>70</v>
      </c>
      <c r="G210" s="57">
        <v>0</v>
      </c>
      <c r="H210" s="58">
        <v>0</v>
      </c>
      <c r="I210" s="59">
        <v>0</v>
      </c>
      <c r="J210" s="60">
        <v>0</v>
      </c>
      <c r="K210" s="10">
        <f t="shared" si="15"/>
        <v>220</v>
      </c>
      <c r="L210" s="15"/>
      <c r="M210" s="10">
        <f t="shared" si="16"/>
        <v>0</v>
      </c>
      <c r="N210" s="10">
        <f t="shared" si="16"/>
        <v>0</v>
      </c>
      <c r="O210" s="10">
        <f t="shared" si="16"/>
        <v>0</v>
      </c>
      <c r="P210" s="10">
        <f t="shared" si="16"/>
        <v>0</v>
      </c>
      <c r="Q210" s="10">
        <f t="shared" si="16"/>
        <v>0</v>
      </c>
      <c r="R210" s="10">
        <f t="shared" si="16"/>
        <v>0</v>
      </c>
      <c r="S210" s="10">
        <f t="shared" si="16"/>
        <v>0</v>
      </c>
      <c r="T210" s="21">
        <f t="shared" si="17"/>
        <v>0</v>
      </c>
    </row>
    <row r="211" spans="1:20" ht="93" customHeight="1" x14ac:dyDescent="0.25">
      <c r="A211" s="10" t="s">
        <v>255</v>
      </c>
      <c r="B211" s="67" t="s">
        <v>459</v>
      </c>
      <c r="C211" s="15" t="s">
        <v>50</v>
      </c>
      <c r="D211" s="62">
        <v>0</v>
      </c>
      <c r="E211" s="68">
        <v>0</v>
      </c>
      <c r="F211" s="72">
        <v>0</v>
      </c>
      <c r="G211" s="57">
        <v>0</v>
      </c>
      <c r="H211" s="78">
        <v>0</v>
      </c>
      <c r="I211" s="59">
        <v>0</v>
      </c>
      <c r="J211" s="79">
        <v>6</v>
      </c>
      <c r="K211" s="10">
        <f t="shared" si="15"/>
        <v>6</v>
      </c>
      <c r="L211" s="80"/>
      <c r="M211" s="10">
        <f t="shared" si="16"/>
        <v>0</v>
      </c>
      <c r="N211" s="10">
        <f t="shared" si="16"/>
        <v>0</v>
      </c>
      <c r="O211" s="10">
        <f t="shared" si="16"/>
        <v>0</v>
      </c>
      <c r="P211" s="10">
        <f t="shared" si="16"/>
        <v>0</v>
      </c>
      <c r="Q211" s="10">
        <f t="shared" si="16"/>
        <v>0</v>
      </c>
      <c r="R211" s="10">
        <f t="shared" si="16"/>
        <v>0</v>
      </c>
      <c r="S211" s="10">
        <f t="shared" si="16"/>
        <v>0</v>
      </c>
      <c r="T211" s="21">
        <f t="shared" si="17"/>
        <v>0</v>
      </c>
    </row>
    <row r="212" spans="1:20" ht="21.75" customHeight="1" x14ac:dyDescent="0.25">
      <c r="A212" s="10" t="s">
        <v>256</v>
      </c>
      <c r="B212" s="23" t="s">
        <v>279</v>
      </c>
      <c r="C212" s="12" t="s">
        <v>144</v>
      </c>
      <c r="D212" s="62">
        <v>5</v>
      </c>
      <c r="E212" s="55">
        <v>0</v>
      </c>
      <c r="F212" s="72">
        <v>20</v>
      </c>
      <c r="G212" s="81">
        <v>0</v>
      </c>
      <c r="H212" s="82">
        <v>0</v>
      </c>
      <c r="I212" s="83">
        <v>0</v>
      </c>
      <c r="J212" s="60">
        <v>0</v>
      </c>
      <c r="K212" s="10">
        <f t="shared" si="15"/>
        <v>25</v>
      </c>
      <c r="L212" s="84"/>
      <c r="M212" s="10">
        <f t="shared" si="16"/>
        <v>0</v>
      </c>
      <c r="N212" s="10">
        <f t="shared" si="16"/>
        <v>0</v>
      </c>
      <c r="O212" s="10">
        <f t="shared" si="16"/>
        <v>0</v>
      </c>
      <c r="P212" s="10">
        <f t="shared" si="16"/>
        <v>0</v>
      </c>
      <c r="Q212" s="10">
        <f t="shared" si="16"/>
        <v>0</v>
      </c>
      <c r="R212" s="10">
        <f t="shared" si="16"/>
        <v>0</v>
      </c>
      <c r="S212" s="10">
        <f t="shared" si="16"/>
        <v>0</v>
      </c>
      <c r="T212" s="21">
        <f t="shared" si="17"/>
        <v>0</v>
      </c>
    </row>
    <row r="213" spans="1:20" ht="16.5" customHeight="1" x14ac:dyDescent="0.25">
      <c r="A213" s="10" t="s">
        <v>257</v>
      </c>
      <c r="B213" s="23" t="s">
        <v>276</v>
      </c>
      <c r="C213" s="15" t="s">
        <v>35</v>
      </c>
      <c r="D213" s="62">
        <v>0</v>
      </c>
      <c r="E213" s="68">
        <v>0</v>
      </c>
      <c r="F213" s="72">
        <v>15</v>
      </c>
      <c r="G213" s="57">
        <v>0</v>
      </c>
      <c r="H213" s="78">
        <v>0</v>
      </c>
      <c r="I213" s="59">
        <v>0</v>
      </c>
      <c r="J213" s="79">
        <v>0</v>
      </c>
      <c r="K213" s="10">
        <f t="shared" si="15"/>
        <v>15</v>
      </c>
      <c r="L213" s="80"/>
      <c r="M213" s="10">
        <f t="shared" si="16"/>
        <v>0</v>
      </c>
      <c r="N213" s="10">
        <f t="shared" si="16"/>
        <v>0</v>
      </c>
      <c r="O213" s="10">
        <f t="shared" si="16"/>
        <v>0</v>
      </c>
      <c r="P213" s="10">
        <f t="shared" si="16"/>
        <v>0</v>
      </c>
      <c r="Q213" s="10">
        <f t="shared" si="16"/>
        <v>0</v>
      </c>
      <c r="R213" s="10">
        <f t="shared" si="16"/>
        <v>0</v>
      </c>
      <c r="S213" s="10">
        <f t="shared" si="16"/>
        <v>0</v>
      </c>
      <c r="T213" s="21">
        <f t="shared" si="17"/>
        <v>0</v>
      </c>
    </row>
    <row r="214" spans="1:20" ht="84" customHeight="1" x14ac:dyDescent="0.25">
      <c r="A214" s="10" t="s">
        <v>258</v>
      </c>
      <c r="B214" s="67" t="s">
        <v>460</v>
      </c>
      <c r="C214" s="15" t="s">
        <v>35</v>
      </c>
      <c r="D214" s="62">
        <v>0</v>
      </c>
      <c r="E214" s="68">
        <v>0</v>
      </c>
      <c r="F214" s="72">
        <v>0</v>
      </c>
      <c r="G214" s="57">
        <v>0</v>
      </c>
      <c r="H214" s="78">
        <v>0</v>
      </c>
      <c r="I214" s="59">
        <v>0</v>
      </c>
      <c r="J214" s="79">
        <v>6</v>
      </c>
      <c r="K214" s="10">
        <f t="shared" si="15"/>
        <v>6</v>
      </c>
      <c r="L214" s="80"/>
      <c r="M214" s="10">
        <f t="shared" si="16"/>
        <v>0</v>
      </c>
      <c r="N214" s="10">
        <f t="shared" si="16"/>
        <v>0</v>
      </c>
      <c r="O214" s="10">
        <f t="shared" si="16"/>
        <v>0</v>
      </c>
      <c r="P214" s="10">
        <f t="shared" si="16"/>
        <v>0</v>
      </c>
      <c r="Q214" s="10">
        <f t="shared" si="16"/>
        <v>0</v>
      </c>
      <c r="R214" s="10">
        <f t="shared" si="16"/>
        <v>0</v>
      </c>
      <c r="S214" s="10">
        <f t="shared" si="16"/>
        <v>0</v>
      </c>
      <c r="T214" s="21">
        <f t="shared" si="17"/>
        <v>0</v>
      </c>
    </row>
    <row r="215" spans="1:20" ht="42.75" x14ac:dyDescent="0.25">
      <c r="A215" s="10"/>
      <c r="B215" s="85"/>
      <c r="C215" s="15"/>
      <c r="D215" s="15"/>
      <c r="E215" s="86"/>
      <c r="F215" s="87"/>
      <c r="G215" s="86"/>
      <c r="H215" s="86"/>
      <c r="I215" s="86"/>
      <c r="J215" s="86"/>
      <c r="K215" s="22" t="s">
        <v>262</v>
      </c>
      <c r="L215" s="88"/>
      <c r="M215" s="88">
        <f t="shared" ref="M215:T215" si="18">SUM(M4:M214)</f>
        <v>0</v>
      </c>
      <c r="N215" s="88">
        <f t="shared" si="18"/>
        <v>0</v>
      </c>
      <c r="O215" s="88">
        <f t="shared" si="18"/>
        <v>0</v>
      </c>
      <c r="P215" s="88">
        <f t="shared" si="18"/>
        <v>0</v>
      </c>
      <c r="Q215" s="88">
        <f t="shared" si="18"/>
        <v>0</v>
      </c>
      <c r="R215" s="88">
        <f t="shared" si="18"/>
        <v>0</v>
      </c>
      <c r="S215" s="88">
        <f t="shared" si="18"/>
        <v>0</v>
      </c>
      <c r="T215" s="22">
        <f t="shared" si="18"/>
        <v>0</v>
      </c>
    </row>
    <row r="216" spans="1:20" x14ac:dyDescent="0.25">
      <c r="A216" s="41"/>
      <c r="B216" s="89"/>
      <c r="C216" s="90"/>
      <c r="D216" s="90"/>
      <c r="E216" s="44"/>
      <c r="F216" s="44"/>
      <c r="G216" s="44"/>
      <c r="H216" s="44"/>
      <c r="I216" s="44"/>
      <c r="J216" s="44"/>
      <c r="K216" s="91"/>
      <c r="L216" s="91"/>
      <c r="M216" s="91"/>
      <c r="N216" s="91"/>
      <c r="O216" s="91"/>
      <c r="P216" s="91"/>
      <c r="Q216" s="91"/>
      <c r="R216" s="91"/>
      <c r="S216" s="91"/>
      <c r="T216" s="20"/>
    </row>
    <row r="217" spans="1:20" x14ac:dyDescent="0.25">
      <c r="A217" s="41"/>
      <c r="B217" s="89"/>
      <c r="C217" s="90"/>
      <c r="D217" s="90"/>
      <c r="E217" s="41"/>
      <c r="F217" s="44"/>
      <c r="G217" s="44"/>
      <c r="H217" s="44"/>
      <c r="I217" s="44"/>
      <c r="J217" s="44"/>
      <c r="K217" s="44"/>
      <c r="L217" s="41"/>
      <c r="M217" s="41"/>
      <c r="N217" s="91"/>
      <c r="O217" s="41"/>
      <c r="P217" s="91"/>
      <c r="Q217" s="41"/>
      <c r="R217" s="41"/>
      <c r="S217" s="41"/>
      <c r="T217" s="17"/>
    </row>
    <row r="218" spans="1:20" x14ac:dyDescent="0.25">
      <c r="A218" s="41"/>
      <c r="B218" s="89"/>
      <c r="C218" s="90"/>
      <c r="D218" s="90"/>
      <c r="E218" s="44"/>
      <c r="F218" s="44"/>
      <c r="G218" s="44"/>
      <c r="H218" s="41"/>
      <c r="I218" s="44"/>
      <c r="J218" s="44"/>
      <c r="K218" s="44" t="s">
        <v>263</v>
      </c>
      <c r="L218" s="41"/>
      <c r="M218" s="41"/>
      <c r="N218" s="41"/>
      <c r="O218" s="41"/>
      <c r="P218" s="41"/>
      <c r="Q218" s="41"/>
      <c r="R218" s="41"/>
      <c r="S218" s="41"/>
      <c r="T218" s="17"/>
    </row>
    <row r="219" spans="1:20" x14ac:dyDescent="0.25">
      <c r="A219" s="41"/>
      <c r="B219" s="89"/>
      <c r="C219" s="90"/>
      <c r="D219" s="90"/>
      <c r="E219" s="44"/>
      <c r="F219" s="44"/>
      <c r="G219" s="44"/>
      <c r="H219" s="41"/>
      <c r="I219" s="44"/>
      <c r="J219" s="44"/>
      <c r="K219" s="44"/>
      <c r="L219" s="41"/>
      <c r="M219" s="41"/>
      <c r="N219" s="41"/>
      <c r="O219" s="41"/>
      <c r="P219" s="41"/>
      <c r="Q219" s="41"/>
      <c r="R219" s="41"/>
      <c r="S219" s="41"/>
      <c r="T219" s="17"/>
    </row>
    <row r="220" spans="1:20" x14ac:dyDescent="0.25">
      <c r="A220" s="41"/>
      <c r="B220" s="89"/>
      <c r="C220" s="90"/>
      <c r="D220" s="90"/>
      <c r="E220" s="44"/>
      <c r="F220" s="44"/>
      <c r="G220" s="44"/>
      <c r="H220" s="41"/>
      <c r="I220" s="44"/>
      <c r="J220" s="44"/>
      <c r="K220" s="44"/>
      <c r="L220" s="41"/>
      <c r="M220" s="41"/>
      <c r="N220" s="41"/>
      <c r="O220" s="41"/>
      <c r="P220" s="41"/>
      <c r="Q220" s="41"/>
      <c r="R220" s="41"/>
      <c r="S220" s="41"/>
      <c r="T220" s="17"/>
    </row>
    <row r="221" spans="1:20" x14ac:dyDescent="0.25">
      <c r="A221" s="41"/>
      <c r="B221" s="89"/>
      <c r="C221" s="90"/>
      <c r="D221" s="90"/>
      <c r="E221" s="44"/>
      <c r="F221" s="44"/>
      <c r="G221" s="44"/>
      <c r="H221" s="41"/>
      <c r="I221" s="44"/>
      <c r="J221" s="44"/>
      <c r="K221" s="44"/>
      <c r="L221" s="41"/>
      <c r="M221" s="41"/>
      <c r="N221" s="41"/>
      <c r="O221" s="41"/>
      <c r="P221" s="41"/>
      <c r="Q221" s="41"/>
      <c r="R221" s="41"/>
      <c r="S221" s="41"/>
      <c r="T221" s="17"/>
    </row>
    <row r="222" spans="1:20" ht="16.5" x14ac:dyDescent="0.25">
      <c r="A222" s="92"/>
      <c r="B222" s="93" t="s">
        <v>289</v>
      </c>
      <c r="C222" s="92"/>
      <c r="D222" s="41"/>
      <c r="E222" s="44" t="s">
        <v>0</v>
      </c>
      <c r="F222" s="44"/>
      <c r="G222" s="44"/>
      <c r="H222" s="41"/>
      <c r="I222" s="44"/>
      <c r="J222" s="44"/>
      <c r="K222" s="44"/>
      <c r="L222" s="41"/>
      <c r="M222" s="41"/>
      <c r="N222" s="41"/>
      <c r="O222" s="41"/>
      <c r="P222" s="41"/>
      <c r="Q222" s="41"/>
      <c r="R222" s="41"/>
      <c r="S222" s="41"/>
      <c r="T222" s="17"/>
    </row>
    <row r="223" spans="1:20" x14ac:dyDescent="0.25">
      <c r="A223" s="92"/>
      <c r="B223" s="94" t="s">
        <v>290</v>
      </c>
      <c r="C223" s="92"/>
      <c r="D223" s="41"/>
      <c r="E223" s="44"/>
      <c r="F223" s="95"/>
      <c r="G223" s="95"/>
      <c r="H223" s="41"/>
      <c r="I223" s="44"/>
      <c r="J223" s="44"/>
      <c r="K223" s="44"/>
      <c r="L223" s="41"/>
      <c r="M223" s="41" t="s">
        <v>0</v>
      </c>
      <c r="N223" s="41"/>
      <c r="O223" s="41"/>
      <c r="P223" s="41"/>
      <c r="Q223" s="41"/>
      <c r="R223" s="41"/>
      <c r="S223" s="41"/>
      <c r="T223" s="17"/>
    </row>
    <row r="224" spans="1:20" x14ac:dyDescent="0.25">
      <c r="A224" s="92"/>
      <c r="B224" s="94" t="s">
        <v>291</v>
      </c>
      <c r="C224" s="92"/>
      <c r="D224" s="41"/>
      <c r="E224" s="44"/>
      <c r="F224" s="44"/>
      <c r="G224" s="44"/>
      <c r="H224" s="44"/>
      <c r="I224" s="44"/>
      <c r="J224" s="44"/>
      <c r="K224" s="44"/>
      <c r="L224" s="41"/>
      <c r="M224" s="41"/>
      <c r="N224" s="41"/>
      <c r="O224" s="41"/>
      <c r="P224" s="41"/>
      <c r="Q224" s="41"/>
      <c r="R224" s="41"/>
      <c r="S224" s="41"/>
      <c r="T224" s="17"/>
    </row>
    <row r="225" spans="1:20" x14ac:dyDescent="0.25">
      <c r="A225" s="92"/>
      <c r="B225" s="94" t="s">
        <v>301</v>
      </c>
      <c r="C225" s="92"/>
      <c r="D225" s="41"/>
      <c r="E225" s="44"/>
      <c r="F225" s="44"/>
      <c r="G225" s="44"/>
      <c r="H225" s="44"/>
      <c r="I225" s="44"/>
      <c r="J225" s="44"/>
      <c r="K225" s="44"/>
      <c r="L225" s="41"/>
      <c r="M225" s="41"/>
      <c r="N225" s="41"/>
      <c r="O225" s="41"/>
      <c r="P225" s="41"/>
      <c r="Q225" s="41"/>
      <c r="R225" s="41"/>
      <c r="S225" s="41"/>
      <c r="T225" s="17"/>
    </row>
    <row r="226" spans="1:20" x14ac:dyDescent="0.25">
      <c r="A226" s="92"/>
      <c r="B226" s="94" t="s">
        <v>292</v>
      </c>
      <c r="C226" s="92"/>
      <c r="D226" s="41"/>
      <c r="E226" s="44"/>
      <c r="F226" s="44"/>
      <c r="G226" s="44"/>
      <c r="H226" s="44"/>
      <c r="I226" s="96"/>
      <c r="J226" s="96"/>
      <c r="K226" s="96"/>
      <c r="L226" s="96"/>
      <c r="M226" s="96"/>
      <c r="N226" s="96"/>
      <c r="O226" s="96"/>
      <c r="P226" s="96"/>
      <c r="Q226" s="41"/>
      <c r="R226" s="41"/>
      <c r="S226" s="41"/>
      <c r="T226" s="17"/>
    </row>
    <row r="227" spans="1:20" x14ac:dyDescent="0.25">
      <c r="A227" s="92"/>
      <c r="B227" s="94" t="s">
        <v>293</v>
      </c>
      <c r="C227" s="97"/>
      <c r="D227" s="95"/>
      <c r="E227" s="95"/>
      <c r="F227" s="44"/>
      <c r="G227" s="44"/>
      <c r="H227" s="44"/>
      <c r="I227" s="96"/>
      <c r="J227" s="96"/>
      <c r="K227" s="96"/>
      <c r="L227" s="96"/>
      <c r="M227" s="96"/>
      <c r="N227" s="96"/>
      <c r="O227" s="96"/>
      <c r="P227" s="96"/>
      <c r="Q227" s="41"/>
      <c r="R227" s="41"/>
      <c r="S227" s="41"/>
      <c r="T227" s="17"/>
    </row>
    <row r="228" spans="1:20" x14ac:dyDescent="0.25">
      <c r="A228" s="92"/>
      <c r="B228" s="94" t="s">
        <v>300</v>
      </c>
      <c r="C228" s="92"/>
      <c r="D228" s="41"/>
      <c r="E228" s="44"/>
      <c r="F228" s="44"/>
      <c r="G228" s="44"/>
      <c r="H228" s="44"/>
      <c r="I228" s="96"/>
      <c r="J228" s="96"/>
      <c r="K228" s="96"/>
      <c r="L228" s="96"/>
      <c r="M228" s="96"/>
      <c r="N228" s="96"/>
      <c r="O228" s="96"/>
      <c r="P228" s="96"/>
      <c r="Q228" s="41"/>
      <c r="R228" s="41"/>
      <c r="S228" s="41"/>
      <c r="T228" s="17"/>
    </row>
    <row r="229" spans="1:20" x14ac:dyDescent="0.25">
      <c r="A229" s="92"/>
      <c r="B229" s="98" t="s">
        <v>313</v>
      </c>
      <c r="C229" s="92"/>
      <c r="D229" s="41"/>
      <c r="E229" s="44"/>
      <c r="F229" s="44"/>
      <c r="G229" s="44"/>
      <c r="H229" s="44"/>
      <c r="I229" s="44"/>
      <c r="J229" s="44"/>
      <c r="K229" s="44"/>
      <c r="L229" s="41"/>
      <c r="M229" s="41"/>
      <c r="N229" s="41"/>
      <c r="O229" s="41"/>
      <c r="P229" s="41"/>
      <c r="Q229" s="41"/>
      <c r="R229" s="41"/>
      <c r="S229" s="41"/>
      <c r="T229" s="17"/>
    </row>
    <row r="230" spans="1:20" x14ac:dyDescent="0.25">
      <c r="A230" s="92"/>
      <c r="B230" s="92" t="s">
        <v>264</v>
      </c>
      <c r="C230" s="98"/>
      <c r="D230" s="41"/>
      <c r="E230" s="41"/>
      <c r="F230" s="44"/>
      <c r="G230" s="44"/>
      <c r="H230" s="44"/>
      <c r="I230" s="44"/>
      <c r="J230" s="44"/>
      <c r="K230" s="44"/>
      <c r="L230" s="41"/>
      <c r="M230" s="41"/>
      <c r="N230" s="41"/>
      <c r="O230" s="41"/>
      <c r="P230" s="41"/>
      <c r="Q230" s="41"/>
      <c r="R230" s="41"/>
      <c r="S230" s="41"/>
      <c r="T230" s="17"/>
    </row>
    <row r="231" spans="1:20" x14ac:dyDescent="0.25">
      <c r="A231" s="41"/>
      <c r="B231" s="41"/>
      <c r="C231" s="99"/>
      <c r="D231" s="41"/>
      <c r="E231" s="41"/>
      <c r="F231" s="44"/>
      <c r="G231" s="44"/>
      <c r="H231" s="44"/>
      <c r="I231" s="44"/>
      <c r="J231" s="44"/>
      <c r="K231" s="41"/>
      <c r="L231" s="41"/>
      <c r="M231" s="41"/>
      <c r="N231" s="41"/>
      <c r="O231" s="41"/>
      <c r="P231" s="41"/>
      <c r="Q231" s="41"/>
      <c r="R231" s="41"/>
      <c r="S231" s="41"/>
      <c r="T231" s="17"/>
    </row>
    <row r="232" spans="1:20" x14ac:dyDescent="0.25">
      <c r="A232" s="41"/>
      <c r="B232" s="41"/>
      <c r="C232" s="99"/>
      <c r="D232" s="41"/>
      <c r="E232" s="41"/>
      <c r="F232" s="44"/>
      <c r="G232" s="44"/>
      <c r="H232" s="44"/>
      <c r="I232" s="44"/>
      <c r="J232" s="44"/>
      <c r="K232" s="41"/>
      <c r="L232" s="41"/>
      <c r="M232" s="41"/>
      <c r="N232" s="41"/>
      <c r="O232" s="41"/>
      <c r="P232" s="41"/>
      <c r="Q232" s="41"/>
      <c r="R232" s="41"/>
      <c r="S232" s="41"/>
      <c r="T232" s="17"/>
    </row>
  </sheetData>
  <sheetProtection algorithmName="SHA-512" hashValue="SHDPfORh073oRrC4b7sLl+q19PohKUx8+EFLLV2ASzFWG6TbDuGw89x7ifvQnYssEGkFhRToCvVJ+E32zBcWZg==" saltValue="EjchNTdlqAsoSLPYn0Md3g==" spinCount="100000" sheet="1" objects="1" scenarios="1"/>
  <protectedRanges>
    <protectedRange sqref="L4:L215" name="Rozstęp1" securityDescriptor="O:WDG:WDD:(A;;CC;;;WD)"/>
  </protectedRanges>
  <mergeCells count="1">
    <mergeCell ref="B1:D1"/>
  </mergeCells>
  <conditionalFormatting sqref="I2:J2">
    <cfRule type="cellIs" priority="1" stopIfTrue="1" operator="equal">
      <formula>0</formula>
    </cfRule>
  </conditionalFormatting>
  <pageMargins left="0.11811023622047245" right="0.11811023622047245" top="0.15748031496062992"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W65"/>
  <sheetViews>
    <sheetView topLeftCell="D43" workbookViewId="0">
      <selection activeCell="E24" sqref="E24"/>
    </sheetView>
  </sheetViews>
  <sheetFormatPr defaultColWidth="11.5703125" defaultRowHeight="15" x14ac:dyDescent="0.25"/>
  <cols>
    <col min="1" max="3" width="0" style="41" hidden="1" customWidth="1"/>
    <col min="4" max="4" width="4" style="41" customWidth="1"/>
    <col min="5" max="5" width="60.5703125" style="99" customWidth="1"/>
    <col min="6" max="6" width="7" style="41" customWidth="1"/>
    <col min="7" max="7" width="10.42578125" style="41" customWidth="1"/>
    <col min="8" max="8" width="9.85546875" style="44" customWidth="1"/>
    <col min="9" max="9" width="10.42578125" style="44" customWidth="1"/>
    <col min="10" max="10" width="10.140625" style="44" customWidth="1"/>
    <col min="11" max="11" width="10" style="44" customWidth="1"/>
    <col min="12" max="12" width="10.7109375" style="44" customWidth="1"/>
    <col min="13" max="13" width="10.140625" style="44" customWidth="1"/>
    <col min="14" max="14" width="11.140625" style="41" customWidth="1"/>
    <col min="15" max="15" width="10.28515625" style="41" customWidth="1"/>
    <col min="16" max="16" width="11.5703125" style="41" customWidth="1"/>
    <col min="17" max="17" width="12" style="41" customWidth="1"/>
    <col min="18" max="18" width="14.7109375" style="41" customWidth="1"/>
    <col min="19" max="19" width="10" style="41" customWidth="1"/>
    <col min="20" max="20" width="11" style="41" customWidth="1"/>
    <col min="21" max="21" width="11.28515625" style="41" customWidth="1"/>
    <col min="22" max="22" width="11.5703125" style="41" customWidth="1"/>
    <col min="23" max="23" width="11.5703125" style="17" customWidth="1"/>
    <col min="24" max="256" width="11.5703125" style="41"/>
    <col min="257" max="259" width="0" style="41" hidden="1" customWidth="1"/>
    <col min="260" max="260" width="8.7109375" style="41" customWidth="1"/>
    <col min="261" max="261" width="77.28515625" style="41" customWidth="1"/>
    <col min="262" max="262" width="11.7109375" style="41" customWidth="1"/>
    <col min="263" max="263" width="22.85546875" style="41" customWidth="1"/>
    <col min="264" max="264" width="24.140625" style="41" customWidth="1"/>
    <col min="265" max="265" width="18.28515625" style="41" customWidth="1"/>
    <col min="266" max="266" width="22.85546875" style="41" customWidth="1"/>
    <col min="267" max="267" width="18.5703125" style="41" customWidth="1"/>
    <col min="268" max="269" width="25.42578125" style="41" customWidth="1"/>
    <col min="270" max="270" width="20.5703125" style="41" customWidth="1"/>
    <col min="271" max="271" width="14.28515625" style="41" customWidth="1"/>
    <col min="272" max="272" width="20.5703125" style="41" customWidth="1"/>
    <col min="273" max="273" width="17.28515625" style="41" customWidth="1"/>
    <col min="274" max="274" width="20.42578125" style="41" customWidth="1"/>
    <col min="275" max="275" width="19" style="41" customWidth="1"/>
    <col min="276" max="276" width="19.140625" style="41" customWidth="1"/>
    <col min="277" max="277" width="19" style="41" customWidth="1"/>
    <col min="278" max="278" width="21.42578125" style="41" customWidth="1"/>
    <col min="279" max="279" width="22.85546875" style="41" customWidth="1"/>
    <col min="280" max="512" width="11.5703125" style="41"/>
    <col min="513" max="515" width="0" style="41" hidden="1" customWidth="1"/>
    <col min="516" max="516" width="8.7109375" style="41" customWidth="1"/>
    <col min="517" max="517" width="77.28515625" style="41" customWidth="1"/>
    <col min="518" max="518" width="11.7109375" style="41" customWidth="1"/>
    <col min="519" max="519" width="22.85546875" style="41" customWidth="1"/>
    <col min="520" max="520" width="24.140625" style="41" customWidth="1"/>
    <col min="521" max="521" width="18.28515625" style="41" customWidth="1"/>
    <col min="522" max="522" width="22.85546875" style="41" customWidth="1"/>
    <col min="523" max="523" width="18.5703125" style="41" customWidth="1"/>
    <col min="524" max="525" width="25.42578125" style="41" customWidth="1"/>
    <col min="526" max="526" width="20.5703125" style="41" customWidth="1"/>
    <col min="527" max="527" width="14.28515625" style="41" customWidth="1"/>
    <col min="528" max="528" width="20.5703125" style="41" customWidth="1"/>
    <col min="529" max="529" width="17.28515625" style="41" customWidth="1"/>
    <col min="530" max="530" width="20.42578125" style="41" customWidth="1"/>
    <col min="531" max="531" width="19" style="41" customWidth="1"/>
    <col min="532" max="532" width="19.140625" style="41" customWidth="1"/>
    <col min="533" max="533" width="19" style="41" customWidth="1"/>
    <col min="534" max="534" width="21.42578125" style="41" customWidth="1"/>
    <col min="535" max="535" width="22.85546875" style="41" customWidth="1"/>
    <col min="536" max="768" width="11.5703125" style="41"/>
    <col min="769" max="771" width="0" style="41" hidden="1" customWidth="1"/>
    <col min="772" max="772" width="8.7109375" style="41" customWidth="1"/>
    <col min="773" max="773" width="77.28515625" style="41" customWidth="1"/>
    <col min="774" max="774" width="11.7109375" style="41" customWidth="1"/>
    <col min="775" max="775" width="22.85546875" style="41" customWidth="1"/>
    <col min="776" max="776" width="24.140625" style="41" customWidth="1"/>
    <col min="777" max="777" width="18.28515625" style="41" customWidth="1"/>
    <col min="778" max="778" width="22.85546875" style="41" customWidth="1"/>
    <col min="779" max="779" width="18.5703125" style="41" customWidth="1"/>
    <col min="780" max="781" width="25.42578125" style="41" customWidth="1"/>
    <col min="782" max="782" width="20.5703125" style="41" customWidth="1"/>
    <col min="783" max="783" width="14.28515625" style="41" customWidth="1"/>
    <col min="784" max="784" width="20.5703125" style="41" customWidth="1"/>
    <col min="785" max="785" width="17.28515625" style="41" customWidth="1"/>
    <col min="786" max="786" width="20.42578125" style="41" customWidth="1"/>
    <col min="787" max="787" width="19" style="41" customWidth="1"/>
    <col min="788" max="788" width="19.140625" style="41" customWidth="1"/>
    <col min="789" max="789" width="19" style="41" customWidth="1"/>
    <col min="790" max="790" width="21.42578125" style="41" customWidth="1"/>
    <col min="791" max="791" width="22.85546875" style="41" customWidth="1"/>
    <col min="792" max="1024" width="11.5703125" style="41"/>
    <col min="1025" max="1027" width="0" style="41" hidden="1" customWidth="1"/>
    <col min="1028" max="1028" width="8.7109375" style="41" customWidth="1"/>
    <col min="1029" max="1029" width="77.28515625" style="41" customWidth="1"/>
    <col min="1030" max="1030" width="11.7109375" style="41" customWidth="1"/>
    <col min="1031" max="1031" width="22.85546875" style="41" customWidth="1"/>
    <col min="1032" max="1032" width="24.140625" style="41" customWidth="1"/>
    <col min="1033" max="1033" width="18.28515625" style="41" customWidth="1"/>
    <col min="1034" max="1034" width="22.85546875" style="41" customWidth="1"/>
    <col min="1035" max="1035" width="18.5703125" style="41" customWidth="1"/>
    <col min="1036" max="1037" width="25.42578125" style="41" customWidth="1"/>
    <col min="1038" max="1038" width="20.5703125" style="41" customWidth="1"/>
    <col min="1039" max="1039" width="14.28515625" style="41" customWidth="1"/>
    <col min="1040" max="1040" width="20.5703125" style="41" customWidth="1"/>
    <col min="1041" max="1041" width="17.28515625" style="41" customWidth="1"/>
    <col min="1042" max="1042" width="20.42578125" style="41" customWidth="1"/>
    <col min="1043" max="1043" width="19" style="41" customWidth="1"/>
    <col min="1044" max="1044" width="19.140625" style="41" customWidth="1"/>
    <col min="1045" max="1045" width="19" style="41" customWidth="1"/>
    <col min="1046" max="1046" width="21.42578125" style="41" customWidth="1"/>
    <col min="1047" max="1047" width="22.85546875" style="41" customWidth="1"/>
    <col min="1048" max="1280" width="11.5703125" style="41"/>
    <col min="1281" max="1283" width="0" style="41" hidden="1" customWidth="1"/>
    <col min="1284" max="1284" width="8.7109375" style="41" customWidth="1"/>
    <col min="1285" max="1285" width="77.28515625" style="41" customWidth="1"/>
    <col min="1286" max="1286" width="11.7109375" style="41" customWidth="1"/>
    <col min="1287" max="1287" width="22.85546875" style="41" customWidth="1"/>
    <col min="1288" max="1288" width="24.140625" style="41" customWidth="1"/>
    <col min="1289" max="1289" width="18.28515625" style="41" customWidth="1"/>
    <col min="1290" max="1290" width="22.85546875" style="41" customWidth="1"/>
    <col min="1291" max="1291" width="18.5703125" style="41" customWidth="1"/>
    <col min="1292" max="1293" width="25.42578125" style="41" customWidth="1"/>
    <col min="1294" max="1294" width="20.5703125" style="41" customWidth="1"/>
    <col min="1295" max="1295" width="14.28515625" style="41" customWidth="1"/>
    <col min="1296" max="1296" width="20.5703125" style="41" customWidth="1"/>
    <col min="1297" max="1297" width="17.28515625" style="41" customWidth="1"/>
    <col min="1298" max="1298" width="20.42578125" style="41" customWidth="1"/>
    <col min="1299" max="1299" width="19" style="41" customWidth="1"/>
    <col min="1300" max="1300" width="19.140625" style="41" customWidth="1"/>
    <col min="1301" max="1301" width="19" style="41" customWidth="1"/>
    <col min="1302" max="1302" width="21.42578125" style="41" customWidth="1"/>
    <col min="1303" max="1303" width="22.85546875" style="41" customWidth="1"/>
    <col min="1304" max="1536" width="11.5703125" style="41"/>
    <col min="1537" max="1539" width="0" style="41" hidden="1" customWidth="1"/>
    <col min="1540" max="1540" width="8.7109375" style="41" customWidth="1"/>
    <col min="1541" max="1541" width="77.28515625" style="41" customWidth="1"/>
    <col min="1542" max="1542" width="11.7109375" style="41" customWidth="1"/>
    <col min="1543" max="1543" width="22.85546875" style="41" customWidth="1"/>
    <col min="1544" max="1544" width="24.140625" style="41" customWidth="1"/>
    <col min="1545" max="1545" width="18.28515625" style="41" customWidth="1"/>
    <col min="1546" max="1546" width="22.85546875" style="41" customWidth="1"/>
    <col min="1547" max="1547" width="18.5703125" style="41" customWidth="1"/>
    <col min="1548" max="1549" width="25.42578125" style="41" customWidth="1"/>
    <col min="1550" max="1550" width="20.5703125" style="41" customWidth="1"/>
    <col min="1551" max="1551" width="14.28515625" style="41" customWidth="1"/>
    <col min="1552" max="1552" width="20.5703125" style="41" customWidth="1"/>
    <col min="1553" max="1553" width="17.28515625" style="41" customWidth="1"/>
    <col min="1554" max="1554" width="20.42578125" style="41" customWidth="1"/>
    <col min="1555" max="1555" width="19" style="41" customWidth="1"/>
    <col min="1556" max="1556" width="19.140625" style="41" customWidth="1"/>
    <col min="1557" max="1557" width="19" style="41" customWidth="1"/>
    <col min="1558" max="1558" width="21.42578125" style="41" customWidth="1"/>
    <col min="1559" max="1559" width="22.85546875" style="41" customWidth="1"/>
    <col min="1560" max="1792" width="11.5703125" style="41"/>
    <col min="1793" max="1795" width="0" style="41" hidden="1" customWidth="1"/>
    <col min="1796" max="1796" width="8.7109375" style="41" customWidth="1"/>
    <col min="1797" max="1797" width="77.28515625" style="41" customWidth="1"/>
    <col min="1798" max="1798" width="11.7109375" style="41" customWidth="1"/>
    <col min="1799" max="1799" width="22.85546875" style="41" customWidth="1"/>
    <col min="1800" max="1800" width="24.140625" style="41" customWidth="1"/>
    <col min="1801" max="1801" width="18.28515625" style="41" customWidth="1"/>
    <col min="1802" max="1802" width="22.85546875" style="41" customWidth="1"/>
    <col min="1803" max="1803" width="18.5703125" style="41" customWidth="1"/>
    <col min="1804" max="1805" width="25.42578125" style="41" customWidth="1"/>
    <col min="1806" max="1806" width="20.5703125" style="41" customWidth="1"/>
    <col min="1807" max="1807" width="14.28515625" style="41" customWidth="1"/>
    <col min="1808" max="1808" width="20.5703125" style="41" customWidth="1"/>
    <col min="1809" max="1809" width="17.28515625" style="41" customWidth="1"/>
    <col min="1810" max="1810" width="20.42578125" style="41" customWidth="1"/>
    <col min="1811" max="1811" width="19" style="41" customWidth="1"/>
    <col min="1812" max="1812" width="19.140625" style="41" customWidth="1"/>
    <col min="1813" max="1813" width="19" style="41" customWidth="1"/>
    <col min="1814" max="1814" width="21.42578125" style="41" customWidth="1"/>
    <col min="1815" max="1815" width="22.85546875" style="41" customWidth="1"/>
    <col min="1816" max="2048" width="11.5703125" style="41"/>
    <col min="2049" max="2051" width="0" style="41" hidden="1" customWidth="1"/>
    <col min="2052" max="2052" width="8.7109375" style="41" customWidth="1"/>
    <col min="2053" max="2053" width="77.28515625" style="41" customWidth="1"/>
    <col min="2054" max="2054" width="11.7109375" style="41" customWidth="1"/>
    <col min="2055" max="2055" width="22.85546875" style="41" customWidth="1"/>
    <col min="2056" max="2056" width="24.140625" style="41" customWidth="1"/>
    <col min="2057" max="2057" width="18.28515625" style="41" customWidth="1"/>
    <col min="2058" max="2058" width="22.85546875" style="41" customWidth="1"/>
    <col min="2059" max="2059" width="18.5703125" style="41" customWidth="1"/>
    <col min="2060" max="2061" width="25.42578125" style="41" customWidth="1"/>
    <col min="2062" max="2062" width="20.5703125" style="41" customWidth="1"/>
    <col min="2063" max="2063" width="14.28515625" style="41" customWidth="1"/>
    <col min="2064" max="2064" width="20.5703125" style="41" customWidth="1"/>
    <col min="2065" max="2065" width="17.28515625" style="41" customWidth="1"/>
    <col min="2066" max="2066" width="20.42578125" style="41" customWidth="1"/>
    <col min="2067" max="2067" width="19" style="41" customWidth="1"/>
    <col min="2068" max="2068" width="19.140625" style="41" customWidth="1"/>
    <col min="2069" max="2069" width="19" style="41" customWidth="1"/>
    <col min="2070" max="2070" width="21.42578125" style="41" customWidth="1"/>
    <col min="2071" max="2071" width="22.85546875" style="41" customWidth="1"/>
    <col min="2072" max="2304" width="11.5703125" style="41"/>
    <col min="2305" max="2307" width="0" style="41" hidden="1" customWidth="1"/>
    <col min="2308" max="2308" width="8.7109375" style="41" customWidth="1"/>
    <col min="2309" max="2309" width="77.28515625" style="41" customWidth="1"/>
    <col min="2310" max="2310" width="11.7109375" style="41" customWidth="1"/>
    <col min="2311" max="2311" width="22.85546875" style="41" customWidth="1"/>
    <col min="2312" max="2312" width="24.140625" style="41" customWidth="1"/>
    <col min="2313" max="2313" width="18.28515625" style="41" customWidth="1"/>
    <col min="2314" max="2314" width="22.85546875" style="41" customWidth="1"/>
    <col min="2315" max="2315" width="18.5703125" style="41" customWidth="1"/>
    <col min="2316" max="2317" width="25.42578125" style="41" customWidth="1"/>
    <col min="2318" max="2318" width="20.5703125" style="41" customWidth="1"/>
    <col min="2319" max="2319" width="14.28515625" style="41" customWidth="1"/>
    <col min="2320" max="2320" width="20.5703125" style="41" customWidth="1"/>
    <col min="2321" max="2321" width="17.28515625" style="41" customWidth="1"/>
    <col min="2322" max="2322" width="20.42578125" style="41" customWidth="1"/>
    <col min="2323" max="2323" width="19" style="41" customWidth="1"/>
    <col min="2324" max="2324" width="19.140625" style="41" customWidth="1"/>
    <col min="2325" max="2325" width="19" style="41" customWidth="1"/>
    <col min="2326" max="2326" width="21.42578125" style="41" customWidth="1"/>
    <col min="2327" max="2327" width="22.85546875" style="41" customWidth="1"/>
    <col min="2328" max="2560" width="11.5703125" style="41"/>
    <col min="2561" max="2563" width="0" style="41" hidden="1" customWidth="1"/>
    <col min="2564" max="2564" width="8.7109375" style="41" customWidth="1"/>
    <col min="2565" max="2565" width="77.28515625" style="41" customWidth="1"/>
    <col min="2566" max="2566" width="11.7109375" style="41" customWidth="1"/>
    <col min="2567" max="2567" width="22.85546875" style="41" customWidth="1"/>
    <col min="2568" max="2568" width="24.140625" style="41" customWidth="1"/>
    <col min="2569" max="2569" width="18.28515625" style="41" customWidth="1"/>
    <col min="2570" max="2570" width="22.85546875" style="41" customWidth="1"/>
    <col min="2571" max="2571" width="18.5703125" style="41" customWidth="1"/>
    <col min="2572" max="2573" width="25.42578125" style="41" customWidth="1"/>
    <col min="2574" max="2574" width="20.5703125" style="41" customWidth="1"/>
    <col min="2575" max="2575" width="14.28515625" style="41" customWidth="1"/>
    <col min="2576" max="2576" width="20.5703125" style="41" customWidth="1"/>
    <col min="2577" max="2577" width="17.28515625" style="41" customWidth="1"/>
    <col min="2578" max="2578" width="20.42578125" style="41" customWidth="1"/>
    <col min="2579" max="2579" width="19" style="41" customWidth="1"/>
    <col min="2580" max="2580" width="19.140625" style="41" customWidth="1"/>
    <col min="2581" max="2581" width="19" style="41" customWidth="1"/>
    <col min="2582" max="2582" width="21.42578125" style="41" customWidth="1"/>
    <col min="2583" max="2583" width="22.85546875" style="41" customWidth="1"/>
    <col min="2584" max="2816" width="11.5703125" style="41"/>
    <col min="2817" max="2819" width="0" style="41" hidden="1" customWidth="1"/>
    <col min="2820" max="2820" width="8.7109375" style="41" customWidth="1"/>
    <col min="2821" max="2821" width="77.28515625" style="41" customWidth="1"/>
    <col min="2822" max="2822" width="11.7109375" style="41" customWidth="1"/>
    <col min="2823" max="2823" width="22.85546875" style="41" customWidth="1"/>
    <col min="2824" max="2824" width="24.140625" style="41" customWidth="1"/>
    <col min="2825" max="2825" width="18.28515625" style="41" customWidth="1"/>
    <col min="2826" max="2826" width="22.85546875" style="41" customWidth="1"/>
    <col min="2827" max="2827" width="18.5703125" style="41" customWidth="1"/>
    <col min="2828" max="2829" width="25.42578125" style="41" customWidth="1"/>
    <col min="2830" max="2830" width="20.5703125" style="41" customWidth="1"/>
    <col min="2831" max="2831" width="14.28515625" style="41" customWidth="1"/>
    <col min="2832" max="2832" width="20.5703125" style="41" customWidth="1"/>
    <col min="2833" max="2833" width="17.28515625" style="41" customWidth="1"/>
    <col min="2834" max="2834" width="20.42578125" style="41" customWidth="1"/>
    <col min="2835" max="2835" width="19" style="41" customWidth="1"/>
    <col min="2836" max="2836" width="19.140625" style="41" customWidth="1"/>
    <col min="2837" max="2837" width="19" style="41" customWidth="1"/>
    <col min="2838" max="2838" width="21.42578125" style="41" customWidth="1"/>
    <col min="2839" max="2839" width="22.85546875" style="41" customWidth="1"/>
    <col min="2840" max="3072" width="11.5703125" style="41"/>
    <col min="3073" max="3075" width="0" style="41" hidden="1" customWidth="1"/>
    <col min="3076" max="3076" width="8.7109375" style="41" customWidth="1"/>
    <col min="3077" max="3077" width="77.28515625" style="41" customWidth="1"/>
    <col min="3078" max="3078" width="11.7109375" style="41" customWidth="1"/>
    <col min="3079" max="3079" width="22.85546875" style="41" customWidth="1"/>
    <col min="3080" max="3080" width="24.140625" style="41" customWidth="1"/>
    <col min="3081" max="3081" width="18.28515625" style="41" customWidth="1"/>
    <col min="3082" max="3082" width="22.85546875" style="41" customWidth="1"/>
    <col min="3083" max="3083" width="18.5703125" style="41" customWidth="1"/>
    <col min="3084" max="3085" width="25.42578125" style="41" customWidth="1"/>
    <col min="3086" max="3086" width="20.5703125" style="41" customWidth="1"/>
    <col min="3087" max="3087" width="14.28515625" style="41" customWidth="1"/>
    <col min="3088" max="3088" width="20.5703125" style="41" customWidth="1"/>
    <col min="3089" max="3089" width="17.28515625" style="41" customWidth="1"/>
    <col min="3090" max="3090" width="20.42578125" style="41" customWidth="1"/>
    <col min="3091" max="3091" width="19" style="41" customWidth="1"/>
    <col min="3092" max="3092" width="19.140625" style="41" customWidth="1"/>
    <col min="3093" max="3093" width="19" style="41" customWidth="1"/>
    <col min="3094" max="3094" width="21.42578125" style="41" customWidth="1"/>
    <col min="3095" max="3095" width="22.85546875" style="41" customWidth="1"/>
    <col min="3096" max="3328" width="11.5703125" style="41"/>
    <col min="3329" max="3331" width="0" style="41" hidden="1" customWidth="1"/>
    <col min="3332" max="3332" width="8.7109375" style="41" customWidth="1"/>
    <col min="3333" max="3333" width="77.28515625" style="41" customWidth="1"/>
    <col min="3334" max="3334" width="11.7109375" style="41" customWidth="1"/>
    <col min="3335" max="3335" width="22.85546875" style="41" customWidth="1"/>
    <col min="3336" max="3336" width="24.140625" style="41" customWidth="1"/>
    <col min="3337" max="3337" width="18.28515625" style="41" customWidth="1"/>
    <col min="3338" max="3338" width="22.85546875" style="41" customWidth="1"/>
    <col min="3339" max="3339" width="18.5703125" style="41" customWidth="1"/>
    <col min="3340" max="3341" width="25.42578125" style="41" customWidth="1"/>
    <col min="3342" max="3342" width="20.5703125" style="41" customWidth="1"/>
    <col min="3343" max="3343" width="14.28515625" style="41" customWidth="1"/>
    <col min="3344" max="3344" width="20.5703125" style="41" customWidth="1"/>
    <col min="3345" max="3345" width="17.28515625" style="41" customWidth="1"/>
    <col min="3346" max="3346" width="20.42578125" style="41" customWidth="1"/>
    <col min="3347" max="3347" width="19" style="41" customWidth="1"/>
    <col min="3348" max="3348" width="19.140625" style="41" customWidth="1"/>
    <col min="3349" max="3349" width="19" style="41" customWidth="1"/>
    <col min="3350" max="3350" width="21.42578125" style="41" customWidth="1"/>
    <col min="3351" max="3351" width="22.85546875" style="41" customWidth="1"/>
    <col min="3352" max="3584" width="11.5703125" style="41"/>
    <col min="3585" max="3587" width="0" style="41" hidden="1" customWidth="1"/>
    <col min="3588" max="3588" width="8.7109375" style="41" customWidth="1"/>
    <col min="3589" max="3589" width="77.28515625" style="41" customWidth="1"/>
    <col min="3590" max="3590" width="11.7109375" style="41" customWidth="1"/>
    <col min="3591" max="3591" width="22.85546875" style="41" customWidth="1"/>
    <col min="3592" max="3592" width="24.140625" style="41" customWidth="1"/>
    <col min="3593" max="3593" width="18.28515625" style="41" customWidth="1"/>
    <col min="3594" max="3594" width="22.85546875" style="41" customWidth="1"/>
    <col min="3595" max="3595" width="18.5703125" style="41" customWidth="1"/>
    <col min="3596" max="3597" width="25.42578125" style="41" customWidth="1"/>
    <col min="3598" max="3598" width="20.5703125" style="41" customWidth="1"/>
    <col min="3599" max="3599" width="14.28515625" style="41" customWidth="1"/>
    <col min="3600" max="3600" width="20.5703125" style="41" customWidth="1"/>
    <col min="3601" max="3601" width="17.28515625" style="41" customWidth="1"/>
    <col min="3602" max="3602" width="20.42578125" style="41" customWidth="1"/>
    <col min="3603" max="3603" width="19" style="41" customWidth="1"/>
    <col min="3604" max="3604" width="19.140625" style="41" customWidth="1"/>
    <col min="3605" max="3605" width="19" style="41" customWidth="1"/>
    <col min="3606" max="3606" width="21.42578125" style="41" customWidth="1"/>
    <col min="3607" max="3607" width="22.85546875" style="41" customWidth="1"/>
    <col min="3608" max="3840" width="11.5703125" style="41"/>
    <col min="3841" max="3843" width="0" style="41" hidden="1" customWidth="1"/>
    <col min="3844" max="3844" width="8.7109375" style="41" customWidth="1"/>
    <col min="3845" max="3845" width="77.28515625" style="41" customWidth="1"/>
    <col min="3846" max="3846" width="11.7109375" style="41" customWidth="1"/>
    <col min="3847" max="3847" width="22.85546875" style="41" customWidth="1"/>
    <col min="3848" max="3848" width="24.140625" style="41" customWidth="1"/>
    <col min="3849" max="3849" width="18.28515625" style="41" customWidth="1"/>
    <col min="3850" max="3850" width="22.85546875" style="41" customWidth="1"/>
    <col min="3851" max="3851" width="18.5703125" style="41" customWidth="1"/>
    <col min="3852" max="3853" width="25.42578125" style="41" customWidth="1"/>
    <col min="3854" max="3854" width="20.5703125" style="41" customWidth="1"/>
    <col min="3855" max="3855" width="14.28515625" style="41" customWidth="1"/>
    <col min="3856" max="3856" width="20.5703125" style="41" customWidth="1"/>
    <col min="3857" max="3857" width="17.28515625" style="41" customWidth="1"/>
    <col min="3858" max="3858" width="20.42578125" style="41" customWidth="1"/>
    <col min="3859" max="3859" width="19" style="41" customWidth="1"/>
    <col min="3860" max="3860" width="19.140625" style="41" customWidth="1"/>
    <col min="3861" max="3861" width="19" style="41" customWidth="1"/>
    <col min="3862" max="3862" width="21.42578125" style="41" customWidth="1"/>
    <col min="3863" max="3863" width="22.85546875" style="41" customWidth="1"/>
    <col min="3864" max="4096" width="11.5703125" style="41"/>
    <col min="4097" max="4099" width="0" style="41" hidden="1" customWidth="1"/>
    <col min="4100" max="4100" width="8.7109375" style="41" customWidth="1"/>
    <col min="4101" max="4101" width="77.28515625" style="41" customWidth="1"/>
    <col min="4102" max="4102" width="11.7109375" style="41" customWidth="1"/>
    <col min="4103" max="4103" width="22.85546875" style="41" customWidth="1"/>
    <col min="4104" max="4104" width="24.140625" style="41" customWidth="1"/>
    <col min="4105" max="4105" width="18.28515625" style="41" customWidth="1"/>
    <col min="4106" max="4106" width="22.85546875" style="41" customWidth="1"/>
    <col min="4107" max="4107" width="18.5703125" style="41" customWidth="1"/>
    <col min="4108" max="4109" width="25.42578125" style="41" customWidth="1"/>
    <col min="4110" max="4110" width="20.5703125" style="41" customWidth="1"/>
    <col min="4111" max="4111" width="14.28515625" style="41" customWidth="1"/>
    <col min="4112" max="4112" width="20.5703125" style="41" customWidth="1"/>
    <col min="4113" max="4113" width="17.28515625" style="41" customWidth="1"/>
    <col min="4114" max="4114" width="20.42578125" style="41" customWidth="1"/>
    <col min="4115" max="4115" width="19" style="41" customWidth="1"/>
    <col min="4116" max="4116" width="19.140625" style="41" customWidth="1"/>
    <col min="4117" max="4117" width="19" style="41" customWidth="1"/>
    <col min="4118" max="4118" width="21.42578125" style="41" customWidth="1"/>
    <col min="4119" max="4119" width="22.85546875" style="41" customWidth="1"/>
    <col min="4120" max="4352" width="11.5703125" style="41"/>
    <col min="4353" max="4355" width="0" style="41" hidden="1" customWidth="1"/>
    <col min="4356" max="4356" width="8.7109375" style="41" customWidth="1"/>
    <col min="4357" max="4357" width="77.28515625" style="41" customWidth="1"/>
    <col min="4358" max="4358" width="11.7109375" style="41" customWidth="1"/>
    <col min="4359" max="4359" width="22.85546875" style="41" customWidth="1"/>
    <col min="4360" max="4360" width="24.140625" style="41" customWidth="1"/>
    <col min="4361" max="4361" width="18.28515625" style="41" customWidth="1"/>
    <col min="4362" max="4362" width="22.85546875" style="41" customWidth="1"/>
    <col min="4363" max="4363" width="18.5703125" style="41" customWidth="1"/>
    <col min="4364" max="4365" width="25.42578125" style="41" customWidth="1"/>
    <col min="4366" max="4366" width="20.5703125" style="41" customWidth="1"/>
    <col min="4367" max="4367" width="14.28515625" style="41" customWidth="1"/>
    <col min="4368" max="4368" width="20.5703125" style="41" customWidth="1"/>
    <col min="4369" max="4369" width="17.28515625" style="41" customWidth="1"/>
    <col min="4370" max="4370" width="20.42578125" style="41" customWidth="1"/>
    <col min="4371" max="4371" width="19" style="41" customWidth="1"/>
    <col min="4372" max="4372" width="19.140625" style="41" customWidth="1"/>
    <col min="4373" max="4373" width="19" style="41" customWidth="1"/>
    <col min="4374" max="4374" width="21.42578125" style="41" customWidth="1"/>
    <col min="4375" max="4375" width="22.85546875" style="41" customWidth="1"/>
    <col min="4376" max="4608" width="11.5703125" style="41"/>
    <col min="4609" max="4611" width="0" style="41" hidden="1" customWidth="1"/>
    <col min="4612" max="4612" width="8.7109375" style="41" customWidth="1"/>
    <col min="4613" max="4613" width="77.28515625" style="41" customWidth="1"/>
    <col min="4614" max="4614" width="11.7109375" style="41" customWidth="1"/>
    <col min="4615" max="4615" width="22.85546875" style="41" customWidth="1"/>
    <col min="4616" max="4616" width="24.140625" style="41" customWidth="1"/>
    <col min="4617" max="4617" width="18.28515625" style="41" customWidth="1"/>
    <col min="4618" max="4618" width="22.85546875" style="41" customWidth="1"/>
    <col min="4619" max="4619" width="18.5703125" style="41" customWidth="1"/>
    <col min="4620" max="4621" width="25.42578125" style="41" customWidth="1"/>
    <col min="4622" max="4622" width="20.5703125" style="41" customWidth="1"/>
    <col min="4623" max="4623" width="14.28515625" style="41" customWidth="1"/>
    <col min="4624" max="4624" width="20.5703125" style="41" customWidth="1"/>
    <col min="4625" max="4625" width="17.28515625" style="41" customWidth="1"/>
    <col min="4626" max="4626" width="20.42578125" style="41" customWidth="1"/>
    <col min="4627" max="4627" width="19" style="41" customWidth="1"/>
    <col min="4628" max="4628" width="19.140625" style="41" customWidth="1"/>
    <col min="4629" max="4629" width="19" style="41" customWidth="1"/>
    <col min="4630" max="4630" width="21.42578125" style="41" customWidth="1"/>
    <col min="4631" max="4631" width="22.85546875" style="41" customWidth="1"/>
    <col min="4632" max="4864" width="11.5703125" style="41"/>
    <col min="4865" max="4867" width="0" style="41" hidden="1" customWidth="1"/>
    <col min="4868" max="4868" width="8.7109375" style="41" customWidth="1"/>
    <col min="4869" max="4869" width="77.28515625" style="41" customWidth="1"/>
    <col min="4870" max="4870" width="11.7109375" style="41" customWidth="1"/>
    <col min="4871" max="4871" width="22.85546875" style="41" customWidth="1"/>
    <col min="4872" max="4872" width="24.140625" style="41" customWidth="1"/>
    <col min="4873" max="4873" width="18.28515625" style="41" customWidth="1"/>
    <col min="4874" max="4874" width="22.85546875" style="41" customWidth="1"/>
    <col min="4875" max="4875" width="18.5703125" style="41" customWidth="1"/>
    <col min="4876" max="4877" width="25.42578125" style="41" customWidth="1"/>
    <col min="4878" max="4878" width="20.5703125" style="41" customWidth="1"/>
    <col min="4879" max="4879" width="14.28515625" style="41" customWidth="1"/>
    <col min="4880" max="4880" width="20.5703125" style="41" customWidth="1"/>
    <col min="4881" max="4881" width="17.28515625" style="41" customWidth="1"/>
    <col min="4882" max="4882" width="20.42578125" style="41" customWidth="1"/>
    <col min="4883" max="4883" width="19" style="41" customWidth="1"/>
    <col min="4884" max="4884" width="19.140625" style="41" customWidth="1"/>
    <col min="4885" max="4885" width="19" style="41" customWidth="1"/>
    <col min="4886" max="4886" width="21.42578125" style="41" customWidth="1"/>
    <col min="4887" max="4887" width="22.85546875" style="41" customWidth="1"/>
    <col min="4888" max="5120" width="11.5703125" style="41"/>
    <col min="5121" max="5123" width="0" style="41" hidden="1" customWidth="1"/>
    <col min="5124" max="5124" width="8.7109375" style="41" customWidth="1"/>
    <col min="5125" max="5125" width="77.28515625" style="41" customWidth="1"/>
    <col min="5126" max="5126" width="11.7109375" style="41" customWidth="1"/>
    <col min="5127" max="5127" width="22.85546875" style="41" customWidth="1"/>
    <col min="5128" max="5128" width="24.140625" style="41" customWidth="1"/>
    <col min="5129" max="5129" width="18.28515625" style="41" customWidth="1"/>
    <col min="5130" max="5130" width="22.85546875" style="41" customWidth="1"/>
    <col min="5131" max="5131" width="18.5703125" style="41" customWidth="1"/>
    <col min="5132" max="5133" width="25.42578125" style="41" customWidth="1"/>
    <col min="5134" max="5134" width="20.5703125" style="41" customWidth="1"/>
    <col min="5135" max="5135" width="14.28515625" style="41" customWidth="1"/>
    <col min="5136" max="5136" width="20.5703125" style="41" customWidth="1"/>
    <col min="5137" max="5137" width="17.28515625" style="41" customWidth="1"/>
    <col min="5138" max="5138" width="20.42578125" style="41" customWidth="1"/>
    <col min="5139" max="5139" width="19" style="41" customWidth="1"/>
    <col min="5140" max="5140" width="19.140625" style="41" customWidth="1"/>
    <col min="5141" max="5141" width="19" style="41" customWidth="1"/>
    <col min="5142" max="5142" width="21.42578125" style="41" customWidth="1"/>
    <col min="5143" max="5143" width="22.85546875" style="41" customWidth="1"/>
    <col min="5144" max="5376" width="11.5703125" style="41"/>
    <col min="5377" max="5379" width="0" style="41" hidden="1" customWidth="1"/>
    <col min="5380" max="5380" width="8.7109375" style="41" customWidth="1"/>
    <col min="5381" max="5381" width="77.28515625" style="41" customWidth="1"/>
    <col min="5382" max="5382" width="11.7109375" style="41" customWidth="1"/>
    <col min="5383" max="5383" width="22.85546875" style="41" customWidth="1"/>
    <col min="5384" max="5384" width="24.140625" style="41" customWidth="1"/>
    <col min="5385" max="5385" width="18.28515625" style="41" customWidth="1"/>
    <col min="5386" max="5386" width="22.85546875" style="41" customWidth="1"/>
    <col min="5387" max="5387" width="18.5703125" style="41" customWidth="1"/>
    <col min="5388" max="5389" width="25.42578125" style="41" customWidth="1"/>
    <col min="5390" max="5390" width="20.5703125" style="41" customWidth="1"/>
    <col min="5391" max="5391" width="14.28515625" style="41" customWidth="1"/>
    <col min="5392" max="5392" width="20.5703125" style="41" customWidth="1"/>
    <col min="5393" max="5393" width="17.28515625" style="41" customWidth="1"/>
    <col min="5394" max="5394" width="20.42578125" style="41" customWidth="1"/>
    <col min="5395" max="5395" width="19" style="41" customWidth="1"/>
    <col min="5396" max="5396" width="19.140625" style="41" customWidth="1"/>
    <col min="5397" max="5397" width="19" style="41" customWidth="1"/>
    <col min="5398" max="5398" width="21.42578125" style="41" customWidth="1"/>
    <col min="5399" max="5399" width="22.85546875" style="41" customWidth="1"/>
    <col min="5400" max="5632" width="11.5703125" style="41"/>
    <col min="5633" max="5635" width="0" style="41" hidden="1" customWidth="1"/>
    <col min="5636" max="5636" width="8.7109375" style="41" customWidth="1"/>
    <col min="5637" max="5637" width="77.28515625" style="41" customWidth="1"/>
    <col min="5638" max="5638" width="11.7109375" style="41" customWidth="1"/>
    <col min="5639" max="5639" width="22.85546875" style="41" customWidth="1"/>
    <col min="5640" max="5640" width="24.140625" style="41" customWidth="1"/>
    <col min="5641" max="5641" width="18.28515625" style="41" customWidth="1"/>
    <col min="5642" max="5642" width="22.85546875" style="41" customWidth="1"/>
    <col min="5643" max="5643" width="18.5703125" style="41" customWidth="1"/>
    <col min="5644" max="5645" width="25.42578125" style="41" customWidth="1"/>
    <col min="5646" max="5646" width="20.5703125" style="41" customWidth="1"/>
    <col min="5647" max="5647" width="14.28515625" style="41" customWidth="1"/>
    <col min="5648" max="5648" width="20.5703125" style="41" customWidth="1"/>
    <col min="5649" max="5649" width="17.28515625" style="41" customWidth="1"/>
    <col min="5650" max="5650" width="20.42578125" style="41" customWidth="1"/>
    <col min="5651" max="5651" width="19" style="41" customWidth="1"/>
    <col min="5652" max="5652" width="19.140625" style="41" customWidth="1"/>
    <col min="5653" max="5653" width="19" style="41" customWidth="1"/>
    <col min="5654" max="5654" width="21.42578125" style="41" customWidth="1"/>
    <col min="5655" max="5655" width="22.85546875" style="41" customWidth="1"/>
    <col min="5656" max="5888" width="11.5703125" style="41"/>
    <col min="5889" max="5891" width="0" style="41" hidden="1" customWidth="1"/>
    <col min="5892" max="5892" width="8.7109375" style="41" customWidth="1"/>
    <col min="5893" max="5893" width="77.28515625" style="41" customWidth="1"/>
    <col min="5894" max="5894" width="11.7109375" style="41" customWidth="1"/>
    <col min="5895" max="5895" width="22.85546875" style="41" customWidth="1"/>
    <col min="5896" max="5896" width="24.140625" style="41" customWidth="1"/>
    <col min="5897" max="5897" width="18.28515625" style="41" customWidth="1"/>
    <col min="5898" max="5898" width="22.85546875" style="41" customWidth="1"/>
    <col min="5899" max="5899" width="18.5703125" style="41" customWidth="1"/>
    <col min="5900" max="5901" width="25.42578125" style="41" customWidth="1"/>
    <col min="5902" max="5902" width="20.5703125" style="41" customWidth="1"/>
    <col min="5903" max="5903" width="14.28515625" style="41" customWidth="1"/>
    <col min="5904" max="5904" width="20.5703125" style="41" customWidth="1"/>
    <col min="5905" max="5905" width="17.28515625" style="41" customWidth="1"/>
    <col min="5906" max="5906" width="20.42578125" style="41" customWidth="1"/>
    <col min="5907" max="5907" width="19" style="41" customWidth="1"/>
    <col min="5908" max="5908" width="19.140625" style="41" customWidth="1"/>
    <col min="5909" max="5909" width="19" style="41" customWidth="1"/>
    <col min="5910" max="5910" width="21.42578125" style="41" customWidth="1"/>
    <col min="5911" max="5911" width="22.85546875" style="41" customWidth="1"/>
    <col min="5912" max="6144" width="11.5703125" style="41"/>
    <col min="6145" max="6147" width="0" style="41" hidden="1" customWidth="1"/>
    <col min="6148" max="6148" width="8.7109375" style="41" customWidth="1"/>
    <col min="6149" max="6149" width="77.28515625" style="41" customWidth="1"/>
    <col min="6150" max="6150" width="11.7109375" style="41" customWidth="1"/>
    <col min="6151" max="6151" width="22.85546875" style="41" customWidth="1"/>
    <col min="6152" max="6152" width="24.140625" style="41" customWidth="1"/>
    <col min="6153" max="6153" width="18.28515625" style="41" customWidth="1"/>
    <col min="6154" max="6154" width="22.85546875" style="41" customWidth="1"/>
    <col min="6155" max="6155" width="18.5703125" style="41" customWidth="1"/>
    <col min="6156" max="6157" width="25.42578125" style="41" customWidth="1"/>
    <col min="6158" max="6158" width="20.5703125" style="41" customWidth="1"/>
    <col min="6159" max="6159" width="14.28515625" style="41" customWidth="1"/>
    <col min="6160" max="6160" width="20.5703125" style="41" customWidth="1"/>
    <col min="6161" max="6161" width="17.28515625" style="41" customWidth="1"/>
    <col min="6162" max="6162" width="20.42578125" style="41" customWidth="1"/>
    <col min="6163" max="6163" width="19" style="41" customWidth="1"/>
    <col min="6164" max="6164" width="19.140625" style="41" customWidth="1"/>
    <col min="6165" max="6165" width="19" style="41" customWidth="1"/>
    <col min="6166" max="6166" width="21.42578125" style="41" customWidth="1"/>
    <col min="6167" max="6167" width="22.85546875" style="41" customWidth="1"/>
    <col min="6168" max="6400" width="11.5703125" style="41"/>
    <col min="6401" max="6403" width="0" style="41" hidden="1" customWidth="1"/>
    <col min="6404" max="6404" width="8.7109375" style="41" customWidth="1"/>
    <col min="6405" max="6405" width="77.28515625" style="41" customWidth="1"/>
    <col min="6406" max="6406" width="11.7109375" style="41" customWidth="1"/>
    <col min="6407" max="6407" width="22.85546875" style="41" customWidth="1"/>
    <col min="6408" max="6408" width="24.140625" style="41" customWidth="1"/>
    <col min="6409" max="6409" width="18.28515625" style="41" customWidth="1"/>
    <col min="6410" max="6410" width="22.85546875" style="41" customWidth="1"/>
    <col min="6411" max="6411" width="18.5703125" style="41" customWidth="1"/>
    <col min="6412" max="6413" width="25.42578125" style="41" customWidth="1"/>
    <col min="6414" max="6414" width="20.5703125" style="41" customWidth="1"/>
    <col min="6415" max="6415" width="14.28515625" style="41" customWidth="1"/>
    <col min="6416" max="6416" width="20.5703125" style="41" customWidth="1"/>
    <col min="6417" max="6417" width="17.28515625" style="41" customWidth="1"/>
    <col min="6418" max="6418" width="20.42578125" style="41" customWidth="1"/>
    <col min="6419" max="6419" width="19" style="41" customWidth="1"/>
    <col min="6420" max="6420" width="19.140625" style="41" customWidth="1"/>
    <col min="6421" max="6421" width="19" style="41" customWidth="1"/>
    <col min="6422" max="6422" width="21.42578125" style="41" customWidth="1"/>
    <col min="6423" max="6423" width="22.85546875" style="41" customWidth="1"/>
    <col min="6424" max="6656" width="11.5703125" style="41"/>
    <col min="6657" max="6659" width="0" style="41" hidden="1" customWidth="1"/>
    <col min="6660" max="6660" width="8.7109375" style="41" customWidth="1"/>
    <col min="6661" max="6661" width="77.28515625" style="41" customWidth="1"/>
    <col min="6662" max="6662" width="11.7109375" style="41" customWidth="1"/>
    <col min="6663" max="6663" width="22.85546875" style="41" customWidth="1"/>
    <col min="6664" max="6664" width="24.140625" style="41" customWidth="1"/>
    <col min="6665" max="6665" width="18.28515625" style="41" customWidth="1"/>
    <col min="6666" max="6666" width="22.85546875" style="41" customWidth="1"/>
    <col min="6667" max="6667" width="18.5703125" style="41" customWidth="1"/>
    <col min="6668" max="6669" width="25.42578125" style="41" customWidth="1"/>
    <col min="6670" max="6670" width="20.5703125" style="41" customWidth="1"/>
    <col min="6671" max="6671" width="14.28515625" style="41" customWidth="1"/>
    <col min="6672" max="6672" width="20.5703125" style="41" customWidth="1"/>
    <col min="6673" max="6673" width="17.28515625" style="41" customWidth="1"/>
    <col min="6674" max="6674" width="20.42578125" style="41" customWidth="1"/>
    <col min="6675" max="6675" width="19" style="41" customWidth="1"/>
    <col min="6676" max="6676" width="19.140625" style="41" customWidth="1"/>
    <col min="6677" max="6677" width="19" style="41" customWidth="1"/>
    <col min="6678" max="6678" width="21.42578125" style="41" customWidth="1"/>
    <col min="6679" max="6679" width="22.85546875" style="41" customWidth="1"/>
    <col min="6680" max="6912" width="11.5703125" style="41"/>
    <col min="6913" max="6915" width="0" style="41" hidden="1" customWidth="1"/>
    <col min="6916" max="6916" width="8.7109375" style="41" customWidth="1"/>
    <col min="6917" max="6917" width="77.28515625" style="41" customWidth="1"/>
    <col min="6918" max="6918" width="11.7109375" style="41" customWidth="1"/>
    <col min="6919" max="6919" width="22.85546875" style="41" customWidth="1"/>
    <col min="6920" max="6920" width="24.140625" style="41" customWidth="1"/>
    <col min="6921" max="6921" width="18.28515625" style="41" customWidth="1"/>
    <col min="6922" max="6922" width="22.85546875" style="41" customWidth="1"/>
    <col min="6923" max="6923" width="18.5703125" style="41" customWidth="1"/>
    <col min="6924" max="6925" width="25.42578125" style="41" customWidth="1"/>
    <col min="6926" max="6926" width="20.5703125" style="41" customWidth="1"/>
    <col min="6927" max="6927" width="14.28515625" style="41" customWidth="1"/>
    <col min="6928" max="6928" width="20.5703125" style="41" customWidth="1"/>
    <col min="6929" max="6929" width="17.28515625" style="41" customWidth="1"/>
    <col min="6930" max="6930" width="20.42578125" style="41" customWidth="1"/>
    <col min="6931" max="6931" width="19" style="41" customWidth="1"/>
    <col min="6932" max="6932" width="19.140625" style="41" customWidth="1"/>
    <col min="6933" max="6933" width="19" style="41" customWidth="1"/>
    <col min="6934" max="6934" width="21.42578125" style="41" customWidth="1"/>
    <col min="6935" max="6935" width="22.85546875" style="41" customWidth="1"/>
    <col min="6936" max="7168" width="11.5703125" style="41"/>
    <col min="7169" max="7171" width="0" style="41" hidden="1" customWidth="1"/>
    <col min="7172" max="7172" width="8.7109375" style="41" customWidth="1"/>
    <col min="7173" max="7173" width="77.28515625" style="41" customWidth="1"/>
    <col min="7174" max="7174" width="11.7109375" style="41" customWidth="1"/>
    <col min="7175" max="7175" width="22.85546875" style="41" customWidth="1"/>
    <col min="7176" max="7176" width="24.140625" style="41" customWidth="1"/>
    <col min="7177" max="7177" width="18.28515625" style="41" customWidth="1"/>
    <col min="7178" max="7178" width="22.85546875" style="41" customWidth="1"/>
    <col min="7179" max="7179" width="18.5703125" style="41" customWidth="1"/>
    <col min="7180" max="7181" width="25.42578125" style="41" customWidth="1"/>
    <col min="7182" max="7182" width="20.5703125" style="41" customWidth="1"/>
    <col min="7183" max="7183" width="14.28515625" style="41" customWidth="1"/>
    <col min="7184" max="7184" width="20.5703125" style="41" customWidth="1"/>
    <col min="7185" max="7185" width="17.28515625" style="41" customWidth="1"/>
    <col min="7186" max="7186" width="20.42578125" style="41" customWidth="1"/>
    <col min="7187" max="7187" width="19" style="41" customWidth="1"/>
    <col min="7188" max="7188" width="19.140625" style="41" customWidth="1"/>
    <col min="7189" max="7189" width="19" style="41" customWidth="1"/>
    <col min="7190" max="7190" width="21.42578125" style="41" customWidth="1"/>
    <col min="7191" max="7191" width="22.85546875" style="41" customWidth="1"/>
    <col min="7192" max="7424" width="11.5703125" style="41"/>
    <col min="7425" max="7427" width="0" style="41" hidden="1" customWidth="1"/>
    <col min="7428" max="7428" width="8.7109375" style="41" customWidth="1"/>
    <col min="7429" max="7429" width="77.28515625" style="41" customWidth="1"/>
    <col min="7430" max="7430" width="11.7109375" style="41" customWidth="1"/>
    <col min="7431" max="7431" width="22.85546875" style="41" customWidth="1"/>
    <col min="7432" max="7432" width="24.140625" style="41" customWidth="1"/>
    <col min="7433" max="7433" width="18.28515625" style="41" customWidth="1"/>
    <col min="7434" max="7434" width="22.85546875" style="41" customWidth="1"/>
    <col min="7435" max="7435" width="18.5703125" style="41" customWidth="1"/>
    <col min="7436" max="7437" width="25.42578125" style="41" customWidth="1"/>
    <col min="7438" max="7438" width="20.5703125" style="41" customWidth="1"/>
    <col min="7439" max="7439" width="14.28515625" style="41" customWidth="1"/>
    <col min="7440" max="7440" width="20.5703125" style="41" customWidth="1"/>
    <col min="7441" max="7441" width="17.28515625" style="41" customWidth="1"/>
    <col min="7442" max="7442" width="20.42578125" style="41" customWidth="1"/>
    <col min="7443" max="7443" width="19" style="41" customWidth="1"/>
    <col min="7444" max="7444" width="19.140625" style="41" customWidth="1"/>
    <col min="7445" max="7445" width="19" style="41" customWidth="1"/>
    <col min="7446" max="7446" width="21.42578125" style="41" customWidth="1"/>
    <col min="7447" max="7447" width="22.85546875" style="41" customWidth="1"/>
    <col min="7448" max="7680" width="11.5703125" style="41"/>
    <col min="7681" max="7683" width="0" style="41" hidden="1" customWidth="1"/>
    <col min="7684" max="7684" width="8.7109375" style="41" customWidth="1"/>
    <col min="7685" max="7685" width="77.28515625" style="41" customWidth="1"/>
    <col min="7686" max="7686" width="11.7109375" style="41" customWidth="1"/>
    <col min="7687" max="7687" width="22.85546875" style="41" customWidth="1"/>
    <col min="7688" max="7688" width="24.140625" style="41" customWidth="1"/>
    <col min="7689" max="7689" width="18.28515625" style="41" customWidth="1"/>
    <col min="7690" max="7690" width="22.85546875" style="41" customWidth="1"/>
    <col min="7691" max="7691" width="18.5703125" style="41" customWidth="1"/>
    <col min="7692" max="7693" width="25.42578125" style="41" customWidth="1"/>
    <col min="7694" max="7694" width="20.5703125" style="41" customWidth="1"/>
    <col min="7695" max="7695" width="14.28515625" style="41" customWidth="1"/>
    <col min="7696" max="7696" width="20.5703125" style="41" customWidth="1"/>
    <col min="7697" max="7697" width="17.28515625" style="41" customWidth="1"/>
    <col min="7698" max="7698" width="20.42578125" style="41" customWidth="1"/>
    <col min="7699" max="7699" width="19" style="41" customWidth="1"/>
    <col min="7700" max="7700" width="19.140625" style="41" customWidth="1"/>
    <col min="7701" max="7701" width="19" style="41" customWidth="1"/>
    <col min="7702" max="7702" width="21.42578125" style="41" customWidth="1"/>
    <col min="7703" max="7703" width="22.85546875" style="41" customWidth="1"/>
    <col min="7704" max="7936" width="11.5703125" style="41"/>
    <col min="7937" max="7939" width="0" style="41" hidden="1" customWidth="1"/>
    <col min="7940" max="7940" width="8.7109375" style="41" customWidth="1"/>
    <col min="7941" max="7941" width="77.28515625" style="41" customWidth="1"/>
    <col min="7942" max="7942" width="11.7109375" style="41" customWidth="1"/>
    <col min="7943" max="7943" width="22.85546875" style="41" customWidth="1"/>
    <col min="7944" max="7944" width="24.140625" style="41" customWidth="1"/>
    <col min="7945" max="7945" width="18.28515625" style="41" customWidth="1"/>
    <col min="7946" max="7946" width="22.85546875" style="41" customWidth="1"/>
    <col min="7947" max="7947" width="18.5703125" style="41" customWidth="1"/>
    <col min="7948" max="7949" width="25.42578125" style="41" customWidth="1"/>
    <col min="7950" max="7950" width="20.5703125" style="41" customWidth="1"/>
    <col min="7951" max="7951" width="14.28515625" style="41" customWidth="1"/>
    <col min="7952" max="7952" width="20.5703125" style="41" customWidth="1"/>
    <col min="7953" max="7953" width="17.28515625" style="41" customWidth="1"/>
    <col min="7954" max="7954" width="20.42578125" style="41" customWidth="1"/>
    <col min="7955" max="7955" width="19" style="41" customWidth="1"/>
    <col min="7956" max="7956" width="19.140625" style="41" customWidth="1"/>
    <col min="7957" max="7957" width="19" style="41" customWidth="1"/>
    <col min="7958" max="7958" width="21.42578125" style="41" customWidth="1"/>
    <col min="7959" max="7959" width="22.85546875" style="41" customWidth="1"/>
    <col min="7960" max="8192" width="11.5703125" style="41"/>
    <col min="8193" max="8195" width="0" style="41" hidden="1" customWidth="1"/>
    <col min="8196" max="8196" width="8.7109375" style="41" customWidth="1"/>
    <col min="8197" max="8197" width="77.28515625" style="41" customWidth="1"/>
    <col min="8198" max="8198" width="11.7109375" style="41" customWidth="1"/>
    <col min="8199" max="8199" width="22.85546875" style="41" customWidth="1"/>
    <col min="8200" max="8200" width="24.140625" style="41" customWidth="1"/>
    <col min="8201" max="8201" width="18.28515625" style="41" customWidth="1"/>
    <col min="8202" max="8202" width="22.85546875" style="41" customWidth="1"/>
    <col min="8203" max="8203" width="18.5703125" style="41" customWidth="1"/>
    <col min="8204" max="8205" width="25.42578125" style="41" customWidth="1"/>
    <col min="8206" max="8206" width="20.5703125" style="41" customWidth="1"/>
    <col min="8207" max="8207" width="14.28515625" style="41" customWidth="1"/>
    <col min="8208" max="8208" width="20.5703125" style="41" customWidth="1"/>
    <col min="8209" max="8209" width="17.28515625" style="41" customWidth="1"/>
    <col min="8210" max="8210" width="20.42578125" style="41" customWidth="1"/>
    <col min="8211" max="8211" width="19" style="41" customWidth="1"/>
    <col min="8212" max="8212" width="19.140625" style="41" customWidth="1"/>
    <col min="8213" max="8213" width="19" style="41" customWidth="1"/>
    <col min="8214" max="8214" width="21.42578125" style="41" customWidth="1"/>
    <col min="8215" max="8215" width="22.85546875" style="41" customWidth="1"/>
    <col min="8216" max="8448" width="11.5703125" style="41"/>
    <col min="8449" max="8451" width="0" style="41" hidden="1" customWidth="1"/>
    <col min="8452" max="8452" width="8.7109375" style="41" customWidth="1"/>
    <col min="8453" max="8453" width="77.28515625" style="41" customWidth="1"/>
    <col min="8454" max="8454" width="11.7109375" style="41" customWidth="1"/>
    <col min="8455" max="8455" width="22.85546875" style="41" customWidth="1"/>
    <col min="8456" max="8456" width="24.140625" style="41" customWidth="1"/>
    <col min="8457" max="8457" width="18.28515625" style="41" customWidth="1"/>
    <col min="8458" max="8458" width="22.85546875" style="41" customWidth="1"/>
    <col min="8459" max="8459" width="18.5703125" style="41" customWidth="1"/>
    <col min="8460" max="8461" width="25.42578125" style="41" customWidth="1"/>
    <col min="8462" max="8462" width="20.5703125" style="41" customWidth="1"/>
    <col min="8463" max="8463" width="14.28515625" style="41" customWidth="1"/>
    <col min="8464" max="8464" width="20.5703125" style="41" customWidth="1"/>
    <col min="8465" max="8465" width="17.28515625" style="41" customWidth="1"/>
    <col min="8466" max="8466" width="20.42578125" style="41" customWidth="1"/>
    <col min="8467" max="8467" width="19" style="41" customWidth="1"/>
    <col min="8468" max="8468" width="19.140625" style="41" customWidth="1"/>
    <col min="8469" max="8469" width="19" style="41" customWidth="1"/>
    <col min="8470" max="8470" width="21.42578125" style="41" customWidth="1"/>
    <col min="8471" max="8471" width="22.85546875" style="41" customWidth="1"/>
    <col min="8472" max="8704" width="11.5703125" style="41"/>
    <col min="8705" max="8707" width="0" style="41" hidden="1" customWidth="1"/>
    <col min="8708" max="8708" width="8.7109375" style="41" customWidth="1"/>
    <col min="8709" max="8709" width="77.28515625" style="41" customWidth="1"/>
    <col min="8710" max="8710" width="11.7109375" style="41" customWidth="1"/>
    <col min="8711" max="8711" width="22.85546875" style="41" customWidth="1"/>
    <col min="8712" max="8712" width="24.140625" style="41" customWidth="1"/>
    <col min="8713" max="8713" width="18.28515625" style="41" customWidth="1"/>
    <col min="8714" max="8714" width="22.85546875" style="41" customWidth="1"/>
    <col min="8715" max="8715" width="18.5703125" style="41" customWidth="1"/>
    <col min="8716" max="8717" width="25.42578125" style="41" customWidth="1"/>
    <col min="8718" max="8718" width="20.5703125" style="41" customWidth="1"/>
    <col min="8719" max="8719" width="14.28515625" style="41" customWidth="1"/>
    <col min="8720" max="8720" width="20.5703125" style="41" customWidth="1"/>
    <col min="8721" max="8721" width="17.28515625" style="41" customWidth="1"/>
    <col min="8722" max="8722" width="20.42578125" style="41" customWidth="1"/>
    <col min="8723" max="8723" width="19" style="41" customWidth="1"/>
    <col min="8724" max="8724" width="19.140625" style="41" customWidth="1"/>
    <col min="8725" max="8725" width="19" style="41" customWidth="1"/>
    <col min="8726" max="8726" width="21.42578125" style="41" customWidth="1"/>
    <col min="8727" max="8727" width="22.85546875" style="41" customWidth="1"/>
    <col min="8728" max="8960" width="11.5703125" style="41"/>
    <col min="8961" max="8963" width="0" style="41" hidden="1" customWidth="1"/>
    <col min="8964" max="8964" width="8.7109375" style="41" customWidth="1"/>
    <col min="8965" max="8965" width="77.28515625" style="41" customWidth="1"/>
    <col min="8966" max="8966" width="11.7109375" style="41" customWidth="1"/>
    <col min="8967" max="8967" width="22.85546875" style="41" customWidth="1"/>
    <col min="8968" max="8968" width="24.140625" style="41" customWidth="1"/>
    <col min="8969" max="8969" width="18.28515625" style="41" customWidth="1"/>
    <col min="8970" max="8970" width="22.85546875" style="41" customWidth="1"/>
    <col min="8971" max="8971" width="18.5703125" style="41" customWidth="1"/>
    <col min="8972" max="8973" width="25.42578125" style="41" customWidth="1"/>
    <col min="8974" max="8974" width="20.5703125" style="41" customWidth="1"/>
    <col min="8975" max="8975" width="14.28515625" style="41" customWidth="1"/>
    <col min="8976" max="8976" width="20.5703125" style="41" customWidth="1"/>
    <col min="8977" max="8977" width="17.28515625" style="41" customWidth="1"/>
    <col min="8978" max="8978" width="20.42578125" style="41" customWidth="1"/>
    <col min="8979" max="8979" width="19" style="41" customWidth="1"/>
    <col min="8980" max="8980" width="19.140625" style="41" customWidth="1"/>
    <col min="8981" max="8981" width="19" style="41" customWidth="1"/>
    <col min="8982" max="8982" width="21.42578125" style="41" customWidth="1"/>
    <col min="8983" max="8983" width="22.85546875" style="41" customWidth="1"/>
    <col min="8984" max="9216" width="11.5703125" style="41"/>
    <col min="9217" max="9219" width="0" style="41" hidden="1" customWidth="1"/>
    <col min="9220" max="9220" width="8.7109375" style="41" customWidth="1"/>
    <col min="9221" max="9221" width="77.28515625" style="41" customWidth="1"/>
    <col min="9222" max="9222" width="11.7109375" style="41" customWidth="1"/>
    <col min="9223" max="9223" width="22.85546875" style="41" customWidth="1"/>
    <col min="9224" max="9224" width="24.140625" style="41" customWidth="1"/>
    <col min="9225" max="9225" width="18.28515625" style="41" customWidth="1"/>
    <col min="9226" max="9226" width="22.85546875" style="41" customWidth="1"/>
    <col min="9227" max="9227" width="18.5703125" style="41" customWidth="1"/>
    <col min="9228" max="9229" width="25.42578125" style="41" customWidth="1"/>
    <col min="9230" max="9230" width="20.5703125" style="41" customWidth="1"/>
    <col min="9231" max="9231" width="14.28515625" style="41" customWidth="1"/>
    <col min="9232" max="9232" width="20.5703125" style="41" customWidth="1"/>
    <col min="9233" max="9233" width="17.28515625" style="41" customWidth="1"/>
    <col min="9234" max="9234" width="20.42578125" style="41" customWidth="1"/>
    <col min="9235" max="9235" width="19" style="41" customWidth="1"/>
    <col min="9236" max="9236" width="19.140625" style="41" customWidth="1"/>
    <col min="9237" max="9237" width="19" style="41" customWidth="1"/>
    <col min="9238" max="9238" width="21.42578125" style="41" customWidth="1"/>
    <col min="9239" max="9239" width="22.85546875" style="41" customWidth="1"/>
    <col min="9240" max="9472" width="11.5703125" style="41"/>
    <col min="9473" max="9475" width="0" style="41" hidden="1" customWidth="1"/>
    <col min="9476" max="9476" width="8.7109375" style="41" customWidth="1"/>
    <col min="9477" max="9477" width="77.28515625" style="41" customWidth="1"/>
    <col min="9478" max="9478" width="11.7109375" style="41" customWidth="1"/>
    <col min="9479" max="9479" width="22.85546875" style="41" customWidth="1"/>
    <col min="9480" max="9480" width="24.140625" style="41" customWidth="1"/>
    <col min="9481" max="9481" width="18.28515625" style="41" customWidth="1"/>
    <col min="9482" max="9482" width="22.85546875" style="41" customWidth="1"/>
    <col min="9483" max="9483" width="18.5703125" style="41" customWidth="1"/>
    <col min="9484" max="9485" width="25.42578125" style="41" customWidth="1"/>
    <col min="9486" max="9486" width="20.5703125" style="41" customWidth="1"/>
    <col min="9487" max="9487" width="14.28515625" style="41" customWidth="1"/>
    <col min="9488" max="9488" width="20.5703125" style="41" customWidth="1"/>
    <col min="9489" max="9489" width="17.28515625" style="41" customWidth="1"/>
    <col min="9490" max="9490" width="20.42578125" style="41" customWidth="1"/>
    <col min="9491" max="9491" width="19" style="41" customWidth="1"/>
    <col min="9492" max="9492" width="19.140625" style="41" customWidth="1"/>
    <col min="9493" max="9493" width="19" style="41" customWidth="1"/>
    <col min="9494" max="9494" width="21.42578125" style="41" customWidth="1"/>
    <col min="9495" max="9495" width="22.85546875" style="41" customWidth="1"/>
    <col min="9496" max="9728" width="11.5703125" style="41"/>
    <col min="9729" max="9731" width="0" style="41" hidden="1" customWidth="1"/>
    <col min="9732" max="9732" width="8.7109375" style="41" customWidth="1"/>
    <col min="9733" max="9733" width="77.28515625" style="41" customWidth="1"/>
    <col min="9734" max="9734" width="11.7109375" style="41" customWidth="1"/>
    <col min="9735" max="9735" width="22.85546875" style="41" customWidth="1"/>
    <col min="9736" max="9736" width="24.140625" style="41" customWidth="1"/>
    <col min="9737" max="9737" width="18.28515625" style="41" customWidth="1"/>
    <col min="9738" max="9738" width="22.85546875" style="41" customWidth="1"/>
    <col min="9739" max="9739" width="18.5703125" style="41" customWidth="1"/>
    <col min="9740" max="9741" width="25.42578125" style="41" customWidth="1"/>
    <col min="9742" max="9742" width="20.5703125" style="41" customWidth="1"/>
    <col min="9743" max="9743" width="14.28515625" style="41" customWidth="1"/>
    <col min="9744" max="9744" width="20.5703125" style="41" customWidth="1"/>
    <col min="9745" max="9745" width="17.28515625" style="41" customWidth="1"/>
    <col min="9746" max="9746" width="20.42578125" style="41" customWidth="1"/>
    <col min="9747" max="9747" width="19" style="41" customWidth="1"/>
    <col min="9748" max="9748" width="19.140625" style="41" customWidth="1"/>
    <col min="9749" max="9749" width="19" style="41" customWidth="1"/>
    <col min="9750" max="9750" width="21.42578125" style="41" customWidth="1"/>
    <col min="9751" max="9751" width="22.85546875" style="41" customWidth="1"/>
    <col min="9752" max="9984" width="11.5703125" style="41"/>
    <col min="9985" max="9987" width="0" style="41" hidden="1" customWidth="1"/>
    <col min="9988" max="9988" width="8.7109375" style="41" customWidth="1"/>
    <col min="9989" max="9989" width="77.28515625" style="41" customWidth="1"/>
    <col min="9990" max="9990" width="11.7109375" style="41" customWidth="1"/>
    <col min="9991" max="9991" width="22.85546875" style="41" customWidth="1"/>
    <col min="9992" max="9992" width="24.140625" style="41" customWidth="1"/>
    <col min="9993" max="9993" width="18.28515625" style="41" customWidth="1"/>
    <col min="9994" max="9994" width="22.85546875" style="41" customWidth="1"/>
    <col min="9995" max="9995" width="18.5703125" style="41" customWidth="1"/>
    <col min="9996" max="9997" width="25.42578125" style="41" customWidth="1"/>
    <col min="9998" max="9998" width="20.5703125" style="41" customWidth="1"/>
    <col min="9999" max="9999" width="14.28515625" style="41" customWidth="1"/>
    <col min="10000" max="10000" width="20.5703125" style="41" customWidth="1"/>
    <col min="10001" max="10001" width="17.28515625" style="41" customWidth="1"/>
    <col min="10002" max="10002" width="20.42578125" style="41" customWidth="1"/>
    <col min="10003" max="10003" width="19" style="41" customWidth="1"/>
    <col min="10004" max="10004" width="19.140625" style="41" customWidth="1"/>
    <col min="10005" max="10005" width="19" style="41" customWidth="1"/>
    <col min="10006" max="10006" width="21.42578125" style="41" customWidth="1"/>
    <col min="10007" max="10007" width="22.85546875" style="41" customWidth="1"/>
    <col min="10008" max="10240" width="11.5703125" style="41"/>
    <col min="10241" max="10243" width="0" style="41" hidden="1" customWidth="1"/>
    <col min="10244" max="10244" width="8.7109375" style="41" customWidth="1"/>
    <col min="10245" max="10245" width="77.28515625" style="41" customWidth="1"/>
    <col min="10246" max="10246" width="11.7109375" style="41" customWidth="1"/>
    <col min="10247" max="10247" width="22.85546875" style="41" customWidth="1"/>
    <col min="10248" max="10248" width="24.140625" style="41" customWidth="1"/>
    <col min="10249" max="10249" width="18.28515625" style="41" customWidth="1"/>
    <col min="10250" max="10250" width="22.85546875" style="41" customWidth="1"/>
    <col min="10251" max="10251" width="18.5703125" style="41" customWidth="1"/>
    <col min="10252" max="10253" width="25.42578125" style="41" customWidth="1"/>
    <col min="10254" max="10254" width="20.5703125" style="41" customWidth="1"/>
    <col min="10255" max="10255" width="14.28515625" style="41" customWidth="1"/>
    <col min="10256" max="10256" width="20.5703125" style="41" customWidth="1"/>
    <col min="10257" max="10257" width="17.28515625" style="41" customWidth="1"/>
    <col min="10258" max="10258" width="20.42578125" style="41" customWidth="1"/>
    <col min="10259" max="10259" width="19" style="41" customWidth="1"/>
    <col min="10260" max="10260" width="19.140625" style="41" customWidth="1"/>
    <col min="10261" max="10261" width="19" style="41" customWidth="1"/>
    <col min="10262" max="10262" width="21.42578125" style="41" customWidth="1"/>
    <col min="10263" max="10263" width="22.85546875" style="41" customWidth="1"/>
    <col min="10264" max="10496" width="11.5703125" style="41"/>
    <col min="10497" max="10499" width="0" style="41" hidden="1" customWidth="1"/>
    <col min="10500" max="10500" width="8.7109375" style="41" customWidth="1"/>
    <col min="10501" max="10501" width="77.28515625" style="41" customWidth="1"/>
    <col min="10502" max="10502" width="11.7109375" style="41" customWidth="1"/>
    <col min="10503" max="10503" width="22.85546875" style="41" customWidth="1"/>
    <col min="10504" max="10504" width="24.140625" style="41" customWidth="1"/>
    <col min="10505" max="10505" width="18.28515625" style="41" customWidth="1"/>
    <col min="10506" max="10506" width="22.85546875" style="41" customWidth="1"/>
    <col min="10507" max="10507" width="18.5703125" style="41" customWidth="1"/>
    <col min="10508" max="10509" width="25.42578125" style="41" customWidth="1"/>
    <col min="10510" max="10510" width="20.5703125" style="41" customWidth="1"/>
    <col min="10511" max="10511" width="14.28515625" style="41" customWidth="1"/>
    <col min="10512" max="10512" width="20.5703125" style="41" customWidth="1"/>
    <col min="10513" max="10513" width="17.28515625" style="41" customWidth="1"/>
    <col min="10514" max="10514" width="20.42578125" style="41" customWidth="1"/>
    <col min="10515" max="10515" width="19" style="41" customWidth="1"/>
    <col min="10516" max="10516" width="19.140625" style="41" customWidth="1"/>
    <col min="10517" max="10517" width="19" style="41" customWidth="1"/>
    <col min="10518" max="10518" width="21.42578125" style="41" customWidth="1"/>
    <col min="10519" max="10519" width="22.85546875" style="41" customWidth="1"/>
    <col min="10520" max="10752" width="11.5703125" style="41"/>
    <col min="10753" max="10755" width="0" style="41" hidden="1" customWidth="1"/>
    <col min="10756" max="10756" width="8.7109375" style="41" customWidth="1"/>
    <col min="10757" max="10757" width="77.28515625" style="41" customWidth="1"/>
    <col min="10758" max="10758" width="11.7109375" style="41" customWidth="1"/>
    <col min="10759" max="10759" width="22.85546875" style="41" customWidth="1"/>
    <col min="10760" max="10760" width="24.140625" style="41" customWidth="1"/>
    <col min="10761" max="10761" width="18.28515625" style="41" customWidth="1"/>
    <col min="10762" max="10762" width="22.85546875" style="41" customWidth="1"/>
    <col min="10763" max="10763" width="18.5703125" style="41" customWidth="1"/>
    <col min="10764" max="10765" width="25.42578125" style="41" customWidth="1"/>
    <col min="10766" max="10766" width="20.5703125" style="41" customWidth="1"/>
    <col min="10767" max="10767" width="14.28515625" style="41" customWidth="1"/>
    <col min="10768" max="10768" width="20.5703125" style="41" customWidth="1"/>
    <col min="10769" max="10769" width="17.28515625" style="41" customWidth="1"/>
    <col min="10770" max="10770" width="20.42578125" style="41" customWidth="1"/>
    <col min="10771" max="10771" width="19" style="41" customWidth="1"/>
    <col min="10772" max="10772" width="19.140625" style="41" customWidth="1"/>
    <col min="10773" max="10773" width="19" style="41" customWidth="1"/>
    <col min="10774" max="10774" width="21.42578125" style="41" customWidth="1"/>
    <col min="10775" max="10775" width="22.85546875" style="41" customWidth="1"/>
    <col min="10776" max="11008" width="11.5703125" style="41"/>
    <col min="11009" max="11011" width="0" style="41" hidden="1" customWidth="1"/>
    <col min="11012" max="11012" width="8.7109375" style="41" customWidth="1"/>
    <col min="11013" max="11013" width="77.28515625" style="41" customWidth="1"/>
    <col min="11014" max="11014" width="11.7109375" style="41" customWidth="1"/>
    <col min="11015" max="11015" width="22.85546875" style="41" customWidth="1"/>
    <col min="11016" max="11016" width="24.140625" style="41" customWidth="1"/>
    <col min="11017" max="11017" width="18.28515625" style="41" customWidth="1"/>
    <col min="11018" max="11018" width="22.85546875" style="41" customWidth="1"/>
    <col min="11019" max="11019" width="18.5703125" style="41" customWidth="1"/>
    <col min="11020" max="11021" width="25.42578125" style="41" customWidth="1"/>
    <col min="11022" max="11022" width="20.5703125" style="41" customWidth="1"/>
    <col min="11023" max="11023" width="14.28515625" style="41" customWidth="1"/>
    <col min="11024" max="11024" width="20.5703125" style="41" customWidth="1"/>
    <col min="11025" max="11025" width="17.28515625" style="41" customWidth="1"/>
    <col min="11026" max="11026" width="20.42578125" style="41" customWidth="1"/>
    <col min="11027" max="11027" width="19" style="41" customWidth="1"/>
    <col min="11028" max="11028" width="19.140625" style="41" customWidth="1"/>
    <col min="11029" max="11029" width="19" style="41" customWidth="1"/>
    <col min="11030" max="11030" width="21.42578125" style="41" customWidth="1"/>
    <col min="11031" max="11031" width="22.85546875" style="41" customWidth="1"/>
    <col min="11032" max="11264" width="11.5703125" style="41"/>
    <col min="11265" max="11267" width="0" style="41" hidden="1" customWidth="1"/>
    <col min="11268" max="11268" width="8.7109375" style="41" customWidth="1"/>
    <col min="11269" max="11269" width="77.28515625" style="41" customWidth="1"/>
    <col min="11270" max="11270" width="11.7109375" style="41" customWidth="1"/>
    <col min="11271" max="11271" width="22.85546875" style="41" customWidth="1"/>
    <col min="11272" max="11272" width="24.140625" style="41" customWidth="1"/>
    <col min="11273" max="11273" width="18.28515625" style="41" customWidth="1"/>
    <col min="11274" max="11274" width="22.85546875" style="41" customWidth="1"/>
    <col min="11275" max="11275" width="18.5703125" style="41" customWidth="1"/>
    <col min="11276" max="11277" width="25.42578125" style="41" customWidth="1"/>
    <col min="11278" max="11278" width="20.5703125" style="41" customWidth="1"/>
    <col min="11279" max="11279" width="14.28515625" style="41" customWidth="1"/>
    <col min="11280" max="11280" width="20.5703125" style="41" customWidth="1"/>
    <col min="11281" max="11281" width="17.28515625" style="41" customWidth="1"/>
    <col min="11282" max="11282" width="20.42578125" style="41" customWidth="1"/>
    <col min="11283" max="11283" width="19" style="41" customWidth="1"/>
    <col min="11284" max="11284" width="19.140625" style="41" customWidth="1"/>
    <col min="11285" max="11285" width="19" style="41" customWidth="1"/>
    <col min="11286" max="11286" width="21.42578125" style="41" customWidth="1"/>
    <col min="11287" max="11287" width="22.85546875" style="41" customWidth="1"/>
    <col min="11288" max="11520" width="11.5703125" style="41"/>
    <col min="11521" max="11523" width="0" style="41" hidden="1" customWidth="1"/>
    <col min="11524" max="11524" width="8.7109375" style="41" customWidth="1"/>
    <col min="11525" max="11525" width="77.28515625" style="41" customWidth="1"/>
    <col min="11526" max="11526" width="11.7109375" style="41" customWidth="1"/>
    <col min="11527" max="11527" width="22.85546875" style="41" customWidth="1"/>
    <col min="11528" max="11528" width="24.140625" style="41" customWidth="1"/>
    <col min="11529" max="11529" width="18.28515625" style="41" customWidth="1"/>
    <col min="11530" max="11530" width="22.85546875" style="41" customWidth="1"/>
    <col min="11531" max="11531" width="18.5703125" style="41" customWidth="1"/>
    <col min="11532" max="11533" width="25.42578125" style="41" customWidth="1"/>
    <col min="11534" max="11534" width="20.5703125" style="41" customWidth="1"/>
    <col min="11535" max="11535" width="14.28515625" style="41" customWidth="1"/>
    <col min="11536" max="11536" width="20.5703125" style="41" customWidth="1"/>
    <col min="11537" max="11537" width="17.28515625" style="41" customWidth="1"/>
    <col min="11538" max="11538" width="20.42578125" style="41" customWidth="1"/>
    <col min="11539" max="11539" width="19" style="41" customWidth="1"/>
    <col min="11540" max="11540" width="19.140625" style="41" customWidth="1"/>
    <col min="11541" max="11541" width="19" style="41" customWidth="1"/>
    <col min="11542" max="11542" width="21.42578125" style="41" customWidth="1"/>
    <col min="11543" max="11543" width="22.85546875" style="41" customWidth="1"/>
    <col min="11544" max="11776" width="11.5703125" style="41"/>
    <col min="11777" max="11779" width="0" style="41" hidden="1" customWidth="1"/>
    <col min="11780" max="11780" width="8.7109375" style="41" customWidth="1"/>
    <col min="11781" max="11781" width="77.28515625" style="41" customWidth="1"/>
    <col min="11782" max="11782" width="11.7109375" style="41" customWidth="1"/>
    <col min="11783" max="11783" width="22.85546875" style="41" customWidth="1"/>
    <col min="11784" max="11784" width="24.140625" style="41" customWidth="1"/>
    <col min="11785" max="11785" width="18.28515625" style="41" customWidth="1"/>
    <col min="11786" max="11786" width="22.85546875" style="41" customWidth="1"/>
    <col min="11787" max="11787" width="18.5703125" style="41" customWidth="1"/>
    <col min="11788" max="11789" width="25.42578125" style="41" customWidth="1"/>
    <col min="11790" max="11790" width="20.5703125" style="41" customWidth="1"/>
    <col min="11791" max="11791" width="14.28515625" style="41" customWidth="1"/>
    <col min="11792" max="11792" width="20.5703125" style="41" customWidth="1"/>
    <col min="11793" max="11793" width="17.28515625" style="41" customWidth="1"/>
    <col min="11794" max="11794" width="20.42578125" style="41" customWidth="1"/>
    <col min="11795" max="11795" width="19" style="41" customWidth="1"/>
    <col min="11796" max="11796" width="19.140625" style="41" customWidth="1"/>
    <col min="11797" max="11797" width="19" style="41" customWidth="1"/>
    <col min="11798" max="11798" width="21.42578125" style="41" customWidth="1"/>
    <col min="11799" max="11799" width="22.85546875" style="41" customWidth="1"/>
    <col min="11800" max="12032" width="11.5703125" style="41"/>
    <col min="12033" max="12035" width="0" style="41" hidden="1" customWidth="1"/>
    <col min="12036" max="12036" width="8.7109375" style="41" customWidth="1"/>
    <col min="12037" max="12037" width="77.28515625" style="41" customWidth="1"/>
    <col min="12038" max="12038" width="11.7109375" style="41" customWidth="1"/>
    <col min="12039" max="12039" width="22.85546875" style="41" customWidth="1"/>
    <col min="12040" max="12040" width="24.140625" style="41" customWidth="1"/>
    <col min="12041" max="12041" width="18.28515625" style="41" customWidth="1"/>
    <col min="12042" max="12042" width="22.85546875" style="41" customWidth="1"/>
    <col min="12043" max="12043" width="18.5703125" style="41" customWidth="1"/>
    <col min="12044" max="12045" width="25.42578125" style="41" customWidth="1"/>
    <col min="12046" max="12046" width="20.5703125" style="41" customWidth="1"/>
    <col min="12047" max="12047" width="14.28515625" style="41" customWidth="1"/>
    <col min="12048" max="12048" width="20.5703125" style="41" customWidth="1"/>
    <col min="12049" max="12049" width="17.28515625" style="41" customWidth="1"/>
    <col min="12050" max="12050" width="20.42578125" style="41" customWidth="1"/>
    <col min="12051" max="12051" width="19" style="41" customWidth="1"/>
    <col min="12052" max="12052" width="19.140625" style="41" customWidth="1"/>
    <col min="12053" max="12053" width="19" style="41" customWidth="1"/>
    <col min="12054" max="12054" width="21.42578125" style="41" customWidth="1"/>
    <col min="12055" max="12055" width="22.85546875" style="41" customWidth="1"/>
    <col min="12056" max="12288" width="11.5703125" style="41"/>
    <col min="12289" max="12291" width="0" style="41" hidden="1" customWidth="1"/>
    <col min="12292" max="12292" width="8.7109375" style="41" customWidth="1"/>
    <col min="12293" max="12293" width="77.28515625" style="41" customWidth="1"/>
    <col min="12294" max="12294" width="11.7109375" style="41" customWidth="1"/>
    <col min="12295" max="12295" width="22.85546875" style="41" customWidth="1"/>
    <col min="12296" max="12296" width="24.140625" style="41" customWidth="1"/>
    <col min="12297" max="12297" width="18.28515625" style="41" customWidth="1"/>
    <col min="12298" max="12298" width="22.85546875" style="41" customWidth="1"/>
    <col min="12299" max="12299" width="18.5703125" style="41" customWidth="1"/>
    <col min="12300" max="12301" width="25.42578125" style="41" customWidth="1"/>
    <col min="12302" max="12302" width="20.5703125" style="41" customWidth="1"/>
    <col min="12303" max="12303" width="14.28515625" style="41" customWidth="1"/>
    <col min="12304" max="12304" width="20.5703125" style="41" customWidth="1"/>
    <col min="12305" max="12305" width="17.28515625" style="41" customWidth="1"/>
    <col min="12306" max="12306" width="20.42578125" style="41" customWidth="1"/>
    <col min="12307" max="12307" width="19" style="41" customWidth="1"/>
    <col min="12308" max="12308" width="19.140625" style="41" customWidth="1"/>
    <col min="12309" max="12309" width="19" style="41" customWidth="1"/>
    <col min="12310" max="12310" width="21.42578125" style="41" customWidth="1"/>
    <col min="12311" max="12311" width="22.85546875" style="41" customWidth="1"/>
    <col min="12312" max="12544" width="11.5703125" style="41"/>
    <col min="12545" max="12547" width="0" style="41" hidden="1" customWidth="1"/>
    <col min="12548" max="12548" width="8.7109375" style="41" customWidth="1"/>
    <col min="12549" max="12549" width="77.28515625" style="41" customWidth="1"/>
    <col min="12550" max="12550" width="11.7109375" style="41" customWidth="1"/>
    <col min="12551" max="12551" width="22.85546875" style="41" customWidth="1"/>
    <col min="12552" max="12552" width="24.140625" style="41" customWidth="1"/>
    <col min="12553" max="12553" width="18.28515625" style="41" customWidth="1"/>
    <col min="12554" max="12554" width="22.85546875" style="41" customWidth="1"/>
    <col min="12555" max="12555" width="18.5703125" style="41" customWidth="1"/>
    <col min="12556" max="12557" width="25.42578125" style="41" customWidth="1"/>
    <col min="12558" max="12558" width="20.5703125" style="41" customWidth="1"/>
    <col min="12559" max="12559" width="14.28515625" style="41" customWidth="1"/>
    <col min="12560" max="12560" width="20.5703125" style="41" customWidth="1"/>
    <col min="12561" max="12561" width="17.28515625" style="41" customWidth="1"/>
    <col min="12562" max="12562" width="20.42578125" style="41" customWidth="1"/>
    <col min="12563" max="12563" width="19" style="41" customWidth="1"/>
    <col min="12564" max="12564" width="19.140625" style="41" customWidth="1"/>
    <col min="12565" max="12565" width="19" style="41" customWidth="1"/>
    <col min="12566" max="12566" width="21.42578125" style="41" customWidth="1"/>
    <col min="12567" max="12567" width="22.85546875" style="41" customWidth="1"/>
    <col min="12568" max="12800" width="11.5703125" style="41"/>
    <col min="12801" max="12803" width="0" style="41" hidden="1" customWidth="1"/>
    <col min="12804" max="12804" width="8.7109375" style="41" customWidth="1"/>
    <col min="12805" max="12805" width="77.28515625" style="41" customWidth="1"/>
    <col min="12806" max="12806" width="11.7109375" style="41" customWidth="1"/>
    <col min="12807" max="12807" width="22.85546875" style="41" customWidth="1"/>
    <col min="12808" max="12808" width="24.140625" style="41" customWidth="1"/>
    <col min="12809" max="12809" width="18.28515625" style="41" customWidth="1"/>
    <col min="12810" max="12810" width="22.85546875" style="41" customWidth="1"/>
    <col min="12811" max="12811" width="18.5703125" style="41" customWidth="1"/>
    <col min="12812" max="12813" width="25.42578125" style="41" customWidth="1"/>
    <col min="12814" max="12814" width="20.5703125" style="41" customWidth="1"/>
    <col min="12815" max="12815" width="14.28515625" style="41" customWidth="1"/>
    <col min="12816" max="12816" width="20.5703125" style="41" customWidth="1"/>
    <col min="12817" max="12817" width="17.28515625" style="41" customWidth="1"/>
    <col min="12818" max="12818" width="20.42578125" style="41" customWidth="1"/>
    <col min="12819" max="12819" width="19" style="41" customWidth="1"/>
    <col min="12820" max="12820" width="19.140625" style="41" customWidth="1"/>
    <col min="12821" max="12821" width="19" style="41" customWidth="1"/>
    <col min="12822" max="12822" width="21.42578125" style="41" customWidth="1"/>
    <col min="12823" max="12823" width="22.85546875" style="41" customWidth="1"/>
    <col min="12824" max="13056" width="11.5703125" style="41"/>
    <col min="13057" max="13059" width="0" style="41" hidden="1" customWidth="1"/>
    <col min="13060" max="13060" width="8.7109375" style="41" customWidth="1"/>
    <col min="13061" max="13061" width="77.28515625" style="41" customWidth="1"/>
    <col min="13062" max="13062" width="11.7109375" style="41" customWidth="1"/>
    <col min="13063" max="13063" width="22.85546875" style="41" customWidth="1"/>
    <col min="13064" max="13064" width="24.140625" style="41" customWidth="1"/>
    <col min="13065" max="13065" width="18.28515625" style="41" customWidth="1"/>
    <col min="13066" max="13066" width="22.85546875" style="41" customWidth="1"/>
    <col min="13067" max="13067" width="18.5703125" style="41" customWidth="1"/>
    <col min="13068" max="13069" width="25.42578125" style="41" customWidth="1"/>
    <col min="13070" max="13070" width="20.5703125" style="41" customWidth="1"/>
    <col min="13071" max="13071" width="14.28515625" style="41" customWidth="1"/>
    <col min="13072" max="13072" width="20.5703125" style="41" customWidth="1"/>
    <col min="13073" max="13073" width="17.28515625" style="41" customWidth="1"/>
    <col min="13074" max="13074" width="20.42578125" style="41" customWidth="1"/>
    <col min="13075" max="13075" width="19" style="41" customWidth="1"/>
    <col min="13076" max="13076" width="19.140625" style="41" customWidth="1"/>
    <col min="13077" max="13077" width="19" style="41" customWidth="1"/>
    <col min="13078" max="13078" width="21.42578125" style="41" customWidth="1"/>
    <col min="13079" max="13079" width="22.85546875" style="41" customWidth="1"/>
    <col min="13080" max="13312" width="11.5703125" style="41"/>
    <col min="13313" max="13315" width="0" style="41" hidden="1" customWidth="1"/>
    <col min="13316" max="13316" width="8.7109375" style="41" customWidth="1"/>
    <col min="13317" max="13317" width="77.28515625" style="41" customWidth="1"/>
    <col min="13318" max="13318" width="11.7109375" style="41" customWidth="1"/>
    <col min="13319" max="13319" width="22.85546875" style="41" customWidth="1"/>
    <col min="13320" max="13320" width="24.140625" style="41" customWidth="1"/>
    <col min="13321" max="13321" width="18.28515625" style="41" customWidth="1"/>
    <col min="13322" max="13322" width="22.85546875" style="41" customWidth="1"/>
    <col min="13323" max="13323" width="18.5703125" style="41" customWidth="1"/>
    <col min="13324" max="13325" width="25.42578125" style="41" customWidth="1"/>
    <col min="13326" max="13326" width="20.5703125" style="41" customWidth="1"/>
    <col min="13327" max="13327" width="14.28515625" style="41" customWidth="1"/>
    <col min="13328" max="13328" width="20.5703125" style="41" customWidth="1"/>
    <col min="13329" max="13329" width="17.28515625" style="41" customWidth="1"/>
    <col min="13330" max="13330" width="20.42578125" style="41" customWidth="1"/>
    <col min="13331" max="13331" width="19" style="41" customWidth="1"/>
    <col min="13332" max="13332" width="19.140625" style="41" customWidth="1"/>
    <col min="13333" max="13333" width="19" style="41" customWidth="1"/>
    <col min="13334" max="13334" width="21.42578125" style="41" customWidth="1"/>
    <col min="13335" max="13335" width="22.85546875" style="41" customWidth="1"/>
    <col min="13336" max="13568" width="11.5703125" style="41"/>
    <col min="13569" max="13571" width="0" style="41" hidden="1" customWidth="1"/>
    <col min="13572" max="13572" width="8.7109375" style="41" customWidth="1"/>
    <col min="13573" max="13573" width="77.28515625" style="41" customWidth="1"/>
    <col min="13574" max="13574" width="11.7109375" style="41" customWidth="1"/>
    <col min="13575" max="13575" width="22.85546875" style="41" customWidth="1"/>
    <col min="13576" max="13576" width="24.140625" style="41" customWidth="1"/>
    <col min="13577" max="13577" width="18.28515625" style="41" customWidth="1"/>
    <col min="13578" max="13578" width="22.85546875" style="41" customWidth="1"/>
    <col min="13579" max="13579" width="18.5703125" style="41" customWidth="1"/>
    <col min="13580" max="13581" width="25.42578125" style="41" customWidth="1"/>
    <col min="13582" max="13582" width="20.5703125" style="41" customWidth="1"/>
    <col min="13583" max="13583" width="14.28515625" style="41" customWidth="1"/>
    <col min="13584" max="13584" width="20.5703125" style="41" customWidth="1"/>
    <col min="13585" max="13585" width="17.28515625" style="41" customWidth="1"/>
    <col min="13586" max="13586" width="20.42578125" style="41" customWidth="1"/>
    <col min="13587" max="13587" width="19" style="41" customWidth="1"/>
    <col min="13588" max="13588" width="19.140625" style="41" customWidth="1"/>
    <col min="13589" max="13589" width="19" style="41" customWidth="1"/>
    <col min="13590" max="13590" width="21.42578125" style="41" customWidth="1"/>
    <col min="13591" max="13591" width="22.85546875" style="41" customWidth="1"/>
    <col min="13592" max="13824" width="11.5703125" style="41"/>
    <col min="13825" max="13827" width="0" style="41" hidden="1" customWidth="1"/>
    <col min="13828" max="13828" width="8.7109375" style="41" customWidth="1"/>
    <col min="13829" max="13829" width="77.28515625" style="41" customWidth="1"/>
    <col min="13830" max="13830" width="11.7109375" style="41" customWidth="1"/>
    <col min="13831" max="13831" width="22.85546875" style="41" customWidth="1"/>
    <col min="13832" max="13832" width="24.140625" style="41" customWidth="1"/>
    <col min="13833" max="13833" width="18.28515625" style="41" customWidth="1"/>
    <col min="13834" max="13834" width="22.85546875" style="41" customWidth="1"/>
    <col min="13835" max="13835" width="18.5703125" style="41" customWidth="1"/>
    <col min="13836" max="13837" width="25.42578125" style="41" customWidth="1"/>
    <col min="13838" max="13838" width="20.5703125" style="41" customWidth="1"/>
    <col min="13839" max="13839" width="14.28515625" style="41" customWidth="1"/>
    <col min="13840" max="13840" width="20.5703125" style="41" customWidth="1"/>
    <col min="13841" max="13841" width="17.28515625" style="41" customWidth="1"/>
    <col min="13842" max="13842" width="20.42578125" style="41" customWidth="1"/>
    <col min="13843" max="13843" width="19" style="41" customWidth="1"/>
    <col min="13844" max="13844" width="19.140625" style="41" customWidth="1"/>
    <col min="13845" max="13845" width="19" style="41" customWidth="1"/>
    <col min="13846" max="13846" width="21.42578125" style="41" customWidth="1"/>
    <col min="13847" max="13847" width="22.85546875" style="41" customWidth="1"/>
    <col min="13848" max="14080" width="11.5703125" style="41"/>
    <col min="14081" max="14083" width="0" style="41" hidden="1" customWidth="1"/>
    <col min="14084" max="14084" width="8.7109375" style="41" customWidth="1"/>
    <col min="14085" max="14085" width="77.28515625" style="41" customWidth="1"/>
    <col min="14086" max="14086" width="11.7109375" style="41" customWidth="1"/>
    <col min="14087" max="14087" width="22.85546875" style="41" customWidth="1"/>
    <col min="14088" max="14088" width="24.140625" style="41" customWidth="1"/>
    <col min="14089" max="14089" width="18.28515625" style="41" customWidth="1"/>
    <col min="14090" max="14090" width="22.85546875" style="41" customWidth="1"/>
    <col min="14091" max="14091" width="18.5703125" style="41" customWidth="1"/>
    <col min="14092" max="14093" width="25.42578125" style="41" customWidth="1"/>
    <col min="14094" max="14094" width="20.5703125" style="41" customWidth="1"/>
    <col min="14095" max="14095" width="14.28515625" style="41" customWidth="1"/>
    <col min="14096" max="14096" width="20.5703125" style="41" customWidth="1"/>
    <col min="14097" max="14097" width="17.28515625" style="41" customWidth="1"/>
    <col min="14098" max="14098" width="20.42578125" style="41" customWidth="1"/>
    <col min="14099" max="14099" width="19" style="41" customWidth="1"/>
    <col min="14100" max="14100" width="19.140625" style="41" customWidth="1"/>
    <col min="14101" max="14101" width="19" style="41" customWidth="1"/>
    <col min="14102" max="14102" width="21.42578125" style="41" customWidth="1"/>
    <col min="14103" max="14103" width="22.85546875" style="41" customWidth="1"/>
    <col min="14104" max="14336" width="11.5703125" style="41"/>
    <col min="14337" max="14339" width="0" style="41" hidden="1" customWidth="1"/>
    <col min="14340" max="14340" width="8.7109375" style="41" customWidth="1"/>
    <col min="14341" max="14341" width="77.28515625" style="41" customWidth="1"/>
    <col min="14342" max="14342" width="11.7109375" style="41" customWidth="1"/>
    <col min="14343" max="14343" width="22.85546875" style="41" customWidth="1"/>
    <col min="14344" max="14344" width="24.140625" style="41" customWidth="1"/>
    <col min="14345" max="14345" width="18.28515625" style="41" customWidth="1"/>
    <col min="14346" max="14346" width="22.85546875" style="41" customWidth="1"/>
    <col min="14347" max="14347" width="18.5703125" style="41" customWidth="1"/>
    <col min="14348" max="14349" width="25.42578125" style="41" customWidth="1"/>
    <col min="14350" max="14350" width="20.5703125" style="41" customWidth="1"/>
    <col min="14351" max="14351" width="14.28515625" style="41" customWidth="1"/>
    <col min="14352" max="14352" width="20.5703125" style="41" customWidth="1"/>
    <col min="14353" max="14353" width="17.28515625" style="41" customWidth="1"/>
    <col min="14354" max="14354" width="20.42578125" style="41" customWidth="1"/>
    <col min="14355" max="14355" width="19" style="41" customWidth="1"/>
    <col min="14356" max="14356" width="19.140625" style="41" customWidth="1"/>
    <col min="14357" max="14357" width="19" style="41" customWidth="1"/>
    <col min="14358" max="14358" width="21.42578125" style="41" customWidth="1"/>
    <col min="14359" max="14359" width="22.85546875" style="41" customWidth="1"/>
    <col min="14360" max="14592" width="11.5703125" style="41"/>
    <col min="14593" max="14595" width="0" style="41" hidden="1" customWidth="1"/>
    <col min="14596" max="14596" width="8.7109375" style="41" customWidth="1"/>
    <col min="14597" max="14597" width="77.28515625" style="41" customWidth="1"/>
    <col min="14598" max="14598" width="11.7109375" style="41" customWidth="1"/>
    <col min="14599" max="14599" width="22.85546875" style="41" customWidth="1"/>
    <col min="14600" max="14600" width="24.140625" style="41" customWidth="1"/>
    <col min="14601" max="14601" width="18.28515625" style="41" customWidth="1"/>
    <col min="14602" max="14602" width="22.85546875" style="41" customWidth="1"/>
    <col min="14603" max="14603" width="18.5703125" style="41" customWidth="1"/>
    <col min="14604" max="14605" width="25.42578125" style="41" customWidth="1"/>
    <col min="14606" max="14606" width="20.5703125" style="41" customWidth="1"/>
    <col min="14607" max="14607" width="14.28515625" style="41" customWidth="1"/>
    <col min="14608" max="14608" width="20.5703125" style="41" customWidth="1"/>
    <col min="14609" max="14609" width="17.28515625" style="41" customWidth="1"/>
    <col min="14610" max="14610" width="20.42578125" style="41" customWidth="1"/>
    <col min="14611" max="14611" width="19" style="41" customWidth="1"/>
    <col min="14612" max="14612" width="19.140625" style="41" customWidth="1"/>
    <col min="14613" max="14613" width="19" style="41" customWidth="1"/>
    <col min="14614" max="14614" width="21.42578125" style="41" customWidth="1"/>
    <col min="14615" max="14615" width="22.85546875" style="41" customWidth="1"/>
    <col min="14616" max="14848" width="11.5703125" style="41"/>
    <col min="14849" max="14851" width="0" style="41" hidden="1" customWidth="1"/>
    <col min="14852" max="14852" width="8.7109375" style="41" customWidth="1"/>
    <col min="14853" max="14853" width="77.28515625" style="41" customWidth="1"/>
    <col min="14854" max="14854" width="11.7109375" style="41" customWidth="1"/>
    <col min="14855" max="14855" width="22.85546875" style="41" customWidth="1"/>
    <col min="14856" max="14856" width="24.140625" style="41" customWidth="1"/>
    <col min="14857" max="14857" width="18.28515625" style="41" customWidth="1"/>
    <col min="14858" max="14858" width="22.85546875" style="41" customWidth="1"/>
    <col min="14859" max="14859" width="18.5703125" style="41" customWidth="1"/>
    <col min="14860" max="14861" width="25.42578125" style="41" customWidth="1"/>
    <col min="14862" max="14862" width="20.5703125" style="41" customWidth="1"/>
    <col min="14863" max="14863" width="14.28515625" style="41" customWidth="1"/>
    <col min="14864" max="14864" width="20.5703125" style="41" customWidth="1"/>
    <col min="14865" max="14865" width="17.28515625" style="41" customWidth="1"/>
    <col min="14866" max="14866" width="20.42578125" style="41" customWidth="1"/>
    <col min="14867" max="14867" width="19" style="41" customWidth="1"/>
    <col min="14868" max="14868" width="19.140625" style="41" customWidth="1"/>
    <col min="14869" max="14869" width="19" style="41" customWidth="1"/>
    <col min="14870" max="14870" width="21.42578125" style="41" customWidth="1"/>
    <col min="14871" max="14871" width="22.85546875" style="41" customWidth="1"/>
    <col min="14872" max="15104" width="11.5703125" style="41"/>
    <col min="15105" max="15107" width="0" style="41" hidden="1" customWidth="1"/>
    <col min="15108" max="15108" width="8.7109375" style="41" customWidth="1"/>
    <col min="15109" max="15109" width="77.28515625" style="41" customWidth="1"/>
    <col min="15110" max="15110" width="11.7109375" style="41" customWidth="1"/>
    <col min="15111" max="15111" width="22.85546875" style="41" customWidth="1"/>
    <col min="15112" max="15112" width="24.140625" style="41" customWidth="1"/>
    <col min="15113" max="15113" width="18.28515625" style="41" customWidth="1"/>
    <col min="15114" max="15114" width="22.85546875" style="41" customWidth="1"/>
    <col min="15115" max="15115" width="18.5703125" style="41" customWidth="1"/>
    <col min="15116" max="15117" width="25.42578125" style="41" customWidth="1"/>
    <col min="15118" max="15118" width="20.5703125" style="41" customWidth="1"/>
    <col min="15119" max="15119" width="14.28515625" style="41" customWidth="1"/>
    <col min="15120" max="15120" width="20.5703125" style="41" customWidth="1"/>
    <col min="15121" max="15121" width="17.28515625" style="41" customWidth="1"/>
    <col min="15122" max="15122" width="20.42578125" style="41" customWidth="1"/>
    <col min="15123" max="15123" width="19" style="41" customWidth="1"/>
    <col min="15124" max="15124" width="19.140625" style="41" customWidth="1"/>
    <col min="15125" max="15125" width="19" style="41" customWidth="1"/>
    <col min="15126" max="15126" width="21.42578125" style="41" customWidth="1"/>
    <col min="15127" max="15127" width="22.85546875" style="41" customWidth="1"/>
    <col min="15128" max="15360" width="11.5703125" style="41"/>
    <col min="15361" max="15363" width="0" style="41" hidden="1" customWidth="1"/>
    <col min="15364" max="15364" width="8.7109375" style="41" customWidth="1"/>
    <col min="15365" max="15365" width="77.28515625" style="41" customWidth="1"/>
    <col min="15366" max="15366" width="11.7109375" style="41" customWidth="1"/>
    <col min="15367" max="15367" width="22.85546875" style="41" customWidth="1"/>
    <col min="15368" max="15368" width="24.140625" style="41" customWidth="1"/>
    <col min="15369" max="15369" width="18.28515625" style="41" customWidth="1"/>
    <col min="15370" max="15370" width="22.85546875" style="41" customWidth="1"/>
    <col min="15371" max="15371" width="18.5703125" style="41" customWidth="1"/>
    <col min="15372" max="15373" width="25.42578125" style="41" customWidth="1"/>
    <col min="15374" max="15374" width="20.5703125" style="41" customWidth="1"/>
    <col min="15375" max="15375" width="14.28515625" style="41" customWidth="1"/>
    <col min="15376" max="15376" width="20.5703125" style="41" customWidth="1"/>
    <col min="15377" max="15377" width="17.28515625" style="41" customWidth="1"/>
    <col min="15378" max="15378" width="20.42578125" style="41" customWidth="1"/>
    <col min="15379" max="15379" width="19" style="41" customWidth="1"/>
    <col min="15380" max="15380" width="19.140625" style="41" customWidth="1"/>
    <col min="15381" max="15381" width="19" style="41" customWidth="1"/>
    <col min="15382" max="15382" width="21.42578125" style="41" customWidth="1"/>
    <col min="15383" max="15383" width="22.85546875" style="41" customWidth="1"/>
    <col min="15384" max="15616" width="11.5703125" style="41"/>
    <col min="15617" max="15619" width="0" style="41" hidden="1" customWidth="1"/>
    <col min="15620" max="15620" width="8.7109375" style="41" customWidth="1"/>
    <col min="15621" max="15621" width="77.28515625" style="41" customWidth="1"/>
    <col min="15622" max="15622" width="11.7109375" style="41" customWidth="1"/>
    <col min="15623" max="15623" width="22.85546875" style="41" customWidth="1"/>
    <col min="15624" max="15624" width="24.140625" style="41" customWidth="1"/>
    <col min="15625" max="15625" width="18.28515625" style="41" customWidth="1"/>
    <col min="15626" max="15626" width="22.85546875" style="41" customWidth="1"/>
    <col min="15627" max="15627" width="18.5703125" style="41" customWidth="1"/>
    <col min="15628" max="15629" width="25.42578125" style="41" customWidth="1"/>
    <col min="15630" max="15630" width="20.5703125" style="41" customWidth="1"/>
    <col min="15631" max="15631" width="14.28515625" style="41" customWidth="1"/>
    <col min="15632" max="15632" width="20.5703125" style="41" customWidth="1"/>
    <col min="15633" max="15633" width="17.28515625" style="41" customWidth="1"/>
    <col min="15634" max="15634" width="20.42578125" style="41" customWidth="1"/>
    <col min="15635" max="15635" width="19" style="41" customWidth="1"/>
    <col min="15636" max="15636" width="19.140625" style="41" customWidth="1"/>
    <col min="15637" max="15637" width="19" style="41" customWidth="1"/>
    <col min="15638" max="15638" width="21.42578125" style="41" customWidth="1"/>
    <col min="15639" max="15639" width="22.85546875" style="41" customWidth="1"/>
    <col min="15640" max="15872" width="11.5703125" style="41"/>
    <col min="15873" max="15875" width="0" style="41" hidden="1" customWidth="1"/>
    <col min="15876" max="15876" width="8.7109375" style="41" customWidth="1"/>
    <col min="15877" max="15877" width="77.28515625" style="41" customWidth="1"/>
    <col min="15878" max="15878" width="11.7109375" style="41" customWidth="1"/>
    <col min="15879" max="15879" width="22.85546875" style="41" customWidth="1"/>
    <col min="15880" max="15880" width="24.140625" style="41" customWidth="1"/>
    <col min="15881" max="15881" width="18.28515625" style="41" customWidth="1"/>
    <col min="15882" max="15882" width="22.85546875" style="41" customWidth="1"/>
    <col min="15883" max="15883" width="18.5703125" style="41" customWidth="1"/>
    <col min="15884" max="15885" width="25.42578125" style="41" customWidth="1"/>
    <col min="15886" max="15886" width="20.5703125" style="41" customWidth="1"/>
    <col min="15887" max="15887" width="14.28515625" style="41" customWidth="1"/>
    <col min="15888" max="15888" width="20.5703125" style="41" customWidth="1"/>
    <col min="15889" max="15889" width="17.28515625" style="41" customWidth="1"/>
    <col min="15890" max="15890" width="20.42578125" style="41" customWidth="1"/>
    <col min="15891" max="15891" width="19" style="41" customWidth="1"/>
    <col min="15892" max="15892" width="19.140625" style="41" customWidth="1"/>
    <col min="15893" max="15893" width="19" style="41" customWidth="1"/>
    <col min="15894" max="15894" width="21.42578125" style="41" customWidth="1"/>
    <col min="15895" max="15895" width="22.85546875" style="41" customWidth="1"/>
    <col min="15896" max="16128" width="11.5703125" style="41"/>
    <col min="16129" max="16131" width="0" style="41" hidden="1" customWidth="1"/>
    <col min="16132" max="16132" width="8.7109375" style="41" customWidth="1"/>
    <col min="16133" max="16133" width="77.28515625" style="41" customWidth="1"/>
    <col min="16134" max="16134" width="11.7109375" style="41" customWidth="1"/>
    <col min="16135" max="16135" width="22.85546875" style="41" customWidth="1"/>
    <col min="16136" max="16136" width="24.140625" style="41" customWidth="1"/>
    <col min="16137" max="16137" width="18.28515625" style="41" customWidth="1"/>
    <col min="16138" max="16138" width="22.85546875" style="41" customWidth="1"/>
    <col min="16139" max="16139" width="18.5703125" style="41" customWidth="1"/>
    <col min="16140" max="16141" width="25.42578125" style="41" customWidth="1"/>
    <col min="16142" max="16142" width="20.5703125" style="41" customWidth="1"/>
    <col min="16143" max="16143" width="14.28515625" style="41" customWidth="1"/>
    <col min="16144" max="16144" width="20.5703125" style="41" customWidth="1"/>
    <col min="16145" max="16145" width="17.28515625" style="41" customWidth="1"/>
    <col min="16146" max="16146" width="20.42578125" style="41" customWidth="1"/>
    <col min="16147" max="16147" width="19" style="41" customWidth="1"/>
    <col min="16148" max="16148" width="19.140625" style="41" customWidth="1"/>
    <col min="16149" max="16149" width="19" style="41" customWidth="1"/>
    <col min="16150" max="16150" width="21.42578125" style="41" customWidth="1"/>
    <col min="16151" max="16151" width="22.85546875" style="41" customWidth="1"/>
    <col min="16152" max="16384" width="11.5703125" style="41"/>
  </cols>
  <sheetData>
    <row r="1" spans="4:23" x14ac:dyDescent="0.25">
      <c r="D1" s="41" t="s">
        <v>0</v>
      </c>
      <c r="E1" s="42" t="s">
        <v>310</v>
      </c>
      <c r="F1" s="42"/>
      <c r="G1" s="42"/>
    </row>
    <row r="2" spans="4:23" ht="134.25" x14ac:dyDescent="0.25">
      <c r="D2" s="2"/>
      <c r="E2" s="16" t="s">
        <v>1</v>
      </c>
      <c r="F2" s="3" t="s">
        <v>2</v>
      </c>
      <c r="G2" s="46" t="s">
        <v>306</v>
      </c>
      <c r="H2" s="47" t="s">
        <v>305</v>
      </c>
      <c r="I2" s="48" t="s">
        <v>304</v>
      </c>
      <c r="J2" s="49" t="s">
        <v>303</v>
      </c>
      <c r="K2" s="51" t="s">
        <v>302</v>
      </c>
      <c r="L2" s="100" t="s">
        <v>3</v>
      </c>
      <c r="M2" s="52" t="s">
        <v>299</v>
      </c>
      <c r="N2" s="53" t="s">
        <v>4</v>
      </c>
      <c r="O2" s="1" t="s">
        <v>5</v>
      </c>
      <c r="P2" s="1" t="s">
        <v>6</v>
      </c>
      <c r="Q2" s="1" t="s">
        <v>7</v>
      </c>
      <c r="R2" s="1" t="s">
        <v>8</v>
      </c>
      <c r="S2" s="1" t="s">
        <v>9</v>
      </c>
      <c r="T2" s="1" t="s">
        <v>10</v>
      </c>
      <c r="U2" s="1" t="s">
        <v>11</v>
      </c>
      <c r="V2" s="1" t="s">
        <v>12</v>
      </c>
      <c r="W2" s="1" t="s">
        <v>13</v>
      </c>
    </row>
    <row r="3" spans="4:23" x14ac:dyDescent="0.25">
      <c r="D3" s="2" t="s">
        <v>14</v>
      </c>
      <c r="E3" s="2" t="s">
        <v>15</v>
      </c>
      <c r="F3" s="2" t="s">
        <v>16</v>
      </c>
      <c r="G3" s="2" t="s">
        <v>17</v>
      </c>
      <c r="H3" s="2" t="s">
        <v>18</v>
      </c>
      <c r="I3" s="2" t="s">
        <v>19</v>
      </c>
      <c r="J3" s="2" t="s">
        <v>20</v>
      </c>
      <c r="K3" s="2" t="s">
        <v>21</v>
      </c>
      <c r="L3" s="2" t="s">
        <v>22</v>
      </c>
      <c r="M3" s="2" t="s">
        <v>23</v>
      </c>
      <c r="N3" s="2" t="s">
        <v>24</v>
      </c>
      <c r="O3" s="2" t="s">
        <v>25</v>
      </c>
      <c r="P3" s="2" t="s">
        <v>26</v>
      </c>
      <c r="Q3" s="2" t="s">
        <v>27</v>
      </c>
      <c r="R3" s="2" t="s">
        <v>28</v>
      </c>
      <c r="S3" s="2" t="s">
        <v>29</v>
      </c>
      <c r="T3" s="2" t="s">
        <v>30</v>
      </c>
      <c r="U3" s="2" t="s">
        <v>31</v>
      </c>
      <c r="V3" s="2" t="s">
        <v>32</v>
      </c>
      <c r="W3" s="2" t="s">
        <v>33</v>
      </c>
    </row>
    <row r="4" spans="4:23" ht="69.75" customHeight="1" x14ac:dyDescent="0.25">
      <c r="D4" s="10" t="s">
        <v>14</v>
      </c>
      <c r="E4" s="35" t="s">
        <v>370</v>
      </c>
      <c r="F4" s="12" t="s">
        <v>50</v>
      </c>
      <c r="G4" s="62">
        <v>150</v>
      </c>
      <c r="H4" s="55">
        <v>0</v>
      </c>
      <c r="I4" s="72">
        <v>150</v>
      </c>
      <c r="J4" s="81">
        <v>20</v>
      </c>
      <c r="K4" s="83">
        <v>30</v>
      </c>
      <c r="L4" s="62">
        <v>0</v>
      </c>
      <c r="M4" s="60">
        <v>0</v>
      </c>
      <c r="N4" s="10">
        <f t="shared" ref="N4:N49" si="0">SUM(M4+L4+K4+J4+I4+H4+G4)</f>
        <v>350</v>
      </c>
      <c r="O4" s="84"/>
      <c r="P4" s="101">
        <f>G4*$O4</f>
        <v>0</v>
      </c>
      <c r="Q4" s="101">
        <f t="shared" ref="Q4:V32" si="1">H4*$O4</f>
        <v>0</v>
      </c>
      <c r="R4" s="101">
        <f t="shared" si="1"/>
        <v>0</v>
      </c>
      <c r="S4" s="101">
        <f t="shared" si="1"/>
        <v>0</v>
      </c>
      <c r="T4" s="101">
        <f t="shared" si="1"/>
        <v>0</v>
      </c>
      <c r="U4" s="101">
        <f t="shared" si="1"/>
        <v>0</v>
      </c>
      <c r="V4" s="101">
        <f t="shared" si="1"/>
        <v>0</v>
      </c>
      <c r="W4" s="18">
        <f t="shared" ref="W4:W49" si="2">$O4*N4</f>
        <v>0</v>
      </c>
    </row>
    <row r="5" spans="4:23" ht="101.45" customHeight="1" x14ac:dyDescent="0.25">
      <c r="D5" s="10" t="s">
        <v>15</v>
      </c>
      <c r="E5" s="23" t="s">
        <v>371</v>
      </c>
      <c r="F5" s="12" t="s">
        <v>50</v>
      </c>
      <c r="G5" s="62">
        <v>90</v>
      </c>
      <c r="H5" s="55">
        <v>0</v>
      </c>
      <c r="I5" s="72">
        <v>90</v>
      </c>
      <c r="J5" s="81">
        <v>20</v>
      </c>
      <c r="K5" s="83">
        <v>20</v>
      </c>
      <c r="L5" s="62">
        <v>0</v>
      </c>
      <c r="M5" s="60">
        <v>0</v>
      </c>
      <c r="N5" s="10">
        <f t="shared" si="0"/>
        <v>220</v>
      </c>
      <c r="O5" s="84"/>
      <c r="P5" s="101">
        <f t="shared" ref="P5:V49" si="3">G5*$O5</f>
        <v>0</v>
      </c>
      <c r="Q5" s="101">
        <f t="shared" si="1"/>
        <v>0</v>
      </c>
      <c r="R5" s="101">
        <f t="shared" si="1"/>
        <v>0</v>
      </c>
      <c r="S5" s="101">
        <f t="shared" si="1"/>
        <v>0</v>
      </c>
      <c r="T5" s="101">
        <f t="shared" si="1"/>
        <v>0</v>
      </c>
      <c r="U5" s="101">
        <f t="shared" si="1"/>
        <v>0</v>
      </c>
      <c r="V5" s="101">
        <f t="shared" si="1"/>
        <v>0</v>
      </c>
      <c r="W5" s="18">
        <f t="shared" si="2"/>
        <v>0</v>
      </c>
    </row>
    <row r="6" spans="4:23" ht="84.6" customHeight="1" x14ac:dyDescent="0.25">
      <c r="D6" s="10" t="s">
        <v>16</v>
      </c>
      <c r="E6" s="23" t="s">
        <v>372</v>
      </c>
      <c r="F6" s="13" t="s">
        <v>50</v>
      </c>
      <c r="G6" s="62">
        <v>50</v>
      </c>
      <c r="H6" s="55">
        <v>0</v>
      </c>
      <c r="I6" s="72">
        <v>70</v>
      </c>
      <c r="J6" s="81">
        <v>25</v>
      </c>
      <c r="K6" s="83">
        <v>4</v>
      </c>
      <c r="L6" s="62">
        <v>0</v>
      </c>
      <c r="M6" s="60">
        <v>0</v>
      </c>
      <c r="N6" s="10">
        <f t="shared" si="0"/>
        <v>149</v>
      </c>
      <c r="O6" s="84"/>
      <c r="P6" s="101">
        <f t="shared" si="3"/>
        <v>0</v>
      </c>
      <c r="Q6" s="101">
        <f t="shared" si="1"/>
        <v>0</v>
      </c>
      <c r="R6" s="101">
        <f t="shared" si="1"/>
        <v>0</v>
      </c>
      <c r="S6" s="101">
        <f t="shared" si="1"/>
        <v>0</v>
      </c>
      <c r="T6" s="101">
        <f t="shared" si="1"/>
        <v>0</v>
      </c>
      <c r="U6" s="101">
        <f t="shared" si="1"/>
        <v>0</v>
      </c>
      <c r="V6" s="101">
        <f t="shared" si="1"/>
        <v>0</v>
      </c>
      <c r="W6" s="18">
        <f t="shared" si="2"/>
        <v>0</v>
      </c>
    </row>
    <row r="7" spans="4:23" ht="45.6" customHeight="1" x14ac:dyDescent="0.25">
      <c r="D7" s="10" t="s">
        <v>17</v>
      </c>
      <c r="E7" s="39" t="s">
        <v>373</v>
      </c>
      <c r="F7" s="13" t="s">
        <v>50</v>
      </c>
      <c r="G7" s="62">
        <v>15</v>
      </c>
      <c r="H7" s="55">
        <v>0</v>
      </c>
      <c r="I7" s="72">
        <v>10</v>
      </c>
      <c r="J7" s="81">
        <v>20</v>
      </c>
      <c r="K7" s="83">
        <v>2</v>
      </c>
      <c r="L7" s="62">
        <v>0</v>
      </c>
      <c r="M7" s="60">
        <v>0</v>
      </c>
      <c r="N7" s="10">
        <f t="shared" si="0"/>
        <v>47</v>
      </c>
      <c r="O7" s="84"/>
      <c r="P7" s="101">
        <f t="shared" si="3"/>
        <v>0</v>
      </c>
      <c r="Q7" s="101">
        <f t="shared" si="1"/>
        <v>0</v>
      </c>
      <c r="R7" s="101">
        <f t="shared" si="1"/>
        <v>0</v>
      </c>
      <c r="S7" s="101">
        <f t="shared" si="1"/>
        <v>0</v>
      </c>
      <c r="T7" s="101">
        <f t="shared" si="1"/>
        <v>0</v>
      </c>
      <c r="U7" s="101">
        <f t="shared" si="1"/>
        <v>0</v>
      </c>
      <c r="V7" s="101">
        <f t="shared" si="1"/>
        <v>0</v>
      </c>
      <c r="W7" s="18">
        <f t="shared" si="2"/>
        <v>0</v>
      </c>
    </row>
    <row r="8" spans="4:23" ht="58.9" customHeight="1" x14ac:dyDescent="0.25">
      <c r="D8" s="10" t="s">
        <v>18</v>
      </c>
      <c r="E8" s="35" t="s">
        <v>374</v>
      </c>
      <c r="F8" s="13" t="s">
        <v>50</v>
      </c>
      <c r="G8" s="62">
        <v>15</v>
      </c>
      <c r="H8" s="55">
        <v>0</v>
      </c>
      <c r="I8" s="72">
        <v>9</v>
      </c>
      <c r="J8" s="81">
        <v>20</v>
      </c>
      <c r="K8" s="83">
        <v>2</v>
      </c>
      <c r="L8" s="62">
        <v>0</v>
      </c>
      <c r="M8" s="60">
        <v>0</v>
      </c>
      <c r="N8" s="10">
        <f t="shared" si="0"/>
        <v>46</v>
      </c>
      <c r="O8" s="84"/>
      <c r="P8" s="101">
        <f t="shared" si="3"/>
        <v>0</v>
      </c>
      <c r="Q8" s="101">
        <f t="shared" si="1"/>
        <v>0</v>
      </c>
      <c r="R8" s="101">
        <f t="shared" si="1"/>
        <v>0</v>
      </c>
      <c r="S8" s="101">
        <f t="shared" si="1"/>
        <v>0</v>
      </c>
      <c r="T8" s="101">
        <f t="shared" si="1"/>
        <v>0</v>
      </c>
      <c r="U8" s="101">
        <f t="shared" si="1"/>
        <v>0</v>
      </c>
      <c r="V8" s="101">
        <f t="shared" si="1"/>
        <v>0</v>
      </c>
      <c r="W8" s="18">
        <f t="shared" si="2"/>
        <v>0</v>
      </c>
    </row>
    <row r="9" spans="4:23" ht="110.45" customHeight="1" x14ac:dyDescent="0.25">
      <c r="D9" s="10" t="s">
        <v>19</v>
      </c>
      <c r="E9" s="35" t="s">
        <v>375</v>
      </c>
      <c r="F9" s="12" t="s">
        <v>50</v>
      </c>
      <c r="G9" s="62">
        <v>150</v>
      </c>
      <c r="H9" s="55">
        <v>0</v>
      </c>
      <c r="I9" s="72">
        <v>70</v>
      </c>
      <c r="J9" s="81">
        <v>20</v>
      </c>
      <c r="K9" s="83">
        <v>0</v>
      </c>
      <c r="L9" s="62">
        <v>0</v>
      </c>
      <c r="M9" s="60">
        <v>0</v>
      </c>
      <c r="N9" s="10">
        <f t="shared" si="0"/>
        <v>240</v>
      </c>
      <c r="O9" s="84"/>
      <c r="P9" s="101">
        <f t="shared" si="3"/>
        <v>0</v>
      </c>
      <c r="Q9" s="101">
        <f t="shared" si="1"/>
        <v>0</v>
      </c>
      <c r="R9" s="101">
        <f t="shared" si="1"/>
        <v>0</v>
      </c>
      <c r="S9" s="101">
        <f t="shared" si="1"/>
        <v>0</v>
      </c>
      <c r="T9" s="101">
        <f t="shared" si="1"/>
        <v>0</v>
      </c>
      <c r="U9" s="101">
        <f t="shared" si="1"/>
        <v>0</v>
      </c>
      <c r="V9" s="101">
        <f t="shared" si="1"/>
        <v>0</v>
      </c>
      <c r="W9" s="18">
        <f t="shared" si="2"/>
        <v>0</v>
      </c>
    </row>
    <row r="10" spans="4:23" ht="63.6" customHeight="1" x14ac:dyDescent="0.25">
      <c r="D10" s="10" t="s">
        <v>20</v>
      </c>
      <c r="E10" s="35" t="s">
        <v>376</v>
      </c>
      <c r="F10" s="13" t="s">
        <v>50</v>
      </c>
      <c r="G10" s="62">
        <v>75</v>
      </c>
      <c r="H10" s="55">
        <v>0</v>
      </c>
      <c r="I10" s="72">
        <v>40</v>
      </c>
      <c r="J10" s="81">
        <v>10</v>
      </c>
      <c r="K10" s="83">
        <v>0</v>
      </c>
      <c r="L10" s="62">
        <v>0</v>
      </c>
      <c r="M10" s="60">
        <v>0</v>
      </c>
      <c r="N10" s="10">
        <f t="shared" si="0"/>
        <v>125</v>
      </c>
      <c r="O10" s="84"/>
      <c r="P10" s="101">
        <f t="shared" si="3"/>
        <v>0</v>
      </c>
      <c r="Q10" s="101">
        <f t="shared" si="1"/>
        <v>0</v>
      </c>
      <c r="R10" s="101">
        <f t="shared" si="1"/>
        <v>0</v>
      </c>
      <c r="S10" s="101">
        <f t="shared" si="1"/>
        <v>0</v>
      </c>
      <c r="T10" s="101">
        <f t="shared" si="1"/>
        <v>0</v>
      </c>
      <c r="U10" s="101">
        <f t="shared" si="1"/>
        <v>0</v>
      </c>
      <c r="V10" s="101">
        <f t="shared" si="1"/>
        <v>0</v>
      </c>
      <c r="W10" s="18">
        <f t="shared" si="2"/>
        <v>0</v>
      </c>
    </row>
    <row r="11" spans="4:23" ht="117" customHeight="1" x14ac:dyDescent="0.25">
      <c r="D11" s="10" t="s">
        <v>21</v>
      </c>
      <c r="E11" s="36" t="s">
        <v>333</v>
      </c>
      <c r="F11" s="13" t="s">
        <v>50</v>
      </c>
      <c r="G11" s="62">
        <v>50</v>
      </c>
      <c r="H11" s="55">
        <v>0</v>
      </c>
      <c r="I11" s="72">
        <v>120</v>
      </c>
      <c r="J11" s="81">
        <v>0</v>
      </c>
      <c r="K11" s="83">
        <v>0</v>
      </c>
      <c r="L11" s="62">
        <v>0</v>
      </c>
      <c r="M11" s="60">
        <v>0</v>
      </c>
      <c r="N11" s="10">
        <f t="shared" si="0"/>
        <v>170</v>
      </c>
      <c r="O11" s="84"/>
      <c r="P11" s="101">
        <f t="shared" si="3"/>
        <v>0</v>
      </c>
      <c r="Q11" s="101">
        <f t="shared" si="1"/>
        <v>0</v>
      </c>
      <c r="R11" s="101">
        <f t="shared" si="1"/>
        <v>0</v>
      </c>
      <c r="S11" s="101">
        <f t="shared" si="1"/>
        <v>0</v>
      </c>
      <c r="T11" s="101">
        <f t="shared" si="1"/>
        <v>0</v>
      </c>
      <c r="U11" s="101">
        <f t="shared" si="1"/>
        <v>0</v>
      </c>
      <c r="V11" s="101">
        <f t="shared" si="1"/>
        <v>0</v>
      </c>
      <c r="W11" s="18">
        <f t="shared" si="2"/>
        <v>0</v>
      </c>
    </row>
    <row r="12" spans="4:23" ht="102" x14ac:dyDescent="0.25">
      <c r="D12" s="10" t="s">
        <v>22</v>
      </c>
      <c r="E12" s="35" t="s">
        <v>377</v>
      </c>
      <c r="F12" s="12" t="s">
        <v>50</v>
      </c>
      <c r="G12" s="62">
        <v>20</v>
      </c>
      <c r="H12" s="55">
        <v>0</v>
      </c>
      <c r="I12" s="72">
        <v>50</v>
      </c>
      <c r="J12" s="81">
        <v>0</v>
      </c>
      <c r="K12" s="83">
        <v>0</v>
      </c>
      <c r="L12" s="62">
        <v>5</v>
      </c>
      <c r="M12" s="60">
        <v>0</v>
      </c>
      <c r="N12" s="10">
        <f t="shared" si="0"/>
        <v>75</v>
      </c>
      <c r="O12" s="84"/>
      <c r="P12" s="101">
        <f t="shared" si="3"/>
        <v>0</v>
      </c>
      <c r="Q12" s="101">
        <f t="shared" si="1"/>
        <v>0</v>
      </c>
      <c r="R12" s="101">
        <f t="shared" si="1"/>
        <v>0</v>
      </c>
      <c r="S12" s="101">
        <f t="shared" si="1"/>
        <v>0</v>
      </c>
      <c r="T12" s="101">
        <f t="shared" si="1"/>
        <v>0</v>
      </c>
      <c r="U12" s="101">
        <f t="shared" si="1"/>
        <v>0</v>
      </c>
      <c r="V12" s="101">
        <f t="shared" si="1"/>
        <v>0</v>
      </c>
      <c r="W12" s="18">
        <f t="shared" si="2"/>
        <v>0</v>
      </c>
    </row>
    <row r="13" spans="4:23" ht="30" x14ac:dyDescent="0.25">
      <c r="D13" s="10" t="s">
        <v>23</v>
      </c>
      <c r="E13" s="35" t="s">
        <v>272</v>
      </c>
      <c r="F13" s="13" t="s">
        <v>285</v>
      </c>
      <c r="G13" s="62">
        <v>0</v>
      </c>
      <c r="H13" s="55">
        <v>0</v>
      </c>
      <c r="I13" s="72">
        <v>600</v>
      </c>
      <c r="J13" s="81">
        <v>0</v>
      </c>
      <c r="K13" s="83">
        <v>0</v>
      </c>
      <c r="L13" s="62">
        <v>0</v>
      </c>
      <c r="M13" s="60">
        <v>0</v>
      </c>
      <c r="N13" s="10">
        <f t="shared" si="0"/>
        <v>600</v>
      </c>
      <c r="O13" s="84"/>
      <c r="P13" s="101">
        <f t="shared" si="3"/>
        <v>0</v>
      </c>
      <c r="Q13" s="101">
        <f t="shared" si="1"/>
        <v>0</v>
      </c>
      <c r="R13" s="101">
        <f t="shared" si="1"/>
        <v>0</v>
      </c>
      <c r="S13" s="101">
        <f t="shared" si="1"/>
        <v>0</v>
      </c>
      <c r="T13" s="101">
        <f t="shared" si="1"/>
        <v>0</v>
      </c>
      <c r="U13" s="101">
        <f t="shared" si="1"/>
        <v>0</v>
      </c>
      <c r="V13" s="101">
        <f t="shared" si="1"/>
        <v>0</v>
      </c>
      <c r="W13" s="18">
        <f t="shared" si="2"/>
        <v>0</v>
      </c>
    </row>
    <row r="14" spans="4:23" ht="114.75" x14ac:dyDescent="0.25">
      <c r="D14" s="10" t="s">
        <v>24</v>
      </c>
      <c r="E14" s="35" t="s">
        <v>378</v>
      </c>
      <c r="F14" s="12" t="s">
        <v>50</v>
      </c>
      <c r="G14" s="62">
        <v>75</v>
      </c>
      <c r="H14" s="55">
        <v>0</v>
      </c>
      <c r="I14" s="72">
        <v>20</v>
      </c>
      <c r="J14" s="81">
        <v>0</v>
      </c>
      <c r="K14" s="83">
        <v>2</v>
      </c>
      <c r="L14" s="62">
        <v>0</v>
      </c>
      <c r="M14" s="60">
        <v>0</v>
      </c>
      <c r="N14" s="10">
        <f t="shared" si="0"/>
        <v>97</v>
      </c>
      <c r="O14" s="84"/>
      <c r="P14" s="101">
        <f t="shared" si="3"/>
        <v>0</v>
      </c>
      <c r="Q14" s="101">
        <f t="shared" si="1"/>
        <v>0</v>
      </c>
      <c r="R14" s="101">
        <f t="shared" si="1"/>
        <v>0</v>
      </c>
      <c r="S14" s="101">
        <f t="shared" si="1"/>
        <v>0</v>
      </c>
      <c r="T14" s="101">
        <f t="shared" si="1"/>
        <v>0</v>
      </c>
      <c r="U14" s="101">
        <f t="shared" si="1"/>
        <v>0</v>
      </c>
      <c r="V14" s="101">
        <f t="shared" si="1"/>
        <v>0</v>
      </c>
      <c r="W14" s="18">
        <f t="shared" si="2"/>
        <v>0</v>
      </c>
    </row>
    <row r="15" spans="4:23" ht="25.5" x14ac:dyDescent="0.25">
      <c r="D15" s="10" t="s">
        <v>25</v>
      </c>
      <c r="E15" s="35" t="s">
        <v>379</v>
      </c>
      <c r="F15" s="13" t="s">
        <v>50</v>
      </c>
      <c r="G15" s="62">
        <v>0</v>
      </c>
      <c r="H15" s="55">
        <v>0</v>
      </c>
      <c r="I15" s="72">
        <v>30</v>
      </c>
      <c r="J15" s="81">
        <v>0</v>
      </c>
      <c r="K15" s="83">
        <v>0</v>
      </c>
      <c r="L15" s="62">
        <v>0</v>
      </c>
      <c r="M15" s="60">
        <v>0</v>
      </c>
      <c r="N15" s="10">
        <f t="shared" si="0"/>
        <v>30</v>
      </c>
      <c r="O15" s="84"/>
      <c r="P15" s="101">
        <f t="shared" si="3"/>
        <v>0</v>
      </c>
      <c r="Q15" s="101">
        <f t="shared" si="1"/>
        <v>0</v>
      </c>
      <c r="R15" s="101">
        <f t="shared" si="1"/>
        <v>0</v>
      </c>
      <c r="S15" s="101">
        <f t="shared" si="1"/>
        <v>0</v>
      </c>
      <c r="T15" s="101">
        <f t="shared" si="1"/>
        <v>0</v>
      </c>
      <c r="U15" s="101">
        <f t="shared" si="1"/>
        <v>0</v>
      </c>
      <c r="V15" s="101">
        <f t="shared" si="1"/>
        <v>0</v>
      </c>
      <c r="W15" s="18">
        <f t="shared" si="2"/>
        <v>0</v>
      </c>
    </row>
    <row r="16" spans="4:23" ht="63.75" x14ac:dyDescent="0.25">
      <c r="D16" s="10" t="s">
        <v>26</v>
      </c>
      <c r="E16" s="35" t="s">
        <v>273</v>
      </c>
      <c r="F16" s="13" t="s">
        <v>50</v>
      </c>
      <c r="G16" s="62">
        <v>400</v>
      </c>
      <c r="H16" s="55">
        <v>0</v>
      </c>
      <c r="I16" s="72">
        <v>20</v>
      </c>
      <c r="J16" s="81">
        <v>0</v>
      </c>
      <c r="K16" s="83">
        <v>5</v>
      </c>
      <c r="L16" s="62">
        <v>0</v>
      </c>
      <c r="M16" s="60">
        <v>0</v>
      </c>
      <c r="N16" s="10">
        <f t="shared" si="0"/>
        <v>425</v>
      </c>
      <c r="O16" s="84"/>
      <c r="P16" s="101">
        <f t="shared" si="3"/>
        <v>0</v>
      </c>
      <c r="Q16" s="101">
        <f t="shared" si="1"/>
        <v>0</v>
      </c>
      <c r="R16" s="101">
        <f t="shared" si="1"/>
        <v>0</v>
      </c>
      <c r="S16" s="101">
        <f t="shared" si="1"/>
        <v>0</v>
      </c>
      <c r="T16" s="101">
        <f t="shared" si="1"/>
        <v>0</v>
      </c>
      <c r="U16" s="101">
        <f t="shared" si="1"/>
        <v>0</v>
      </c>
      <c r="V16" s="101">
        <f t="shared" si="1"/>
        <v>0</v>
      </c>
      <c r="W16" s="18">
        <f t="shared" si="2"/>
        <v>0</v>
      </c>
    </row>
    <row r="17" spans="4:23" ht="76.5" x14ac:dyDescent="0.25">
      <c r="D17" s="10" t="s">
        <v>27</v>
      </c>
      <c r="E17" s="35" t="s">
        <v>274</v>
      </c>
      <c r="F17" s="12" t="s">
        <v>50</v>
      </c>
      <c r="G17" s="62">
        <v>1000</v>
      </c>
      <c r="H17" s="55">
        <v>0</v>
      </c>
      <c r="I17" s="72">
        <v>350</v>
      </c>
      <c r="J17" s="81">
        <v>0</v>
      </c>
      <c r="K17" s="83">
        <v>0</v>
      </c>
      <c r="L17" s="62">
        <v>0</v>
      </c>
      <c r="M17" s="60">
        <v>0</v>
      </c>
      <c r="N17" s="10">
        <f t="shared" si="0"/>
        <v>1350</v>
      </c>
      <c r="O17" s="84"/>
      <c r="P17" s="101">
        <f t="shared" si="3"/>
        <v>0</v>
      </c>
      <c r="Q17" s="101">
        <f t="shared" si="1"/>
        <v>0</v>
      </c>
      <c r="R17" s="101">
        <f t="shared" si="1"/>
        <v>0</v>
      </c>
      <c r="S17" s="101">
        <f t="shared" si="1"/>
        <v>0</v>
      </c>
      <c r="T17" s="101">
        <f t="shared" si="1"/>
        <v>0</v>
      </c>
      <c r="U17" s="101">
        <f t="shared" si="1"/>
        <v>0</v>
      </c>
      <c r="V17" s="101">
        <f t="shared" si="1"/>
        <v>0</v>
      </c>
      <c r="W17" s="18">
        <f t="shared" si="2"/>
        <v>0</v>
      </c>
    </row>
    <row r="18" spans="4:23" ht="15.6" customHeight="1" x14ac:dyDescent="0.25">
      <c r="D18" s="10" t="s">
        <v>28</v>
      </c>
      <c r="E18" s="35" t="s">
        <v>275</v>
      </c>
      <c r="F18" s="13" t="s">
        <v>144</v>
      </c>
      <c r="G18" s="62">
        <v>0</v>
      </c>
      <c r="H18" s="55">
        <v>0</v>
      </c>
      <c r="I18" s="72">
        <v>450</v>
      </c>
      <c r="J18" s="81">
        <v>0</v>
      </c>
      <c r="K18" s="83">
        <v>0</v>
      </c>
      <c r="L18" s="62">
        <v>0</v>
      </c>
      <c r="M18" s="60">
        <v>0</v>
      </c>
      <c r="N18" s="10">
        <f t="shared" si="0"/>
        <v>450</v>
      </c>
      <c r="O18" s="84"/>
      <c r="P18" s="101">
        <f t="shared" si="3"/>
        <v>0</v>
      </c>
      <c r="Q18" s="101">
        <f t="shared" si="1"/>
        <v>0</v>
      </c>
      <c r="R18" s="101">
        <f t="shared" si="1"/>
        <v>0</v>
      </c>
      <c r="S18" s="101">
        <f t="shared" si="1"/>
        <v>0</v>
      </c>
      <c r="T18" s="101">
        <f t="shared" si="1"/>
        <v>0</v>
      </c>
      <c r="U18" s="101">
        <f t="shared" si="1"/>
        <v>0</v>
      </c>
      <c r="V18" s="101">
        <f t="shared" si="1"/>
        <v>0</v>
      </c>
      <c r="W18" s="18">
        <f t="shared" si="2"/>
        <v>0</v>
      </c>
    </row>
    <row r="19" spans="4:23" ht="42" customHeight="1" x14ac:dyDescent="0.25">
      <c r="D19" s="10" t="s">
        <v>29</v>
      </c>
      <c r="E19" s="35" t="s">
        <v>380</v>
      </c>
      <c r="F19" s="12" t="s">
        <v>50</v>
      </c>
      <c r="G19" s="62">
        <v>15</v>
      </c>
      <c r="H19" s="55">
        <v>0</v>
      </c>
      <c r="I19" s="72">
        <v>0</v>
      </c>
      <c r="J19" s="81">
        <v>0</v>
      </c>
      <c r="K19" s="83">
        <v>0</v>
      </c>
      <c r="L19" s="62">
        <v>0</v>
      </c>
      <c r="M19" s="60">
        <v>0</v>
      </c>
      <c r="N19" s="10">
        <f t="shared" si="0"/>
        <v>15</v>
      </c>
      <c r="O19" s="84"/>
      <c r="P19" s="101">
        <f t="shared" si="3"/>
        <v>0</v>
      </c>
      <c r="Q19" s="101">
        <f t="shared" si="1"/>
        <v>0</v>
      </c>
      <c r="R19" s="101">
        <f t="shared" si="1"/>
        <v>0</v>
      </c>
      <c r="S19" s="101">
        <f t="shared" si="1"/>
        <v>0</v>
      </c>
      <c r="T19" s="101">
        <f t="shared" si="1"/>
        <v>0</v>
      </c>
      <c r="U19" s="101">
        <f t="shared" si="1"/>
        <v>0</v>
      </c>
      <c r="V19" s="101">
        <f t="shared" si="1"/>
        <v>0</v>
      </c>
      <c r="W19" s="18">
        <f t="shared" si="2"/>
        <v>0</v>
      </c>
    </row>
    <row r="20" spans="4:23" ht="114.75" x14ac:dyDescent="0.25">
      <c r="D20" s="10" t="s">
        <v>30</v>
      </c>
      <c r="E20" s="23" t="s">
        <v>381</v>
      </c>
      <c r="F20" s="12" t="s">
        <v>50</v>
      </c>
      <c r="G20" s="62">
        <v>150</v>
      </c>
      <c r="H20" s="55">
        <v>0</v>
      </c>
      <c r="I20" s="72">
        <v>10</v>
      </c>
      <c r="J20" s="81">
        <v>0</v>
      </c>
      <c r="K20" s="83">
        <v>0</v>
      </c>
      <c r="L20" s="62">
        <v>0</v>
      </c>
      <c r="M20" s="60">
        <v>0</v>
      </c>
      <c r="N20" s="10">
        <f t="shared" si="0"/>
        <v>160</v>
      </c>
      <c r="O20" s="84"/>
      <c r="P20" s="101">
        <f t="shared" si="3"/>
        <v>0</v>
      </c>
      <c r="Q20" s="101">
        <f t="shared" si="1"/>
        <v>0</v>
      </c>
      <c r="R20" s="101">
        <f t="shared" si="1"/>
        <v>0</v>
      </c>
      <c r="S20" s="101">
        <f t="shared" si="1"/>
        <v>0</v>
      </c>
      <c r="T20" s="101">
        <f t="shared" si="1"/>
        <v>0</v>
      </c>
      <c r="U20" s="101">
        <f t="shared" si="1"/>
        <v>0</v>
      </c>
      <c r="V20" s="101">
        <f t="shared" si="1"/>
        <v>0</v>
      </c>
      <c r="W20" s="18">
        <f t="shared" si="2"/>
        <v>0</v>
      </c>
    </row>
    <row r="21" spans="4:23" ht="48.6" customHeight="1" x14ac:dyDescent="0.25">
      <c r="D21" s="10" t="s">
        <v>31</v>
      </c>
      <c r="E21" s="23" t="s">
        <v>312</v>
      </c>
      <c r="F21" s="12" t="s">
        <v>50</v>
      </c>
      <c r="G21" s="62">
        <v>120</v>
      </c>
      <c r="H21" s="55">
        <v>0</v>
      </c>
      <c r="I21" s="72">
        <v>0</v>
      </c>
      <c r="J21" s="81">
        <v>0</v>
      </c>
      <c r="K21" s="83">
        <v>0</v>
      </c>
      <c r="L21" s="62">
        <v>0</v>
      </c>
      <c r="M21" s="60">
        <v>0</v>
      </c>
      <c r="N21" s="10">
        <f t="shared" si="0"/>
        <v>120</v>
      </c>
      <c r="O21" s="84"/>
      <c r="P21" s="101">
        <f t="shared" si="3"/>
        <v>0</v>
      </c>
      <c r="Q21" s="101">
        <f t="shared" si="1"/>
        <v>0</v>
      </c>
      <c r="R21" s="101">
        <f t="shared" si="1"/>
        <v>0</v>
      </c>
      <c r="S21" s="101">
        <f t="shared" si="1"/>
        <v>0</v>
      </c>
      <c r="T21" s="101">
        <f t="shared" si="1"/>
        <v>0</v>
      </c>
      <c r="U21" s="101">
        <f t="shared" si="1"/>
        <v>0</v>
      </c>
      <c r="V21" s="101">
        <f t="shared" si="1"/>
        <v>0</v>
      </c>
      <c r="W21" s="18">
        <f t="shared" si="2"/>
        <v>0</v>
      </c>
    </row>
    <row r="22" spans="4:23" ht="93.6" customHeight="1" x14ac:dyDescent="0.25">
      <c r="D22" s="10" t="s">
        <v>32</v>
      </c>
      <c r="E22" s="23" t="s">
        <v>382</v>
      </c>
      <c r="F22" s="12" t="s">
        <v>50</v>
      </c>
      <c r="G22" s="62">
        <v>50</v>
      </c>
      <c r="H22" s="55">
        <v>0</v>
      </c>
      <c r="I22" s="72">
        <v>0</v>
      </c>
      <c r="J22" s="81">
        <v>0</v>
      </c>
      <c r="K22" s="83">
        <v>0</v>
      </c>
      <c r="L22" s="62">
        <v>0</v>
      </c>
      <c r="M22" s="60">
        <v>0</v>
      </c>
      <c r="N22" s="10">
        <f t="shared" si="0"/>
        <v>50</v>
      </c>
      <c r="O22" s="84"/>
      <c r="P22" s="101">
        <f t="shared" si="3"/>
        <v>0</v>
      </c>
      <c r="Q22" s="101">
        <f t="shared" si="1"/>
        <v>0</v>
      </c>
      <c r="R22" s="101">
        <f t="shared" si="1"/>
        <v>0</v>
      </c>
      <c r="S22" s="101">
        <f t="shared" si="1"/>
        <v>0</v>
      </c>
      <c r="T22" s="101">
        <f t="shared" si="1"/>
        <v>0</v>
      </c>
      <c r="U22" s="101">
        <f t="shared" si="1"/>
        <v>0</v>
      </c>
      <c r="V22" s="101">
        <f t="shared" si="1"/>
        <v>0</v>
      </c>
      <c r="W22" s="18">
        <f t="shared" si="2"/>
        <v>0</v>
      </c>
    </row>
    <row r="23" spans="4:23" ht="111" customHeight="1" x14ac:dyDescent="0.25">
      <c r="D23" s="10" t="s">
        <v>33</v>
      </c>
      <c r="E23" s="23" t="s">
        <v>334</v>
      </c>
      <c r="F23" s="12" t="s">
        <v>50</v>
      </c>
      <c r="G23" s="62">
        <v>100</v>
      </c>
      <c r="H23" s="55">
        <v>0</v>
      </c>
      <c r="I23" s="72">
        <v>10</v>
      </c>
      <c r="J23" s="81">
        <v>0</v>
      </c>
      <c r="K23" s="83">
        <v>0</v>
      </c>
      <c r="L23" s="62">
        <v>0</v>
      </c>
      <c r="M23" s="60">
        <v>0</v>
      </c>
      <c r="N23" s="10">
        <f t="shared" si="0"/>
        <v>110</v>
      </c>
      <c r="O23" s="84"/>
      <c r="P23" s="101">
        <f t="shared" si="3"/>
        <v>0</v>
      </c>
      <c r="Q23" s="101">
        <f t="shared" si="1"/>
        <v>0</v>
      </c>
      <c r="R23" s="101">
        <f t="shared" si="1"/>
        <v>0</v>
      </c>
      <c r="S23" s="101">
        <f t="shared" si="1"/>
        <v>0</v>
      </c>
      <c r="T23" s="101">
        <f t="shared" si="1"/>
        <v>0</v>
      </c>
      <c r="U23" s="101">
        <f t="shared" si="1"/>
        <v>0</v>
      </c>
      <c r="V23" s="101">
        <f t="shared" si="1"/>
        <v>0</v>
      </c>
      <c r="W23" s="18">
        <f t="shared" si="2"/>
        <v>0</v>
      </c>
    </row>
    <row r="24" spans="4:23" ht="102" x14ac:dyDescent="0.25">
      <c r="D24" s="10" t="s">
        <v>42</v>
      </c>
      <c r="E24" s="23" t="s">
        <v>335</v>
      </c>
      <c r="F24" s="12" t="s">
        <v>50</v>
      </c>
      <c r="G24" s="62">
        <v>50</v>
      </c>
      <c r="H24" s="55">
        <v>0</v>
      </c>
      <c r="I24" s="72">
        <v>0</v>
      </c>
      <c r="J24" s="81">
        <v>0</v>
      </c>
      <c r="K24" s="83">
        <v>0</v>
      </c>
      <c r="L24" s="62">
        <v>0</v>
      </c>
      <c r="M24" s="60">
        <v>0</v>
      </c>
      <c r="N24" s="10">
        <f t="shared" si="0"/>
        <v>50</v>
      </c>
      <c r="O24" s="84"/>
      <c r="P24" s="101">
        <f t="shared" si="3"/>
        <v>0</v>
      </c>
      <c r="Q24" s="101">
        <f t="shared" si="1"/>
        <v>0</v>
      </c>
      <c r="R24" s="101">
        <f t="shared" si="1"/>
        <v>0</v>
      </c>
      <c r="S24" s="101">
        <f t="shared" si="1"/>
        <v>0</v>
      </c>
      <c r="T24" s="101">
        <f t="shared" si="1"/>
        <v>0</v>
      </c>
      <c r="U24" s="101">
        <f t="shared" si="1"/>
        <v>0</v>
      </c>
      <c r="V24" s="101">
        <f t="shared" si="1"/>
        <v>0</v>
      </c>
      <c r="W24" s="18">
        <f t="shared" si="2"/>
        <v>0</v>
      </c>
    </row>
    <row r="25" spans="4:23" ht="94.15" customHeight="1" x14ac:dyDescent="0.25">
      <c r="D25" s="10" t="s">
        <v>43</v>
      </c>
      <c r="E25" s="23" t="s">
        <v>383</v>
      </c>
      <c r="F25" s="12" t="s">
        <v>50</v>
      </c>
      <c r="G25" s="62">
        <v>30</v>
      </c>
      <c r="H25" s="55">
        <v>0</v>
      </c>
      <c r="I25" s="72">
        <v>0</v>
      </c>
      <c r="J25" s="81">
        <v>0</v>
      </c>
      <c r="K25" s="83">
        <v>0</v>
      </c>
      <c r="L25" s="62">
        <v>0</v>
      </c>
      <c r="M25" s="60">
        <v>0</v>
      </c>
      <c r="N25" s="10">
        <f t="shared" si="0"/>
        <v>30</v>
      </c>
      <c r="O25" s="84"/>
      <c r="P25" s="101">
        <f t="shared" si="3"/>
        <v>0</v>
      </c>
      <c r="Q25" s="101">
        <f t="shared" si="1"/>
        <v>0</v>
      </c>
      <c r="R25" s="101">
        <f t="shared" si="1"/>
        <v>0</v>
      </c>
      <c r="S25" s="101">
        <f t="shared" si="1"/>
        <v>0</v>
      </c>
      <c r="T25" s="101">
        <f t="shared" si="1"/>
        <v>0</v>
      </c>
      <c r="U25" s="101">
        <f t="shared" si="1"/>
        <v>0</v>
      </c>
      <c r="V25" s="101">
        <f t="shared" si="1"/>
        <v>0</v>
      </c>
      <c r="W25" s="18">
        <f t="shared" si="2"/>
        <v>0</v>
      </c>
    </row>
    <row r="26" spans="4:23" ht="76.5" x14ac:dyDescent="0.25">
      <c r="D26" s="10" t="s">
        <v>44</v>
      </c>
      <c r="E26" s="23" t="s">
        <v>277</v>
      </c>
      <c r="F26" s="12" t="s">
        <v>50</v>
      </c>
      <c r="G26" s="62">
        <v>250</v>
      </c>
      <c r="H26" s="55">
        <v>0</v>
      </c>
      <c r="I26" s="72">
        <v>100</v>
      </c>
      <c r="J26" s="81">
        <v>0</v>
      </c>
      <c r="K26" s="83">
        <v>0</v>
      </c>
      <c r="L26" s="62">
        <v>0</v>
      </c>
      <c r="M26" s="60">
        <v>0</v>
      </c>
      <c r="N26" s="10">
        <f t="shared" si="0"/>
        <v>350</v>
      </c>
      <c r="O26" s="84"/>
      <c r="P26" s="101">
        <f t="shared" si="3"/>
        <v>0</v>
      </c>
      <c r="Q26" s="101">
        <f t="shared" si="1"/>
        <v>0</v>
      </c>
      <c r="R26" s="101">
        <f t="shared" si="1"/>
        <v>0</v>
      </c>
      <c r="S26" s="101">
        <f t="shared" si="1"/>
        <v>0</v>
      </c>
      <c r="T26" s="101">
        <f t="shared" si="1"/>
        <v>0</v>
      </c>
      <c r="U26" s="101">
        <f t="shared" si="1"/>
        <v>0</v>
      </c>
      <c r="V26" s="101">
        <f t="shared" si="1"/>
        <v>0</v>
      </c>
      <c r="W26" s="18">
        <f t="shared" si="2"/>
        <v>0</v>
      </c>
    </row>
    <row r="27" spans="4:23" ht="41.25" customHeight="1" x14ac:dyDescent="0.25">
      <c r="D27" s="10" t="s">
        <v>45</v>
      </c>
      <c r="E27" s="23" t="s">
        <v>384</v>
      </c>
      <c r="F27" s="12" t="s">
        <v>50</v>
      </c>
      <c r="G27" s="62">
        <v>30</v>
      </c>
      <c r="H27" s="55">
        <v>0</v>
      </c>
      <c r="I27" s="72">
        <v>5</v>
      </c>
      <c r="J27" s="81">
        <v>0</v>
      </c>
      <c r="K27" s="83">
        <v>0</v>
      </c>
      <c r="L27" s="62">
        <v>0</v>
      </c>
      <c r="M27" s="60">
        <v>0</v>
      </c>
      <c r="N27" s="10">
        <f t="shared" si="0"/>
        <v>35</v>
      </c>
      <c r="O27" s="84"/>
      <c r="P27" s="101">
        <f t="shared" si="3"/>
        <v>0</v>
      </c>
      <c r="Q27" s="101">
        <f t="shared" si="1"/>
        <v>0</v>
      </c>
      <c r="R27" s="101">
        <f t="shared" si="1"/>
        <v>0</v>
      </c>
      <c r="S27" s="101">
        <f t="shared" si="1"/>
        <v>0</v>
      </c>
      <c r="T27" s="101">
        <f t="shared" si="1"/>
        <v>0</v>
      </c>
      <c r="U27" s="101">
        <f t="shared" si="1"/>
        <v>0</v>
      </c>
      <c r="V27" s="101">
        <f t="shared" si="1"/>
        <v>0</v>
      </c>
      <c r="W27" s="18">
        <f t="shared" si="2"/>
        <v>0</v>
      </c>
    </row>
    <row r="28" spans="4:23" ht="53.25" customHeight="1" x14ac:dyDescent="0.25">
      <c r="D28" s="10" t="s">
        <v>46</v>
      </c>
      <c r="E28" s="23" t="s">
        <v>278</v>
      </c>
      <c r="F28" s="12" t="s">
        <v>50</v>
      </c>
      <c r="G28" s="62">
        <v>50</v>
      </c>
      <c r="H28" s="55">
        <v>0</v>
      </c>
      <c r="I28" s="72">
        <v>30</v>
      </c>
      <c r="J28" s="81">
        <v>0</v>
      </c>
      <c r="K28" s="83">
        <v>0</v>
      </c>
      <c r="L28" s="62">
        <v>0</v>
      </c>
      <c r="M28" s="60">
        <v>0</v>
      </c>
      <c r="N28" s="10">
        <f t="shared" si="0"/>
        <v>80</v>
      </c>
      <c r="O28" s="84"/>
      <c r="P28" s="101">
        <f t="shared" si="3"/>
        <v>0</v>
      </c>
      <c r="Q28" s="101">
        <f t="shared" si="1"/>
        <v>0</v>
      </c>
      <c r="R28" s="101">
        <f t="shared" si="1"/>
        <v>0</v>
      </c>
      <c r="S28" s="101">
        <f t="shared" si="1"/>
        <v>0</v>
      </c>
      <c r="T28" s="101">
        <f t="shared" si="1"/>
        <v>0</v>
      </c>
      <c r="U28" s="101">
        <f t="shared" si="1"/>
        <v>0</v>
      </c>
      <c r="V28" s="101">
        <f t="shared" si="1"/>
        <v>0</v>
      </c>
      <c r="W28" s="18">
        <f t="shared" si="2"/>
        <v>0</v>
      </c>
    </row>
    <row r="29" spans="4:23" ht="73.5" customHeight="1" x14ac:dyDescent="0.25">
      <c r="D29" s="10" t="s">
        <v>47</v>
      </c>
      <c r="E29" s="23" t="s">
        <v>385</v>
      </c>
      <c r="F29" s="12" t="s">
        <v>50</v>
      </c>
      <c r="G29" s="62">
        <v>30</v>
      </c>
      <c r="H29" s="55">
        <v>0</v>
      </c>
      <c r="I29" s="72">
        <v>5</v>
      </c>
      <c r="J29" s="81">
        <v>0</v>
      </c>
      <c r="K29" s="83">
        <v>0</v>
      </c>
      <c r="L29" s="62">
        <v>0</v>
      </c>
      <c r="M29" s="60">
        <v>0</v>
      </c>
      <c r="N29" s="10">
        <f t="shared" si="0"/>
        <v>35</v>
      </c>
      <c r="O29" s="84"/>
      <c r="P29" s="101">
        <f t="shared" si="3"/>
        <v>0</v>
      </c>
      <c r="Q29" s="101">
        <f t="shared" si="1"/>
        <v>0</v>
      </c>
      <c r="R29" s="101">
        <f t="shared" si="1"/>
        <v>0</v>
      </c>
      <c r="S29" s="101">
        <f t="shared" si="1"/>
        <v>0</v>
      </c>
      <c r="T29" s="101">
        <f t="shared" si="1"/>
        <v>0</v>
      </c>
      <c r="U29" s="101">
        <f t="shared" si="1"/>
        <v>0</v>
      </c>
      <c r="V29" s="101">
        <f t="shared" si="1"/>
        <v>0</v>
      </c>
      <c r="W29" s="18">
        <f t="shared" si="2"/>
        <v>0</v>
      </c>
    </row>
    <row r="30" spans="4:23" ht="123" customHeight="1" x14ac:dyDescent="0.25">
      <c r="D30" s="10" t="s">
        <v>48</v>
      </c>
      <c r="E30" s="23" t="s">
        <v>386</v>
      </c>
      <c r="F30" s="12" t="s">
        <v>50</v>
      </c>
      <c r="G30" s="62">
        <v>120</v>
      </c>
      <c r="H30" s="55">
        <v>0</v>
      </c>
      <c r="I30" s="72">
        <v>200</v>
      </c>
      <c r="J30" s="81">
        <v>0</v>
      </c>
      <c r="K30" s="83">
        <v>0</v>
      </c>
      <c r="L30" s="62">
        <v>0</v>
      </c>
      <c r="M30" s="60">
        <v>0</v>
      </c>
      <c r="N30" s="10">
        <f t="shared" si="0"/>
        <v>320</v>
      </c>
      <c r="O30" s="84"/>
      <c r="P30" s="101">
        <f t="shared" si="3"/>
        <v>0</v>
      </c>
      <c r="Q30" s="101">
        <f t="shared" si="1"/>
        <v>0</v>
      </c>
      <c r="R30" s="101">
        <f t="shared" si="1"/>
        <v>0</v>
      </c>
      <c r="S30" s="101">
        <f t="shared" si="1"/>
        <v>0</v>
      </c>
      <c r="T30" s="101">
        <f t="shared" si="1"/>
        <v>0</v>
      </c>
      <c r="U30" s="101">
        <f t="shared" si="1"/>
        <v>0</v>
      </c>
      <c r="V30" s="101">
        <f t="shared" si="1"/>
        <v>0</v>
      </c>
      <c r="W30" s="18">
        <f t="shared" si="2"/>
        <v>0</v>
      </c>
    </row>
    <row r="31" spans="4:23" ht="56.25" customHeight="1" x14ac:dyDescent="0.25">
      <c r="D31" s="10" t="s">
        <v>49</v>
      </c>
      <c r="E31" s="23" t="s">
        <v>387</v>
      </c>
      <c r="F31" s="12" t="s">
        <v>50</v>
      </c>
      <c r="G31" s="62">
        <v>60</v>
      </c>
      <c r="H31" s="55">
        <v>0</v>
      </c>
      <c r="I31" s="72">
        <v>0</v>
      </c>
      <c r="J31" s="81">
        <v>0</v>
      </c>
      <c r="K31" s="83">
        <v>0</v>
      </c>
      <c r="L31" s="62">
        <v>0</v>
      </c>
      <c r="M31" s="60">
        <v>0</v>
      </c>
      <c r="N31" s="10">
        <f t="shared" si="0"/>
        <v>60</v>
      </c>
      <c r="O31" s="84"/>
      <c r="P31" s="101">
        <f t="shared" si="3"/>
        <v>0</v>
      </c>
      <c r="Q31" s="101">
        <f t="shared" si="1"/>
        <v>0</v>
      </c>
      <c r="R31" s="101">
        <f t="shared" si="1"/>
        <v>0</v>
      </c>
      <c r="S31" s="101">
        <f t="shared" si="1"/>
        <v>0</v>
      </c>
      <c r="T31" s="101">
        <f t="shared" si="1"/>
        <v>0</v>
      </c>
      <c r="U31" s="101">
        <f t="shared" si="1"/>
        <v>0</v>
      </c>
      <c r="V31" s="101">
        <f t="shared" si="1"/>
        <v>0</v>
      </c>
      <c r="W31" s="18">
        <f t="shared" si="2"/>
        <v>0</v>
      </c>
    </row>
    <row r="32" spans="4:23" ht="89.25" x14ac:dyDescent="0.25">
      <c r="D32" s="10" t="s">
        <v>51</v>
      </c>
      <c r="E32" s="23" t="s">
        <v>280</v>
      </c>
      <c r="F32" s="12" t="s">
        <v>50</v>
      </c>
      <c r="G32" s="62">
        <v>30</v>
      </c>
      <c r="H32" s="55">
        <v>0</v>
      </c>
      <c r="I32" s="72">
        <v>9</v>
      </c>
      <c r="J32" s="81">
        <v>10</v>
      </c>
      <c r="K32" s="83">
        <v>0</v>
      </c>
      <c r="L32" s="62">
        <v>0</v>
      </c>
      <c r="M32" s="60">
        <v>0</v>
      </c>
      <c r="N32" s="10">
        <f t="shared" si="0"/>
        <v>49</v>
      </c>
      <c r="O32" s="84"/>
      <c r="P32" s="101">
        <f t="shared" si="3"/>
        <v>0</v>
      </c>
      <c r="Q32" s="101">
        <f t="shared" si="1"/>
        <v>0</v>
      </c>
      <c r="R32" s="101">
        <f t="shared" si="1"/>
        <v>0</v>
      </c>
      <c r="S32" s="101">
        <f t="shared" si="1"/>
        <v>0</v>
      </c>
      <c r="T32" s="101">
        <f t="shared" si="1"/>
        <v>0</v>
      </c>
      <c r="U32" s="101">
        <f t="shared" si="1"/>
        <v>0</v>
      </c>
      <c r="V32" s="101">
        <f t="shared" si="1"/>
        <v>0</v>
      </c>
      <c r="W32" s="18">
        <f t="shared" si="2"/>
        <v>0</v>
      </c>
    </row>
    <row r="33" spans="4:23" ht="63.75" x14ac:dyDescent="0.25">
      <c r="D33" s="10" t="s">
        <v>52</v>
      </c>
      <c r="E33" s="23" t="s">
        <v>281</v>
      </c>
      <c r="F33" s="12" t="s">
        <v>50</v>
      </c>
      <c r="G33" s="62">
        <v>12</v>
      </c>
      <c r="H33" s="55">
        <v>0</v>
      </c>
      <c r="I33" s="72">
        <v>0</v>
      </c>
      <c r="J33" s="81">
        <v>0</v>
      </c>
      <c r="K33" s="83">
        <v>0</v>
      </c>
      <c r="L33" s="62">
        <v>0</v>
      </c>
      <c r="M33" s="60">
        <v>0</v>
      </c>
      <c r="N33" s="10">
        <f t="shared" si="0"/>
        <v>12</v>
      </c>
      <c r="O33" s="84"/>
      <c r="P33" s="101">
        <f t="shared" si="3"/>
        <v>0</v>
      </c>
      <c r="Q33" s="101">
        <f t="shared" si="3"/>
        <v>0</v>
      </c>
      <c r="R33" s="101">
        <f t="shared" si="3"/>
        <v>0</v>
      </c>
      <c r="S33" s="101">
        <f t="shared" si="3"/>
        <v>0</v>
      </c>
      <c r="T33" s="101">
        <f t="shared" si="3"/>
        <v>0</v>
      </c>
      <c r="U33" s="101">
        <f t="shared" si="3"/>
        <v>0</v>
      </c>
      <c r="V33" s="101">
        <f t="shared" si="3"/>
        <v>0</v>
      </c>
      <c r="W33" s="18">
        <f t="shared" si="2"/>
        <v>0</v>
      </c>
    </row>
    <row r="34" spans="4:23" ht="67.5" customHeight="1" x14ac:dyDescent="0.25">
      <c r="D34" s="10" t="s">
        <v>54</v>
      </c>
      <c r="E34" s="23" t="s">
        <v>282</v>
      </c>
      <c r="F34" s="12" t="s">
        <v>50</v>
      </c>
      <c r="G34" s="62">
        <v>90</v>
      </c>
      <c r="H34" s="55">
        <v>0</v>
      </c>
      <c r="I34" s="72">
        <v>20</v>
      </c>
      <c r="J34" s="81">
        <v>0</v>
      </c>
      <c r="K34" s="83">
        <v>0</v>
      </c>
      <c r="L34" s="62">
        <v>0</v>
      </c>
      <c r="M34" s="60">
        <v>0</v>
      </c>
      <c r="N34" s="10">
        <f t="shared" si="0"/>
        <v>110</v>
      </c>
      <c r="O34" s="84"/>
      <c r="P34" s="101">
        <f t="shared" si="3"/>
        <v>0</v>
      </c>
      <c r="Q34" s="101">
        <f t="shared" si="3"/>
        <v>0</v>
      </c>
      <c r="R34" s="101">
        <f t="shared" si="3"/>
        <v>0</v>
      </c>
      <c r="S34" s="101">
        <f t="shared" si="3"/>
        <v>0</v>
      </c>
      <c r="T34" s="101">
        <f t="shared" si="3"/>
        <v>0</v>
      </c>
      <c r="U34" s="101">
        <f t="shared" si="3"/>
        <v>0</v>
      </c>
      <c r="V34" s="101">
        <f t="shared" si="3"/>
        <v>0</v>
      </c>
      <c r="W34" s="18">
        <f t="shared" si="2"/>
        <v>0</v>
      </c>
    </row>
    <row r="35" spans="4:23" ht="58.15" customHeight="1" x14ac:dyDescent="0.25">
      <c r="D35" s="10" t="s">
        <v>56</v>
      </c>
      <c r="E35" s="23" t="s">
        <v>283</v>
      </c>
      <c r="F35" s="12" t="s">
        <v>50</v>
      </c>
      <c r="G35" s="62">
        <v>50</v>
      </c>
      <c r="H35" s="55">
        <v>0</v>
      </c>
      <c r="I35" s="72">
        <v>0</v>
      </c>
      <c r="J35" s="81">
        <v>20</v>
      </c>
      <c r="K35" s="83">
        <v>0</v>
      </c>
      <c r="L35" s="62">
        <v>0</v>
      </c>
      <c r="M35" s="60">
        <v>0</v>
      </c>
      <c r="N35" s="10">
        <f t="shared" si="0"/>
        <v>70</v>
      </c>
      <c r="O35" s="84"/>
      <c r="P35" s="101">
        <f t="shared" si="3"/>
        <v>0</v>
      </c>
      <c r="Q35" s="101">
        <f t="shared" si="3"/>
        <v>0</v>
      </c>
      <c r="R35" s="101">
        <f t="shared" si="3"/>
        <v>0</v>
      </c>
      <c r="S35" s="101">
        <f t="shared" si="3"/>
        <v>0</v>
      </c>
      <c r="T35" s="101">
        <f t="shared" si="3"/>
        <v>0</v>
      </c>
      <c r="U35" s="101">
        <f t="shared" si="3"/>
        <v>0</v>
      </c>
      <c r="V35" s="101">
        <f t="shared" si="3"/>
        <v>0</v>
      </c>
      <c r="W35" s="18">
        <f t="shared" si="2"/>
        <v>0</v>
      </c>
    </row>
    <row r="36" spans="4:23" ht="114.75" x14ac:dyDescent="0.25">
      <c r="D36" s="10" t="s">
        <v>57</v>
      </c>
      <c r="E36" s="37" t="s">
        <v>388</v>
      </c>
      <c r="F36" s="14" t="s">
        <v>50</v>
      </c>
      <c r="G36" s="62">
        <v>150</v>
      </c>
      <c r="H36" s="55">
        <v>0</v>
      </c>
      <c r="I36" s="72">
        <v>20</v>
      </c>
      <c r="J36" s="81">
        <v>20</v>
      </c>
      <c r="K36" s="83">
        <v>0</v>
      </c>
      <c r="L36" s="62">
        <v>0</v>
      </c>
      <c r="M36" s="60">
        <v>0</v>
      </c>
      <c r="N36" s="10">
        <f t="shared" si="0"/>
        <v>190</v>
      </c>
      <c r="O36" s="102"/>
      <c r="P36" s="101">
        <f t="shared" si="3"/>
        <v>0</v>
      </c>
      <c r="Q36" s="101">
        <f t="shared" si="3"/>
        <v>0</v>
      </c>
      <c r="R36" s="101">
        <f t="shared" si="3"/>
        <v>0</v>
      </c>
      <c r="S36" s="101">
        <f t="shared" si="3"/>
        <v>0</v>
      </c>
      <c r="T36" s="101">
        <f t="shared" si="3"/>
        <v>0</v>
      </c>
      <c r="U36" s="101">
        <f t="shared" si="3"/>
        <v>0</v>
      </c>
      <c r="V36" s="101">
        <f t="shared" si="3"/>
        <v>0</v>
      </c>
      <c r="W36" s="18">
        <f t="shared" si="2"/>
        <v>0</v>
      </c>
    </row>
    <row r="37" spans="4:23" ht="25.5" x14ac:dyDescent="0.25">
      <c r="D37" s="10" t="s">
        <v>58</v>
      </c>
      <c r="E37" s="38" t="s">
        <v>298</v>
      </c>
      <c r="F37" s="12" t="s">
        <v>158</v>
      </c>
      <c r="G37" s="62">
        <v>2</v>
      </c>
      <c r="H37" s="55">
        <v>0</v>
      </c>
      <c r="I37" s="72">
        <v>0</v>
      </c>
      <c r="J37" s="81">
        <v>0</v>
      </c>
      <c r="K37" s="83">
        <v>0</v>
      </c>
      <c r="L37" s="62">
        <v>0</v>
      </c>
      <c r="M37" s="60">
        <v>0</v>
      </c>
      <c r="N37" s="10">
        <f t="shared" si="0"/>
        <v>2</v>
      </c>
      <c r="O37" s="84"/>
      <c r="P37" s="101">
        <f t="shared" si="3"/>
        <v>0</v>
      </c>
      <c r="Q37" s="101">
        <f t="shared" si="3"/>
        <v>0</v>
      </c>
      <c r="R37" s="101">
        <f t="shared" si="3"/>
        <v>0</v>
      </c>
      <c r="S37" s="101">
        <f t="shared" si="3"/>
        <v>0</v>
      </c>
      <c r="T37" s="101">
        <f t="shared" si="3"/>
        <v>0</v>
      </c>
      <c r="U37" s="101">
        <f t="shared" si="3"/>
        <v>0</v>
      </c>
      <c r="V37" s="101">
        <f t="shared" si="3"/>
        <v>0</v>
      </c>
      <c r="W37" s="18">
        <f t="shared" si="2"/>
        <v>0</v>
      </c>
    </row>
    <row r="38" spans="4:23" ht="51" x14ac:dyDescent="0.25">
      <c r="D38" s="10" t="s">
        <v>60</v>
      </c>
      <c r="E38" s="38" t="s">
        <v>389</v>
      </c>
      <c r="F38" s="15" t="s">
        <v>50</v>
      </c>
      <c r="G38" s="62">
        <v>0</v>
      </c>
      <c r="H38" s="55">
        <v>0</v>
      </c>
      <c r="I38" s="72">
        <v>30</v>
      </c>
      <c r="J38" s="81">
        <v>0</v>
      </c>
      <c r="K38" s="83">
        <v>0</v>
      </c>
      <c r="L38" s="62">
        <v>0</v>
      </c>
      <c r="M38" s="60">
        <v>0</v>
      </c>
      <c r="N38" s="10">
        <f t="shared" si="0"/>
        <v>30</v>
      </c>
      <c r="O38" s="84"/>
      <c r="P38" s="101">
        <f t="shared" si="3"/>
        <v>0</v>
      </c>
      <c r="Q38" s="101">
        <f t="shared" si="3"/>
        <v>0</v>
      </c>
      <c r="R38" s="101">
        <f t="shared" si="3"/>
        <v>0</v>
      </c>
      <c r="S38" s="101">
        <f t="shared" si="3"/>
        <v>0</v>
      </c>
      <c r="T38" s="101">
        <f t="shared" si="3"/>
        <v>0</v>
      </c>
      <c r="U38" s="101">
        <f t="shared" si="3"/>
        <v>0</v>
      </c>
      <c r="V38" s="101">
        <f t="shared" si="3"/>
        <v>0</v>
      </c>
      <c r="W38" s="18">
        <f t="shared" si="2"/>
        <v>0</v>
      </c>
    </row>
    <row r="39" spans="4:23" ht="33.75" customHeight="1" x14ac:dyDescent="0.25">
      <c r="D39" s="10" t="s">
        <v>61</v>
      </c>
      <c r="E39" s="38" t="s">
        <v>296</v>
      </c>
      <c r="F39" s="15" t="s">
        <v>34</v>
      </c>
      <c r="G39" s="62">
        <v>0</v>
      </c>
      <c r="H39" s="55">
        <v>0</v>
      </c>
      <c r="I39" s="72">
        <v>2</v>
      </c>
      <c r="J39" s="81">
        <v>0</v>
      </c>
      <c r="K39" s="83">
        <v>0</v>
      </c>
      <c r="L39" s="62">
        <v>0</v>
      </c>
      <c r="M39" s="60">
        <v>0</v>
      </c>
      <c r="N39" s="10">
        <f t="shared" si="0"/>
        <v>2</v>
      </c>
      <c r="O39" s="84"/>
      <c r="P39" s="101">
        <f t="shared" si="3"/>
        <v>0</v>
      </c>
      <c r="Q39" s="101">
        <f t="shared" si="3"/>
        <v>0</v>
      </c>
      <c r="R39" s="101">
        <f t="shared" si="3"/>
        <v>0</v>
      </c>
      <c r="S39" s="101">
        <f t="shared" si="3"/>
        <v>0</v>
      </c>
      <c r="T39" s="101">
        <f t="shared" si="3"/>
        <v>0</v>
      </c>
      <c r="U39" s="101">
        <f t="shared" si="3"/>
        <v>0</v>
      </c>
      <c r="V39" s="101">
        <f t="shared" si="3"/>
        <v>0</v>
      </c>
      <c r="W39" s="18">
        <f t="shared" si="2"/>
        <v>0</v>
      </c>
    </row>
    <row r="40" spans="4:23" ht="33.75" customHeight="1" x14ac:dyDescent="0.25">
      <c r="D40" s="10" t="s">
        <v>62</v>
      </c>
      <c r="E40" s="38" t="s">
        <v>297</v>
      </c>
      <c r="F40" s="15" t="s">
        <v>50</v>
      </c>
      <c r="G40" s="62">
        <v>60</v>
      </c>
      <c r="H40" s="55">
        <v>0</v>
      </c>
      <c r="I40" s="72">
        <v>80</v>
      </c>
      <c r="J40" s="81">
        <v>0</v>
      </c>
      <c r="K40" s="83">
        <v>0</v>
      </c>
      <c r="L40" s="62">
        <v>0</v>
      </c>
      <c r="M40" s="60">
        <v>0</v>
      </c>
      <c r="N40" s="10">
        <f t="shared" si="0"/>
        <v>140</v>
      </c>
      <c r="O40" s="84"/>
      <c r="P40" s="101">
        <f t="shared" si="3"/>
        <v>0</v>
      </c>
      <c r="Q40" s="101">
        <f t="shared" si="3"/>
        <v>0</v>
      </c>
      <c r="R40" s="101">
        <f t="shared" si="3"/>
        <v>0</v>
      </c>
      <c r="S40" s="101">
        <f t="shared" si="3"/>
        <v>0</v>
      </c>
      <c r="T40" s="101">
        <f t="shared" si="3"/>
        <v>0</v>
      </c>
      <c r="U40" s="101">
        <f t="shared" si="3"/>
        <v>0</v>
      </c>
      <c r="V40" s="101">
        <f t="shared" si="3"/>
        <v>0</v>
      </c>
      <c r="W40" s="18">
        <f t="shared" si="2"/>
        <v>0</v>
      </c>
    </row>
    <row r="41" spans="4:23" ht="38.25" x14ac:dyDescent="0.25">
      <c r="D41" s="10" t="s">
        <v>63</v>
      </c>
      <c r="E41" s="40" t="s">
        <v>336</v>
      </c>
      <c r="F41" s="15" t="s">
        <v>50</v>
      </c>
      <c r="G41" s="62">
        <v>30</v>
      </c>
      <c r="H41" s="55">
        <v>0</v>
      </c>
      <c r="I41" s="72">
        <v>30</v>
      </c>
      <c r="J41" s="81">
        <v>0</v>
      </c>
      <c r="K41" s="83">
        <v>0</v>
      </c>
      <c r="L41" s="62">
        <v>0</v>
      </c>
      <c r="M41" s="60">
        <v>0</v>
      </c>
      <c r="N41" s="10">
        <f t="shared" si="0"/>
        <v>60</v>
      </c>
      <c r="O41" s="84"/>
      <c r="P41" s="101">
        <f t="shared" si="3"/>
        <v>0</v>
      </c>
      <c r="Q41" s="101">
        <f t="shared" si="3"/>
        <v>0</v>
      </c>
      <c r="R41" s="101">
        <f t="shared" si="3"/>
        <v>0</v>
      </c>
      <c r="S41" s="101">
        <f t="shared" si="3"/>
        <v>0</v>
      </c>
      <c r="T41" s="101">
        <f t="shared" si="3"/>
        <v>0</v>
      </c>
      <c r="U41" s="101">
        <f t="shared" si="3"/>
        <v>0</v>
      </c>
      <c r="V41" s="101">
        <f t="shared" si="3"/>
        <v>0</v>
      </c>
      <c r="W41" s="18">
        <f t="shared" si="2"/>
        <v>0</v>
      </c>
    </row>
    <row r="42" spans="4:23" ht="50.25" customHeight="1" x14ac:dyDescent="0.25">
      <c r="D42" s="10" t="s">
        <v>64</v>
      </c>
      <c r="E42" s="37" t="s">
        <v>284</v>
      </c>
      <c r="F42" s="15" t="s">
        <v>50</v>
      </c>
      <c r="G42" s="62">
        <v>0</v>
      </c>
      <c r="H42" s="55">
        <v>0</v>
      </c>
      <c r="I42" s="72">
        <v>30</v>
      </c>
      <c r="J42" s="81">
        <v>0</v>
      </c>
      <c r="K42" s="83">
        <v>0</v>
      </c>
      <c r="L42" s="62">
        <v>0</v>
      </c>
      <c r="M42" s="60">
        <v>0</v>
      </c>
      <c r="N42" s="10">
        <f t="shared" si="0"/>
        <v>30</v>
      </c>
      <c r="O42" s="84"/>
      <c r="P42" s="101">
        <f t="shared" si="3"/>
        <v>0</v>
      </c>
      <c r="Q42" s="101">
        <f t="shared" si="3"/>
        <v>0</v>
      </c>
      <c r="R42" s="101">
        <f t="shared" si="3"/>
        <v>0</v>
      </c>
      <c r="S42" s="101">
        <f t="shared" si="3"/>
        <v>0</v>
      </c>
      <c r="T42" s="101">
        <f t="shared" si="3"/>
        <v>0</v>
      </c>
      <c r="U42" s="101">
        <f t="shared" si="3"/>
        <v>0</v>
      </c>
      <c r="V42" s="101">
        <f t="shared" si="3"/>
        <v>0</v>
      </c>
      <c r="W42" s="18">
        <f t="shared" si="2"/>
        <v>0</v>
      </c>
    </row>
    <row r="43" spans="4:23" ht="136.15" customHeight="1" x14ac:dyDescent="0.25">
      <c r="D43" s="10" t="s">
        <v>65</v>
      </c>
      <c r="E43" s="38" t="s">
        <v>286</v>
      </c>
      <c r="F43" s="15" t="s">
        <v>50</v>
      </c>
      <c r="G43" s="62">
        <v>100</v>
      </c>
      <c r="H43" s="55">
        <v>0</v>
      </c>
      <c r="I43" s="103">
        <v>0</v>
      </c>
      <c r="J43" s="57">
        <v>0</v>
      </c>
      <c r="K43" s="59">
        <v>0</v>
      </c>
      <c r="L43" s="54">
        <v>0</v>
      </c>
      <c r="M43" s="60">
        <v>0</v>
      </c>
      <c r="N43" s="10">
        <f t="shared" si="0"/>
        <v>100</v>
      </c>
      <c r="O43" s="15"/>
      <c r="P43" s="101">
        <f t="shared" si="3"/>
        <v>0</v>
      </c>
      <c r="Q43" s="101">
        <f t="shared" si="3"/>
        <v>0</v>
      </c>
      <c r="R43" s="101">
        <f t="shared" si="3"/>
        <v>0</v>
      </c>
      <c r="S43" s="101">
        <f t="shared" si="3"/>
        <v>0</v>
      </c>
      <c r="T43" s="101">
        <f t="shared" si="3"/>
        <v>0</v>
      </c>
      <c r="U43" s="101">
        <f t="shared" si="3"/>
        <v>0</v>
      </c>
      <c r="V43" s="101">
        <f t="shared" si="3"/>
        <v>0</v>
      </c>
      <c r="W43" s="18">
        <f t="shared" si="2"/>
        <v>0</v>
      </c>
    </row>
    <row r="44" spans="4:23" ht="202.9" customHeight="1" x14ac:dyDescent="0.25">
      <c r="D44" s="10" t="s">
        <v>66</v>
      </c>
      <c r="E44" s="38" t="s">
        <v>287</v>
      </c>
      <c r="F44" s="15" t="s">
        <v>50</v>
      </c>
      <c r="G44" s="62">
        <v>100</v>
      </c>
      <c r="H44" s="55">
        <v>0</v>
      </c>
      <c r="I44" s="103">
        <v>100</v>
      </c>
      <c r="J44" s="57">
        <v>0</v>
      </c>
      <c r="K44" s="59">
        <v>0</v>
      </c>
      <c r="L44" s="54">
        <v>0</v>
      </c>
      <c r="M44" s="60">
        <v>0</v>
      </c>
      <c r="N44" s="10">
        <f t="shared" si="0"/>
        <v>200</v>
      </c>
      <c r="O44" s="15"/>
      <c r="P44" s="101">
        <f t="shared" si="3"/>
        <v>0</v>
      </c>
      <c r="Q44" s="101">
        <f t="shared" si="3"/>
        <v>0</v>
      </c>
      <c r="R44" s="101">
        <f t="shared" si="3"/>
        <v>0</v>
      </c>
      <c r="S44" s="101">
        <f t="shared" si="3"/>
        <v>0</v>
      </c>
      <c r="T44" s="101">
        <f t="shared" si="3"/>
        <v>0</v>
      </c>
      <c r="U44" s="101">
        <f t="shared" si="3"/>
        <v>0</v>
      </c>
      <c r="V44" s="101">
        <f t="shared" si="3"/>
        <v>0</v>
      </c>
      <c r="W44" s="18">
        <f t="shared" si="2"/>
        <v>0</v>
      </c>
    </row>
    <row r="45" spans="4:23" ht="132" customHeight="1" x14ac:dyDescent="0.25">
      <c r="D45" s="10" t="s">
        <v>67</v>
      </c>
      <c r="E45" s="38" t="s">
        <v>526</v>
      </c>
      <c r="F45" s="15" t="s">
        <v>50</v>
      </c>
      <c r="G45" s="62">
        <v>50</v>
      </c>
      <c r="H45" s="55">
        <v>0</v>
      </c>
      <c r="I45" s="103">
        <v>0</v>
      </c>
      <c r="J45" s="57">
        <v>0</v>
      </c>
      <c r="K45" s="59">
        <v>0</v>
      </c>
      <c r="L45" s="54">
        <v>0</v>
      </c>
      <c r="M45" s="60">
        <v>0</v>
      </c>
      <c r="N45" s="10">
        <f t="shared" si="0"/>
        <v>50</v>
      </c>
      <c r="O45" s="15"/>
      <c r="P45" s="101">
        <f t="shared" si="3"/>
        <v>0</v>
      </c>
      <c r="Q45" s="101">
        <f t="shared" si="3"/>
        <v>0</v>
      </c>
      <c r="R45" s="101">
        <f t="shared" si="3"/>
        <v>0</v>
      </c>
      <c r="S45" s="101">
        <f t="shared" si="3"/>
        <v>0</v>
      </c>
      <c r="T45" s="101">
        <f t="shared" si="3"/>
        <v>0</v>
      </c>
      <c r="U45" s="101">
        <f t="shared" si="3"/>
        <v>0</v>
      </c>
      <c r="V45" s="101">
        <f t="shared" si="3"/>
        <v>0</v>
      </c>
      <c r="W45" s="18">
        <f t="shared" si="2"/>
        <v>0</v>
      </c>
    </row>
    <row r="46" spans="4:23" ht="241.9" customHeight="1" x14ac:dyDescent="0.25">
      <c r="D46" s="10" t="s">
        <v>68</v>
      </c>
      <c r="E46" s="38" t="s">
        <v>288</v>
      </c>
      <c r="F46" s="15" t="s">
        <v>50</v>
      </c>
      <c r="G46" s="62">
        <v>90</v>
      </c>
      <c r="H46" s="55">
        <v>0</v>
      </c>
      <c r="I46" s="103">
        <v>0</v>
      </c>
      <c r="J46" s="57">
        <v>0</v>
      </c>
      <c r="K46" s="59">
        <v>0</v>
      </c>
      <c r="L46" s="54">
        <v>0</v>
      </c>
      <c r="M46" s="60">
        <v>0</v>
      </c>
      <c r="N46" s="10">
        <f t="shared" si="0"/>
        <v>90</v>
      </c>
      <c r="O46" s="15"/>
      <c r="P46" s="101">
        <f t="shared" si="3"/>
        <v>0</v>
      </c>
      <c r="Q46" s="101">
        <f t="shared" si="3"/>
        <v>0</v>
      </c>
      <c r="R46" s="101">
        <f t="shared" si="3"/>
        <v>0</v>
      </c>
      <c r="S46" s="101">
        <f t="shared" si="3"/>
        <v>0</v>
      </c>
      <c r="T46" s="101">
        <f t="shared" si="3"/>
        <v>0</v>
      </c>
      <c r="U46" s="101">
        <f t="shared" si="3"/>
        <v>0</v>
      </c>
      <c r="V46" s="101">
        <f t="shared" si="3"/>
        <v>0</v>
      </c>
      <c r="W46" s="18">
        <f t="shared" si="2"/>
        <v>0</v>
      </c>
    </row>
    <row r="47" spans="4:23" ht="82.9" customHeight="1" x14ac:dyDescent="0.25">
      <c r="D47" s="10" t="s">
        <v>69</v>
      </c>
      <c r="E47" s="104" t="s">
        <v>311</v>
      </c>
      <c r="F47" s="15" t="s">
        <v>50</v>
      </c>
      <c r="G47" s="62">
        <v>0</v>
      </c>
      <c r="H47" s="55">
        <v>0</v>
      </c>
      <c r="I47" s="103">
        <v>50</v>
      </c>
      <c r="J47" s="57">
        <v>0</v>
      </c>
      <c r="K47" s="59">
        <v>0</v>
      </c>
      <c r="L47" s="54">
        <v>0</v>
      </c>
      <c r="M47" s="60">
        <v>0</v>
      </c>
      <c r="N47" s="10">
        <f t="shared" si="0"/>
        <v>50</v>
      </c>
      <c r="O47" s="15"/>
      <c r="P47" s="101">
        <f t="shared" si="3"/>
        <v>0</v>
      </c>
      <c r="Q47" s="101">
        <f t="shared" si="3"/>
        <v>0</v>
      </c>
      <c r="R47" s="101">
        <f t="shared" si="3"/>
        <v>0</v>
      </c>
      <c r="S47" s="101">
        <f t="shared" si="3"/>
        <v>0</v>
      </c>
      <c r="T47" s="101">
        <f t="shared" si="3"/>
        <v>0</v>
      </c>
      <c r="U47" s="101">
        <f t="shared" si="3"/>
        <v>0</v>
      </c>
      <c r="V47" s="101">
        <f t="shared" si="3"/>
        <v>0</v>
      </c>
      <c r="W47" s="18">
        <f t="shared" si="2"/>
        <v>0</v>
      </c>
    </row>
    <row r="48" spans="4:23" ht="73.150000000000006" customHeight="1" x14ac:dyDescent="0.25">
      <c r="D48" s="10" t="s">
        <v>70</v>
      </c>
      <c r="E48" s="38" t="s">
        <v>527</v>
      </c>
      <c r="F48" s="15" t="s">
        <v>50</v>
      </c>
      <c r="G48" s="62">
        <v>0</v>
      </c>
      <c r="H48" s="55">
        <v>0</v>
      </c>
      <c r="I48" s="103">
        <v>130</v>
      </c>
      <c r="J48" s="57">
        <v>0</v>
      </c>
      <c r="K48" s="59">
        <v>0</v>
      </c>
      <c r="L48" s="54">
        <v>0</v>
      </c>
      <c r="M48" s="60">
        <v>0</v>
      </c>
      <c r="N48" s="10">
        <f t="shared" si="0"/>
        <v>130</v>
      </c>
      <c r="O48" s="15"/>
      <c r="P48" s="101">
        <f t="shared" si="3"/>
        <v>0</v>
      </c>
      <c r="Q48" s="101">
        <f t="shared" si="3"/>
        <v>0</v>
      </c>
      <c r="R48" s="101">
        <f t="shared" si="3"/>
        <v>0</v>
      </c>
      <c r="S48" s="101">
        <f t="shared" si="3"/>
        <v>0</v>
      </c>
      <c r="T48" s="101">
        <f t="shared" si="3"/>
        <v>0</v>
      </c>
      <c r="U48" s="101">
        <f t="shared" si="3"/>
        <v>0</v>
      </c>
      <c r="V48" s="101">
        <f t="shared" si="3"/>
        <v>0</v>
      </c>
      <c r="W48" s="18">
        <f t="shared" si="2"/>
        <v>0</v>
      </c>
    </row>
    <row r="49" spans="4:23" ht="99" customHeight="1" x14ac:dyDescent="0.25">
      <c r="D49" s="10" t="s">
        <v>71</v>
      </c>
      <c r="E49" s="38" t="s">
        <v>516</v>
      </c>
      <c r="F49" s="15" t="s">
        <v>50</v>
      </c>
      <c r="G49" s="62">
        <v>25</v>
      </c>
      <c r="H49" s="55">
        <v>0</v>
      </c>
      <c r="I49" s="103">
        <v>0</v>
      </c>
      <c r="J49" s="57">
        <v>0</v>
      </c>
      <c r="K49" s="59">
        <v>0</v>
      </c>
      <c r="L49" s="54">
        <v>0</v>
      </c>
      <c r="M49" s="60">
        <v>0</v>
      </c>
      <c r="N49" s="10">
        <f t="shared" si="0"/>
        <v>25</v>
      </c>
      <c r="O49" s="15"/>
      <c r="P49" s="101">
        <f t="shared" si="3"/>
        <v>0</v>
      </c>
      <c r="Q49" s="101">
        <f t="shared" si="3"/>
        <v>0</v>
      </c>
      <c r="R49" s="101">
        <f t="shared" si="3"/>
        <v>0</v>
      </c>
      <c r="S49" s="101">
        <f t="shared" si="3"/>
        <v>0</v>
      </c>
      <c r="T49" s="101">
        <f t="shared" si="3"/>
        <v>0</v>
      </c>
      <c r="U49" s="101">
        <f t="shared" si="3"/>
        <v>0</v>
      </c>
      <c r="V49" s="101">
        <f t="shared" si="3"/>
        <v>0</v>
      </c>
      <c r="W49" s="18">
        <f t="shared" si="2"/>
        <v>0</v>
      </c>
    </row>
    <row r="50" spans="4:23" ht="42.75" x14ac:dyDescent="0.25">
      <c r="L50" s="105"/>
      <c r="M50" s="105"/>
      <c r="N50" s="22" t="s">
        <v>262</v>
      </c>
      <c r="O50" s="88"/>
      <c r="P50" s="101">
        <f t="shared" ref="P50:W50" si="4">SUM(P4:P49)</f>
        <v>0</v>
      </c>
      <c r="Q50" s="101">
        <f t="shared" si="4"/>
        <v>0</v>
      </c>
      <c r="R50" s="101">
        <f t="shared" si="4"/>
        <v>0</v>
      </c>
      <c r="S50" s="101">
        <f t="shared" si="4"/>
        <v>0</v>
      </c>
      <c r="T50" s="101">
        <f t="shared" si="4"/>
        <v>0</v>
      </c>
      <c r="U50" s="101">
        <f t="shared" si="4"/>
        <v>0</v>
      </c>
      <c r="V50" s="101">
        <f t="shared" si="4"/>
        <v>0</v>
      </c>
      <c r="W50" s="19">
        <f t="shared" si="4"/>
        <v>0</v>
      </c>
    </row>
    <row r="51" spans="4:23" x14ac:dyDescent="0.25">
      <c r="N51" s="91"/>
      <c r="O51" s="91"/>
      <c r="P51" s="91"/>
      <c r="Q51" s="91"/>
      <c r="R51" s="91"/>
      <c r="S51" s="91"/>
      <c r="T51" s="91"/>
      <c r="U51" s="91"/>
      <c r="V51" s="91"/>
      <c r="W51" s="20"/>
    </row>
    <row r="52" spans="4:23" x14ac:dyDescent="0.25">
      <c r="E52" s="41"/>
      <c r="F52" s="99"/>
      <c r="H52" s="41"/>
      <c r="N52" s="44"/>
      <c r="Q52" s="91"/>
      <c r="S52" s="91"/>
    </row>
    <row r="53" spans="4:23" ht="16.5" x14ac:dyDescent="0.25">
      <c r="D53" s="106"/>
      <c r="E53" s="107" t="s">
        <v>289</v>
      </c>
      <c r="F53" s="106"/>
      <c r="K53" s="41"/>
      <c r="N53" s="44" t="s">
        <v>263</v>
      </c>
    </row>
    <row r="54" spans="4:23" x14ac:dyDescent="0.25">
      <c r="D54" s="106"/>
      <c r="E54" s="108" t="s">
        <v>307</v>
      </c>
      <c r="F54" s="106"/>
      <c r="K54" s="41"/>
      <c r="N54" s="44"/>
    </row>
    <row r="55" spans="4:23" x14ac:dyDescent="0.25">
      <c r="D55" s="106"/>
      <c r="E55" s="108" t="s">
        <v>291</v>
      </c>
      <c r="F55" s="106"/>
      <c r="K55" s="41"/>
      <c r="N55" s="44"/>
    </row>
    <row r="56" spans="4:23" x14ac:dyDescent="0.25">
      <c r="D56" s="106"/>
      <c r="E56" s="108" t="s">
        <v>308</v>
      </c>
      <c r="F56" s="106"/>
      <c r="K56" s="41"/>
      <c r="N56" s="44"/>
    </row>
    <row r="57" spans="4:23" x14ac:dyDescent="0.25">
      <c r="D57" s="106"/>
      <c r="E57" s="108" t="s">
        <v>292</v>
      </c>
      <c r="F57" s="106"/>
      <c r="K57" s="41"/>
      <c r="N57" s="44"/>
    </row>
    <row r="58" spans="4:23" x14ac:dyDescent="0.25">
      <c r="D58" s="106"/>
      <c r="E58" s="108" t="s">
        <v>293</v>
      </c>
      <c r="F58" s="109"/>
      <c r="G58" s="95"/>
      <c r="H58" s="95"/>
      <c r="I58" s="95"/>
      <c r="J58" s="95"/>
      <c r="K58" s="41"/>
      <c r="N58" s="44"/>
    </row>
    <row r="59" spans="4:23" x14ac:dyDescent="0.25">
      <c r="D59" s="106"/>
      <c r="E59" s="108" t="s">
        <v>300</v>
      </c>
      <c r="F59" s="106"/>
      <c r="N59" s="44"/>
    </row>
    <row r="60" spans="4:23" x14ac:dyDescent="0.25">
      <c r="D60" s="106"/>
      <c r="E60" s="110" t="s">
        <v>314</v>
      </c>
      <c r="F60" s="106"/>
      <c r="N60" s="44"/>
    </row>
    <row r="61" spans="4:23" x14ac:dyDescent="0.25">
      <c r="D61" s="106"/>
      <c r="E61" s="106" t="s">
        <v>264</v>
      </c>
      <c r="F61" s="110"/>
      <c r="H61" s="41"/>
      <c r="L61" s="96"/>
      <c r="M61" s="96"/>
      <c r="N61" s="96"/>
      <c r="O61" s="96"/>
      <c r="P61" s="96"/>
      <c r="Q61" s="96"/>
      <c r="R61" s="96"/>
      <c r="S61" s="96"/>
    </row>
    <row r="62" spans="4:23" x14ac:dyDescent="0.25">
      <c r="D62" s="106"/>
      <c r="E62" s="106"/>
      <c r="F62" s="110"/>
      <c r="H62" s="41"/>
      <c r="L62" s="96"/>
      <c r="M62" s="96"/>
      <c r="N62" s="96"/>
      <c r="O62" s="96"/>
      <c r="P62" s="96"/>
      <c r="Q62" s="96"/>
      <c r="R62" s="96"/>
      <c r="S62" s="96"/>
    </row>
    <row r="63" spans="4:23" x14ac:dyDescent="0.25">
      <c r="E63" s="41"/>
      <c r="F63" s="99"/>
      <c r="H63" s="41"/>
      <c r="L63" s="96"/>
      <c r="M63" s="96"/>
      <c r="N63" s="96"/>
      <c r="O63" s="96"/>
      <c r="P63" s="96"/>
      <c r="Q63" s="96"/>
      <c r="R63" s="96"/>
      <c r="S63" s="96"/>
    </row>
    <row r="64" spans="4:23" x14ac:dyDescent="0.25">
      <c r="E64" s="41"/>
      <c r="F64" s="99"/>
      <c r="H64" s="41"/>
      <c r="N64" s="44"/>
    </row>
    <row r="65" spans="5:14" x14ac:dyDescent="0.25">
      <c r="E65" s="41"/>
      <c r="F65" s="99"/>
      <c r="H65" s="41"/>
      <c r="N65" s="44"/>
    </row>
  </sheetData>
  <sheetProtection algorithmName="SHA-512" hashValue="vewkeHJGlHZ6wnYndD7mIFyxDfqRKPaYJK3FBT04ST3B3LmIIWm1RlpO/beaLRrnIhSKCaxZZ/DJWKGtsJMcWQ==" saltValue="eJABxyGpAffLSDUygpqhqw==" spinCount="100000" sheet="1" objects="1" scenarios="1"/>
  <protectedRanges>
    <protectedRange sqref="O4:O50" name="Rozstęp1" securityDescriptor="O:WDG:WDD:(A;;CC;;;WD)"/>
  </protectedRanges>
  <mergeCells count="1">
    <mergeCell ref="E1:G1"/>
  </mergeCells>
  <conditionalFormatting sqref="L2:M2">
    <cfRule type="cellIs" priority="1" stopIfTrue="1" operator="equal">
      <formula>0</formula>
    </cfRule>
  </conditionalFormatting>
  <pageMargins left="0.11811023622047245" right="0.11811023622047245" top="0.11811023622047245" bottom="0.1181102362204724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B1" workbookViewId="0">
      <selection activeCell="B5" sqref="B5"/>
    </sheetView>
  </sheetViews>
  <sheetFormatPr defaultRowHeight="15" x14ac:dyDescent="0.25"/>
  <cols>
    <col min="1" max="1" width="6.28515625" style="111" customWidth="1"/>
    <col min="2" max="2" width="41.28515625" style="111" customWidth="1"/>
    <col min="3" max="3" width="9.140625" style="111"/>
    <col min="4" max="4" width="13.140625" style="111" customWidth="1"/>
    <col min="5" max="5" width="15" style="111" customWidth="1"/>
    <col min="6" max="6" width="13.28515625" style="111" customWidth="1"/>
    <col min="7" max="7" width="12.7109375" style="111" customWidth="1"/>
    <col min="8" max="8" width="14" style="111" customWidth="1"/>
    <col min="9" max="9" width="13.7109375" style="111" customWidth="1"/>
    <col min="10" max="10" width="12.5703125" style="111" customWidth="1"/>
    <col min="11" max="11" width="11.85546875" style="111" customWidth="1"/>
    <col min="12" max="12" width="10.28515625" style="111" customWidth="1"/>
    <col min="13" max="13" width="10.140625" style="111" customWidth="1"/>
    <col min="14" max="14" width="10.42578125" style="111" customWidth="1"/>
    <col min="15" max="15" width="11" style="111" customWidth="1"/>
    <col min="16" max="16" width="12" style="111" customWidth="1"/>
    <col min="17" max="17" width="12.28515625" style="111" customWidth="1"/>
    <col min="18" max="18" width="12.85546875" style="111" customWidth="1"/>
    <col min="19" max="19" width="11.85546875" style="111" customWidth="1"/>
    <col min="20" max="20" width="13.42578125" style="111" customWidth="1"/>
    <col min="21" max="16384" width="9.140625" style="111"/>
  </cols>
  <sheetData>
    <row r="1" spans="1:20" x14ac:dyDescent="0.25">
      <c r="A1" s="41" t="s">
        <v>0</v>
      </c>
      <c r="B1" s="42" t="s">
        <v>451</v>
      </c>
      <c r="C1" s="43"/>
      <c r="D1" s="43"/>
      <c r="E1" s="44"/>
      <c r="F1" s="44"/>
      <c r="G1" s="44"/>
      <c r="H1" s="44"/>
      <c r="I1" s="44"/>
      <c r="J1" s="44"/>
      <c r="K1" s="41"/>
      <c r="L1" s="41"/>
      <c r="M1" s="41"/>
      <c r="N1" s="41"/>
      <c r="O1" s="41"/>
      <c r="P1" s="41"/>
      <c r="Q1" s="41"/>
      <c r="R1" s="41"/>
      <c r="S1" s="41"/>
      <c r="T1" s="17"/>
    </row>
    <row r="2" spans="1:20" ht="105" x14ac:dyDescent="0.25">
      <c r="A2" s="2"/>
      <c r="B2" s="16" t="s">
        <v>1</v>
      </c>
      <c r="C2" s="3" t="s">
        <v>2</v>
      </c>
      <c r="D2" s="46" t="s">
        <v>306</v>
      </c>
      <c r="E2" s="47" t="s">
        <v>305</v>
      </c>
      <c r="F2" s="48" t="s">
        <v>304</v>
      </c>
      <c r="G2" s="49" t="s">
        <v>303</v>
      </c>
      <c r="H2" s="50" t="s">
        <v>449</v>
      </c>
      <c r="I2" s="51" t="s">
        <v>450</v>
      </c>
      <c r="J2" s="52" t="s">
        <v>299</v>
      </c>
      <c r="K2" s="53" t="s">
        <v>4</v>
      </c>
      <c r="L2" s="1" t="s">
        <v>5</v>
      </c>
      <c r="M2" s="1" t="s">
        <v>6</v>
      </c>
      <c r="N2" s="1" t="s">
        <v>7</v>
      </c>
      <c r="O2" s="1" t="s">
        <v>8</v>
      </c>
      <c r="P2" s="1" t="s">
        <v>9</v>
      </c>
      <c r="Q2" s="1" t="s">
        <v>10</v>
      </c>
      <c r="R2" s="1" t="s">
        <v>11</v>
      </c>
      <c r="S2" s="1" t="s">
        <v>12</v>
      </c>
      <c r="T2" s="1" t="s">
        <v>13</v>
      </c>
    </row>
    <row r="3" spans="1:20" x14ac:dyDescent="0.25">
      <c r="A3" s="2" t="s">
        <v>14</v>
      </c>
      <c r="B3" s="2" t="s">
        <v>15</v>
      </c>
      <c r="C3" s="2" t="s">
        <v>16</v>
      </c>
      <c r="D3" s="2" t="s">
        <v>17</v>
      </c>
      <c r="E3" s="2" t="s">
        <v>18</v>
      </c>
      <c r="F3" s="2" t="s">
        <v>19</v>
      </c>
      <c r="G3" s="2" t="s">
        <v>20</v>
      </c>
      <c r="H3" s="2" t="s">
        <v>21</v>
      </c>
      <c r="I3" s="2" t="s">
        <v>22</v>
      </c>
      <c r="J3" s="2" t="s">
        <v>23</v>
      </c>
      <c r="K3" s="2" t="s">
        <v>24</v>
      </c>
      <c r="L3" s="2" t="s">
        <v>25</v>
      </c>
      <c r="M3" s="2" t="s">
        <v>26</v>
      </c>
      <c r="N3" s="2" t="s">
        <v>27</v>
      </c>
      <c r="O3" s="2" t="s">
        <v>28</v>
      </c>
      <c r="P3" s="2" t="s">
        <v>29</v>
      </c>
      <c r="Q3" s="2" t="s">
        <v>30</v>
      </c>
      <c r="R3" s="2" t="s">
        <v>31</v>
      </c>
      <c r="S3" s="2" t="s">
        <v>32</v>
      </c>
      <c r="T3" s="2" t="s">
        <v>33</v>
      </c>
    </row>
    <row r="4" spans="1:20" ht="60" x14ac:dyDescent="0.25">
      <c r="A4" s="10" t="s">
        <v>14</v>
      </c>
      <c r="B4" s="24" t="s">
        <v>356</v>
      </c>
      <c r="C4" s="4" t="s">
        <v>169</v>
      </c>
      <c r="D4" s="54">
        <v>0</v>
      </c>
      <c r="E4" s="55">
        <v>10</v>
      </c>
      <c r="F4" s="56">
        <v>0</v>
      </c>
      <c r="G4" s="57">
        <v>1000</v>
      </c>
      <c r="H4" s="58">
        <v>0</v>
      </c>
      <c r="I4" s="59">
        <v>0</v>
      </c>
      <c r="J4" s="60">
        <v>0</v>
      </c>
      <c r="K4" s="10">
        <f t="shared" ref="K4:K8" si="0">SUM(J4+I4+H4+G4+F4+E4+D4)</f>
        <v>1010</v>
      </c>
      <c r="L4" s="10"/>
      <c r="M4" s="10">
        <f>D4*$L4</f>
        <v>0</v>
      </c>
      <c r="N4" s="10">
        <f t="shared" ref="N4:S8" si="1">E4*$L4</f>
        <v>0</v>
      </c>
      <c r="O4" s="10">
        <f t="shared" si="1"/>
        <v>0</v>
      </c>
      <c r="P4" s="10">
        <f t="shared" si="1"/>
        <v>0</v>
      </c>
      <c r="Q4" s="10">
        <f t="shared" si="1"/>
        <v>0</v>
      </c>
      <c r="R4" s="10">
        <f t="shared" si="1"/>
        <v>0</v>
      </c>
      <c r="S4" s="10">
        <f t="shared" si="1"/>
        <v>0</v>
      </c>
      <c r="T4" s="21">
        <f>$L4*K4</f>
        <v>0</v>
      </c>
    </row>
    <row r="5" spans="1:20" ht="60" x14ac:dyDescent="0.25">
      <c r="A5" s="10" t="s">
        <v>15</v>
      </c>
      <c r="B5" s="29" t="s">
        <v>171</v>
      </c>
      <c r="C5" s="4" t="s">
        <v>169</v>
      </c>
      <c r="D5" s="54">
        <v>37500</v>
      </c>
      <c r="E5" s="55">
        <v>0</v>
      </c>
      <c r="F5" s="56">
        <v>6500</v>
      </c>
      <c r="G5" s="57">
        <v>0</v>
      </c>
      <c r="H5" s="58">
        <v>2000</v>
      </c>
      <c r="I5" s="59">
        <v>250</v>
      </c>
      <c r="J5" s="60">
        <v>0</v>
      </c>
      <c r="K5" s="10">
        <f t="shared" si="0"/>
        <v>46250</v>
      </c>
      <c r="L5" s="10"/>
      <c r="M5" s="10">
        <f t="shared" ref="M5:M8" si="2">D5*$L5</f>
        <v>0</v>
      </c>
      <c r="N5" s="10">
        <f t="shared" si="1"/>
        <v>0</v>
      </c>
      <c r="O5" s="10">
        <f t="shared" si="1"/>
        <v>0</v>
      </c>
      <c r="P5" s="10">
        <f t="shared" si="1"/>
        <v>0</v>
      </c>
      <c r="Q5" s="10">
        <f t="shared" si="1"/>
        <v>0</v>
      </c>
      <c r="R5" s="10">
        <f t="shared" si="1"/>
        <v>0</v>
      </c>
      <c r="S5" s="10">
        <f t="shared" si="1"/>
        <v>0</v>
      </c>
      <c r="T5" s="21">
        <f t="shared" ref="T5:T8" si="3">$L5*K5</f>
        <v>0</v>
      </c>
    </row>
    <row r="6" spans="1:20" ht="45" x14ac:dyDescent="0.25">
      <c r="A6" s="10" t="s">
        <v>16</v>
      </c>
      <c r="B6" s="24" t="s">
        <v>178</v>
      </c>
      <c r="C6" s="4" t="s">
        <v>169</v>
      </c>
      <c r="D6" s="54">
        <v>0</v>
      </c>
      <c r="E6" s="55">
        <v>0</v>
      </c>
      <c r="F6" s="56">
        <v>17000</v>
      </c>
      <c r="G6" s="57">
        <v>0</v>
      </c>
      <c r="H6" s="58">
        <v>0</v>
      </c>
      <c r="I6" s="59">
        <v>0</v>
      </c>
      <c r="J6" s="60">
        <v>0</v>
      </c>
      <c r="K6" s="10">
        <f t="shared" si="0"/>
        <v>17000</v>
      </c>
      <c r="L6" s="10"/>
      <c r="M6" s="10">
        <f t="shared" si="2"/>
        <v>0</v>
      </c>
      <c r="N6" s="10">
        <f t="shared" si="1"/>
        <v>0</v>
      </c>
      <c r="O6" s="10">
        <f t="shared" si="1"/>
        <v>0</v>
      </c>
      <c r="P6" s="10">
        <f t="shared" si="1"/>
        <v>0</v>
      </c>
      <c r="Q6" s="10">
        <f t="shared" si="1"/>
        <v>0</v>
      </c>
      <c r="R6" s="10">
        <f t="shared" si="1"/>
        <v>0</v>
      </c>
      <c r="S6" s="10">
        <f t="shared" si="1"/>
        <v>0</v>
      </c>
      <c r="T6" s="21">
        <f t="shared" si="3"/>
        <v>0</v>
      </c>
    </row>
    <row r="7" spans="1:20" ht="135" x14ac:dyDescent="0.25">
      <c r="A7" s="10" t="s">
        <v>17</v>
      </c>
      <c r="B7" s="67" t="s">
        <v>368</v>
      </c>
      <c r="C7" s="15" t="s">
        <v>35</v>
      </c>
      <c r="D7" s="70">
        <v>0</v>
      </c>
      <c r="E7" s="71">
        <v>0</v>
      </c>
      <c r="F7" s="72">
        <v>50</v>
      </c>
      <c r="G7" s="73">
        <v>0</v>
      </c>
      <c r="H7" s="74">
        <v>0</v>
      </c>
      <c r="I7" s="75">
        <v>0</v>
      </c>
      <c r="J7" s="76">
        <v>0</v>
      </c>
      <c r="K7" s="10">
        <f t="shared" si="0"/>
        <v>50</v>
      </c>
      <c r="L7" s="15"/>
      <c r="M7" s="10">
        <f t="shared" si="2"/>
        <v>0</v>
      </c>
      <c r="N7" s="10">
        <f t="shared" si="1"/>
        <v>0</v>
      </c>
      <c r="O7" s="10">
        <f t="shared" si="1"/>
        <v>0</v>
      </c>
      <c r="P7" s="10">
        <f t="shared" si="1"/>
        <v>0</v>
      </c>
      <c r="Q7" s="10">
        <f t="shared" si="1"/>
        <v>0</v>
      </c>
      <c r="R7" s="10">
        <f t="shared" si="1"/>
        <v>0</v>
      </c>
      <c r="S7" s="10">
        <f t="shared" si="1"/>
        <v>0</v>
      </c>
      <c r="T7" s="21">
        <f t="shared" si="3"/>
        <v>0</v>
      </c>
    </row>
    <row r="8" spans="1:20" ht="150" x14ac:dyDescent="0.25">
      <c r="A8" s="10" t="s">
        <v>18</v>
      </c>
      <c r="B8" s="67" t="s">
        <v>369</v>
      </c>
      <c r="C8" s="15" t="s">
        <v>158</v>
      </c>
      <c r="D8" s="70">
        <v>0</v>
      </c>
      <c r="E8" s="71">
        <v>0</v>
      </c>
      <c r="F8" s="72">
        <v>50</v>
      </c>
      <c r="G8" s="73">
        <v>0</v>
      </c>
      <c r="H8" s="74">
        <v>0</v>
      </c>
      <c r="I8" s="75">
        <v>0</v>
      </c>
      <c r="J8" s="76">
        <v>0</v>
      </c>
      <c r="K8" s="10">
        <f t="shared" si="0"/>
        <v>50</v>
      </c>
      <c r="L8" s="15"/>
      <c r="M8" s="10">
        <f t="shared" si="2"/>
        <v>0</v>
      </c>
      <c r="N8" s="10">
        <f t="shared" si="1"/>
        <v>0</v>
      </c>
      <c r="O8" s="10">
        <f t="shared" si="1"/>
        <v>0</v>
      </c>
      <c r="P8" s="10">
        <f t="shared" si="1"/>
        <v>0</v>
      </c>
      <c r="Q8" s="10">
        <f t="shared" si="1"/>
        <v>0</v>
      </c>
      <c r="R8" s="10">
        <f t="shared" si="1"/>
        <v>0</v>
      </c>
      <c r="S8" s="10">
        <f t="shared" si="1"/>
        <v>0</v>
      </c>
      <c r="T8" s="21">
        <f t="shared" si="3"/>
        <v>0</v>
      </c>
    </row>
    <row r="9" spans="1:20" ht="42.75" x14ac:dyDescent="0.25">
      <c r="A9" s="10" t="s">
        <v>19</v>
      </c>
      <c r="B9" s="26"/>
      <c r="C9" s="5"/>
      <c r="D9" s="63"/>
      <c r="E9" s="63"/>
      <c r="F9" s="63"/>
      <c r="G9" s="63"/>
      <c r="H9" s="63"/>
      <c r="I9" s="63"/>
      <c r="J9" s="63"/>
      <c r="K9" s="10"/>
      <c r="L9" s="22" t="s">
        <v>262</v>
      </c>
      <c r="M9" s="10">
        <f>SUM(M4:M8)</f>
        <v>0</v>
      </c>
      <c r="N9" s="10">
        <f t="shared" ref="N9:S9" si="4">SUM(N4:N8)</f>
        <v>0</v>
      </c>
      <c r="O9" s="10">
        <f t="shared" si="4"/>
        <v>0</v>
      </c>
      <c r="P9" s="10">
        <f t="shared" si="4"/>
        <v>0</v>
      </c>
      <c r="Q9" s="10">
        <f t="shared" si="4"/>
        <v>0</v>
      </c>
      <c r="R9" s="10">
        <f t="shared" si="4"/>
        <v>0</v>
      </c>
      <c r="S9" s="10">
        <f t="shared" si="4"/>
        <v>0</v>
      </c>
      <c r="T9" s="1">
        <f>SUM(T4:T8)</f>
        <v>0</v>
      </c>
    </row>
    <row r="10" spans="1:20" x14ac:dyDescent="0.25">
      <c r="A10" s="10" t="s">
        <v>20</v>
      </c>
    </row>
    <row r="11" spans="1:20" x14ac:dyDescent="0.25">
      <c r="A11" s="10" t="s">
        <v>21</v>
      </c>
      <c r="C11" s="111" t="s">
        <v>0</v>
      </c>
      <c r="G11" s="44"/>
      <c r="H11" s="44"/>
      <c r="I11" s="44"/>
      <c r="J11" s="41"/>
      <c r="K11" s="44"/>
      <c r="L11" s="44"/>
      <c r="M11" s="44" t="s">
        <v>263</v>
      </c>
      <c r="N11" s="41"/>
      <c r="O11" s="41"/>
      <c r="P11" s="41"/>
      <c r="Q11" s="41"/>
      <c r="R11" s="41"/>
    </row>
    <row r="12" spans="1:20" x14ac:dyDescent="0.25">
      <c r="A12" s="10" t="s">
        <v>22</v>
      </c>
    </row>
    <row r="13" spans="1:20" ht="16.5" x14ac:dyDescent="0.25">
      <c r="A13" s="10" t="s">
        <v>23</v>
      </c>
      <c r="B13" s="107" t="s">
        <v>289</v>
      </c>
      <c r="C13" s="106"/>
      <c r="D13" s="41"/>
    </row>
    <row r="14" spans="1:20" x14ac:dyDescent="0.25">
      <c r="A14" s="10" t="s">
        <v>24</v>
      </c>
      <c r="B14" s="108" t="s">
        <v>528</v>
      </c>
      <c r="C14" s="106"/>
      <c r="D14" s="41"/>
    </row>
    <row r="15" spans="1:20" x14ac:dyDescent="0.25">
      <c r="A15" s="10" t="s">
        <v>25</v>
      </c>
      <c r="B15" s="108" t="s">
        <v>529</v>
      </c>
      <c r="C15" s="106"/>
      <c r="D15" s="41"/>
    </row>
    <row r="16" spans="1:20" x14ac:dyDescent="0.25">
      <c r="B16" s="108" t="s">
        <v>530</v>
      </c>
      <c r="C16" s="106"/>
      <c r="D16" s="41"/>
    </row>
    <row r="17" spans="2:4" x14ac:dyDescent="0.25">
      <c r="B17" s="108" t="s">
        <v>531</v>
      </c>
      <c r="C17" s="106"/>
      <c r="D17" s="41"/>
    </row>
    <row r="18" spans="2:4" x14ac:dyDescent="0.25">
      <c r="B18" s="108" t="s">
        <v>532</v>
      </c>
      <c r="C18" s="109"/>
      <c r="D18" s="95"/>
    </row>
    <row r="19" spans="2:4" x14ac:dyDescent="0.25">
      <c r="B19" s="108" t="s">
        <v>533</v>
      </c>
      <c r="C19" s="106"/>
      <c r="D19" s="41"/>
    </row>
    <row r="20" spans="2:4" x14ac:dyDescent="0.25">
      <c r="B20" s="112" t="s">
        <v>534</v>
      </c>
      <c r="C20" s="106"/>
      <c r="D20" s="41"/>
    </row>
    <row r="21" spans="2:4" x14ac:dyDescent="0.25">
      <c r="B21" s="106" t="s">
        <v>264</v>
      </c>
      <c r="C21" s="110"/>
      <c r="D21" s="41"/>
    </row>
    <row r="22" spans="2:4" x14ac:dyDescent="0.25">
      <c r="B22" s="108"/>
      <c r="C22" s="106"/>
      <c r="D22" s="41"/>
    </row>
    <row r="23" spans="2:4" x14ac:dyDescent="0.25">
      <c r="B23" s="108"/>
      <c r="C23" s="106"/>
      <c r="D23" s="41"/>
    </row>
    <row r="24" spans="2:4" x14ac:dyDescent="0.25">
      <c r="B24" s="108"/>
      <c r="C24" s="109"/>
      <c r="D24" s="95"/>
    </row>
    <row r="25" spans="2:4" x14ac:dyDescent="0.25">
      <c r="B25" s="108"/>
      <c r="C25" s="106"/>
      <c r="D25" s="41"/>
    </row>
    <row r="26" spans="2:4" x14ac:dyDescent="0.25">
      <c r="B26" s="112"/>
      <c r="C26" s="106"/>
      <c r="D26" s="41"/>
    </row>
    <row r="27" spans="2:4" x14ac:dyDescent="0.25">
      <c r="B27" s="106"/>
      <c r="C27" s="110"/>
      <c r="D27" s="41"/>
    </row>
    <row r="28" spans="2:4" x14ac:dyDescent="0.25">
      <c r="B28" s="106"/>
      <c r="C28" s="110"/>
      <c r="D28" s="41"/>
    </row>
  </sheetData>
  <sheetProtection algorithmName="SHA-512" hashValue="hIZiQnuoKoG95De++4ZNsLx+t77ACj2Eduv4n7Zlti62uBMFIK51DrAkqiXxSrL3FmooOt2kp158xSSlHwmpIQ==" saltValue="s5RvRlko/TW8i20dUsRMwQ==" spinCount="100000" sheet="1" objects="1" scenarios="1"/>
  <protectedRanges>
    <protectedRange sqref="L4:L8" name="Rozstęp1" securityDescriptor="O:WDG:WDD:(A;;CC;;;WD)"/>
  </protectedRanges>
  <mergeCells count="1">
    <mergeCell ref="B1:D1"/>
  </mergeCells>
  <conditionalFormatting sqref="I2:J2">
    <cfRule type="cellIs"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 chemia gospodarcza</vt:lpstr>
      <vt:lpstr>II Chemia profesjonalna</vt:lpstr>
      <vt:lpstr>IIIśrodki ochrony i higieniczne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Monika</cp:lastModifiedBy>
  <cp:lastPrinted>2021-10-19T06:00:15Z</cp:lastPrinted>
  <dcterms:created xsi:type="dcterms:W3CDTF">2021-09-21T12:45:04Z</dcterms:created>
  <dcterms:modified xsi:type="dcterms:W3CDTF">2021-11-23T14:35:11Z</dcterms:modified>
</cp:coreProperties>
</file>