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52" activeTab="6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57" sheetId="57" r:id="rId57"/>
    <sheet name="58" sheetId="58" r:id="rId58"/>
    <sheet name="59" sheetId="59" r:id="rId59"/>
    <sheet name="60" sheetId="60" r:id="rId60"/>
    <sheet name="61" sheetId="61" r:id="rId61"/>
    <sheet name="62" sheetId="62" r:id="rId62"/>
    <sheet name="63" sheetId="63" r:id="rId63"/>
    <sheet name="64" sheetId="64" r:id="rId64"/>
    <sheet name="65" sheetId="65" r:id="rId65"/>
    <sheet name="Załącznik nr 1" sheetId="66" state="hidden" r:id="rId66"/>
    <sheet name="Arkusz1" sheetId="67" r:id="rId67"/>
  </sheets>
  <definedNames>
    <definedName name="Excel_BuiltIn_Print_Area" localSheetId="0">'1'!$A$1:$J$10</definedName>
    <definedName name="Excel_BuiltIn_Print_Area" localSheetId="9">'10'!$A$1:$K$10</definedName>
    <definedName name="Excel_BuiltIn_Print_Area" localSheetId="10">'11'!$A$1:$J$7</definedName>
    <definedName name="Excel_BuiltIn_Print_Area" localSheetId="11">'12'!$A$1:$J$15</definedName>
    <definedName name="Excel_BuiltIn_Print_Area" localSheetId="12">'13'!$A$1:$J$8</definedName>
    <definedName name="Excel_BuiltIn_Print_Area" localSheetId="13">'14'!$A$1:$J$8</definedName>
    <definedName name="Excel_BuiltIn_Print_Area" localSheetId="14">'15'!$A$1:$J$11</definedName>
    <definedName name="Excel_BuiltIn_Print_Area" localSheetId="15">'16'!$A$1:$J$10</definedName>
    <definedName name="Excel_BuiltIn_Print_Area" localSheetId="16">'17'!$A$1:$J$8</definedName>
    <definedName name="Excel_BuiltIn_Print_Area" localSheetId="17">'18'!$A$1:$J$5</definedName>
    <definedName name="Excel_BuiltIn_Print_Area" localSheetId="18">'19'!$A$1:$J$5</definedName>
    <definedName name="Excel_BuiltIn_Print_Area" localSheetId="1">'2'!$A$1:$J$9</definedName>
    <definedName name="Excel_BuiltIn_Print_Area" localSheetId="19">'20'!$A$1:$M$10</definedName>
    <definedName name="Excel_BuiltIn_Print_Area" localSheetId="20">'21'!$A$1:$J$10</definedName>
    <definedName name="Excel_BuiltIn_Print_Area" localSheetId="21">'22'!$A$1:$J$8</definedName>
    <definedName name="Excel_BuiltIn_Print_Area" localSheetId="22">'23'!$A$1:$J$8</definedName>
    <definedName name="Excel_BuiltIn_Print_Area" localSheetId="23">'24'!$A$1:$J$8</definedName>
    <definedName name="Excel_BuiltIn_Print_Area" localSheetId="24">'25'!$A$1:$J$7</definedName>
    <definedName name="Excel_BuiltIn_Print_Area" localSheetId="25">'26'!$A$1:$I$8</definedName>
    <definedName name="Excel_BuiltIn_Print_Area" localSheetId="26">'27'!$A$1:$J$4</definedName>
    <definedName name="Excel_BuiltIn_Print_Area" localSheetId="27">'28'!$A$1:$J$5</definedName>
    <definedName name="Excel_BuiltIn_Print_Area" localSheetId="28">'29'!$A$1:$J$15</definedName>
    <definedName name="Excel_BuiltIn_Print_Area" localSheetId="2">'3'!$A$1:$J$8</definedName>
    <definedName name="Excel_BuiltIn_Print_Area" localSheetId="29">'30'!$A$1:$J$5</definedName>
    <definedName name="Excel_BuiltIn_Print_Area" localSheetId="30">'31'!$A$1:$J$4</definedName>
    <definedName name="Excel_BuiltIn_Print_Area" localSheetId="31">'32'!$A$1:$J$5</definedName>
    <definedName name="Excel_BuiltIn_Print_Area" localSheetId="32">'33'!$A$1:$J$5</definedName>
    <definedName name="Excel_BuiltIn_Print_Area" localSheetId="33">'34'!$A$1:$J$4</definedName>
    <definedName name="Excel_BuiltIn_Print_Area" localSheetId="34">'35'!$A$1:$J$6</definedName>
    <definedName name="Excel_BuiltIn_Print_Area" localSheetId="35">'36'!$A$1:$J$4</definedName>
    <definedName name="Excel_BuiltIn_Print_Area" localSheetId="36">'37'!$A$1:$J$5</definedName>
    <definedName name="Excel_BuiltIn_Print_Area" localSheetId="37">'38'!$A$1:$J$5</definedName>
    <definedName name="Excel_BuiltIn_Print_Area" localSheetId="38">'39'!$A$1:$J$8</definedName>
    <definedName name="Excel_BuiltIn_Print_Area" localSheetId="3">'4'!$A$1:$J$6</definedName>
    <definedName name="Excel_BuiltIn_Print_Area" localSheetId="39">'40'!$A$1:$J$5</definedName>
    <definedName name="Excel_BuiltIn_Print_Area" localSheetId="43">'44'!$A$1:$J$9</definedName>
    <definedName name="Excel_BuiltIn_Print_Area" localSheetId="44">'45'!$A$1:$J$11</definedName>
    <definedName name="Excel_BuiltIn_Print_Area" localSheetId="45">'46'!$A$1:$J$6</definedName>
    <definedName name="Excel_BuiltIn_Print_Area" localSheetId="46">'47'!$A$1:$J$6</definedName>
    <definedName name="Excel_BuiltIn_Print_Area" localSheetId="47">'48'!$A$1:$J$25</definedName>
    <definedName name="Excel_BuiltIn_Print_Area" localSheetId="48">'49'!$A$1:$J$5</definedName>
    <definedName name="Excel_BuiltIn_Print_Area" localSheetId="4">'5'!$A$1:$J$5</definedName>
    <definedName name="Excel_BuiltIn_Print_Area" localSheetId="49">'50'!$A$1:$J$5</definedName>
    <definedName name="Excel_BuiltIn_Print_Area" localSheetId="50">'51'!$A$1:$J$8</definedName>
    <definedName name="Excel_BuiltIn_Print_Area" localSheetId="51">'52'!$A$1:$J$7</definedName>
    <definedName name="Excel_BuiltIn_Print_Area" localSheetId="52">'53'!$A$1:$J$6</definedName>
    <definedName name="Excel_BuiltIn_Print_Area" localSheetId="53">'54'!$A$1:$J$8</definedName>
    <definedName name="Excel_BuiltIn_Print_Area" localSheetId="54">'55'!$A$1:$J$5</definedName>
    <definedName name="Excel_BuiltIn_Print_Area" localSheetId="55">'56'!$A$1:$J$7</definedName>
    <definedName name="Excel_BuiltIn_Print_Area" localSheetId="56">'57'!$A$1:$J$7</definedName>
    <definedName name="Excel_BuiltIn_Print_Area" localSheetId="57">'58'!$A$1:$J$7</definedName>
    <definedName name="Excel_BuiltIn_Print_Area" localSheetId="58">'59'!$A$1:$J$5</definedName>
    <definedName name="Excel_BuiltIn_Print_Area" localSheetId="5">'6'!$A$1:$J$13</definedName>
    <definedName name="Excel_BuiltIn_Print_Area" localSheetId="59">'60'!$A$1:$K$7</definedName>
    <definedName name="Excel_BuiltIn_Print_Area" localSheetId="60">'61'!$A$1:$J$14</definedName>
    <definedName name="Excel_BuiltIn_Print_Area" localSheetId="61">'62'!$A$1:$J$11</definedName>
    <definedName name="Excel_BuiltIn_Print_Area" localSheetId="62">'63'!$A$1:$K$18</definedName>
    <definedName name="Excel_BuiltIn_Print_Area" localSheetId="63">'64'!$A$1:$J$5</definedName>
    <definedName name="Excel_BuiltIn_Print_Area" localSheetId="64">'65'!$A$1:$J$4</definedName>
    <definedName name="Excel_BuiltIn_Print_Area" localSheetId="6">'7'!$A$1:$J$32</definedName>
    <definedName name="Excel_BuiltIn_Print_Area" localSheetId="7">'8'!$A$1:$J$8</definedName>
    <definedName name="Excel_BuiltIn_Print_Area" localSheetId="8">'9'!$A$1:$J$7</definedName>
    <definedName name="_xlnm.Print_Area" localSheetId="0">'1'!$A$1:$J$10</definedName>
    <definedName name="_xlnm.Print_Area" localSheetId="9">'10'!$A$1:$K$10</definedName>
    <definedName name="_xlnm.Print_Area" localSheetId="10">'11'!$A$1:$J$7</definedName>
    <definedName name="_xlnm.Print_Area" localSheetId="11">'12'!$A$1:$J$14</definedName>
    <definedName name="_xlnm.Print_Area" localSheetId="12">'13'!$A$1:$J$8</definedName>
    <definedName name="_xlnm.Print_Area" localSheetId="13">'14'!$A$1:$J$8</definedName>
    <definedName name="_xlnm.Print_Area" localSheetId="14">'15'!$A$1:$J$11</definedName>
    <definedName name="_xlnm.Print_Area" localSheetId="15">'16'!$A$1:$J$10</definedName>
    <definedName name="_xlnm.Print_Area" localSheetId="16">'17'!$A$1:$J$8</definedName>
    <definedName name="_xlnm.Print_Area" localSheetId="17">'18'!$A$1:$J$5</definedName>
    <definedName name="_xlnm.Print_Area" localSheetId="18">'19'!$A$1:$J$5</definedName>
    <definedName name="_xlnm.Print_Area" localSheetId="1">'2'!$A$1:$J$9</definedName>
    <definedName name="_xlnm.Print_Area" localSheetId="19">'20'!$A$1:$J$10</definedName>
    <definedName name="_xlnm.Print_Area" localSheetId="20">'21'!$A$1:$J$10</definedName>
    <definedName name="_xlnm.Print_Area" localSheetId="21">'22'!$A$1:$J$8</definedName>
    <definedName name="_xlnm.Print_Area" localSheetId="22">'23'!$A$1:$J$8</definedName>
    <definedName name="_xlnm.Print_Area" localSheetId="23">'24'!$A$1:$J$8</definedName>
    <definedName name="_xlnm.Print_Area" localSheetId="24">'25'!$A$1:$J$7</definedName>
    <definedName name="_xlnm.Print_Area" localSheetId="25">'26'!$A$1:$I$8</definedName>
    <definedName name="_xlnm.Print_Area" localSheetId="26">'27'!$A$1:$J$4</definedName>
    <definedName name="_xlnm.Print_Area" localSheetId="27">'28'!$A$1:$J$5</definedName>
    <definedName name="_xlnm.Print_Area" localSheetId="28">'29'!$A$1:$J$15</definedName>
    <definedName name="_xlnm.Print_Area" localSheetId="2">'3'!$A$1:$J$8</definedName>
    <definedName name="_xlnm.Print_Area" localSheetId="29">'30'!$A$1:$J$5</definedName>
    <definedName name="_xlnm.Print_Area" localSheetId="30">'31'!$A$1:$J$4</definedName>
    <definedName name="_xlnm.Print_Area" localSheetId="31">'32'!$A$1:$J$5</definedName>
    <definedName name="_xlnm.Print_Area" localSheetId="32">'33'!$A$1:$J$5</definedName>
    <definedName name="_xlnm.Print_Area" localSheetId="33">'34'!$A$1:$J$4</definedName>
    <definedName name="_xlnm.Print_Area" localSheetId="34">'35'!$A$1:$J$6</definedName>
    <definedName name="_xlnm.Print_Area" localSheetId="35">'36'!$A$1:$J$4</definedName>
    <definedName name="_xlnm.Print_Area" localSheetId="36">'37'!$A$1:$J$5</definedName>
    <definedName name="_xlnm.Print_Area" localSheetId="37">'38'!$A$1:$J$5</definedName>
    <definedName name="_xlnm.Print_Area" localSheetId="38">'39'!$A$1:$J$8</definedName>
    <definedName name="_xlnm.Print_Area" localSheetId="3">'4'!$A$1:$J$6</definedName>
    <definedName name="_xlnm.Print_Area" localSheetId="39">'40'!$A$1:$J$5</definedName>
    <definedName name="_xlnm.Print_Area" localSheetId="43">'44'!$A$1:$J$9</definedName>
    <definedName name="_xlnm.Print_Area" localSheetId="44">'45'!$A$1:$J$11</definedName>
    <definedName name="_xlnm.Print_Area" localSheetId="45">'46'!$A$1:$J$6</definedName>
    <definedName name="_xlnm.Print_Area" localSheetId="46">'47'!$A$1:$J$6</definedName>
    <definedName name="_xlnm.Print_Area" localSheetId="47">'48'!$A$1:$J$25</definedName>
    <definedName name="_xlnm.Print_Area" localSheetId="48">'49'!$A$1:$J$5</definedName>
    <definedName name="_xlnm.Print_Area" localSheetId="4">'5'!$A$1:$J$5</definedName>
    <definedName name="_xlnm.Print_Area" localSheetId="49">'50'!$A$1:$J$5</definedName>
    <definedName name="_xlnm.Print_Area" localSheetId="50">'51'!$A$1:$J$15</definedName>
    <definedName name="_xlnm.Print_Area" localSheetId="51">'52'!$A$1:$J$14</definedName>
    <definedName name="_xlnm.Print_Area" localSheetId="52">'53'!$A$1:$J$6</definedName>
    <definedName name="_xlnm.Print_Area" localSheetId="53">'54'!$A$1:$J$8</definedName>
    <definedName name="_xlnm.Print_Area" localSheetId="54">'55'!$A$1:$J$5</definedName>
    <definedName name="_xlnm.Print_Area" localSheetId="55">'56'!$A$1:$J$7</definedName>
    <definedName name="_xlnm.Print_Area" localSheetId="56">'57'!$A$1:$J$7</definedName>
    <definedName name="_xlnm.Print_Area" localSheetId="57">'58'!$A$1:$J$7</definedName>
    <definedName name="_xlnm.Print_Area" localSheetId="58">'59'!$A$1:$J$5</definedName>
    <definedName name="_xlnm.Print_Area" localSheetId="5">'6'!$A$1:$J$13</definedName>
    <definedName name="_xlnm.Print_Area" localSheetId="59">'60'!$A$1:$J$8</definedName>
    <definedName name="_xlnm.Print_Area" localSheetId="60">'61'!$A$1:$J$14</definedName>
    <definedName name="_xlnm.Print_Area" localSheetId="61">'62'!$A$1:$J$5</definedName>
    <definedName name="_xlnm.Print_Area" localSheetId="62">'63'!$A$1:$J$20</definedName>
    <definedName name="_xlnm.Print_Area" localSheetId="63">'64'!$A$1:$J$5</definedName>
    <definedName name="_xlnm.Print_Area" localSheetId="64">'65'!$A$1:$J$4</definedName>
    <definedName name="_xlnm.Print_Area" localSheetId="6">'7'!$A$1:$J$32</definedName>
    <definedName name="_xlnm.Print_Area" localSheetId="7">'8'!$A$1:$J$8</definedName>
    <definedName name="_xlnm.Print_Area" localSheetId="8">'9'!$A$1:$J$7</definedName>
  </definedNames>
  <calcPr fullCalcOnLoad="1"/>
</workbook>
</file>

<file path=xl/sharedStrings.xml><?xml version="1.0" encoding="utf-8"?>
<sst xmlns="http://schemas.openxmlformats.org/spreadsheetml/2006/main" count="1216" uniqueCount="365">
  <si>
    <t>Pakiet nr 1</t>
  </si>
  <si>
    <t>Lp.</t>
  </si>
  <si>
    <t>Asortyment ( nazwa )</t>
  </si>
  <si>
    <t>Szacunkowa wielkość zamówienia (szt.)</t>
  </si>
  <si>
    <t>VAT%</t>
  </si>
  <si>
    <t>1.</t>
  </si>
  <si>
    <t>Plaster stabilizacyjny do przyklejania sondy do nosa</t>
  </si>
  <si>
    <t>2.</t>
  </si>
  <si>
    <t>Kaniula arterialna wysposażona w system zamknięcia typu FlowSwich</t>
  </si>
  <si>
    <t>3.</t>
  </si>
  <si>
    <t>Gąbka do toalety jamy ustnej pokryta dwuwęglanem sodu.</t>
  </si>
  <si>
    <t>4.</t>
  </si>
  <si>
    <t>Uniwersalne ostrza do strzygarki*</t>
  </si>
  <si>
    <t>Uwaga:</t>
  </si>
  <si>
    <t>Sprzęt musi spełniać wymogi konieczne dla wyrobów medycznych</t>
  </si>
  <si>
    <t>*kompatybilne ze strzygarką firmy Medline</t>
  </si>
  <si>
    <t>Pakiet nr 2</t>
  </si>
  <si>
    <t xml:space="preserve">Rurka intubacyjna kształtowa ustna-czoło , w rozmiarze od 5.0 do 9.0 
·        ustna
·        typ Murphy
·        wykonana z termoplastycznego PVC, silikonowana
·        przezroczysta
·        z mankietem niskociśnieniowym,
·        wysokoobjętościowym lub bez mankietu
·        wygięta na czoło
·        stosowana do zabiegów w obrębie głowy
·        linia rtg na całej długości rurki
·        balonik kontrolny znakowany rozmiarem rurki
·        bez lateksu, bez ftalanów
·        jałowa, jednorazowego użytku
</t>
  </si>
  <si>
    <t xml:space="preserve">Rurka intubacyjna kształtowa ustna, w rozmiarze od 5.0 do 9.0 
·        ustna
·        typ Murphy
·        wykonana z termoplastycznego PVC, silikonowana
·        przezroczysta
·        z mankietem niskociśnieniowym,
·        wysokoobjętościowym lub bez mankietu
·        wygięta na brodę
·        stosowana do zabiegów w obrębie głowy
·        linia rtg na całej długości rurki
·        balonik kontrolny znakowany rozmiarem rurki
·        bez lateksu, bez ftalanów
·        jałowa, jednorazowego użytku
</t>
  </si>
  <si>
    <t xml:space="preserve">Rurka intubacyjna kształtowa nosowa , w rozmiarze od 5.0 do 9.0 
·        typ Murphy
·        wykonana z termoplastycznego PVC, silikonowana
·        przezroczysta
·        z mankietem niskociśnieniowym,
·        wysokoobjętościowym lub bez mankietu
·        wygięta na czoło
-        czytelne oznaczenie rurki
·        linia rtg na całej długości rurki
·        balonik kontrolny znakowany rozmiarem rurki
·        bez lateksu, bez ftalanów
·        jałowa, jednorazowego użytku
</t>
  </si>
  <si>
    <t xml:space="preserve">Rurka tracheostomijna z ruchomym szyldem długa , w rozmiarze od 7.0 do 10.0 
·        dłuższa część proksymalna i dystalna
·        ruchomy szyld umożliwiający regulację długości rurki
·        wykonana z termoplastycznego PVC, silikonowana
·        mankiet niskociśnieniowy, wysokoobjętościowy
·        linia rtg na całej długości rurki
·        miękkie, gładkie, przezroczyste skrzydełka szyldu
·        prowadnica
·        2 tasiemki mocujące
·        balonik kontrolny znakowany rozmiarem rurki
·        znacznik głębokości wprowadzania
·        bez lateksu, bez ftalanów
·        jałowa, jednorazowego użytku
</t>
  </si>
  <si>
    <t>5.</t>
  </si>
  <si>
    <t>Rurka tracheostomijna z mankietem niskociśnieniowym , w rozmiarze od 7.0 do 10.00 
·        wykonana z termoplastycznego, silikonowanego PVC
·        mankiet niskociśnieniowy, wysokoobjętościowy
·        linia rtg na całej długości
·        miękkie, gładkie, przezroczyste skrzydełka szyldu
·        prowadnica
·        2 tasiemki mocujące
·        balonik kontrolny znakowany rozmiarem rurki
·        bez lateksu, bez ftalanów
·        jałowa, jednorazowego użytku</t>
  </si>
  <si>
    <t>6.</t>
  </si>
  <si>
    <t xml:space="preserve">Rurka tracheostomijna bez mankietu, w rozmiarze od 7.0 do 10.0 
·        wykonana z termoplastycznego PVC, silikonowana
·        bez mankietu uszczelniającego
·        linia rtg na całej długości rurki
·        miękkie, gładkie, przezroczyste skrzydełka szyldu
·        prowadnica w rurce z łącznikiem 15 mm
·        2 tasiemki mocujące
·        bez lateksu, bez ftalanów
·        jałowa, jednorazowego użytku
</t>
  </si>
  <si>
    <t xml:space="preserve">Sprzęt musi spełniać wymogi koniczne dla wyrobów medycznych. </t>
  </si>
  <si>
    <t>Pakiet nr 3</t>
  </si>
  <si>
    <t xml:space="preserve">Dwunastogodzinny zestaw do napełniania / iniekcji dla kontrastu i soli fizjologicznej w fiolce ( napełnianie poprzez kolec) rekomendowany przez producenta wstrzykiwacza OptiVantage Multi-use 350 PSI
 </t>
  </si>
  <si>
    <t xml:space="preserve">Linia pacjenta o długości 23cm z dwustopniowym zaworem bezpieczeństwa 350 PSI
</t>
  </si>
  <si>
    <t xml:space="preserve">Zestaw dwóch strzykawek wielokrotnego do użytku przez 12 godzin o pojemności 200ml każda do 
tomografii komputerowej rekomendowany przez producenta wstrzykiwacza OptiVantage Multi-use  - 350 PSI
</t>
  </si>
  <si>
    <t>Wszystkie wyroby medyczne muszą być kompatybilne ze wstrzykiwaczem kontrastu Optivantage DH Multiuse</t>
  </si>
  <si>
    <t>Pakiet nr 4</t>
  </si>
  <si>
    <t>Siatka jałowa, syntetyczna częsciowo wchłanialna, wykonana z materiału, w którym 50% stanowi jednowłóknowa wchłanialna nić ze związku poliglecaprone 25, a drugą połowę niewchłanialna jednowłóknowa nić polipropylenowa. Gęstość siatki to 28mg/m². Część wchłanialna siatki ulega wchłonięciu po okolo 90 dniach od wszczepienia. Rozmiar 12cm x 10cm.</t>
  </si>
  <si>
    <t>Siatka jałowa, syntetyczna częsciowo wchłanialna, wykonana z materiału, w którym 50% stanowi jednowłóknowa wchłanialna nić ze związku poliglecaprone 25, a drugą połowę niewchłanialna jednowłóknowa nić polipropylenowa. Gęstość siatki to 28mg/m². Część wchłanialna siatki ulega wchłonięciu po okolo 90 dniach od wszczepienia. Rozmiar 15cm x 15cm</t>
  </si>
  <si>
    <t>Jałowa osłona na przewody medyczne o rozm.15 cm x 2,5m (pakowane 1 szt)</t>
  </si>
  <si>
    <t>Pakiet nr 6</t>
  </si>
  <si>
    <t>Szkiełka podstawowe gładkie z polem do opisu, krawędzie szlifowane *</t>
  </si>
  <si>
    <t>Szkiełka nakrywkowe 24 x 50, krawędzie szlifowane *</t>
  </si>
  <si>
    <t>Szkiełka nakrywkowe 24 x 32, krawędzie szlifowane *</t>
  </si>
  <si>
    <t>Szkiełka nakrywkowe 24 x 24, krawędzie szlifowane *</t>
  </si>
  <si>
    <t>Szkiełka nakrywkowe 24 x 60, krawędzie szlifowane *</t>
  </si>
  <si>
    <t>Bakteriologiczny zestaw transportowy (wymazówki) na podłożu Amis , pakowany papier-folia, z języczkami umożliwiającymi zachowanie sterylności przy otwieraniu.</t>
  </si>
  <si>
    <t>Pojemnik bakteriologiczny do posiewu moczu ( jałowy) zakręcany z przykrywką, poj.120 ml do 150ml</t>
  </si>
  <si>
    <t>Pojemnik plastikowy przezroczysty zakręcany poj. 30ml, wysokość 5cm</t>
  </si>
  <si>
    <t>9.</t>
  </si>
  <si>
    <t>Pojemnik na kał z łopatką niejałowy</t>
  </si>
  <si>
    <t>*  szkiełka podstawowe i nakrywkowe są przeznaczone do badań diagnostycznych materiału pobranego u ludzi.</t>
  </si>
  <si>
    <t>Uwaga: Sprzęt musi spełniać wymogi konieczne dla wyrobów medycznych</t>
  </si>
  <si>
    <t>Pakiet nr 7</t>
  </si>
  <si>
    <t>Probówko-strzykawka do surowicy z aktywatorem wykrzepiania o poj. 1-1,5ml.; śr. do 8,5 mm; wys. do 70 mm.</t>
  </si>
  <si>
    <t>Probówko-strzykawka do surowicy z aktywatorem wykrzepiania o poj. 4-5ml.; śr.11-13mm; wys. do 100 mm</t>
  </si>
  <si>
    <t>Probówko-strzykawka do OB. o poj. 3 - 4 ml</t>
  </si>
  <si>
    <t xml:space="preserve">Probówko-strzykawka do morfologii z K-2 lub K-3 EDTA o poj. 1-1,5 ml; śr. do 8,5 mm.; wys. do 70 mm. </t>
  </si>
  <si>
    <t>Probówko-strzykawka do morfologii z K-2 lub K-3 EDTA o poj. 2-3ml.; śr. do 13mm.; wys. do 70 mm.</t>
  </si>
  <si>
    <t>Probówko-strzykawka do koagulologii o poj. 1- 1,5ml.; śr.do 8,5mm; wys. do 70 mm</t>
  </si>
  <si>
    <t>7.</t>
  </si>
  <si>
    <t>Probówko-strzykawka do koagulologii o poj. 2,9-3ml. śr.do 11,5mm, wys. do 70 mm</t>
  </si>
  <si>
    <t>8.</t>
  </si>
  <si>
    <t>Probówko-strzykawka do gazometrii o poj. 2ml z heparyną litową zbuforowaną ( do oznaczania wapnia zjonizowanego)</t>
  </si>
  <si>
    <t>Próbówko-strzykawka z heparyną litową 2,7 ml wys. 66mm. śr. do 11,5mm</t>
  </si>
  <si>
    <t>10.</t>
  </si>
  <si>
    <t>Multiadapter - łącznik do venflonów</t>
  </si>
  <si>
    <t>11.</t>
  </si>
  <si>
    <t>Multiadapter membranowy - łącznik do strzykawek</t>
  </si>
  <si>
    <t>12.</t>
  </si>
  <si>
    <t xml:space="preserve">Igła ze stale spolonym adapterem 21 G </t>
  </si>
  <si>
    <t>13.</t>
  </si>
  <si>
    <t>Probówko-strzykawka do zliczania płytek krwi w małopłytkowości pozornej, wersenianozależnej
do 3ml</t>
  </si>
  <si>
    <t>14.</t>
  </si>
  <si>
    <t>Igła motylkowa  0,8 z drenem do pobierania krwi  na posiew, po otwarciu gotowa do użycia</t>
  </si>
  <si>
    <t>15.</t>
  </si>
  <si>
    <t>Igła bezpieczna ze stale spolonym adapterem 21G</t>
  </si>
  <si>
    <t>System zamknięty do pobierania krwi musi spełniać następujące warunki:</t>
  </si>
  <si>
    <t>Zapewniać pobieranie krwi metodą tradycyjną ( aspiracji) i podciśnienia</t>
  </si>
  <si>
    <t>Wszystkie elementy systemu muszą być kompatybilne</t>
  </si>
  <si>
    <t>Probówki powinny być wykonane z tworzywa sztucznego, nietłukącego, niełamliwego</t>
  </si>
  <si>
    <t>Probówki powinny być zakręcone korkiem gwarantującym szczelność w każdym położeniu.</t>
  </si>
  <si>
    <t>Każda probówka powinna mieć etykietę wskazującą na rodzaj antykoagulantu lub oznakowanie wskazujące na przeznaczenie probówki</t>
  </si>
  <si>
    <t>Producent gwarantuje, iż wyrób nie wchodzi w reakcję z analitem oznaczanym w rutynowym zestawie badań diagnostycznych z uwzględnieniem badań immunochemicznych oraz, że zastosowano odpowiednie zabezpieczenie przed powstawaniem hemolizy zmieniającej własności próbek.</t>
  </si>
  <si>
    <t>Producent gwarantuje, że wyrób nie zawiera zanieczyszczeń organicznych, biologicznych i mikrobiologicznych, które mogłyby wpływać na własności próbki, oraz spełnia wymagania stawiane produktom do pobrań krwi "in vivo"</t>
  </si>
  <si>
    <t>Oferent przedstawi -  dołączy do oferty próbki.</t>
  </si>
  <si>
    <t>Dostawca przeprowadzi w siedzibie zamawiającego bezpłatne szkolenie w zakresie używania oferowanego systemu do pobrań krwi.</t>
  </si>
  <si>
    <t>Pakiet 8</t>
  </si>
  <si>
    <t>Zestaw do wkłucia centralnego</t>
  </si>
  <si>
    <t>Wymagania:</t>
  </si>
  <si>
    <t>Na wezwanie Zamawiającego:</t>
  </si>
  <si>
    <t>- Oświadczenie producenta o zgodności z normą EN 13795 1.2.3</t>
  </si>
  <si>
    <t>- Potwierdzenie zgodności z wymogami SIWZ poprzez przedstawienie kart danych technicznych oraz szczegółowych kart katalogowych.</t>
  </si>
  <si>
    <t>- Zestawy mają być sterylne.</t>
  </si>
  <si>
    <t>- Zamawiający wymaga dostarczenia próbek – 1szt.</t>
  </si>
  <si>
    <t>Pakiet nr 9</t>
  </si>
  <si>
    <t>Trokar laparoskopowy z bezpiecznym ostrzem o kształcie liniowym naostrzonym obustronnie, średnica 11mm, z kaniulą karbowaną, trójstopniowym zaworem insuflacja/stop/desuflacja (możliwość desuflacji bez odłączania wężyka CO2). Samodopasowująca się uszczelka mieszcząca narzędzia od 5 do 11 mm (bez konieczności używania redukcji). Wizualny wskaźnik położenia ostrza oraz dźwiękowy sygnał informujący o jego wysunięciu.</t>
  </si>
  <si>
    <t>Trokar laparoskopowy z bezpiecznym ostrzem o kształcie liniowym naostrzonym obustronnie, średnica 5mm, z kaniulą karbowaną,. Wizualny wskaźnik położenia ostrza oraz dźwiękowy sygnał informujący o jego wysunięciu.</t>
  </si>
  <si>
    <t>Trokar laparoskopowy z bezpiecznym ostrzem o kształcie liniowym naostrzonym obustronnie, średnica 12mm, z kaniulą karbowaną, trójstopniowym zaworem insuflacja/stop/desuflacja (możliwość desuflacji bez odłączania wężyka CO2). Samodopasowująca się uszczelka mieszcząca narzędzia od 5 do 12 mm (bez konieczności używania redukcji). Wizualny wskaźnik położenia ostrza oraz dźwiękowy sygnał informujący o jego wysunięciu.</t>
  </si>
  <si>
    <t>Pakiet nr 10</t>
  </si>
  <si>
    <t>Jednorazowa igła do ostrzykiwania; długość igły 4mm,5mm, oraz 6mm, grubość igły 19G, 22G, 23G, oraz 25G, długość narzędzia 1600mm lub 2300mm; kolorowe oznaczenie grubości igły na uchwycie i opakowaniu; blokada pozycji igły wysuniętej i schowanej; spirala ochronna zapobiegająca bocznej perforacji; min. średnica kanału roboczego 2,6mm; pakowana pojedynczo w sterylne opakowania;</t>
  </si>
  <si>
    <t xml:space="preserve">Pętle elektrochirurgiczne  jednorazowego użytku, kształt owalny; średnica pętli 10, 15, 25 mm; pętla wykonana z plecionego drutu o grubości 0,40 mm i 0,47 mm; rękojeść skalowana co 10 mm, długość narzędzia 230 cm, maksymalna średnica części wprowadzanej do endoskopu 2,6mm; minimalna średnica kanału roboczego 2,8 mm; 10 sztuk w oddzielnych sterylnych pakietach, </t>
  </si>
  <si>
    <t>Jednorazowe narzędzie służące do zapobiegania lub opanowania krwawienia po usunięciu uszypułowionych polipów; narzędzie składa się z wstępnie zmontowanych uchwytu, osłonki, rurki osłonowej i odłączalnej pętli nylonowej; długość narzędzia 2300mm; średnica pętli 30mm; maksymalna średnica części wprowadzanej do endoskopu 2,6mm; minimalna średnica kanału roboczego endoskopu 2,8mm; w opakowaniu 5 sztuk oddzielnie zapakowanych w sterylne pakiety, gotowych do użycia narzędzi</t>
  </si>
  <si>
    <t>System Iniekcji Podśluzówkowej; przeznaczony do stosowania w zabiegach
endoskopowych przewodu pokarmowego w celu podśluzówkowego podniesienia polipów, gruczolaków,
nowotworów we wczesnym stadium lub innych zmian w błonie śluzowej przewodu pokarmowego, przed
wycięciem, za pomocą pętli lub innego urządzenia endoskopowego; zestaw składa się z fiolki zawiarającej 0.5g proszku składającego się z cząsteczek wchłanialnego modyfikowanego polimeru (AMP®), pochodnego ze skrobi roślinnej oraz strzykawki 10ml ze spiralnym tłokiem.</t>
  </si>
  <si>
    <t>Jednorazowa klipsownica do endoskopowego tamowania krwawień; długość robocza 1650mm oraz 2300mm; klipsy z mikroząbkami do lepszej przyczepności; długość ramienia klipsa 10mm, szerokość otwarcia ramion klipsa 11mm, narzędzie jednoelementowe składające się z osłonki zwojowej i plastikowej umożliwiających rotację 1:1 oraz otwieranie klipsa nawet przy dużym zagięciu endoskopu; posiada możliwość wielokrotnego otwierania i zamykania klipsa przed jego uwolnieniem, co ułatwia precyzyjne ustawienie klipsa względem miejsca krwawienia; osłonka plastikowa umożliwia schowanie całego klipsa do wewnątrz, dzięki czemu minimalizuje się ryzyko zarysowania wnętrza kanału biopsyjnego ramionami klipsa; specjalny czerwony stoper zapobiega przypadkowemu uwolnieniu klipsa, minimalna średnica kanału roboczego 2,8mm; u pacjentów z zaaplikowanym klipsem jest mozliwość wykonanania rezonansu magnetycznego; opakowanie zawiera 10 gotowych do użycia sterylnych klipsownic z założonym klipsem.</t>
  </si>
  <si>
    <t>Pętle elektrochirurgiczna, kolonoskopowe jednorazowego użytku; do zabiegów polipektomi na zimno i z użyciem generatora elektrochirurgicznego; kształt heksagonalny; szerokość pętli 10 mm oraz 15mm; pętla wykonana z plecionego drutu o grubości 0,3 mm; zintegrowany uchwyt ze skalą pomiarową, długość narzędzia 2300mm, maksymalna średnica części wprowadzanej do endoskopu 2,6mm; minimalna średnica kanału roboczego 2,8 mm.</t>
  </si>
  <si>
    <t>Pakiet 11</t>
  </si>
  <si>
    <t>Zestaw pojedyńczej elektrody systemu ablacji , długość 20cm - ekspozycja 2cm , długość 20cm -ekspozycja 3cm, długość 25cm - ekspozycja 3cm , kompatybilny z technologią cool-tip RF ESeries Valleylab (w skład każdego zestawu wchodzi 1 elektroda , 1 płytka uziemiająca oraz zestaw przewodów doprowadzających i odprowadzających chłodzenie)</t>
  </si>
  <si>
    <t>Papier do kontroli stymulatorów 15x11cm kompatybilny z kontrolerem Medtronic 6092 posiadanym przez Zamawiającego</t>
  </si>
  <si>
    <t>Pakiet nr 12</t>
  </si>
  <si>
    <t>Strzykawka 50/60ml do pomp infuzyjnych do leków światłoczułych, końcówka Luer-Lock, bursztynowa lub czarna,  posiadająca podwójne uszczelnienie tłoka oraz podwójną skale pomiarową, opakowanie folia-papier, sterylna *</t>
  </si>
  <si>
    <t>Strzykawka 50/60ml do pomp infuzyjnych, końcówka Luer-Lock, transparentna, posiadająca podwójne uszczelnienie tłoka oraz podwójną skale pomiarową, opakowanie folia-papier, sterylna *</t>
  </si>
  <si>
    <t>Strzykawka do insuliny Luer 1ml  z igłą, podz.1-100</t>
  </si>
  <si>
    <t>Strzykawka Janeta 100ml z końcówką cewnikową, posiadająca podwójne uszczelnienie tłoka oraz podwójną skalę pomiarową, wyposażona w łącznik redukcyjny Luer, opakowanie folia-papier, sterylna</t>
  </si>
  <si>
    <t>Strzykawka Janeta 50ml, posiadająca podwójne uszczelnienie tłoka oraz podwójną skalę pomiarową, wyposażona w łącznik redukcyjny Luer, opakowanie folia-papier, sterylna</t>
  </si>
  <si>
    <t>Strzykawka trzyczęściowa 50/60 ml z końcówką typu Luer-Lock do pomp infuzyjnych (muszą być wpisane w program pompy producenta B.Braun), wykonana z polipropylenu, nazwa producenta i typ strzykawki nadrukowane na cylindrze, dokładna czytelna niebieska skala, sterylna, typu Omnifix</t>
  </si>
  <si>
    <t xml:space="preserve">poz.1-6  *strzykawki kompatybilne oraz wpisane w menu pompy ASCOR AP 22. Zamawiający wymaga, aby zaoferowane strzykawki znajdowały się w wykazie </t>
  </si>
  <si>
    <t>załączonym do oryginalnej instrukcji obsługi pompy infuzyjnej.</t>
  </si>
  <si>
    <t>Zamawiający wymaga dostarczenia próbek po 1 szt.</t>
  </si>
  <si>
    <t>Pakiet nr 13</t>
  </si>
  <si>
    <t xml:space="preserve">Koszulka dostępu naczyniowego sterylna, jednorazowa. Hydrożelowa powłoka zewnętrzna oraz wewnętrzna posiadająca mandryn z trzema otworami w części dystalnej, umożliwiający podanie kontrastu oraz posiadająca możliwość zakładania przy użyciu jednej prowadnicy, która pozostaje poza koszulką zapewniając bezpieczny dostęp do nerki z wolnym kanałem roboczym. Koszulka dostarczana w aplikatorze ułatwiającym aktywację powłoki hydrofilowej. 
Rozmiary 10/12Ch oraz 12/14Ch. Długość 350mm oraz 450mm.
</t>
  </si>
  <si>
    <t>Zestaw do wewnętrznego szynowania moczowodów z cewnikiem podwójnie zgiętym. Sterylny. Skład zestawu: cewnik typu JJ typ otwarty/OTWARTY wykonany z materiału dwuwarstwowego innego niż poliuretan. Czas implantacji do 12 miesięcy. Wymagana długość mieszcząca się w przedziale 24-28cm. Wymagane trzy średnice 4.8/6/7/8 Ch. prowadnica  HYDROFILNA TERUMO 0.035".</t>
  </si>
  <si>
    <t>Pakiet nr 14</t>
  </si>
  <si>
    <t xml:space="preserve">Pętle do polipektomii jednorazowego użytku.   Długość robocza 240cm, średnica osłonki 2,4mm. Średnica otwartej pętli: 10 mm,15 mm,20mm,25mm,33mm. - kształt okrągły, wykonane z usztywnionego plecionego drutu Średnica otwartej pętli: 13 mm, 27 mm, 30mm - kształt owalny, wykonane z usztywnionego  drutu. Pętle ze wskazaniem do polipektomii na zimno (bez użycia prądu),zawartej w instrukcji narzędzia.
Pakowano pojedynczo w sterylnych pakietach.
</t>
  </si>
  <si>
    <t xml:space="preserve">Jednorazowe pętle  do polipektomii . Długość robocza 240cm, średnica osłonki 2,4mm.Wykonane z plecionego giętkiego i średnio giętkiego drutu Wyposażone w wyskalowaną rękojeść pozwalającą na otwieranie nawet dużych pętli jedną ręką (system Short Throw). Średnica i kształt otwartej pętli 13mm - owalna, 27mm - półksiężycowata, 30mm - owalna . W przypadku pętli o średnicy 30mm wymagana sztywność średnio giętka. Pętle ze wskazaniem do polipektomii na zimno (bez użycia prądu),zawartej w instrukcji narzędzia.
Pakowano pojedynczo w sterylnych pakietach.
</t>
  </si>
  <si>
    <t xml:space="preserve">Obrotowe pętle do polipektomii jednorazowego użytku.  Długość narzędzia 195 cm, średnica osłonki 2,4mm. Wyposażone w mechanizm obrotowy umożliwiający obrót pętli o 360st w wybranym kierunku, oraz w system typu Star Catheter Technology pozwalający na swobodne  otwieranie i zamykanie pętli bez względu na stopień jej zagięcia. Wykonane z plecionego  średnio giętkiego drutu. Średnica pętli 13mm, 20mm, kształt owalny. Pętle ze wskazaniem do polipektomii na zimno (bez użycia prądu),zawartej w instrukcji narzędzia.
Pakowano pojedynczo w sterylnych pakietach.
</t>
  </si>
  <si>
    <t xml:space="preserve">Trójwymiarowe narzędzie do usuwania polipów i ciał obcych. Wykonane z  drutu oraz siatki nylonowej. W pełni obrotowy trójdrutowy koszyk. Długość narzędzia 230cm, średnica osłonki 2,5mm. Średnica koszyka 22mm, 26mm.Pakowano pojedynczo w sterylnych pakietach. </t>
  </si>
  <si>
    <t>* Zamawiający wymaga dostarczenia próbek -po  1 szt do pozycji 1,2,3</t>
  </si>
  <si>
    <t>Pakiet nr 15</t>
  </si>
  <si>
    <t>Układ oddechowy jednorazowy do respiratora (dwie rury, łącznik Y),sterylny</t>
  </si>
  <si>
    <t xml:space="preserve">* Zamawiający wymaga dostarczenia próbek -1 szt. </t>
  </si>
  <si>
    <t>Pakiet nr 16</t>
  </si>
  <si>
    <t>Cewnik KEHRT  Ch 8-16, 50 x 16cm</t>
  </si>
  <si>
    <t xml:space="preserve">* Zamawiający wymaga dostarczenia próbek  - 1 szt. </t>
  </si>
  <si>
    <t>Pakiet nr 17</t>
  </si>
  <si>
    <t>Cewnik tętniczy standardowy do stosowania u dorosłych tętnica udowa, prowadnica wykonana z nitinolu , złącze luer wykonane z trogamidu , średnica zewnętrzna 5F , długość użyteczna 18-20 cm ., z kablem elektrycznym do połączenia modułu PICCO.</t>
  </si>
  <si>
    <t>Pakiet nr 18</t>
  </si>
  <si>
    <t xml:space="preserve"> Zestaw monitorujący PICCO zawierający przetwornik do pomiaru ciśnienia tętniczego metodą inwazyjną oraz zestaw płuczący linię tętniczą, płukanie 2-3ml/h przy ciśnieniu od 250 mm Hg do 300 mm Hg, dł. linii 140-150 cm przystosowany do pomiaru ciśnienia tętniczego oznakowany czerwonym znacznikiem z kranikiem trójdrożnym. Zestaw zawiera przepływowy czujnik termiczny, przystosowany do użycia płynów o temperaturze pokojowej oraz płynów o temperaturze niższej o 10 stopni od temperatury pokojowej zintegrowany z sensorem detekcji przepływu i czasu jej trwania. Całość w pełni kompatybilna z monitorem Mindray. Metoda pomiaru rzutu serca termodylucja przezpłucna. Do pomiaru rzutu serca do aparatu Pulsion Medical Systems posiadnego przez Zamawiającego. </t>
  </si>
  <si>
    <t xml:space="preserve"> Zestaw monitorujący PICCO zawierający podwójny przetwornik do pomiaru ciśnienia tętniczego metodą inwazyjną oraz zestaw płuczący linię tętniczą, płukanie 2-3ml/h przy ciśnieniu od 250 mm Hg do 300mm Hg, dł. linii 140-150 cm przystosowany do pomiaru ciśnienia tętniczego oznakowany czerwonym znacznikiem z kranikiem trójdrożnym oraz dodatkowym przetwornikiem do pomiaru ośrodkowego ciśnienia żylnego w sposób ciągły oznakowany niebieskim znacznikiem. Zestaw zawiera przepływowy czujnik termiczny, przystosowany do użycia płynów o temperaturze pokojowej oraz płynów o temperaturze niższej o 10 stopni od temperatury pokojowej zintegrowany z sensorem detekcji przepływu i czasu jej trwania. Całość w pełni kompatybilna z monitorem Mindray. Metoda pomiaru rzutu serca termodylucja przezpłucna. Do pomiaru rzutu serca do aparatu Pulsion Medical Systems posiadanego przez Zamawiającego. </t>
  </si>
  <si>
    <t>Pakiet nr 19</t>
  </si>
  <si>
    <t>Szczypczyki biopsyjne, szczęki owalne z okienkiem, dają możliwość pobrania większej obvjętości tkanki, bez igły, średnica 1,8 mm, długość robocza 1600 mm</t>
  </si>
  <si>
    <t>Pakiet nr 20</t>
  </si>
  <si>
    <t>Filtr bakteryjny, jednorazowy z wysokowydajnymi membranami do użytku szpitalnego; doskonała zdolność zatrzymywania bakterii; zapewnia niski opór powietrza dzięki dużej kwadratowej powierzchni; boki o dł.6cm; z końcówkami umożliwiającymi bezpośredni montaż na zbiorniku zabezpieczającym ssaki elektryczne. Filtr kompatybilny ze ssakiem elektrycznym firmy Medela Dominat</t>
  </si>
  <si>
    <t>Wkład workowy 2,5 l do ssaka elektrycznego. Worek kompatybilny ze ssakiem Medela Dominant Flex</t>
  </si>
  <si>
    <t>* Zamawiający wymaga dostarczenia próbek - po 1 szt. do każdej pozycji.</t>
  </si>
  <si>
    <t>Pakiet nr 21</t>
  </si>
  <si>
    <t>Zestaw do szynowania moczowodów :                                                                            - poliuretanowy cewnik typu JJ otwarty jednostronnie lub obustronnie       rozmiary : 4,0 ; 4,8 ; 6,0 ; 7,0 ;8,0 Ch/długość 24-30cm                                                        - popychacz (w rozm. 4 i 4,8 min 70cm)                     - prowadnik teflonowy                                                   - zacisk</t>
  </si>
  <si>
    <t>Cewnik pooperacyjny , 3-drożny ,silikonowy z końcówką Dufour , rozmiary :20Ch - 24Ch , balon 60-80ml ; kanał do płukania z łącznikiem Luer Lock z zatyczką ; zapakowany sterylnie</t>
  </si>
  <si>
    <t>Sprzęt musi spełniać wymogi konieczne dla wyrobów medycznych.</t>
  </si>
  <si>
    <t>Pakiet nr 22</t>
  </si>
  <si>
    <t xml:space="preserve"> Podwójnie dziana łata naczyniowa wykonana z poliestru  (tereftalanu-polietylenu), która została zaimpregnowana wchłanialną modyfikowaną  żelatyną wołową (Polygelin). Pozwala to zminimalizować początkową porowatość łaty  do „zerowej porowatości” podczas implantacji. Rozmiar 3x4cm</t>
  </si>
  <si>
    <t>Pakiet nr 23</t>
  </si>
  <si>
    <t>Balon do pobierania próbek j.u. poliuretanowy 6,4x15 cm z elastyczną metalową obręczą ułatwiającą pobieranie próbek, sztywny trzon średnica 10mm, ergonomiczna rękojeść nożycowa z 2 zamknietymi uchwytami na palce</t>
  </si>
  <si>
    <t>Pakiet 24</t>
  </si>
  <si>
    <t>Siatka przepuklinowa, sterylna, niewchłanialna, monofilamentowa, wykonana z polipropylenu, pakowana pojedynczo bez składania powodującego trwałe zagięcia na powierzchni, opakowanie jednostkowe (koperta kartonowa) zawiera 1 szt wyrobu zapakowaną w podwójną torebkę folia-papier, posiadającą min. 2 samoprzylepne etykiety informujące o nr LOT, indeksie wyrobu, dacie ważności.  
Grubość przędzy 0,16 mm, grubość siatki 0,45 mm, wielkość porów 0,5 mm², gramatura 60 - 85 g/m².</t>
  </si>
  <si>
    <t>rozmiar siatki 80x80mm</t>
  </si>
  <si>
    <t>rozmiar siatki 80x130mm</t>
  </si>
  <si>
    <t>rozmiar siatki 80x160mm</t>
  </si>
  <si>
    <t>Pakiet nr 25</t>
  </si>
  <si>
    <t>Uniwersalna elektroda powrotna żelowa dwudzielna do generatora Force EZ</t>
  </si>
  <si>
    <t>Pakiet nr 26</t>
  </si>
  <si>
    <t>Uniwersalny stapler endoskopowy, rękojeść staplera ø 12 mm, dł. trzonu 16 cm lub 10 cm, obrotowa 360˚, 11 pozycji zginania ładunków liniowych z nożem prostym z możliwością zginania o dł. 30, 45 i 60 mm. Umożliwia wykonanie 25 aplikacji. Posiada gumowaną rękojeść.</t>
  </si>
  <si>
    <t>Ładunek 45 mm, wyposażony w nóż oraz potrójną linię zszywek po obu stronach linii cięcia, o stopniowanej wysokości zszywki (odpowiednio 3.0 mm 3.5 mm 4.0 mm) dedykowany do tkanki średniej i grubej.</t>
  </si>
  <si>
    <t>Ładunek 60 mm, wyposażony w nóż oraz potrójną linię zszywek po obu stronach linii cięcia, o stopniowanej wysokości zszywki (odpowiednio 3.0 mm 3.5 mm 4.0 mm) dedykowany do tkanki średniej i grubej.</t>
  </si>
  <si>
    <t>Narzędzie do uszczelniania i rozdzielania naczyń pęczków tkankowych, naczyń limfatycznych do 7mm włącznie, długość 23 cm lub 37, średnica trzonu 5 mm, z wbudowanym nożem, z przewodem, trzon obracany o 350 stp., zakrzywione szczęki typu Maryland pokryte nanocząsteczkami minimalizującymi przywieranie tkanki. Długość uszczelniania 20,3mm, długość cięcia 18,5 mm.</t>
  </si>
  <si>
    <t>Pakiet nr 27</t>
  </si>
  <si>
    <t>Precyzyjne kleszczyki do uszczelniania i rozdzielania naczyń(w tym naczyń limfatycznych) do 7 mm włącznie oraz pęczków tkankowych, długość narzędzia 18,8 cm, długość szczęk 16,5 mm, szczęki zakrzywione pod kątem 28°,  z zintegrowanym nożem, z przewodem, aktywowany nożnie lub ręcznie, z gumowaną wyściółką uchwytów, kompatybilny z system zamykania naczyń LigaSure</t>
  </si>
  <si>
    <t>Pakiet nr 28</t>
  </si>
  <si>
    <t xml:space="preserve">Śliniaki stomatologiczne </t>
  </si>
  <si>
    <t>Pakiet nr 29</t>
  </si>
  <si>
    <t>Ustnik z turbiną FlowMir*</t>
  </si>
  <si>
    <t>Papier do drukarki Spirolab  szerokość 110 mm *</t>
  </si>
  <si>
    <t>Filtr do spirometru**</t>
  </si>
  <si>
    <t>Papier do defibrylatora D700***</t>
  </si>
  <si>
    <t>Papier do EKG bez nadruku rozmiar 210/140 a 200 kartek w bloczku (opakowaniu)****</t>
  </si>
  <si>
    <t>*asortyment kompatybilny z urządzeniem Spirometr  Spirolab firmy MIR</t>
  </si>
  <si>
    <t>** asortyment kompatybilny ze spirometrem MES</t>
  </si>
  <si>
    <t>***Papier kompatybilny z kontrolerem ST Jude posiadanym przez zamawiającego</t>
  </si>
  <si>
    <t>****Kompatybilny z urządzeniem Defibrylator D700 producent Mediana Co. Ltd.</t>
  </si>
  <si>
    <t>Zamawiający wymaga po 1 próbce każdej pozycji</t>
  </si>
  <si>
    <t>Pakiet nr 30</t>
  </si>
  <si>
    <t>Dren pacjenta ze złączką Luer</t>
  </si>
  <si>
    <t>Asortyment (nazwa)</t>
  </si>
  <si>
    <t>Elektroda radioprzezierna dla promieni RTG</t>
  </si>
  <si>
    <t xml:space="preserve">Sprzęt musi spełniać wymogi konieczne dla wyrobów medycznych. </t>
  </si>
  <si>
    <t>Wziernik ginekologiczny j. u. , rozm. S, M, L</t>
  </si>
  <si>
    <t xml:space="preserve">Sterylna szczoteczka cytologiczna typu wachlarz. Przeznaczona do pobierania materiału zarówno z szyjki macicy jak i głęboko z kanału szyjki. Miękkie i jednocześnie sprężyste włosie szczoteczki pozwalające na pobranie odpowiedniej ilości bogatego w komórki materiału i zapewniającego komfort badania dla pacjentki. Rękojeść conajmniej 20 cm dł. Każda szczoteczka zapakowana osobno w sterylny blister. </t>
  </si>
  <si>
    <t>Uwaga:
Sprzęt musi spełniać wymogi konieczne dla wyrobów medycznych.
Zamawiający wymaga dostarczenia próbek – 1szt. - do każdej pozycji.</t>
  </si>
  <si>
    <t>Okład ciepło-zimny 10 x 25   (12x29)</t>
  </si>
  <si>
    <t>Okład ciepło-zimny 20 x 30   (21x38)</t>
  </si>
  <si>
    <t>Zamawiający wymaga dostarczenia próbek – 1szt. - do każdej pozycji.</t>
  </si>
  <si>
    <t>Miska nerkowata z pulpy celulozowej jednorazowa 700ml</t>
  </si>
  <si>
    <t>Zamawiający wymaga dostarczenia próbek – 1szt.</t>
  </si>
  <si>
    <t>Jednorazowe szczoteczki do czyszczenia kanałów endoskopów, zawierające dwie szczotki na jednej osłonce, dające możliwość dwustronnego wprowadzania i przeciągania przez kanał endoskopu. Na końcu dalszym szczotek plastikowa osłonka chroniąca kanał endoskopu</t>
  </si>
  <si>
    <t>Uwaga:
Zamawiający wymaga dostarczenia próbek – 1szt. - do każdej pozycji.</t>
  </si>
  <si>
    <t>Zestaw do przezskórnej endoskopowej gastrostomii w wersji "Push" i "Pull". Rozmiar 20Fr i 24Fr. Wykonany z silikonu. Z możliwością przesunięcia zestawu przezskórnie. Zestaw wyposażony w port typu "Y" z niezależnymi portami do odżywiania i podawania leków , z klamrą do szczelnego zamknięcia drenu. W zestawie: dren PEG, igła z mandrynem pętlą do przeciągania drutu, drut do przeciągania drenu PEG, skalpel, obłożenie z otworem, komplet gazików, nożyczki, zagięty pean, 2 zewnętrzne nasadki zabezpieczające PEG.</t>
  </si>
  <si>
    <t>Wielorazowy kabel do przyłączenia elektrody neutralnej dzielonej z diatermią chirurgiczną., zakończony wtykiem 2-pinowym.</t>
  </si>
  <si>
    <t>Elektroda neutralna jednorazowa, okrągła symetrycznie dzielona z zewnętrznym pierścieniem ekwipotencjalnym odizolowanym elektrycznie i mechanicznie od powierzchni elektrody. Elektroda umożliwiająca dowolną aplikację w stosunku do operowanego miejsca. Na podłożu z włókniny , dokładnie przylegająca do skóry, powierzchni 80-85cm² powierzchnia pierścienia 22-23cm². Do każdej elektrody dołączona informacja o nr serii i dacie ważności w formie samoprzylepnej.</t>
  </si>
  <si>
    <t>Anoskop jednorazowy chirurgiczny, diagnostyczny posiadający ścięty koniec , który pozwala na wykonanie biopsji, obliteracji i sklerotyzacji żylaków, nacięcie analnych krwiaków, usunięcie hipertroficznych polipów, założenie hemostatycznych szwów po polipektomii, koagulacji. Średnica 23 mm i długość robocza 88 mm z rękojeścią przystosowaną do włożenia oświetlacza ołówkowego lub końcówki zimnego źródła światła ( światłowodu)</t>
  </si>
  <si>
    <t>Uwaga:
Zamawiający wymaga dostarczenia próbek – 1szt.</t>
  </si>
  <si>
    <t>Dren brzuszny wykonany ze 100% transparentnego silikonu , perforacja na długości 10 cm , długość 50 cm , pasek kontrastujący w RTG na całej długości drenu . Rozmiar : CH 27</t>
  </si>
  <si>
    <t>Dren brzuszny wykonany ze 100% transparentnego silikonu , perforacja na długości 10 cm , długość 50 cm , pasek kontrastujący w RTG na całej długości drenu . Rozmiar : CH 30</t>
  </si>
  <si>
    <t>Dren brzuszny wykonany ze 100% transparentnego silikonu , perforacja na długości 10 cm , długość 50 cm , pasek kontrastujący w RTG na całej długości drenu . Rozmiar : CH 33</t>
  </si>
  <si>
    <t xml:space="preserve">Licznik igieł z możliwością bezpiecznego zdejmowania ostrzy  </t>
  </si>
  <si>
    <t>Szacunkowa wielkość zamówienia (par)</t>
  </si>
  <si>
    <t xml:space="preserve">Pończochy przeciwzakrzepowe pełnej długości z sekwencyjnym uciskiem 18-14-8-10-8 mmHg od kostki do uda; w obrębie uda od jego wewnętrznej strony elastyczny klin w górnej części pończochy; Punkt rewizyjny w obrębie palców; kolorystyczne oznaczenie rozmiaru pończoch w górnej i dolnej części pończochy; Dostępne w 18 różnych rozmiarach od S do XXL:*9 rozmiarów standardowych od A do J (trzy zakresy obwodu łydki, poniżej 30.5 cm, 30.5 do 38 cm, 38 do 44.5 cm)  *9 rozmiarów dla osób otyłych od K do T (trzy zakresy obwodu łydki, 38 do 44.5cm, 44.5 do 54.6 cm, 54.6 do 66cm) ; rozmiary dostępne dla obwodu uda poniżej 63,5 cm aż do 91,4cm </t>
  </si>
  <si>
    <t>Uwaga:
Sprzęt musi spełniać wymogi konieczne dla wyrobów medycznych.</t>
  </si>
  <si>
    <t xml:space="preserve">Zgłębnik żołądkowy, długość 123-125 cm, cztery znaczniki-kreski 3-(45cm/55cm/65cm/75cm) od końca dystalnego, opakowanie foliowe, sterylny, cztery otwory boczne, jeden centralny, </t>
  </si>
  <si>
    <t>Uwaga:
Sprzęt musi spełniać wymogi konieczne dla wyrobów medycznych.
Zamawiający wymaga dostarczenia próbek – 1szt.</t>
  </si>
  <si>
    <t>Żel do EKG saszetki do 250g</t>
  </si>
  <si>
    <t>Żel do EKG opakowanie do 0,5 L</t>
  </si>
  <si>
    <t>Żel do USG opakowanie do 250g</t>
  </si>
  <si>
    <t>Żel do USG sterylny w saszetkach 20 g</t>
  </si>
  <si>
    <t>Żel do USG opakowanie do 0,5 L</t>
  </si>
  <si>
    <t>Elektroda EKG przyssawkowa  śr.24 - 32 mm</t>
  </si>
  <si>
    <t>Elektroda EKG kończynowa ( klamrowa ) dla dorosłych 4 szt./kpl.</t>
  </si>
  <si>
    <t>Elektroda do czasowej zewnętrznej stymulacji serca 6F, średn. 2,0 mm, dł całkowita 125 cm</t>
  </si>
  <si>
    <t>Elektroda do czasowej zewnętrznej stymulacji serca 5F, średn. 1,8mm, dł. całkowita 125 cm</t>
  </si>
  <si>
    <t>Elektroda wielofunkcyjna (do defibrylacji , kardiowersji, zawnętrznej stymulacji serca , monitoringu EKG ) ze złączem do defibrylatorów Medtronic , maksymalna energia 360 J</t>
  </si>
  <si>
    <t>Dren do ssaka sterylny, średnica na końcach 7-9 mm, dł. 200-210 cm</t>
  </si>
  <si>
    <t xml:space="preserve">Bezpieczny zestaw do pobierania popłuczyn z drzewa oskrzelowego złożony z cewnika (CH 14) odsysającego z jednym bocznym otworem oraz probówką 15 - 20 ml z zamknięciem, rurką ssącą i etykietą; </t>
  </si>
  <si>
    <t xml:space="preserve">Folia operacyjna wykonana z poliestru o grub. 0,025 +/- 5% mm oddychająca , niepalna i antystatyczna, paroprzepuszczalność powyżej 400g/m²/ 24 godz z systemem bezpiecznej aplikacji ze znacznikiem o wymiarach powierzchni przylepnej                                                                                                                                                              rozmiar: 20 +/- 5% cm  x 25 +/- 5% cm </t>
  </si>
  <si>
    <t>Zamawiający wymaga dostarczenia próbek - 1 szt</t>
  </si>
  <si>
    <t>Papier do rejestracji EKG do aparatu Ascard B56 112 x 25  z nadrukiemx 25</t>
  </si>
  <si>
    <t>Papier do USG Mitsubishi K61B/S 110 mm x 21m, rolka  do videoprintera</t>
  </si>
  <si>
    <t>Papier do aparatu Mindray 210x295x100</t>
  </si>
  <si>
    <t>Papier do defibrylatora Mindray 50mm z nadrukiem na zewnątrz</t>
  </si>
  <si>
    <t>Papier do defibrylatora ZOLL-M  szer.90mm</t>
  </si>
  <si>
    <t>Papier do aparatu EKG MAC 1200 210x295x150</t>
  </si>
  <si>
    <t>Papier do aparatu Mindray 80mm x 20m BeneHeart R3 z kratka na zewnątrz</t>
  </si>
  <si>
    <t>Kasetki biopsyjne z plastikową przykrywką:
-224 kwadratowe otwory w przykrywce, 216 w podstawie  do przepływu parafiny o wymiarach 1x1 mm w podstawie kasetki
- kasetki bez zawiasów ze sprężystym zamknięciem</t>
  </si>
  <si>
    <t>Kasetki do bardzo drobnych wycinków ze sprężystym zamknięciem (zespolonym wieczkiem), bez zawiasów
- otwory o wym. 0,35mm
- jedna komora wewnętrzna wyraźnie oddzielona od pozostałej części kasetki
- konieczne dodatkowe otwory zapewniające swobodny przepływ parafiny</t>
  </si>
  <si>
    <t>Ksylen poj.1l</t>
  </si>
  <si>
    <t>Parafina tt. 54-56°C (1 kg)</t>
  </si>
  <si>
    <t>Parafina Histowax 1kg</t>
  </si>
  <si>
    <t>Formalina zbuforowana 10% 1l</t>
  </si>
  <si>
    <t>Hematoksylina Mayera 1000 ml</t>
  </si>
  <si>
    <t>Hematoksylina wg.Harisa 1000ml , typu 734-109523 Merck</t>
  </si>
  <si>
    <t>Eozyna żółtawa rozpuszczalna w wodzie</t>
  </si>
  <si>
    <t>Orange G, 1000ml typu 734-106888, Merck</t>
  </si>
  <si>
    <t>Papanicolaou EA50 , 1000ml , typu 734-109272 Merck</t>
  </si>
  <si>
    <t>Barwnik Giemsy a´100ml</t>
  </si>
  <si>
    <t>Amoniak (woda amoniakalna) 25% 1l</t>
  </si>
  <si>
    <t>Kwas solny cz.d.a.35-38% 1l</t>
  </si>
  <si>
    <t>Kwas octowy lodowaty cz.d.a.99,5% 1l</t>
  </si>
  <si>
    <t>Bufor rozcieńczający do barwnika Giemsy (pH 7)</t>
  </si>
  <si>
    <t>Aerozolowy preparat typu Cytofix (do utrwalania rozmazów cytologicznych)</t>
  </si>
  <si>
    <t>DPX ( do zamykania preparatów) 118ml</t>
  </si>
  <si>
    <t>Preparat typu Cryomatrix poj. 118 ml - do zamrażania skrawków w kriostacie 120ml</t>
  </si>
  <si>
    <t>Ostrza autopsyjne typu No.130mm (Feather)</t>
  </si>
  <si>
    <t>Gąbka zabezpieczająca do kasetek typu BIO-07-7290</t>
  </si>
  <si>
    <t>Tusz czarny typu kod. Sur. 080727-1</t>
  </si>
  <si>
    <t>Tusz zielony typu kod. Sur.080727-3</t>
  </si>
  <si>
    <t xml:space="preserve">Pisak (marker) chirurgiczny do skóry, sterylny </t>
  </si>
  <si>
    <t xml:space="preserve">Igła Veressa, długość 120mm i 150mm, port do insuflacji z zaworem obrotowym 360 stopni, optyczny wskaźnik aktywacji igły, sterylna </t>
  </si>
  <si>
    <t>Poliuretanowa kaniula do wlewów dożylnych  22G dł. 25mm* +/- 5%</t>
  </si>
  <si>
    <t>Poliuretanowa kaniula do wlewów dożylnych 20G dł. 25mm; 20 G dł. 33mm* +/- 5%</t>
  </si>
  <si>
    <t>Poliuretanowa kaniula do wlewów dożylnych 18G dł. 33mm; 18G dł. 45 mm * +/- 5%</t>
  </si>
  <si>
    <t>Korek jednofunkcyjny zamykający światło kaniuli, trzpień zamykający znajduje się poniżej krawędzi korka, pakowany pojedynczo, sterylny.</t>
  </si>
  <si>
    <t>Korek luer-lock jedn. do kaniul - dwufunkcyjny koreczek zamykający kaniulę oraz służący do zamykania i zabezpieczenia strzykawki z lekiem, pakowany pojedynczo.</t>
  </si>
  <si>
    <t>Zamawiający wymaga badań laboratoryjnych lub klinicznych potwierdzających biokompatybilność materiału z którergo są wykonane oferowane kaniule .</t>
  </si>
  <si>
    <t>Część żylna kaniuli ma być widoczna w promieniach RTG i nie zawierać PCV i lateksu.</t>
  </si>
  <si>
    <t>Kaniule z poz.1- 3 muszą być tego samego producenta, co koreczki z poz 4-5 w celu zachowania kompatybilności i szczelnosci połaczeń.</t>
  </si>
  <si>
    <t>* tzw.kaniula bezpieczna - Kaniula bezpieczna do długotrwałego podawania płynów i leków, z automatycznie zamykającym się zabezpieczeniem ostrza igły po
wyjęciu z kaniuli (z metalowym zatrzaskiem chroniącym ostry koniec igły bezpośrednio po jej usunięciu z naczynia), wykonana z poliuretanu z dodatkowym portem
do iniekcji, z min. 4 wtopionymi paskami kontrastującymi w promieniach RTG,port boczny umiejscowiony bezpośrednio nad skrzydełkami, mechanizm
zabezpieczający przed przypadkowym otwarciem koreczka po obrocie o 180°  aktywowany ruchem obrotowym, nazwa producenta umieszczona bezpośrednio na
kaniuli, sterylizowana EO, międzynarodowy kod kolorów.</t>
  </si>
  <si>
    <t>Kaniula bezpieczna do podawania płynów i leków z automatycznie zamykającym się zabezpieczeniem ostrza igły po wyjęciu z kaniuli, wykonana z poliuretanu bez portu górnego , posiadająca minimum 4  wtopione paski kontrastujące w promieniach RTG, skrzydełka zapewniające dobrą stabilizację ; kaniula wyposażona w zastawkę
zapobiegającą wypływaniu krwi po wyjęciu igły z kaniuli , możliwość
zastosowania do dostępu żylnego i tętniczego (potwierdzone
oświadczeniem producenta).</t>
  </si>
  <si>
    <t>Kaniula z zastawką uniemożliwiająca wypływ krwi podczas kaniulacji roz. 18G dł. 32mm ; 18G dl. 45 mm +/- 5%</t>
  </si>
  <si>
    <t>Kaniula z zastawką uniemożliwiająca wypływ krwi podczas kaniulacji roz. 20G dł.25mm +/- 5%;   20G dł. 32mm +/- 5%</t>
  </si>
  <si>
    <t>Kaniula z zastawką uniemożliwiająca wypływ krwi podczas kaniulacji roz. 22G dł.25mm +/- 5%</t>
  </si>
  <si>
    <t>Pakowane pojedynczo, sterylne .</t>
  </si>
  <si>
    <t>Zamawiający wymaga dostarczenia próbek - po 1 szt. do każdej pozycji.</t>
  </si>
  <si>
    <t>Szacunkowa wielkość zamówienia (zestaw.)</t>
  </si>
  <si>
    <t xml:space="preserve"> Zestaw zawierający 24 kmpl. prowadnic jednorazowych z pełną gamą kanałów roboczych z wyraźnym oznaczeniem rozmiaru:  8.5Fr, 14-23GA (Z wyłączeniem 19GA)
Duży wygodny uchwyt z funkcją  „quick-release”, pozwalający odejść prowadnicy od narzędzia bez konieczności ponownego przeprowadzania go przez kanał roboczy. Komplet składa się ze sterylnej prowadnicy,  osłony składanej teleskopowo typu CIV-Flex (3D) 14 x 91.5 cm, żel oraz elastyczne opaski
</t>
  </si>
  <si>
    <t xml:space="preserve">1. </t>
  </si>
  <si>
    <t>Wziernik douszny nr 2,5</t>
  </si>
  <si>
    <t xml:space="preserve">2. </t>
  </si>
  <si>
    <t>Wziernik douszny nr 4</t>
  </si>
  <si>
    <t xml:space="preserve">3. </t>
  </si>
  <si>
    <t>Pasta abrazyjna przeznaczona do przygotowania skóry pod elektrody jednorazowe.</t>
  </si>
  <si>
    <t>Jednorazowa kaniulo-elektroda RF z wężykiem   portem iniekcyjnym, 10 cm, końcówka aktywna 10mm, do aparatu G4 lub jednorazowa kaniulo-elektroda RF z wężykiem   portem iniekcyjnym, 6 cm, końcówka aktywna 5mm, do aparatu G4</t>
  </si>
  <si>
    <t>Jednorazowa elektroda zerowa z kablem do aparatu G4</t>
  </si>
  <si>
    <t>Elektroda jednorazowego użytku krótka 5cm                          do aparatu G4 lub elektroda jednorazowego użytku 10cm do aparatu G4</t>
  </si>
  <si>
    <t>Kaniula, 10cm, 10mm tip aktywny , 20 gauge,prosta ostra  10 sztuk lub kaniula 5cm   10mm tip aktywny 4mm lub 2mm  , 21 gauge,prosta ostra</t>
  </si>
  <si>
    <t>*Zamawiający wymaga użyczenia sprzętu kompatybilnego z oferowanym asortymentem na czas trwania umowy przetargowej</t>
  </si>
  <si>
    <t>Igła CHIBA 20 Gx20 cm bez echogenicznej końcówki</t>
  </si>
  <si>
    <t>Igła CHIBA 22 Gx20 cm echogeniczna widocznym w USG, numeryczne
oznaczenie głębokości naniesiona na kaniulę.</t>
  </si>
  <si>
    <t xml:space="preserve">Igła do nakłuć lędźwiowych 22G 0,7x90 mm </t>
  </si>
  <si>
    <t xml:space="preserve">Igła do nakłuć lędźwiowych 22G 0,7x127 mm </t>
  </si>
  <si>
    <t>Nabój jednorazowy do sterylizacji gazowej tlenek etylenu GS -2</t>
  </si>
  <si>
    <t>Stent docewkowy samorozprężalny, szkielet nitinolowy, pokryty obustronnie warstwą polimeru        (silikon z poliuretanem). Stent dedykowany do cewki opuszkowej.
Wysoka siła radialna w głównej części stentu i obniżona na końcach- mechanizm zapobiegający migracji. Cały stent widoczny w promieniach rentgenowskich.
Stent wykonany z pojedynczego drutu nitinolowego z pamięcią kształtu.
Dostarczany wstępująco (przezcewkowo). Jednorazowy system dostarczania OPS 24F kompatybilny z optyką 4mm długości 280mm i 305mm. Średnica stentu 45F. Stent nie ulega skracaniu.
Stent do cewki opuszkowej – dostępne długości:50mm, 60mm, 80mm. Dodatkowy model 80mm odwrócony dla zmian powyżej 15mm dystalnie od zwieracza, stent bez kotwicy
Możliwość usuwania stentu poprzez mechanizm rozplatania stentu do formy taśmy. 
Stent tymczasowy, okres funkcjonowania do 3 lat zgodnie ze znakiem CE.</t>
  </si>
  <si>
    <t>Stent docewkowy samorozprężalny, szkielet nitinolowy, pokryty obustronnie warstwą polimeru        (silikon z poliuretanem). Stent przeznaczony do cewki sterczowej.
Wysoka siła radialna w głównej części stentu i obniżona na końcach- mechanizm zapobiegający migracji. Wyposażony w 2 markery radiologiczne w części proksymalnej.
Stent wykonany z pojedynczego drutu nitinolowego z pamięcią kształtu. Obecność kotwicy stentu ogranicza migrację i nie zabuża funkcjonowania zwieracza.
Dostarczany wstępująco (przezcewkowo). Jednorazowy system dostarczania OPS 24F kompatybilny z optyką 4mm długości 280mm i 305mm. Średnica 45F. Stent nie ulega skracaniu.
Stent trójkątny do prostaty – dostępne długości: 30mm, 40mm, 50mm, 60mm, przeznaczony dla pacjentów o masie prostaty do120g, stent tylko z kotwicą
Możliwość usuwania stentu poprzez mechanizm rozplatania stentu do formy taśmy. 
Stent tymczasowy, okres funkcjonowania do 3 lat zgodnie ze znakiem CE.</t>
  </si>
  <si>
    <t>Stent docewkowy samorozprężalny, szkielet nitinolowy, pokryty obustronnie warstwą polimeru        (silikon z poliuretanem). Przeznaczony do szyii pęcherza.
Wysoka siła radialna w głównej części stentu i obniżona na końcach- mechanizm zapobiegający migracji. Wyposażony w 2 markery radiologiczne w części proksymalnej.
Stent wykonany z pojedynczego drutu nitinolowego z pamięcią kształtu. Obecność kotwicy stentu ogranicza migrację i nie zabuża funkcjonowania zwieracza.
Dostarczany wstępująco (przezcewkowo). Jednorazowy system dostarczania OPS 22F kompatybilny z optyką 4mm długości 280mm i 305mm. Średnica 45F. Stent nie ulega skracaniu.
Stent RPS do szyji pęcherza – dostępne długości: 30mm, 40mm, stent tylko z kotwicą
Możliwość usuwania stentu poprzez mechanizm rozplatania stentu do formy taśmy. 
Stent tymczasowy, okres funkcjonowania do 3 lat zgodnie ze znakiem CE.</t>
  </si>
  <si>
    <t xml:space="preserve"> Standardowy zestaw do przetoczeń dł.
285cm</t>
  </si>
  <si>
    <t>Standardowy zestaw do przetoczeń z
portem bezigłowym dł. 285cm</t>
  </si>
  <si>
    <t xml:space="preserve">Zestaw do przetoczeń leków
światłoczułych z portem bezigłowym dł. 285cm </t>
  </si>
  <si>
    <t xml:space="preserve"> Zestaw do krwi i płynów
krwiopochodnych dł. 250cm</t>
  </si>
  <si>
    <t xml:space="preserve"> Zestaw do żywienia dojelitowego igła
ENplus, męski port ENfit, złącze Enfit</t>
  </si>
  <si>
    <t>Zestaw do żywienia dojelitowego igła
ENplus, męski port ENfit, złącze ENfit, adapter uniwersalny do butelek</t>
  </si>
  <si>
    <t>Zestaw do żywienia pozajelitowego
z filtrem 1,2μm oraz portem bezigłowym (za pompą) dł. 285cm</t>
  </si>
  <si>
    <t>Światłochronny zestaw do
żywienia pozajelitowego z filtrem 1,2μm oraz portem bezigłowym (za
pompą) dł. 285cm</t>
  </si>
  <si>
    <t>Sprzęt medyczny kompatybilny z pompami infuzyjnymi firmy Medima</t>
  </si>
  <si>
    <t xml:space="preserve">Koperta antybakteryjna uwalniająca pomocnicze substancje lecznicze — ryfampicynę i minocyklinę, aby ograniczyć ryzyko zakażenia implantowanego stymulatora po operacji chirurgicznej. Koperta występuje w dwóch rozmiarach: 6.3 x 6.9 cm oraz 7.4 x 8.5 cm </t>
  </si>
  <si>
    <t>PAKIET 63 – DEPOZYT</t>
  </si>
  <si>
    <t xml:space="preserve">Jednorazowy zestaw do wprowadzania protez 7Fr, 8,5Fr, 10Fr typu one-action, długość narzędzia 1900 mm, posiada haczyk C, posiada pokrętło umożliwiające zablokowanie odległości między cewnikiem prowadzącym a końcówką dystalną protezy;  maksymalna średnica prowadnicy 0,035'' o długości 2700 mm lub 4500 mm. </t>
  </si>
  <si>
    <t xml:space="preserve">PROTEZA TRZUSTKOWA, prosta 7Fr, dł. 2cm, 4cm, 6cm, 8cm minimalna średnica kanału roboczego 3,2 mm
</t>
  </si>
  <si>
    <t>Cewnik z końcówką o kształcie: standardowym, zwężanym, krótkim zwężanym, długim zwężanym i zakończonym metalową kulką do wyboru zamawiającego. Długość 195 cm; średnica od 3,5 do 6 Fr; zalecany prowadnik 0,025’’ lub 0.035" w zależności od końcówki. Gotowy do użytku.</t>
  </si>
  <si>
    <t xml:space="preserve">Jednorazowy koszyk do usuwania złogów, małych kamieni i ciał obcych w obrębie przewodów żółciowych; typ 4-drutowy wykonany z twardego drutu; maksymalna średnica części wprowadzanej do kanału roboczego endoskopu 2,4 mm oraz 2,9 mm; średnica endoskopu 2,8 mm oraz 3,7 mm; szerokość rozłożonego koszyka 22 mm; długość robocza narzędzia 1900 mm; zaokrąglona końcówka dystalna lub wprowadzany po prowadnicy; posiada funkcję rotacji; narzędzie kompatybilne z litotryptorem awaryjnym BML-110A; posiada port iniekcyjny; posiada zaczep C umożliwiający mocowanie do rękojeści endoskopu; dostarczany w sterylnym pakiecie, gotowy do użytku. </t>
  </si>
  <si>
    <t>Balon do poszerzania dróg żółciowych, wysokociśnieniowy, jednorazowego użytku, minimalna średnica kanału roboczego 2,8 mm; długość narzędzia 180 cm; średnica zewnętrzna balonu 4mm, 6mm, oraz 8mm długość balonu 20 mm, 30mm, 40mm do prowadnicy 0,035 mm.</t>
  </si>
  <si>
    <t>Jednorazowy litotryptor LithoCrush do mechanicznej litotrypsji; wstępnie zmontowane i gotowe do użytku koszyk, osłona zwojowa zewnętrzna i osłonka wewnętrzna; długość robocza 1950mm; maksymalna średnica narzędzia wprowadzana do kanału roboczego endoskopu 2,9mm, minimalna średnica kanału roboczego endoskopu 3,2mm;minimalna średnica kanału roboczego endoskopu 3,2mm; średnica koszyka 30mm; zaokrąglona końcówka dystalna koszyka ułatwia wejście do przewodów żółciowych ; posiada funkcję rotacji; posiada port iniekcyjny; kompatybilny z wielorazowym uchwytem Olympus MAJ-441, dostarczany w sterylnym pakiecie</t>
  </si>
  <si>
    <t>Proteza plastikowa wykonana z EVA o optymalnej sztywnosci i gietkosci, średnica 7 Fr,  8,5 Fr, 10Fr lub 12Fr do wyboru zamawiającego. Długości: od 5 cm do 18 cm do wyboru zamawiającego. Doskonała widocznosc we fluoroskopii; niebieski kolor protezy dla doskonałej widocznosci w endoskopowym polu widczenia; 1 sztuka w opakowaniu.</t>
  </si>
  <si>
    <t>Prowadnica jednorazowego użytku, średnica 0,035'', długość robocza 2700mm oraz 4500mm, giętka, prosta lub zagięta końcówka pokryta powłoką hydrofilną o długości 70mm widoczna w promieniach RTG; posiadająca znaczniki na różnych długościach końcówki dystalnej, zwężana końcówka dystalna, ze specjalnym rdzeniem wykonanym z nitynolu, pozwalającym przenieść moment obrotowy od końca proksymalnego prowadnicy do jej końca dystalnego w stosunku 1:1, z fluorową powłoką zmniejszającą tarcie przy przechodzeniu przez przewody żółciowe.</t>
  </si>
  <si>
    <t>Jednorazowy koszyk VorticCatch V do usuwania małych kamieni kieszeniowych z przewodów żółciowych; wykonany z nitynolu; typ 8-drutowy, o specjalnym splocie w kształcie wiru; do wprowadzania po prowadnicy; maksymalna średnica części wprowadzanej do kanału roboczego endoskopu 2,9mm; minimalna średnica kanalu endoskopu 3,7mm; szerokość rozłożonego koszyka 20mm; długość robocza narzędzia 1900mm; narzędzie kompatybilne z litotryptorem awaryjnym BML-110A i uchwytem do litotryptora MAJ-441; posiada port iniekcyjny; posiada zaczep C umożliwiający mocowanie do rękojeści endoskopu; kompatybilny z V-Systemem - posiada znacznik V; dostarczany w sterylnym pakiecie, gotowy do użytku; 1 sztuka w opakowaniu</t>
  </si>
  <si>
    <t>Uzupełnienie depozytu co 2-5 dni:
Pozycja 1 – 3 szt
Pozycja 2 – 1szt
Pozycja 3 – 2szt 
Pozycja 4 - 2szt
Pozycja 5 – 2szt
Pozycja 6 – 2szt
Pozycja 7 – 10szt
Pozycja 8 – 5szt
Pozycja 9 – 2szt
Pozycja 10 - 2szt
Pozycja 11 - 4szt
Pozycja 12 - 4szt
Pozycja 13 - 3szt
Pozycja 14 – 2szt</t>
  </si>
  <si>
    <t xml:space="preserve">Zestaw uniwersalny do żywienia dojelitowego służący do połączenia worka z dieta lub butelki z dietą, ze zgłębnikiem, umożliwiający żywienie pacjenta metodą ciągłego wlewu kropelkowego (metodą grawitacyjną). Zestaw ze złączem i portem medycznym ENFit™ </t>
  </si>
  <si>
    <t>Przyrząd do przetaczania płynów infuzyjnych z workiem, pakowany fabrycznie przez producenta w jednym opakowaniu razem z workiem do osłony podawanego płynu przed światłem, worek o kolorze zielonym o wymiarach 210-220mm x 310-320mm. Komora kroplowa wykonana z PP o długości min. 60mm (w części przezroczystej), całość wolna od ftalanów (informacja na opakowaniu jednostkowym), igła biorcza ścięta dwupłaszczyznowo, zacisk rolkowy wyposażony w uchwyt na dren oraz możliwość zabezpieczenia igły biorczej po użyciu,. Nazwa producenta bezpośrednio na przyrządzie, opakowanie kolorystyczne folia-papier, sterylny</t>
  </si>
  <si>
    <t>Szacunkowa wielkość zamówienia (op.)</t>
  </si>
  <si>
    <t>Elektroda EKG j.u. na podłożu z pianki PE, z czujnikiem Ag/AgCl, do badań Holtera, roz. (60-58) x (52-50)mm; pakowane po 50szt.</t>
  </si>
  <si>
    <t>Załącznik nr 1 (szacunkowa wartość zamówienia)</t>
  </si>
  <si>
    <t>nr pakietu</t>
  </si>
  <si>
    <t>netto</t>
  </si>
  <si>
    <t>brutto</t>
  </si>
  <si>
    <t>Nazwa własna</t>
  </si>
  <si>
    <t xml:space="preserve">Producent
</t>
  </si>
  <si>
    <t>Nr katalogowy</t>
  </si>
  <si>
    <t>Cena jednostkowa netto</t>
  </si>
  <si>
    <t>Wartość  brutto</t>
  </si>
  <si>
    <t>Wartość netto</t>
  </si>
  <si>
    <t>Pakiet nr 5</t>
  </si>
  <si>
    <t>RAZEM:</t>
  </si>
  <si>
    <t>Hydrofilna prowadnica z nitinolowym rdzeniem ,prosta /typu J ,dł. 150 cm , średnica 0,025´´ , 0,032´´, 0,035´´, 0,038´´</t>
  </si>
  <si>
    <r>
      <t>Jednorazowy standardowy ustnik z gumką wykonaną z silikonu; do wszystkich endoskopów stosowanych w górnym odcinku przewodu pokarmowego; wymiary otworu głównego 22mmx27mm, posiadający duże otwory boczne, wykonany z polipropylenu; każdy ustnik zapakowany oddzielnie; nie zawierający latexu</t>
    </r>
    <r>
      <rPr>
        <sz val="11"/>
        <rFont val="Calibri"/>
        <family val="2"/>
      </rPr>
      <t xml:space="preserve">   </t>
    </r>
  </si>
  <si>
    <t>Elektroda do czasowej zewnętrznej stymulacji serca 5F z balonem, rozstaw biegunów 10-12mm, dł. całkowita 125 cm</t>
  </si>
  <si>
    <t>Nożyk niskoprofilowy do mikrotomu obrotowego do skrawania wstążeczkowego , przede wszystkim tkanki twardej jak również skrawanie materiału miękkiego 80x8mm , kąt żyletki 35°, op do 50 szt.</t>
  </si>
  <si>
    <t xml:space="preserve">Nożyk niskoprofilowy mikrotomowy do delikatnych tkanek, krojenia rutynowego, wykonany ze stali szlachetnej nierdzewnej, pokrty powłoką PTFE; 80x8x0,25mm, kąt ostrzenia 35°, op do 50 szt </t>
  </si>
  <si>
    <t xml:space="preserve">RAZEM: </t>
  </si>
  <si>
    <t>Pasek drenujący (ociekacz) - przeznaczony do drenażu ropni i zainfekowanych ran. Wykonany z 100% biokompatybilnego silikonu,wyposażony w pasek kontrastujący w promieniach RTG na całej długości, swobodny odpływ wydzieliny dzięki specjalnemu wewnętrznemu ożebrowaniu, długość drenu 10cm, szerokość 8mm. Sterylny, nie zawierający lateksu i ftalanów.</t>
  </si>
  <si>
    <t xml:space="preserve">
Stent moczowodowy samorozprężalny, nitinolowy, pokrywany obustronnie warstwą polimeru ( silikon i poliuretan).
Mechanizm zabezpieczania przed migracją- wysoka siła radialna w głównej części stentu i obniżona na końcach. Wyposażony w markery radiologiczne, 3 na każdym końcu, dodatkowy jeden marker w modelu z kotwicą.
Stent wykonany z pojedynczego drutu nitinolowego z pamięcią kształtu. Dostarczany wstępująco (przezcewkowo) lub zstępująco (przez nefrostomię) na platformie 10F.
System wyposażony w kotwicę lub bez kotwicy stosowany w zależności od położenia zwężenia. System ograniczający refrux.
Dostępne długości 80mm, 100mm, 120mm oraz średnice 8mm i 10mm. Długość 200mm dostępna tylko dla średnicy 9mm przeznaczona dla długich zwężeń Do wyboru przez użytkownika.
Możliwość usuwania stentu poprzez mechanizm rozplatania stentu do formy taśmy. 
Stent tymczasowy, okres funkcjonowania do 3 lat zgodnie ze znakiem CE.</t>
  </si>
  <si>
    <t>Pakiet nr 31</t>
  </si>
  <si>
    <t>Pakiet nr 32</t>
  </si>
  <si>
    <t>Pakiet nr 33</t>
  </si>
  <si>
    <t>Pakiet nr 34</t>
  </si>
  <si>
    <t>Pakiet nr 35</t>
  </si>
  <si>
    <t>Pakiet nr 36</t>
  </si>
  <si>
    <t>Pakiet nr 37</t>
  </si>
  <si>
    <t>Pakiet nr 38</t>
  </si>
  <si>
    <t>Pakiet nr 39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</si>
  <si>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</si>
  <si>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</si>
  <si>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</si>
  <si>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</si>
  <si>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</si>
  <si>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</si>
  <si>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</si>
  <si>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</si>
  <si>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>Pakiet 48</t>
  </si>
  <si>
    <t>Pakiet nr 49</t>
  </si>
  <si>
    <t>Pakiet nr 50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</si>
  <si>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</si>
  <si>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</si>
  <si>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</si>
  <si>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</si>
  <si>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</si>
  <si>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</si>
  <si>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</si>
  <si>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</si>
  <si>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</si>
  <si>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</si>
  <si>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</si>
  <si>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</si>
  <si>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64</t>
  </si>
  <si>
    <t>Pakiet nr 65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</si>
</sst>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[$-415]d\ mmmm\ yyyy"/>
  </numFmts>
  <fonts count="62">
    <font>
      <sz val="10"/>
      <name val="Arial CE"/>
      <family val="0"/>
    </font>
    <font>
      <sz val="10"/>
      <name val="Arial"/>
      <family val="0"/>
    </font>
    <font>
      <sz val="11"/>
      <color indexed="63"/>
      <name val="Czcionka tekstu podstawowego"/>
      <family val="2"/>
    </font>
    <font>
      <sz val="11"/>
      <color indexed="63"/>
      <name val="Calibri"/>
      <family val="2"/>
    </font>
    <font>
      <sz val="11"/>
      <color indexed="41"/>
      <name val="Czcionka tekstu podstawowego"/>
      <family val="2"/>
    </font>
    <font>
      <sz val="11"/>
      <color indexed="41"/>
      <name val="Calibri"/>
      <family val="2"/>
    </font>
    <font>
      <sz val="10"/>
      <color indexed="41"/>
      <name val="Arial CE"/>
      <family val="0"/>
    </font>
    <font>
      <sz val="10"/>
      <color indexed="9"/>
      <name val="Arial CE"/>
      <family val="0"/>
    </font>
    <font>
      <b/>
      <sz val="10"/>
      <color indexed="63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b/>
      <sz val="10"/>
      <color indexed="41"/>
      <name val="Arial CE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58"/>
      <name val="Arial CE"/>
      <family val="0"/>
    </font>
    <font>
      <sz val="18"/>
      <color indexed="63"/>
      <name val="Arial CE"/>
      <family val="0"/>
    </font>
    <font>
      <sz val="18"/>
      <color indexed="8"/>
      <name val="Arial CE"/>
      <family val="0"/>
    </font>
    <font>
      <sz val="12"/>
      <color indexed="63"/>
      <name val="Arial CE"/>
      <family val="0"/>
    </font>
    <font>
      <sz val="12"/>
      <color indexed="8"/>
      <name val="Arial CE"/>
      <family val="0"/>
    </font>
    <font>
      <b/>
      <sz val="24"/>
      <color indexed="63"/>
      <name val="Arial CE"/>
      <family val="0"/>
    </font>
    <font>
      <b/>
      <sz val="24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9"/>
      <name val="Arial CE"/>
      <family val="0"/>
    </font>
    <font>
      <sz val="11"/>
      <color indexed="52"/>
      <name val="Czcionka tekstu podstawowego"/>
      <family val="2"/>
    </font>
    <font>
      <b/>
      <sz val="11"/>
      <color indexed="41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9"/>
      <name val="Arial CE"/>
      <family val="0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color indexed="63"/>
      <name val="Arial CE"/>
      <family val="0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25"/>
      <name val="Calibri"/>
      <family val="2"/>
    </font>
    <font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thin"/>
      <top style="medium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Border="0" applyProtection="0">
      <alignment vertical="center"/>
    </xf>
    <xf numFmtId="0" fontId="3" fillId="2" borderId="0" applyBorder="0" applyProtection="0">
      <alignment vertical="center"/>
    </xf>
    <xf numFmtId="0" fontId="2" fillId="3" borderId="0" applyBorder="0" applyProtection="0">
      <alignment vertical="center"/>
    </xf>
    <xf numFmtId="0" fontId="3" fillId="3" borderId="0" applyBorder="0" applyProtection="0">
      <alignment vertical="center"/>
    </xf>
    <xf numFmtId="0" fontId="2" fillId="4" borderId="0" applyBorder="0" applyProtection="0">
      <alignment vertical="center"/>
    </xf>
    <xf numFmtId="0" fontId="3" fillId="4" borderId="0" applyBorder="0" applyProtection="0">
      <alignment vertical="center"/>
    </xf>
    <xf numFmtId="0" fontId="2" fillId="5" borderId="0" applyBorder="0" applyProtection="0">
      <alignment vertical="center"/>
    </xf>
    <xf numFmtId="0" fontId="3" fillId="5" borderId="0" applyBorder="0" applyProtection="0">
      <alignment vertical="center"/>
    </xf>
    <xf numFmtId="0" fontId="2" fillId="6" borderId="0" applyBorder="0" applyProtection="0">
      <alignment vertical="center"/>
    </xf>
    <xf numFmtId="0" fontId="3" fillId="6" borderId="0" applyBorder="0" applyProtection="0">
      <alignment vertical="center"/>
    </xf>
    <xf numFmtId="0" fontId="2" fillId="7" borderId="0" applyBorder="0" applyProtection="0">
      <alignment vertical="center"/>
    </xf>
    <xf numFmtId="0" fontId="3" fillId="7" borderId="0" applyBorder="0" applyProtection="0">
      <alignment vertical="center"/>
    </xf>
    <xf numFmtId="0" fontId="2" fillId="8" borderId="0" applyBorder="0" applyProtection="0">
      <alignment vertical="center"/>
    </xf>
    <xf numFmtId="0" fontId="3" fillId="8" borderId="0" applyBorder="0" applyProtection="0">
      <alignment vertical="center"/>
    </xf>
    <xf numFmtId="0" fontId="2" fillId="9" borderId="0" applyBorder="0" applyProtection="0">
      <alignment vertical="center"/>
    </xf>
    <xf numFmtId="0" fontId="3" fillId="9" borderId="0" applyBorder="0" applyProtection="0">
      <alignment vertical="center"/>
    </xf>
    <xf numFmtId="0" fontId="2" fillId="10" borderId="0" applyBorder="0" applyProtection="0">
      <alignment vertical="center"/>
    </xf>
    <xf numFmtId="0" fontId="3" fillId="10" borderId="0" applyBorder="0" applyProtection="0">
      <alignment vertical="center"/>
    </xf>
    <xf numFmtId="0" fontId="2" fillId="5" borderId="0" applyBorder="0" applyProtection="0">
      <alignment vertical="center"/>
    </xf>
    <xf numFmtId="0" fontId="3" fillId="5" borderId="0" applyBorder="0" applyProtection="0">
      <alignment vertical="center"/>
    </xf>
    <xf numFmtId="0" fontId="2" fillId="8" borderId="0" applyBorder="0" applyProtection="0">
      <alignment vertical="center"/>
    </xf>
    <xf numFmtId="0" fontId="3" fillId="8" borderId="0" applyBorder="0" applyProtection="0">
      <alignment vertical="center"/>
    </xf>
    <xf numFmtId="0" fontId="2" fillId="11" borderId="0" applyBorder="0" applyProtection="0">
      <alignment vertical="center"/>
    </xf>
    <xf numFmtId="0" fontId="3" fillId="11" borderId="0" applyBorder="0" applyProtection="0">
      <alignment vertical="center"/>
    </xf>
    <xf numFmtId="0" fontId="4" fillId="12" borderId="0" applyBorder="0" applyProtection="0">
      <alignment vertical="center"/>
    </xf>
    <xf numFmtId="0" fontId="5" fillId="12" borderId="0" applyBorder="0" applyProtection="0">
      <alignment vertical="center"/>
    </xf>
    <xf numFmtId="0" fontId="4" fillId="9" borderId="0" applyBorder="0" applyProtection="0">
      <alignment vertical="center"/>
    </xf>
    <xf numFmtId="0" fontId="5" fillId="9" borderId="0" applyBorder="0" applyProtection="0">
      <alignment vertical="center"/>
    </xf>
    <xf numFmtId="0" fontId="4" fillId="10" borderId="0" applyBorder="0" applyProtection="0">
      <alignment vertical="center"/>
    </xf>
    <xf numFmtId="0" fontId="5" fillId="10" borderId="0" applyBorder="0" applyProtection="0">
      <alignment vertical="center"/>
    </xf>
    <xf numFmtId="0" fontId="4" fillId="13" borderId="0" applyBorder="0" applyProtection="0">
      <alignment vertical="center"/>
    </xf>
    <xf numFmtId="0" fontId="5" fillId="13" borderId="0" applyBorder="0" applyProtection="0">
      <alignment vertical="center"/>
    </xf>
    <xf numFmtId="0" fontId="4" fillId="14" borderId="0" applyBorder="0" applyProtection="0">
      <alignment vertical="center"/>
    </xf>
    <xf numFmtId="0" fontId="5" fillId="14" borderId="0" applyBorder="0" applyProtection="0">
      <alignment vertical="center"/>
    </xf>
    <xf numFmtId="0" fontId="4" fillId="15" borderId="0" applyBorder="0" applyProtection="0">
      <alignment vertical="center"/>
    </xf>
    <xf numFmtId="0" fontId="5" fillId="15" borderId="0" applyBorder="0" applyProtection="0">
      <alignment vertical="center"/>
    </xf>
    <xf numFmtId="0" fontId="6" fillId="16" borderId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7" fillId="17" borderId="0" applyNumberFormat="0" applyBorder="0" applyProtection="0">
      <alignment vertical="center"/>
    </xf>
    <xf numFmtId="0" fontId="6" fillId="18" borderId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8" fillId="19" borderId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59" fillId="20" borderId="0" applyNumberFormat="0" applyBorder="0" applyAlignment="0" applyProtection="0"/>
    <xf numFmtId="0" fontId="4" fillId="21" borderId="0" applyBorder="0" applyProtection="0">
      <alignment vertical="center"/>
    </xf>
    <xf numFmtId="0" fontId="59" fillId="22" borderId="0" applyNumberFormat="0" applyBorder="0" applyAlignment="0" applyProtection="0"/>
    <xf numFmtId="0" fontId="4" fillId="23" borderId="0" applyBorder="0" applyProtection="0">
      <alignment vertical="center"/>
    </xf>
    <xf numFmtId="0" fontId="59" fillId="24" borderId="0" applyNumberFormat="0" applyBorder="0" applyAlignment="0" applyProtection="0"/>
    <xf numFmtId="0" fontId="4" fillId="25" borderId="0" applyBorder="0" applyProtection="0">
      <alignment vertical="center"/>
    </xf>
    <xf numFmtId="0" fontId="4" fillId="13" borderId="0" applyBorder="0" applyProtection="0">
      <alignment vertical="center"/>
    </xf>
    <xf numFmtId="0" fontId="4" fillId="14" borderId="0" applyBorder="0" applyProtection="0">
      <alignment vertical="center"/>
    </xf>
    <xf numFmtId="0" fontId="4" fillId="23" borderId="0" applyBorder="0" applyProtection="0">
      <alignment vertical="center"/>
    </xf>
    <xf numFmtId="0" fontId="10" fillId="26" borderId="0" applyBorder="0" applyProtection="0">
      <alignment vertical="center"/>
    </xf>
    <xf numFmtId="0" fontId="10" fillId="26" borderId="0" applyNumberFormat="0" applyBorder="0" applyProtection="0">
      <alignment vertical="center"/>
    </xf>
    <xf numFmtId="0" fontId="10" fillId="26" borderId="0" applyNumberFormat="0" applyBorder="0" applyProtection="0">
      <alignment vertical="center"/>
    </xf>
    <xf numFmtId="0" fontId="10" fillId="26" borderId="0" applyNumberFormat="0" applyBorder="0" applyProtection="0">
      <alignment vertical="center"/>
    </xf>
    <xf numFmtId="0" fontId="11" fillId="7" borderId="1" applyProtection="0">
      <alignment vertical="center"/>
    </xf>
    <xf numFmtId="0" fontId="12" fillId="27" borderId="2" applyProtection="0">
      <alignment vertical="center"/>
    </xf>
    <xf numFmtId="0" fontId="13" fillId="4" borderId="0" applyBorder="0" applyProtection="0">
      <alignment vertical="center"/>
    </xf>
    <xf numFmtId="0" fontId="14" fillId="4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28" borderId="0" applyBorder="0" applyProtection="0">
      <alignment vertical="center"/>
    </xf>
    <xf numFmtId="0" fontId="16" fillId="28" borderId="0" applyNumberFormat="0" applyBorder="0" applyProtection="0">
      <alignment vertical="center"/>
    </xf>
    <xf numFmtId="0" fontId="16" fillId="28" borderId="0" applyNumberFormat="0" applyBorder="0" applyProtection="0">
      <alignment vertical="center"/>
    </xf>
    <xf numFmtId="0" fontId="16" fillId="28" borderId="0" applyNumberFormat="0" applyBorder="0" applyProtection="0">
      <alignment vertical="center"/>
    </xf>
    <xf numFmtId="0" fontId="17" fillId="0" borderId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4" borderId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9" fillId="0" borderId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21" fillId="0" borderId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23" fillId="0" borderId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5" fillId="0" borderId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7" fillId="0" borderId="3" applyProtection="0">
      <alignment vertical="center"/>
    </xf>
    <xf numFmtId="0" fontId="28" fillId="29" borderId="4" applyProtection="0">
      <alignment vertical="center"/>
    </xf>
    <xf numFmtId="0" fontId="60" fillId="0" borderId="5" applyNumberFormat="0" applyFill="0" applyAlignment="0" applyProtection="0"/>
    <xf numFmtId="0" fontId="29" fillId="0" borderId="6" applyProtection="0">
      <alignment vertical="center"/>
    </xf>
    <xf numFmtId="0" fontId="61" fillId="0" borderId="7" applyNumberFormat="0" applyFill="0" applyAlignment="0" applyProtection="0"/>
    <xf numFmtId="0" fontId="30" fillId="0" borderId="8" applyProtection="0">
      <alignment vertical="center"/>
    </xf>
    <xf numFmtId="0" fontId="31" fillId="0" borderId="9" applyProtection="0">
      <alignment vertical="center"/>
    </xf>
    <xf numFmtId="0" fontId="31" fillId="0" borderId="0" applyBorder="0" applyProtection="0">
      <alignment vertical="center"/>
    </xf>
    <xf numFmtId="0" fontId="32" fillId="30" borderId="0" applyBorder="0" applyProtection="0">
      <alignment vertical="center"/>
    </xf>
    <xf numFmtId="0" fontId="32" fillId="30" borderId="0" applyNumberFormat="0" applyBorder="0" applyProtection="0">
      <alignment vertical="center"/>
    </xf>
    <xf numFmtId="0" fontId="32" fillId="30" borderId="0" applyNumberFormat="0" applyBorder="0" applyProtection="0">
      <alignment vertical="center"/>
    </xf>
    <xf numFmtId="0" fontId="32" fillId="30" borderId="0" applyNumberFormat="0" applyBorder="0" applyProtection="0">
      <alignment vertical="center"/>
    </xf>
    <xf numFmtId="0" fontId="33" fillId="31" borderId="0" applyBorder="0" applyProtection="0">
      <alignment vertical="center"/>
    </xf>
    <xf numFmtId="0" fontId="34" fillId="31" borderId="0" applyBorder="0" applyProtection="0">
      <alignment vertical="center"/>
    </xf>
    <xf numFmtId="0" fontId="1" fillId="0" borderId="0">
      <alignment/>
      <protection/>
    </xf>
    <xf numFmtId="0" fontId="35" fillId="0" borderId="0">
      <alignment vertical="center"/>
      <protection/>
    </xf>
    <xf numFmtId="0" fontId="36" fillId="30" borderId="1" applyProtection="0">
      <alignment vertical="center"/>
    </xf>
    <xf numFmtId="0" fontId="36" fillId="30" borderId="1" applyNumberFormat="0" applyProtection="0">
      <alignment vertical="center"/>
    </xf>
    <xf numFmtId="0" fontId="36" fillId="30" borderId="1" applyNumberFormat="0" applyProtection="0">
      <alignment vertical="center"/>
    </xf>
    <xf numFmtId="0" fontId="36" fillId="30" borderId="1" applyNumberFormat="0" applyProtection="0">
      <alignment vertical="center"/>
    </xf>
    <xf numFmtId="0" fontId="37" fillId="27" borderId="1" applyProtection="0">
      <alignment vertical="center"/>
    </xf>
    <xf numFmtId="9" fontId="1" fillId="0" borderId="0" applyFill="0" applyBorder="0" applyAlignment="0" applyProtection="0"/>
    <xf numFmtId="0" fontId="0" fillId="0" borderId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2" fillId="0" borderId="10" applyProtection="0">
      <alignment vertical="center"/>
    </xf>
    <xf numFmtId="0" fontId="38" fillId="0" borderId="0" applyBorder="0" applyProtection="0">
      <alignment vertical="center"/>
    </xf>
    <xf numFmtId="0" fontId="3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0" fillId="0" borderId="0" applyBorder="0" applyProtection="0">
      <alignment vertical="center"/>
    </xf>
    <xf numFmtId="0" fontId="35" fillId="30" borderId="11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35" fillId="0" borderId="0" applyBorder="0" applyProtection="0">
      <alignment vertical="center"/>
    </xf>
    <xf numFmtId="0" fontId="41" fillId="3" borderId="0" applyBorder="0" applyProtection="0">
      <alignment vertical="center"/>
    </xf>
    <xf numFmtId="0" fontId="42" fillId="3" borderId="0" applyBorder="0" applyProtection="0">
      <alignment vertical="center"/>
    </xf>
  </cellStyleXfs>
  <cellXfs count="358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12" xfId="0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13" xfId="0" applyFont="1" applyBorder="1" applyAlignment="1">
      <alignment horizontal="center" vertical="center"/>
    </xf>
    <xf numFmtId="164" fontId="45" fillId="0" borderId="0" xfId="0" applyNumberFormat="1" applyFont="1" applyAlignment="1">
      <alignment vertical="center"/>
    </xf>
    <xf numFmtId="10" fontId="45" fillId="0" borderId="0" xfId="0" applyNumberFormat="1" applyFont="1" applyAlignment="1">
      <alignment vertical="center"/>
    </xf>
    <xf numFmtId="4" fontId="45" fillId="0" borderId="0" xfId="0" applyNumberFormat="1" applyFont="1" applyAlignment="1">
      <alignment vertical="center"/>
    </xf>
    <xf numFmtId="9" fontId="45" fillId="0" borderId="0" xfId="0" applyNumberFormat="1" applyFont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Border="1" applyAlignment="1">
      <alignment wrapText="1"/>
    </xf>
    <xf numFmtId="4" fontId="0" fillId="0" borderId="0" xfId="0" applyNumberFormat="1" applyAlignment="1">
      <alignment vertical="center"/>
    </xf>
    <xf numFmtId="0" fontId="45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4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0" fontId="53" fillId="0" borderId="15" xfId="0" applyNumberFormat="1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right" vertical="center"/>
    </xf>
    <xf numFmtId="4" fontId="53" fillId="0" borderId="15" xfId="0" applyNumberFormat="1" applyFont="1" applyBorder="1" applyAlignment="1">
      <alignment horizontal="right" vertical="center"/>
    </xf>
    <xf numFmtId="0" fontId="53" fillId="0" borderId="17" xfId="0" applyFont="1" applyBorder="1" applyAlignment="1">
      <alignment vertical="center"/>
    </xf>
    <xf numFmtId="0" fontId="53" fillId="0" borderId="17" xfId="0" applyFont="1" applyBorder="1" applyAlignment="1">
      <alignment horizontal="left" vertical="center" wrapText="1"/>
    </xf>
    <xf numFmtId="0" fontId="53" fillId="0" borderId="17" xfId="0" applyFont="1" applyBorder="1" applyAlignment="1">
      <alignment vertical="center" wrapText="1"/>
    </xf>
    <xf numFmtId="0" fontId="53" fillId="0" borderId="17" xfId="0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right" vertical="center"/>
    </xf>
    <xf numFmtId="4" fontId="53" fillId="0" borderId="17" xfId="0" applyNumberFormat="1" applyFont="1" applyBorder="1" applyAlignment="1">
      <alignment horizontal="right" vertical="center" wrapText="1"/>
    </xf>
    <xf numFmtId="0" fontId="53" fillId="0" borderId="17" xfId="0" applyNumberFormat="1" applyFont="1" applyBorder="1" applyAlignment="1">
      <alignment horizontal="center" vertical="center" wrapText="1"/>
    </xf>
    <xf numFmtId="10" fontId="53" fillId="0" borderId="0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wrapText="1"/>
    </xf>
    <xf numFmtId="0" fontId="53" fillId="0" borderId="15" xfId="0" applyFont="1" applyFill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/>
    </xf>
    <xf numFmtId="4" fontId="53" fillId="0" borderId="15" xfId="0" applyNumberFormat="1" applyFont="1" applyFill="1" applyBorder="1" applyAlignment="1">
      <alignment horizontal="right" vertical="center"/>
    </xf>
    <xf numFmtId="0" fontId="53" fillId="0" borderId="15" xfId="0" applyNumberFormat="1" applyFont="1" applyBorder="1" applyAlignment="1">
      <alignment horizontal="right" vertical="center"/>
    </xf>
    <xf numFmtId="4" fontId="53" fillId="0" borderId="15" xfId="0" applyNumberFormat="1" applyFont="1" applyBorder="1" applyAlignment="1">
      <alignment horizontal="right" vertical="center" wrapText="1"/>
    </xf>
    <xf numFmtId="0" fontId="53" fillId="0" borderId="15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right" vertical="center"/>
    </xf>
    <xf numFmtId="0" fontId="53" fillId="0" borderId="15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8" xfId="0" applyFont="1" applyBorder="1" applyAlignment="1">
      <alignment vertical="center" wrapText="1"/>
    </xf>
    <xf numFmtId="0" fontId="53" fillId="0" borderId="18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right" vertical="center"/>
    </xf>
    <xf numFmtId="0" fontId="53" fillId="0" borderId="15" xfId="0" applyFont="1" applyBorder="1" applyAlignment="1">
      <alignment vertical="center" wrapText="1"/>
    </xf>
    <xf numFmtId="3" fontId="53" fillId="0" borderId="2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vertical="center" wrapText="1"/>
    </xf>
    <xf numFmtId="0" fontId="53" fillId="0" borderId="18" xfId="0" applyFont="1" applyBorder="1" applyAlignment="1">
      <alignment wrapText="1"/>
    </xf>
    <xf numFmtId="0" fontId="53" fillId="0" borderId="18" xfId="0" applyNumberFormat="1" applyFont="1" applyBorder="1" applyAlignment="1">
      <alignment horizontal="center" vertical="center" wrapText="1"/>
    </xf>
    <xf numFmtId="0" fontId="53" fillId="0" borderId="20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8" xfId="0" applyFont="1" applyBorder="1" applyAlignment="1">
      <alignment vertical="center" wrapText="1"/>
    </xf>
    <xf numFmtId="3" fontId="53" fillId="0" borderId="18" xfId="0" applyNumberFormat="1" applyFont="1" applyBorder="1" applyAlignment="1">
      <alignment horizontal="center" vertical="center"/>
    </xf>
    <xf numFmtId="3" fontId="53" fillId="0" borderId="19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right" vertical="center"/>
    </xf>
    <xf numFmtId="10" fontId="53" fillId="0" borderId="18" xfId="0" applyNumberFormat="1" applyFont="1" applyBorder="1" applyAlignment="1">
      <alignment horizontal="right" vertical="center"/>
    </xf>
    <xf numFmtId="0" fontId="53" fillId="0" borderId="21" xfId="0" applyNumberFormat="1" applyFont="1" applyBorder="1" applyAlignment="1">
      <alignment horizontal="center" vertical="center"/>
    </xf>
    <xf numFmtId="4" fontId="53" fillId="0" borderId="0" xfId="0" applyNumberFormat="1" applyFont="1" applyAlignment="1">
      <alignment horizontal="right" vertical="center"/>
    </xf>
    <xf numFmtId="4" fontId="53" fillId="0" borderId="15" xfId="0" applyNumberFormat="1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 vertical="center" wrapText="1"/>
    </xf>
    <xf numFmtId="3" fontId="53" fillId="0" borderId="20" xfId="0" applyNumberFormat="1" applyFont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right" vertical="center"/>
    </xf>
    <xf numFmtId="0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/>
    </xf>
    <xf numFmtId="4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4" fontId="53" fillId="0" borderId="22" xfId="0" applyNumberFormat="1" applyFont="1" applyBorder="1" applyAlignment="1">
      <alignment horizontal="right" vertical="center"/>
    </xf>
    <xf numFmtId="0" fontId="53" fillId="0" borderId="13" xfId="0" applyNumberFormat="1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4" fontId="53" fillId="0" borderId="13" xfId="0" applyNumberFormat="1" applyFont="1" applyBorder="1" applyAlignment="1">
      <alignment horizontal="right" vertical="center"/>
    </xf>
    <xf numFmtId="4" fontId="53" fillId="0" borderId="17" xfId="0" applyNumberFormat="1" applyFont="1" applyBorder="1" applyAlignment="1">
      <alignment horizontal="right" vertical="center"/>
    </xf>
    <xf numFmtId="0" fontId="53" fillId="0" borderId="15" xfId="0" applyFont="1" applyBorder="1" applyAlignment="1">
      <alignment horizontal="left" vertical="center" wrapText="1" shrinkToFit="1"/>
    </xf>
    <xf numFmtId="3" fontId="53" fillId="0" borderId="15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3" fontId="53" fillId="0" borderId="0" xfId="0" applyNumberFormat="1" applyFont="1" applyBorder="1" applyAlignment="1">
      <alignment horizontal="center" vertical="center"/>
    </xf>
    <xf numFmtId="9" fontId="53" fillId="0" borderId="0" xfId="0" applyNumberFormat="1" applyFont="1" applyAlignment="1">
      <alignment vertical="center"/>
    </xf>
    <xf numFmtId="0" fontId="54" fillId="0" borderId="0" xfId="0" applyFont="1" applyBorder="1" applyAlignment="1">
      <alignment wrapText="1"/>
    </xf>
    <xf numFmtId="0" fontId="53" fillId="0" borderId="15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0" xfId="0" applyFont="1" applyBorder="1" applyAlignment="1">
      <alignment wrapText="1"/>
    </xf>
    <xf numFmtId="10" fontId="53" fillId="0" borderId="23" xfId="0" applyNumberFormat="1" applyFont="1" applyBorder="1" applyAlignment="1">
      <alignment horizontal="right" vertical="center"/>
    </xf>
    <xf numFmtId="4" fontId="53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4" fontId="53" fillId="0" borderId="18" xfId="0" applyNumberFormat="1" applyFont="1" applyFill="1" applyBorder="1" applyAlignment="1">
      <alignment horizontal="right" vertical="center"/>
    </xf>
    <xf numFmtId="4" fontId="53" fillId="0" borderId="15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/>
    </xf>
    <xf numFmtId="10" fontId="53" fillId="0" borderId="17" xfId="0" applyNumberFormat="1" applyFont="1" applyBorder="1" applyAlignment="1">
      <alignment horizontal="right" vertical="center"/>
    </xf>
    <xf numFmtId="4" fontId="53" fillId="0" borderId="0" xfId="0" applyNumberFormat="1" applyFont="1" applyAlignment="1">
      <alignment vertical="center"/>
    </xf>
    <xf numFmtId="4" fontId="53" fillId="0" borderId="26" xfId="0" applyNumberFormat="1" applyFont="1" applyBorder="1" applyAlignment="1">
      <alignment horizontal="right" vertical="center"/>
    </xf>
    <xf numFmtId="0" fontId="53" fillId="0" borderId="17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3" fontId="53" fillId="0" borderId="18" xfId="0" applyNumberFormat="1" applyFont="1" applyBorder="1" applyAlignment="1">
      <alignment horizontal="center" vertical="center"/>
    </xf>
    <xf numFmtId="3" fontId="53" fillId="0" borderId="19" xfId="0" applyNumberFormat="1" applyFont="1" applyBorder="1" applyAlignment="1">
      <alignment horizontal="center" vertical="center"/>
    </xf>
    <xf numFmtId="4" fontId="53" fillId="0" borderId="18" xfId="0" applyNumberFormat="1" applyFont="1" applyBorder="1" applyAlignment="1">
      <alignment horizontal="right" vertical="center"/>
    </xf>
    <xf numFmtId="0" fontId="53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4" fontId="53" fillId="0" borderId="17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 wrapText="1"/>
    </xf>
    <xf numFmtId="4" fontId="53" fillId="0" borderId="19" xfId="0" applyNumberFormat="1" applyFont="1" applyBorder="1" applyAlignment="1">
      <alignment horizontal="right" vertical="center"/>
    </xf>
    <xf numFmtId="4" fontId="53" fillId="0" borderId="27" xfId="0" applyNumberFormat="1" applyFont="1" applyBorder="1" applyAlignment="1">
      <alignment horizontal="right" vertical="center"/>
    </xf>
    <xf numFmtId="0" fontId="53" fillId="0" borderId="21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45" fillId="0" borderId="17" xfId="0" applyFont="1" applyBorder="1" applyAlignment="1">
      <alignment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vertical="center" wrapText="1"/>
    </xf>
    <xf numFmtId="3" fontId="53" fillId="0" borderId="29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vertical="center" wrapText="1"/>
    </xf>
    <xf numFmtId="0" fontId="53" fillId="0" borderId="30" xfId="0" applyFont="1" applyBorder="1" applyAlignment="1">
      <alignment vertical="center" wrapText="1"/>
    </xf>
    <xf numFmtId="3" fontId="53" fillId="0" borderId="18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vertical="center"/>
    </xf>
    <xf numFmtId="4" fontId="53" fillId="0" borderId="15" xfId="0" applyNumberFormat="1" applyFont="1" applyBorder="1" applyAlignment="1">
      <alignment vertical="center"/>
    </xf>
    <xf numFmtId="4" fontId="53" fillId="0" borderId="13" xfId="0" applyNumberFormat="1" applyFont="1" applyBorder="1" applyAlignment="1">
      <alignment vertical="center"/>
    </xf>
    <xf numFmtId="4" fontId="53" fillId="0" borderId="0" xfId="0" applyNumberFormat="1" applyFont="1" applyAlignment="1">
      <alignment vertical="center"/>
    </xf>
    <xf numFmtId="4" fontId="53" fillId="0" borderId="17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8" xfId="0" applyNumberFormat="1" applyFont="1" applyBorder="1" applyAlignment="1">
      <alignment vertical="center"/>
    </xf>
    <xf numFmtId="0" fontId="53" fillId="0" borderId="15" xfId="0" applyNumberFormat="1" applyFont="1" applyBorder="1" applyAlignment="1">
      <alignment vertical="center"/>
    </xf>
    <xf numFmtId="0" fontId="53" fillId="0" borderId="18" xfId="0" applyFont="1" applyBorder="1" applyAlignment="1">
      <alignment horizontal="left" wrapText="1"/>
    </xf>
    <xf numFmtId="0" fontId="54" fillId="0" borderId="12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top" wrapText="1"/>
    </xf>
    <xf numFmtId="4" fontId="53" fillId="0" borderId="18" xfId="0" applyNumberFormat="1" applyFont="1" applyBorder="1" applyAlignment="1">
      <alignment horizontal="center" vertical="center"/>
    </xf>
    <xf numFmtId="10" fontId="53" fillId="0" borderId="13" xfId="0" applyNumberFormat="1" applyFont="1" applyBorder="1" applyAlignment="1">
      <alignment horizontal="center" vertical="center"/>
    </xf>
    <xf numFmtId="4" fontId="53" fillId="0" borderId="13" xfId="0" applyNumberFormat="1" applyFont="1" applyBorder="1" applyAlignment="1">
      <alignment horizontal="center" vertical="center"/>
    </xf>
    <xf numFmtId="4" fontId="53" fillId="0" borderId="17" xfId="0" applyNumberFormat="1" applyFont="1" applyBorder="1" applyAlignment="1">
      <alignment vertical="center"/>
    </xf>
    <xf numFmtId="4" fontId="53" fillId="0" borderId="19" xfId="0" applyNumberFormat="1" applyFont="1" applyBorder="1" applyAlignment="1">
      <alignment horizontal="right" vertical="center"/>
    </xf>
    <xf numFmtId="10" fontId="53" fillId="0" borderId="13" xfId="0" applyNumberFormat="1" applyFont="1" applyBorder="1" applyAlignment="1">
      <alignment horizontal="right" vertical="center"/>
    </xf>
    <xf numFmtId="10" fontId="53" fillId="0" borderId="32" xfId="0" applyNumberFormat="1" applyFont="1" applyBorder="1" applyAlignment="1">
      <alignment horizontal="right" vertical="center"/>
    </xf>
    <xf numFmtId="0" fontId="53" fillId="0" borderId="17" xfId="0" applyFont="1" applyBorder="1" applyAlignment="1">
      <alignment vertical="center"/>
    </xf>
    <xf numFmtId="4" fontId="53" fillId="0" borderId="20" xfId="0" applyNumberFormat="1" applyFont="1" applyBorder="1" applyAlignment="1">
      <alignment vertical="center"/>
    </xf>
    <xf numFmtId="0" fontId="53" fillId="0" borderId="33" xfId="0" applyNumberFormat="1" applyFont="1" applyBorder="1" applyAlignment="1">
      <alignment vertical="center"/>
    </xf>
    <xf numFmtId="0" fontId="53" fillId="0" borderId="17" xfId="0" applyFont="1" applyBorder="1" applyAlignment="1">
      <alignment horizontal="right" vertical="center"/>
    </xf>
    <xf numFmtId="0" fontId="53" fillId="0" borderId="23" xfId="0" applyNumberFormat="1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4" fontId="53" fillId="0" borderId="15" xfId="0" applyNumberFormat="1" applyFont="1" applyFill="1" applyBorder="1" applyAlignment="1">
      <alignment vertical="center"/>
    </xf>
    <xf numFmtId="10" fontId="53" fillId="0" borderId="18" xfId="0" applyNumberFormat="1" applyFont="1" applyBorder="1" applyAlignment="1">
      <alignment horizontal="center" vertical="center"/>
    </xf>
    <xf numFmtId="4" fontId="53" fillId="0" borderId="15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0" xfId="0" applyNumberFormat="1" applyAlignment="1">
      <alignment horizontal="right" vertical="center"/>
    </xf>
    <xf numFmtId="0" fontId="53" fillId="0" borderId="17" xfId="0" applyFont="1" applyBorder="1" applyAlignment="1" applyProtection="1">
      <alignment horizontal="left" vertical="center" wrapText="1"/>
      <protection/>
    </xf>
    <xf numFmtId="3" fontId="53" fillId="0" borderId="17" xfId="0" applyNumberFormat="1" applyFont="1" applyBorder="1" applyAlignment="1" applyProtection="1">
      <alignment horizontal="center" vertical="center" wrapText="1"/>
      <protection/>
    </xf>
    <xf numFmtId="4" fontId="53" fillId="0" borderId="17" xfId="0" applyNumberFormat="1" applyFont="1" applyBorder="1" applyAlignment="1">
      <alignment horizontal="center" vertical="center"/>
    </xf>
    <xf numFmtId="10" fontId="53" fillId="0" borderId="17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vertical="center"/>
    </xf>
    <xf numFmtId="0" fontId="53" fillId="0" borderId="21" xfId="0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3" fillId="0" borderId="19" xfId="0" applyFont="1" applyBorder="1" applyAlignment="1">
      <alignment horizontal="center" vertical="center"/>
    </xf>
    <xf numFmtId="10" fontId="53" fillId="0" borderId="15" xfId="0" applyNumberFormat="1" applyFont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4" fontId="53" fillId="0" borderId="23" xfId="0" applyNumberFormat="1" applyFont="1" applyBorder="1" applyAlignment="1">
      <alignment horizontal="center" vertical="center"/>
    </xf>
    <xf numFmtId="0" fontId="53" fillId="0" borderId="38" xfId="0" applyFont="1" applyBorder="1" applyAlignment="1">
      <alignment vertical="center"/>
    </xf>
    <xf numFmtId="3" fontId="53" fillId="0" borderId="17" xfId="129" applyNumberFormat="1" applyFont="1" applyBorder="1" applyAlignment="1">
      <alignment horizontal="center" vertical="center"/>
      <protection/>
    </xf>
    <xf numFmtId="0" fontId="53" fillId="0" borderId="17" xfId="0" applyFont="1" applyBorder="1" applyAlignment="1">
      <alignment wrapText="1"/>
    </xf>
    <xf numFmtId="3" fontId="53" fillId="0" borderId="26" xfId="0" applyNumberFormat="1" applyFont="1" applyBorder="1" applyAlignment="1">
      <alignment horizontal="center" vertical="center"/>
    </xf>
    <xf numFmtId="0" fontId="53" fillId="0" borderId="26" xfId="129" applyFont="1" applyBorder="1" applyAlignment="1">
      <alignment horizontal="center" vertical="center"/>
      <protection/>
    </xf>
    <xf numFmtId="4" fontId="53" fillId="0" borderId="26" xfId="129" applyNumberFormat="1" applyFont="1" applyBorder="1" applyAlignment="1">
      <alignment horizontal="center" vertical="center"/>
      <protection/>
    </xf>
    <xf numFmtId="4" fontId="53" fillId="0" borderId="26" xfId="0" applyNumberFormat="1" applyFont="1" applyBorder="1" applyAlignment="1">
      <alignment horizontal="center" vertical="center"/>
    </xf>
    <xf numFmtId="10" fontId="53" fillId="0" borderId="26" xfId="0" applyNumberFormat="1" applyFont="1" applyBorder="1" applyAlignment="1">
      <alignment horizontal="center" vertical="center"/>
    </xf>
    <xf numFmtId="0" fontId="53" fillId="0" borderId="26" xfId="0" applyNumberFormat="1" applyFont="1" applyBorder="1" applyAlignment="1">
      <alignment horizontal="center" vertical="center"/>
    </xf>
    <xf numFmtId="0" fontId="53" fillId="0" borderId="26" xfId="0" applyFont="1" applyBorder="1" applyAlignment="1">
      <alignment vertical="center"/>
    </xf>
    <xf numFmtId="0" fontId="54" fillId="0" borderId="39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left" vertical="top" wrapText="1"/>
    </xf>
    <xf numFmtId="0" fontId="54" fillId="0" borderId="41" xfId="0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4" fontId="53" fillId="0" borderId="43" xfId="0" applyNumberFormat="1" applyFont="1" applyBorder="1" applyAlignment="1">
      <alignment horizontal="right" vertical="center"/>
    </xf>
    <xf numFmtId="4" fontId="53" fillId="0" borderId="44" xfId="0" applyNumberFormat="1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/>
    </xf>
    <xf numFmtId="0" fontId="53" fillId="0" borderId="26" xfId="0" applyNumberFormat="1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 wrapText="1"/>
    </xf>
    <xf numFmtId="10" fontId="53" fillId="0" borderId="17" xfId="0" applyNumberFormat="1" applyFont="1" applyBorder="1" applyAlignment="1">
      <alignment vertical="center"/>
    </xf>
    <xf numFmtId="0" fontId="53" fillId="0" borderId="17" xfId="0" applyNumberFormat="1" applyFont="1" applyBorder="1" applyAlignment="1">
      <alignment vertical="center"/>
    </xf>
    <xf numFmtId="4" fontId="53" fillId="0" borderId="26" xfId="0" applyNumberFormat="1" applyFont="1" applyBorder="1" applyAlignment="1">
      <alignment vertical="center"/>
    </xf>
    <xf numFmtId="10" fontId="53" fillId="0" borderId="26" xfId="0" applyNumberFormat="1" applyFont="1" applyBorder="1" applyAlignment="1">
      <alignment vertical="center"/>
    </xf>
    <xf numFmtId="0" fontId="53" fillId="0" borderId="26" xfId="0" applyNumberFormat="1" applyFont="1" applyBorder="1" applyAlignment="1">
      <alignment vertical="center"/>
    </xf>
    <xf numFmtId="0" fontId="54" fillId="0" borderId="46" xfId="0" applyFont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 wrapText="1"/>
    </xf>
    <xf numFmtId="0" fontId="53" fillId="0" borderId="26" xfId="0" applyFont="1" applyBorder="1" applyAlignment="1">
      <alignment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 wrapText="1"/>
    </xf>
    <xf numFmtId="2" fontId="53" fillId="0" borderId="17" xfId="0" applyNumberFormat="1" applyFont="1" applyBorder="1" applyAlignment="1">
      <alignment vertical="center"/>
    </xf>
    <xf numFmtId="0" fontId="54" fillId="0" borderId="51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center"/>
    </xf>
    <xf numFmtId="0" fontId="53" fillId="0" borderId="26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 wrapText="1"/>
    </xf>
    <xf numFmtId="4" fontId="50" fillId="0" borderId="17" xfId="0" applyNumberFormat="1" applyFont="1" applyBorder="1" applyAlignment="1">
      <alignment horizontal="right" vertical="center"/>
    </xf>
    <xf numFmtId="4" fontId="50" fillId="0" borderId="26" xfId="0" applyNumberFormat="1" applyFont="1" applyBorder="1" applyAlignment="1">
      <alignment horizontal="right" vertical="center"/>
    </xf>
    <xf numFmtId="10" fontId="53" fillId="0" borderId="26" xfId="0" applyNumberFormat="1" applyFont="1" applyBorder="1" applyAlignment="1">
      <alignment horizontal="right" vertical="center"/>
    </xf>
    <xf numFmtId="2" fontId="53" fillId="0" borderId="26" xfId="0" applyNumberFormat="1" applyFont="1" applyBorder="1" applyAlignment="1">
      <alignment horizontal="right" vertical="center"/>
    </xf>
    <xf numFmtId="2" fontId="53" fillId="0" borderId="17" xfId="0" applyNumberFormat="1" applyFont="1" applyBorder="1" applyAlignment="1">
      <alignment horizontal="right" vertical="center"/>
    </xf>
    <xf numFmtId="0" fontId="53" fillId="0" borderId="43" xfId="0" applyNumberFormat="1" applyFont="1" applyBorder="1" applyAlignment="1">
      <alignment horizontal="right" vertical="center"/>
    </xf>
    <xf numFmtId="0" fontId="53" fillId="0" borderId="26" xfId="0" applyFont="1" applyBorder="1" applyAlignment="1">
      <alignment horizontal="center"/>
    </xf>
    <xf numFmtId="0" fontId="53" fillId="0" borderId="26" xfId="0" applyFont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54" fillId="0" borderId="26" xfId="0" applyFont="1" applyBorder="1" applyAlignment="1">
      <alignment horizontal="center" vertical="center"/>
    </xf>
    <xf numFmtId="3" fontId="53" fillId="0" borderId="26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26" xfId="0" applyFont="1" applyBorder="1" applyAlignment="1">
      <alignment wrapText="1"/>
    </xf>
    <xf numFmtId="2" fontId="53" fillId="0" borderId="26" xfId="0" applyNumberFormat="1" applyFont="1" applyBorder="1" applyAlignment="1">
      <alignment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 wrapText="1"/>
    </xf>
    <xf numFmtId="4" fontId="53" fillId="0" borderId="17" xfId="0" applyNumberFormat="1" applyFont="1" applyFill="1" applyBorder="1" applyAlignment="1">
      <alignment vertical="center"/>
    </xf>
    <xf numFmtId="4" fontId="53" fillId="0" borderId="26" xfId="0" applyNumberFormat="1" applyFont="1" applyFill="1" applyBorder="1" applyAlignment="1">
      <alignment vertical="center"/>
    </xf>
    <xf numFmtId="0" fontId="54" fillId="0" borderId="52" xfId="0" applyFont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 wrapText="1"/>
    </xf>
    <xf numFmtId="4" fontId="53" fillId="0" borderId="26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53" fillId="0" borderId="19" xfId="0" applyNumberFormat="1" applyFont="1" applyBorder="1" applyAlignment="1">
      <alignment horizontal="center" vertical="center"/>
    </xf>
    <xf numFmtId="4" fontId="53" fillId="0" borderId="26" xfId="0" applyNumberFormat="1" applyFont="1" applyBorder="1" applyAlignment="1">
      <alignment horizontal="right" vertical="center" wrapText="1"/>
    </xf>
    <xf numFmtId="0" fontId="54" fillId="0" borderId="42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26" xfId="0" applyBorder="1" applyAlignment="1">
      <alignment vertical="center"/>
    </xf>
    <xf numFmtId="3" fontId="53" fillId="0" borderId="13" xfId="0" applyNumberFormat="1" applyFont="1" applyBorder="1" applyAlignment="1">
      <alignment horizontal="center" vertical="center"/>
    </xf>
    <xf numFmtId="4" fontId="53" fillId="0" borderId="27" xfId="0" applyNumberFormat="1" applyFont="1" applyBorder="1" applyAlignment="1">
      <alignment horizontal="right" vertical="center"/>
    </xf>
    <xf numFmtId="0" fontId="45" fillId="0" borderId="26" xfId="0" applyFont="1" applyBorder="1" applyAlignment="1">
      <alignment vertical="center"/>
    </xf>
    <xf numFmtId="4" fontId="53" fillId="0" borderId="18" xfId="0" applyNumberFormat="1" applyFont="1" applyBorder="1" applyAlignment="1">
      <alignment vertical="center"/>
    </xf>
    <xf numFmtId="4" fontId="53" fillId="0" borderId="18" xfId="0" applyNumberFormat="1" applyFont="1" applyFill="1" applyBorder="1" applyAlignment="1">
      <alignment vertical="center"/>
    </xf>
    <xf numFmtId="3" fontId="53" fillId="0" borderId="26" xfId="0" applyNumberFormat="1" applyFont="1" applyBorder="1" applyAlignment="1" applyProtection="1">
      <alignment horizontal="center" vertical="center" wrapText="1"/>
      <protection/>
    </xf>
    <xf numFmtId="0" fontId="54" fillId="0" borderId="53" xfId="0" applyFont="1" applyBorder="1" applyAlignment="1">
      <alignment horizontal="center" vertical="center" wrapText="1"/>
    </xf>
    <xf numFmtId="4" fontId="53" fillId="0" borderId="55" xfId="0" applyNumberFormat="1" applyFont="1" applyBorder="1" applyAlignment="1">
      <alignment horizontal="center" vertical="center"/>
    </xf>
    <xf numFmtId="10" fontId="53" fillId="0" borderId="55" xfId="0" applyNumberFormat="1" applyFont="1" applyBorder="1" applyAlignment="1">
      <alignment horizontal="center" vertical="center"/>
    </xf>
    <xf numFmtId="0" fontId="53" fillId="0" borderId="56" xfId="0" applyNumberFormat="1" applyFont="1" applyBorder="1" applyAlignment="1">
      <alignment horizontal="center" vertical="center"/>
    </xf>
    <xf numFmtId="3" fontId="53" fillId="0" borderId="26" xfId="129" applyNumberFormat="1" applyFont="1" applyBorder="1" applyAlignment="1">
      <alignment horizontal="center" vertical="center"/>
      <protection/>
    </xf>
    <xf numFmtId="10" fontId="53" fillId="0" borderId="26" xfId="0" applyNumberFormat="1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3" fontId="53" fillId="0" borderId="26" xfId="0" applyNumberFormat="1" applyFont="1" applyBorder="1" applyAlignment="1">
      <alignment horizontal="center" vertical="center" wrapText="1"/>
    </xf>
    <xf numFmtId="0" fontId="53" fillId="0" borderId="26" xfId="0" applyNumberFormat="1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vertical="center"/>
    </xf>
    <xf numFmtId="0" fontId="3" fillId="0" borderId="26" xfId="0" applyFont="1" applyBorder="1" applyAlignment="1">
      <alignment horizontal="left" vertical="center" wrapText="1"/>
    </xf>
    <xf numFmtId="0" fontId="54" fillId="0" borderId="57" xfId="0" applyFont="1" applyBorder="1" applyAlignment="1">
      <alignment horizontal="center" vertical="center" wrapText="1"/>
    </xf>
    <xf numFmtId="3" fontId="53" fillId="0" borderId="18" xfId="0" applyNumberFormat="1" applyFont="1" applyBorder="1" applyAlignment="1">
      <alignment horizontal="center" vertical="center"/>
    </xf>
    <xf numFmtId="4" fontId="53" fillId="0" borderId="18" xfId="0" applyNumberFormat="1" applyFont="1" applyFill="1" applyBorder="1" applyAlignment="1">
      <alignment horizontal="right" vertical="center"/>
    </xf>
    <xf numFmtId="4" fontId="53" fillId="0" borderId="18" xfId="0" applyNumberFormat="1" applyFont="1" applyBorder="1" applyAlignment="1">
      <alignment horizontal="right" vertical="center" wrapText="1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vertical="center"/>
    </xf>
    <xf numFmtId="0" fontId="54" fillId="0" borderId="39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</cellXfs>
  <cellStyles count="14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 1 1" xfId="51"/>
    <cellStyle name="Accent 1 2" xfId="52"/>
    <cellStyle name="Accent 1 3" xfId="53"/>
    <cellStyle name="Accent 1 4" xfId="54"/>
    <cellStyle name="Accent 2 1" xfId="55"/>
    <cellStyle name="Accent 2 2" xfId="56"/>
    <cellStyle name="Accent 2 3" xfId="57"/>
    <cellStyle name="Accent 2 4" xfId="58"/>
    <cellStyle name="Accent 3 1" xfId="59"/>
    <cellStyle name="Accent 3 2" xfId="60"/>
    <cellStyle name="Accent 3 3" xfId="61"/>
    <cellStyle name="Accent 3 4" xfId="62"/>
    <cellStyle name="Accent 4" xfId="63"/>
    <cellStyle name="Accent 5" xfId="64"/>
    <cellStyle name="Accent 6" xfId="65"/>
    <cellStyle name="Accent 7" xfId="66"/>
    <cellStyle name="Akcent 1" xfId="67"/>
    <cellStyle name="Akcent 1 1" xfId="68"/>
    <cellStyle name="Akcent 2" xfId="69"/>
    <cellStyle name="Akcent 2 1" xfId="70"/>
    <cellStyle name="Akcent 3" xfId="71"/>
    <cellStyle name="Akcent 3 1" xfId="72"/>
    <cellStyle name="Akcent 4" xfId="73"/>
    <cellStyle name="Akcent 5" xfId="74"/>
    <cellStyle name="Akcent 6" xfId="75"/>
    <cellStyle name="Bad 1" xfId="76"/>
    <cellStyle name="Bad 2" xfId="77"/>
    <cellStyle name="Bad 3" xfId="78"/>
    <cellStyle name="Bad 4" xfId="79"/>
    <cellStyle name="Dane wejściowe" xfId="80"/>
    <cellStyle name="Dane wyjściowe" xfId="81"/>
    <cellStyle name="Dobre" xfId="82"/>
    <cellStyle name="Dobry 1" xfId="83"/>
    <cellStyle name="Comma" xfId="84"/>
    <cellStyle name="Comma [0]" xfId="85"/>
    <cellStyle name="Error 1" xfId="86"/>
    <cellStyle name="Error 2" xfId="87"/>
    <cellStyle name="Error 3" xfId="88"/>
    <cellStyle name="Error 4" xfId="89"/>
    <cellStyle name="Footnote 1" xfId="90"/>
    <cellStyle name="Footnote 2" xfId="91"/>
    <cellStyle name="Footnote 3" xfId="92"/>
    <cellStyle name="Footnote 4" xfId="93"/>
    <cellStyle name="Good 1" xfId="94"/>
    <cellStyle name="Good 2" xfId="95"/>
    <cellStyle name="Good 3" xfId="96"/>
    <cellStyle name="Good 4" xfId="97"/>
    <cellStyle name="Heading 1 1" xfId="98"/>
    <cellStyle name="Heading 1 2" xfId="99"/>
    <cellStyle name="Heading 1 3" xfId="100"/>
    <cellStyle name="Heading 1 4" xfId="101"/>
    <cellStyle name="Heading 2 1" xfId="102"/>
    <cellStyle name="Heading 2 2" xfId="103"/>
    <cellStyle name="Heading 2 3" xfId="104"/>
    <cellStyle name="Heading 2 4" xfId="105"/>
    <cellStyle name="Heading 3" xfId="106"/>
    <cellStyle name="Heading 4" xfId="107"/>
    <cellStyle name="Heading 5" xfId="108"/>
    <cellStyle name="Heading 6" xfId="109"/>
    <cellStyle name="Hyperlink 1" xfId="110"/>
    <cellStyle name="Hyperlink 2" xfId="111"/>
    <cellStyle name="Hyperlink 3" xfId="112"/>
    <cellStyle name="Hyperlink 4" xfId="113"/>
    <cellStyle name="Komórka połączona" xfId="114"/>
    <cellStyle name="Komórka zaznaczona" xfId="115"/>
    <cellStyle name="Nagłówek 1" xfId="116"/>
    <cellStyle name="Nagłówek 1 1" xfId="117"/>
    <cellStyle name="Nagłówek 2" xfId="118"/>
    <cellStyle name="Nagłówek 2 1" xfId="119"/>
    <cellStyle name="Nagłówek 3" xfId="120"/>
    <cellStyle name="Nagłówek 4" xfId="121"/>
    <cellStyle name="Neutral 1" xfId="122"/>
    <cellStyle name="Neutral 2" xfId="123"/>
    <cellStyle name="Neutral 3" xfId="124"/>
    <cellStyle name="Neutral 4" xfId="125"/>
    <cellStyle name="Neutralne" xfId="126"/>
    <cellStyle name="Neutralny 1" xfId="127"/>
    <cellStyle name="Normalny 8" xfId="128"/>
    <cellStyle name="Normalny_Arkusz1" xfId="129"/>
    <cellStyle name="Note 1" xfId="130"/>
    <cellStyle name="Note 2" xfId="131"/>
    <cellStyle name="Note 3" xfId="132"/>
    <cellStyle name="Note 4" xfId="133"/>
    <cellStyle name="Obliczenia" xfId="134"/>
    <cellStyle name="Percent" xfId="135"/>
    <cellStyle name="Status 1" xfId="136"/>
    <cellStyle name="Status 2" xfId="137"/>
    <cellStyle name="Status 3" xfId="138"/>
    <cellStyle name="Status 4" xfId="139"/>
    <cellStyle name="Suma" xfId="140"/>
    <cellStyle name="Tekst objaśnienia" xfId="141"/>
    <cellStyle name="Tekst ostrzeżenia" xfId="142"/>
    <cellStyle name="Text 1" xfId="143"/>
    <cellStyle name="Text 2" xfId="144"/>
    <cellStyle name="Text 3" xfId="145"/>
    <cellStyle name="Text 4" xfId="146"/>
    <cellStyle name="Tytuł" xfId="147"/>
    <cellStyle name="Uwaga" xfId="148"/>
    <cellStyle name="Currency" xfId="149"/>
    <cellStyle name="Currency [0]" xfId="150"/>
    <cellStyle name="Warning 1" xfId="151"/>
    <cellStyle name="Warning 2" xfId="152"/>
    <cellStyle name="Warning 3" xfId="153"/>
    <cellStyle name="Warning 4" xfId="154"/>
    <cellStyle name="Wartość tabeli przestawnej" xfId="155"/>
    <cellStyle name="Złe" xfId="156"/>
    <cellStyle name="Zły 1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D428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5"/>
  <sheetViews>
    <sheetView zoomScale="95" zoomScaleNormal="95" zoomScalePageLayoutView="0" workbookViewId="0" topLeftCell="A1">
      <selection activeCell="K6" sqref="K6"/>
    </sheetView>
  </sheetViews>
  <sheetFormatPr defaultColWidth="7.875" defaultRowHeight="14.25" customHeight="1"/>
  <cols>
    <col min="1" max="1" width="3.00390625" style="1" customWidth="1"/>
    <col min="2" max="2" width="61.00390625" style="0" customWidth="1"/>
    <col min="3" max="3" width="13.125" style="0" customWidth="1"/>
    <col min="4" max="4" width="9.875" style="0" customWidth="1"/>
    <col min="5" max="5" width="12.00390625" style="0" customWidth="1"/>
    <col min="6" max="6" width="11.375" style="0" customWidth="1"/>
    <col min="7" max="7" width="13.25390625" style="0" customWidth="1"/>
    <col min="8" max="8" width="15.25390625" style="0" customWidth="1"/>
    <col min="9" max="9" width="7.875" style="0" customWidth="1"/>
    <col min="10" max="10" width="9.875" style="0" customWidth="1"/>
  </cols>
  <sheetData>
    <row r="1" spans="1:10" s="2" customFormat="1" ht="16.5" customHeight="1" thickBot="1">
      <c r="A1" s="43"/>
      <c r="B1" s="44" t="s">
        <v>0</v>
      </c>
      <c r="C1" s="44"/>
      <c r="D1" s="45"/>
      <c r="E1" s="45"/>
      <c r="F1" s="45"/>
      <c r="G1" s="45"/>
      <c r="H1" s="45"/>
      <c r="I1" s="45"/>
      <c r="J1" s="43"/>
    </row>
    <row r="2" spans="1:10" s="2" customFormat="1" ht="92.25" customHeight="1" thickBot="1">
      <c r="A2" s="354" t="s">
        <v>1</v>
      </c>
      <c r="B2" s="355" t="s">
        <v>2</v>
      </c>
      <c r="C2" s="356" t="s">
        <v>3</v>
      </c>
      <c r="D2" s="344" t="s">
        <v>315</v>
      </c>
      <c r="E2" s="322" t="s">
        <v>316</v>
      </c>
      <c r="F2" s="345" t="s">
        <v>317</v>
      </c>
      <c r="G2" s="323" t="s">
        <v>318</v>
      </c>
      <c r="H2" s="346" t="s">
        <v>320</v>
      </c>
      <c r="I2" s="323" t="s">
        <v>4</v>
      </c>
      <c r="J2" s="325" t="s">
        <v>319</v>
      </c>
    </row>
    <row r="3" spans="1:10" s="2" customFormat="1" ht="16.5" customHeight="1">
      <c r="A3" s="352" t="s">
        <v>5</v>
      </c>
      <c r="B3" s="353" t="s">
        <v>6</v>
      </c>
      <c r="C3" s="342">
        <v>631</v>
      </c>
      <c r="D3" s="342"/>
      <c r="E3" s="343"/>
      <c r="F3" s="318"/>
      <c r="G3" s="318"/>
      <c r="H3" s="318"/>
      <c r="I3" s="343">
        <v>8</v>
      </c>
      <c r="J3" s="318"/>
    </row>
    <row r="4" spans="1:10" s="2" customFormat="1" ht="16.5" customHeight="1">
      <c r="A4" s="55" t="s">
        <v>7</v>
      </c>
      <c r="B4" s="52" t="s">
        <v>8</v>
      </c>
      <c r="C4" s="56">
        <v>74</v>
      </c>
      <c r="D4" s="56"/>
      <c r="E4" s="59"/>
      <c r="F4" s="58"/>
      <c r="G4" s="58"/>
      <c r="H4" s="58"/>
      <c r="I4" s="59">
        <v>8</v>
      </c>
      <c r="J4" s="58"/>
    </row>
    <row r="5" spans="1:10" s="2" customFormat="1" ht="16.5" customHeight="1">
      <c r="A5" s="55" t="s">
        <v>9</v>
      </c>
      <c r="B5" s="54" t="s">
        <v>10</v>
      </c>
      <c r="C5" s="56">
        <v>1657</v>
      </c>
      <c r="D5" s="56"/>
      <c r="E5" s="59"/>
      <c r="F5" s="58"/>
      <c r="G5" s="58"/>
      <c r="H5" s="58"/>
      <c r="I5" s="59">
        <v>8</v>
      </c>
      <c r="J5" s="58"/>
    </row>
    <row r="6" spans="1:10" s="2" customFormat="1" ht="16.5" customHeight="1">
      <c r="A6" s="55" t="s">
        <v>11</v>
      </c>
      <c r="B6" s="53" t="s">
        <v>12</v>
      </c>
      <c r="C6" s="56">
        <v>2035</v>
      </c>
      <c r="D6" s="56"/>
      <c r="E6" s="59"/>
      <c r="F6" s="58"/>
      <c r="G6" s="58"/>
      <c r="H6" s="58"/>
      <c r="I6" s="59">
        <v>8</v>
      </c>
      <c r="J6" s="58"/>
    </row>
    <row r="7" spans="1:10" s="2" customFormat="1" ht="16.5" customHeight="1">
      <c r="A7" s="43"/>
      <c r="B7" s="43"/>
      <c r="C7" s="48"/>
      <c r="D7" s="49"/>
      <c r="E7" s="49"/>
      <c r="F7" s="50"/>
      <c r="G7" s="152" t="s">
        <v>322</v>
      </c>
      <c r="H7" s="57"/>
      <c r="I7" s="60"/>
      <c r="J7" s="57"/>
    </row>
    <row r="8" spans="1:10" ht="18" customHeight="1">
      <c r="A8" s="45"/>
      <c r="B8" s="42" t="s">
        <v>13</v>
      </c>
      <c r="C8" s="42"/>
      <c r="D8" s="43"/>
      <c r="E8" s="43"/>
      <c r="F8" s="43"/>
      <c r="G8" s="43"/>
      <c r="H8" s="43"/>
      <c r="I8" s="43"/>
      <c r="J8" s="43"/>
    </row>
    <row r="9" spans="1:10" ht="15.75" customHeight="1">
      <c r="A9" s="45"/>
      <c r="B9" s="43" t="s">
        <v>14</v>
      </c>
      <c r="C9" s="42"/>
      <c r="D9" s="43"/>
      <c r="E9" s="43"/>
      <c r="F9" s="43"/>
      <c r="G9" s="43"/>
      <c r="H9" s="43"/>
      <c r="I9" s="43"/>
      <c r="J9" s="43"/>
    </row>
    <row r="10" spans="1:10" ht="14.25" customHeight="1">
      <c r="A10" s="45"/>
      <c r="B10" s="43" t="s">
        <v>15</v>
      </c>
      <c r="C10" s="43"/>
      <c r="D10" s="43"/>
      <c r="E10" s="43"/>
      <c r="F10" s="43"/>
      <c r="G10" s="43"/>
      <c r="H10" s="43"/>
      <c r="I10" s="43"/>
      <c r="J10" s="43"/>
    </row>
    <row r="11" ht="14.25" customHeight="1">
      <c r="E11" s="36"/>
    </row>
    <row r="15" ht="14.25" customHeight="1">
      <c r="I15" s="40"/>
    </row>
    <row r="65536" ht="12.75" customHeight="1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K12"/>
  <sheetViews>
    <sheetView zoomScale="95" zoomScaleNormal="95" zoomScalePageLayoutView="0" workbookViewId="0" topLeftCell="A1">
      <selection activeCell="N4" sqref="N4"/>
    </sheetView>
  </sheetViews>
  <sheetFormatPr defaultColWidth="7.875" defaultRowHeight="12.75" customHeight="1"/>
  <cols>
    <col min="1" max="1" width="4.00390625" style="0" customWidth="1"/>
    <col min="2" max="2" width="49.25390625" style="0" customWidth="1"/>
    <col min="3" max="4" width="9.125" style="0" customWidth="1"/>
    <col min="5" max="5" width="12.625" style="0" customWidth="1"/>
    <col min="6" max="6" width="13.625" style="0" customWidth="1"/>
    <col min="7" max="7" width="13.875" style="0" customWidth="1"/>
    <col min="8" max="8" width="14.875" style="0" customWidth="1"/>
    <col min="9" max="9" width="7.875" style="0" customWidth="1"/>
    <col min="10" max="10" width="11.375" style="0" customWidth="1"/>
    <col min="11" max="11" width="7.875" style="21" customWidth="1"/>
  </cols>
  <sheetData>
    <row r="2" spans="1:11" s="2" customFormat="1" ht="15.75" customHeight="1" thickBot="1">
      <c r="A2" s="40"/>
      <c r="B2" s="101" t="s">
        <v>94</v>
      </c>
      <c r="C2" s="101"/>
      <c r="D2" s="102"/>
      <c r="E2" s="102"/>
      <c r="F2" s="102"/>
      <c r="G2" s="102"/>
      <c r="H2" s="102"/>
      <c r="I2" s="40"/>
      <c r="J2" s="40"/>
      <c r="K2" s="22"/>
    </row>
    <row r="3" spans="1:11" s="2" customFormat="1" ht="96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  <c r="K3" s="22"/>
    </row>
    <row r="4" spans="1:11" s="2" customFormat="1" ht="117.75" customHeight="1">
      <c r="A4" s="103" t="s">
        <v>5</v>
      </c>
      <c r="B4" s="135" t="s">
        <v>95</v>
      </c>
      <c r="C4" s="106">
        <v>297</v>
      </c>
      <c r="D4" s="188"/>
      <c r="E4" s="92"/>
      <c r="F4" s="136"/>
      <c r="G4" s="95"/>
      <c r="H4" s="96"/>
      <c r="I4" s="231">
        <v>8</v>
      </c>
      <c r="J4" s="95"/>
      <c r="K4" s="22"/>
    </row>
    <row r="5" spans="1:11" s="2" customFormat="1" ht="132.75" customHeight="1">
      <c r="A5" s="103" t="s">
        <v>7</v>
      </c>
      <c r="B5" s="104" t="s">
        <v>96</v>
      </c>
      <c r="C5" s="106">
        <v>20</v>
      </c>
      <c r="D5" s="121"/>
      <c r="E5" s="106"/>
      <c r="F5" s="137"/>
      <c r="G5" s="95"/>
      <c r="H5" s="41"/>
      <c r="I5" s="108">
        <v>8</v>
      </c>
      <c r="J5" s="95"/>
      <c r="K5" s="22"/>
    </row>
    <row r="6" spans="1:11" s="2" customFormat="1" ht="148.5" customHeight="1">
      <c r="A6" s="103" t="s">
        <v>9</v>
      </c>
      <c r="B6" s="138" t="s">
        <v>97</v>
      </c>
      <c r="C6" s="106">
        <v>83</v>
      </c>
      <c r="D6" s="106"/>
      <c r="E6" s="106"/>
      <c r="F6" s="137"/>
      <c r="G6" s="95"/>
      <c r="H6" s="41"/>
      <c r="I6" s="108">
        <v>8</v>
      </c>
      <c r="J6" s="95"/>
      <c r="K6" s="22"/>
    </row>
    <row r="7" spans="1:11" s="2" customFormat="1" ht="153" customHeight="1">
      <c r="A7" s="103" t="s">
        <v>11</v>
      </c>
      <c r="B7" s="135" t="s">
        <v>98</v>
      </c>
      <c r="C7" s="106">
        <v>4</v>
      </c>
      <c r="D7" s="121"/>
      <c r="E7" s="106"/>
      <c r="F7" s="137"/>
      <c r="G7" s="95"/>
      <c r="H7" s="41"/>
      <c r="I7" s="108">
        <v>8</v>
      </c>
      <c r="J7" s="95"/>
      <c r="K7" s="22"/>
    </row>
    <row r="8" spans="1:11" s="2" customFormat="1" ht="300" customHeight="1">
      <c r="A8" s="103" t="s">
        <v>21</v>
      </c>
      <c r="B8" s="139" t="s">
        <v>99</v>
      </c>
      <c r="C8" s="106">
        <v>178</v>
      </c>
      <c r="D8" s="106"/>
      <c r="E8" s="106"/>
      <c r="F8" s="137"/>
      <c r="G8" s="95"/>
      <c r="H8" s="41"/>
      <c r="I8" s="108">
        <v>8</v>
      </c>
      <c r="J8" s="95"/>
      <c r="K8" s="22"/>
    </row>
    <row r="9" spans="1:11" s="2" customFormat="1" ht="144" customHeight="1">
      <c r="A9" s="103" t="s">
        <v>23</v>
      </c>
      <c r="B9" s="140" t="s">
        <v>100</v>
      </c>
      <c r="C9" s="106">
        <v>106</v>
      </c>
      <c r="D9" s="106"/>
      <c r="E9" s="106"/>
      <c r="F9" s="137"/>
      <c r="G9" s="95"/>
      <c r="H9" s="132"/>
      <c r="I9" s="108">
        <v>8</v>
      </c>
      <c r="J9" s="118"/>
      <c r="K9" s="22"/>
    </row>
    <row r="10" spans="1:11" s="2" customFormat="1" ht="15.75" customHeight="1">
      <c r="A10" s="40"/>
      <c r="B10" s="122"/>
      <c r="C10" s="133"/>
      <c r="D10" s="113"/>
      <c r="E10" s="113"/>
      <c r="F10" s="134"/>
      <c r="G10" s="115" t="s">
        <v>322</v>
      </c>
      <c r="H10" s="119"/>
      <c r="I10" s="134"/>
      <c r="J10" s="119"/>
      <c r="K10" s="22"/>
    </row>
    <row r="11" ht="12.75" customHeight="1">
      <c r="B11" s="23"/>
    </row>
    <row r="12" ht="12.75" customHeight="1">
      <c r="B12" s="15"/>
    </row>
  </sheetData>
  <sheetProtection selectLockedCells="1" selectUnlockedCells="1"/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8"/>
  <sheetViews>
    <sheetView zoomScale="95" zoomScaleNormal="95" zoomScalePageLayoutView="0" workbookViewId="0" topLeftCell="A1">
      <selection activeCell="P4" sqref="P4"/>
    </sheetView>
  </sheetViews>
  <sheetFormatPr defaultColWidth="7.875" defaultRowHeight="12.75" customHeight="1"/>
  <cols>
    <col min="1" max="1" width="3.875" style="0" customWidth="1"/>
    <col min="2" max="2" width="44.375" style="0" customWidth="1"/>
    <col min="3" max="4" width="11.25390625" style="0" customWidth="1"/>
    <col min="5" max="5" width="12.25390625" style="0" customWidth="1"/>
    <col min="6" max="6" width="11.25390625" style="0" customWidth="1"/>
    <col min="7" max="8" width="14.125" style="0" customWidth="1"/>
    <col min="9" max="9" width="7.875" style="0" customWidth="1"/>
    <col min="10" max="10" width="10.625" style="0" customWidth="1"/>
  </cols>
  <sheetData>
    <row r="1" spans="1:10" ht="12.75" customHeight="1">
      <c r="A1" s="40"/>
      <c r="B1" s="101" t="s">
        <v>101</v>
      </c>
      <c r="C1" s="40"/>
      <c r="D1" s="40"/>
      <c r="E1" s="40"/>
      <c r="F1" s="40"/>
      <c r="G1" s="40"/>
      <c r="H1" s="40"/>
      <c r="I1" s="40"/>
      <c r="J1" s="40"/>
    </row>
    <row r="2" spans="1:10" ht="12.7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s="2" customFormat="1" ht="96" customHeight="1" thickBot="1">
      <c r="A3" s="266" t="s">
        <v>1</v>
      </c>
      <c r="B3" s="267" t="s">
        <v>2</v>
      </c>
      <c r="C3" s="348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</row>
    <row r="4" spans="1:10" s="2" customFormat="1" ht="120" customHeight="1">
      <c r="A4" s="259" t="s">
        <v>5</v>
      </c>
      <c r="B4" s="347" t="s">
        <v>102</v>
      </c>
      <c r="C4" s="247">
        <v>4</v>
      </c>
      <c r="D4" s="247"/>
      <c r="E4" s="247"/>
      <c r="F4" s="150"/>
      <c r="G4" s="150"/>
      <c r="H4" s="252">
        <v>8</v>
      </c>
      <c r="I4" s="150"/>
      <c r="J4" s="150"/>
    </row>
    <row r="5" spans="1:10" s="2" customFormat="1" ht="45" customHeight="1">
      <c r="A5" s="146" t="s">
        <v>7</v>
      </c>
      <c r="B5" s="142" t="s">
        <v>103</v>
      </c>
      <c r="C5" s="147">
        <v>134</v>
      </c>
      <c r="D5" s="147"/>
      <c r="E5" s="147"/>
      <c r="F5" s="119"/>
      <c r="G5" s="119"/>
      <c r="H5" s="151">
        <v>23</v>
      </c>
      <c r="I5" s="119"/>
      <c r="J5" s="119"/>
    </row>
    <row r="6" spans="1:10" ht="27.75" customHeight="1">
      <c r="A6" s="40"/>
      <c r="B6" s="40"/>
      <c r="C6" s="149"/>
      <c r="D6" s="149"/>
      <c r="E6" s="149"/>
      <c r="G6" s="98" t="s">
        <v>322</v>
      </c>
      <c r="H6" s="119"/>
      <c r="I6" s="98"/>
      <c r="J6" s="150"/>
    </row>
    <row r="7" spans="1:10" ht="15.75" customHeight="1">
      <c r="A7" s="40"/>
      <c r="B7" s="86"/>
      <c r="C7" s="40"/>
      <c r="D7" s="40"/>
      <c r="E7" s="40"/>
      <c r="F7" s="40"/>
      <c r="G7" s="40"/>
      <c r="H7" s="40"/>
      <c r="I7" s="40"/>
      <c r="J7" s="40"/>
    </row>
    <row r="8" ht="15.75" customHeight="1">
      <c r="B8" s="17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BL47"/>
  <sheetViews>
    <sheetView zoomScale="95" zoomScaleNormal="95" zoomScalePageLayoutView="0" workbookViewId="0" topLeftCell="A1">
      <selection activeCell="E2" sqref="E2"/>
    </sheetView>
  </sheetViews>
  <sheetFormatPr defaultColWidth="7.875" defaultRowHeight="12.75" customHeight="1"/>
  <cols>
    <col min="1" max="1" width="3.625" style="0" customWidth="1"/>
    <col min="2" max="2" width="44.875" style="21" customWidth="1"/>
    <col min="3" max="3" width="12.25390625" style="0" customWidth="1"/>
    <col min="4" max="4" width="9.625" style="19" customWidth="1"/>
    <col min="5" max="5" width="12.375" style="0" customWidth="1"/>
    <col min="6" max="6" width="12.00390625" style="0" customWidth="1"/>
    <col min="7" max="7" width="14.00390625" style="0" customWidth="1"/>
    <col min="8" max="8" width="15.00390625" style="0" customWidth="1"/>
    <col min="9" max="9" width="7.875" style="0" customWidth="1"/>
    <col min="10" max="10" width="15.375" style="0" customWidth="1"/>
  </cols>
  <sheetData>
    <row r="1" spans="1:64" ht="15.75" customHeight="1" thickBot="1">
      <c r="A1" s="155"/>
      <c r="B1" s="327" t="s">
        <v>104</v>
      </c>
      <c r="C1" s="44"/>
      <c r="D1" s="156"/>
      <c r="E1" s="156"/>
      <c r="F1" s="156"/>
      <c r="G1" s="156"/>
      <c r="H1" s="156"/>
      <c r="I1" s="155"/>
      <c r="J1" s="15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89.25" customHeight="1" thickBot="1">
      <c r="A2" s="46" t="s">
        <v>1</v>
      </c>
      <c r="B2" s="157" t="s">
        <v>2</v>
      </c>
      <c r="C2" s="157" t="s">
        <v>3</v>
      </c>
      <c r="D2" s="254" t="s">
        <v>315</v>
      </c>
      <c r="E2" s="310" t="s">
        <v>316</v>
      </c>
      <c r="F2" s="313" t="s">
        <v>317</v>
      </c>
      <c r="G2" s="311" t="s">
        <v>318</v>
      </c>
      <c r="H2" s="279" t="s">
        <v>320</v>
      </c>
      <c r="I2" s="311" t="s">
        <v>4</v>
      </c>
      <c r="J2" s="310" t="s">
        <v>319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79.5" customHeight="1">
      <c r="A3" s="158" t="s">
        <v>5</v>
      </c>
      <c r="B3" s="159" t="s">
        <v>105</v>
      </c>
      <c r="C3" s="160">
        <v>1473</v>
      </c>
      <c r="D3" s="161"/>
      <c r="E3" s="160"/>
      <c r="F3" s="162"/>
      <c r="G3" s="174"/>
      <c r="H3" s="328"/>
      <c r="I3" s="176">
        <v>8</v>
      </c>
      <c r="J3" s="162"/>
      <c r="K3" s="2"/>
      <c r="L3" s="2"/>
      <c r="M3" s="2"/>
      <c r="N3" s="2"/>
      <c r="O3" s="2"/>
      <c r="P3" s="2"/>
      <c r="Q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67.5" customHeight="1">
      <c r="A4" s="163" t="s">
        <v>7</v>
      </c>
      <c r="B4" s="164" t="s">
        <v>106</v>
      </c>
      <c r="C4" s="160">
        <v>6676</v>
      </c>
      <c r="D4" s="161"/>
      <c r="E4" s="160"/>
      <c r="F4" s="162"/>
      <c r="G4" s="174"/>
      <c r="H4" s="177"/>
      <c r="I4" s="176">
        <v>8</v>
      </c>
      <c r="J4" s="162"/>
      <c r="K4" s="2"/>
      <c r="L4" s="2"/>
      <c r="M4" s="2"/>
      <c r="N4" s="2"/>
      <c r="O4" s="2"/>
      <c r="P4" s="2"/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3.25" customHeight="1">
      <c r="A5" s="165" t="s">
        <v>9</v>
      </c>
      <c r="B5" s="166" t="s">
        <v>107</v>
      </c>
      <c r="C5" s="160">
        <v>3500</v>
      </c>
      <c r="D5" s="161"/>
      <c r="E5" s="160"/>
      <c r="F5" s="162"/>
      <c r="G5" s="174"/>
      <c r="H5" s="177"/>
      <c r="I5" s="176">
        <v>8</v>
      </c>
      <c r="J5" s="162"/>
      <c r="K5" s="2"/>
      <c r="L5" s="2"/>
      <c r="M5" s="2"/>
      <c r="N5" s="2"/>
      <c r="O5" s="2"/>
      <c r="P5" s="2"/>
      <c r="Q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63" customHeight="1">
      <c r="A6" s="163" t="s">
        <v>11</v>
      </c>
      <c r="B6" s="164" t="s">
        <v>108</v>
      </c>
      <c r="C6" s="160">
        <v>4053</v>
      </c>
      <c r="D6" s="161"/>
      <c r="E6" s="160"/>
      <c r="F6" s="162"/>
      <c r="G6" s="174"/>
      <c r="H6" s="177"/>
      <c r="I6" s="176">
        <v>8</v>
      </c>
      <c r="J6" s="162"/>
      <c r="K6" s="2"/>
      <c r="L6" s="2"/>
      <c r="M6" s="2"/>
      <c r="N6" s="2"/>
      <c r="O6" s="2"/>
      <c r="P6" s="2"/>
      <c r="Q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63.75" customHeight="1">
      <c r="A7" s="163">
        <v>5</v>
      </c>
      <c r="B7" s="164" t="s">
        <v>109</v>
      </c>
      <c r="C7" s="160">
        <v>184</v>
      </c>
      <c r="D7" s="161"/>
      <c r="E7" s="160"/>
      <c r="F7" s="162"/>
      <c r="G7" s="175"/>
      <c r="H7" s="177"/>
      <c r="I7" s="176">
        <v>8</v>
      </c>
      <c r="J7" s="162"/>
      <c r="K7" s="2"/>
      <c r="L7" s="2"/>
      <c r="M7" s="2"/>
      <c r="N7" s="2"/>
      <c r="O7" s="2"/>
      <c r="P7" s="2"/>
      <c r="Q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99" customHeight="1">
      <c r="A8" s="163">
        <v>6</v>
      </c>
      <c r="B8" s="164" t="s">
        <v>110</v>
      </c>
      <c r="C8" s="160">
        <v>1000</v>
      </c>
      <c r="D8" s="161"/>
      <c r="E8" s="160"/>
      <c r="F8" s="174"/>
      <c r="G8" s="172"/>
      <c r="H8" s="177"/>
      <c r="I8" s="176">
        <v>8</v>
      </c>
      <c r="J8" s="167"/>
      <c r="K8" s="2"/>
      <c r="L8" s="2"/>
      <c r="M8" s="2"/>
      <c r="N8" s="2"/>
      <c r="O8" s="2"/>
      <c r="P8" s="2"/>
      <c r="Q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21.75" customHeight="1">
      <c r="A9" s="168"/>
      <c r="B9" s="169"/>
      <c r="C9" s="170"/>
      <c r="D9" s="171"/>
      <c r="E9" s="171"/>
      <c r="G9" s="154" t="s">
        <v>322</v>
      </c>
      <c r="H9" s="213"/>
      <c r="I9" s="154"/>
      <c r="J9" s="17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66.75" customHeight="1">
      <c r="A10" s="155"/>
      <c r="B10" s="173" t="s">
        <v>111</v>
      </c>
      <c r="C10" s="155"/>
      <c r="D10" s="155"/>
      <c r="E10" s="155"/>
      <c r="F10" s="155"/>
      <c r="G10" s="155"/>
      <c r="H10" s="155"/>
      <c r="I10" s="155"/>
      <c r="J10" s="15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40.5" customHeight="1">
      <c r="A11" s="155"/>
      <c r="B11" s="173" t="s">
        <v>112</v>
      </c>
      <c r="C11" s="155"/>
      <c r="D11" s="155"/>
      <c r="E11" s="155"/>
      <c r="F11" s="155"/>
      <c r="G11" s="155"/>
      <c r="H11" s="155"/>
      <c r="I11" s="155"/>
      <c r="J11" s="15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6.5" customHeight="1">
      <c r="A12" s="155"/>
      <c r="B12" s="173" t="s">
        <v>13</v>
      </c>
      <c r="C12" s="155"/>
      <c r="D12" s="156"/>
      <c r="E12" s="155"/>
      <c r="F12" s="155"/>
      <c r="G12" s="155"/>
      <c r="H12" s="155"/>
      <c r="I12" s="155"/>
      <c r="J12" s="15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39.75" customHeight="1">
      <c r="A13" s="155"/>
      <c r="B13" s="173" t="s">
        <v>14</v>
      </c>
      <c r="C13" s="155"/>
      <c r="D13" s="156"/>
      <c r="E13" s="155"/>
      <c r="F13" s="155"/>
      <c r="G13" s="155"/>
      <c r="H13" s="155"/>
      <c r="I13" s="155"/>
      <c r="J13" s="15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6.5" customHeight="1">
      <c r="A14" s="155"/>
      <c r="B14" s="173" t="s">
        <v>113</v>
      </c>
      <c r="C14" s="155"/>
      <c r="D14" s="156"/>
      <c r="E14" s="155"/>
      <c r="F14" s="155"/>
      <c r="G14" s="155"/>
      <c r="H14" s="155"/>
      <c r="I14" s="155"/>
      <c r="J14" s="15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.75" customHeight="1">
      <c r="A15" s="2"/>
      <c r="B15" s="22"/>
      <c r="C15" s="2"/>
      <c r="D15" s="25"/>
      <c r="E15" s="2"/>
      <c r="F15" s="2"/>
      <c r="G15" s="2"/>
      <c r="H15" s="2"/>
      <c r="I15" s="2"/>
      <c r="J15" s="2"/>
      <c r="K15" s="2"/>
      <c r="L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.75" customHeight="1">
      <c r="A16" s="2"/>
      <c r="B16" s="22"/>
      <c r="C16" s="2"/>
      <c r="D16" s="25"/>
      <c r="E16" s="2"/>
      <c r="F16" s="2"/>
      <c r="G16" s="2"/>
      <c r="H16" s="2"/>
      <c r="I16" s="2"/>
      <c r="J16" s="2"/>
      <c r="K16" s="2"/>
      <c r="L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.75" customHeight="1">
      <c r="A17" s="2"/>
      <c r="B17" s="22"/>
      <c r="C17" s="2"/>
      <c r="D17" s="25"/>
      <c r="E17" s="2"/>
      <c r="F17" s="2"/>
      <c r="G17" s="2"/>
      <c r="H17" s="2"/>
      <c r="I17" s="2"/>
      <c r="J17" s="2"/>
      <c r="K17" s="2"/>
      <c r="L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.75" customHeight="1">
      <c r="A18" s="2"/>
      <c r="B18" s="22"/>
      <c r="C18" s="2"/>
      <c r="D18" s="25"/>
      <c r="E18" s="2"/>
      <c r="F18" s="2"/>
      <c r="G18" s="2"/>
      <c r="H18" s="2"/>
      <c r="I18" s="2"/>
      <c r="J18" s="2"/>
      <c r="K18" s="2"/>
      <c r="L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.75" customHeight="1">
      <c r="A19" s="2"/>
      <c r="B19" s="22"/>
      <c r="C19" s="2"/>
      <c r="D19" s="25"/>
      <c r="E19" s="2"/>
      <c r="F19" s="2"/>
      <c r="G19" s="2"/>
      <c r="H19" s="2"/>
      <c r="I19" s="2"/>
      <c r="J19" s="2"/>
      <c r="K19" s="2"/>
      <c r="L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.75" customHeight="1">
      <c r="A20" s="2"/>
      <c r="B20" s="22"/>
      <c r="C20" s="2"/>
      <c r="D20" s="25"/>
      <c r="E20" s="2"/>
      <c r="F20" s="2"/>
      <c r="G20" s="2"/>
      <c r="H20" s="2"/>
      <c r="I20" s="2"/>
      <c r="J20" s="2"/>
      <c r="K20" s="2"/>
      <c r="L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.75" customHeight="1">
      <c r="A21" s="2"/>
      <c r="B21" s="22"/>
      <c r="C21" s="2"/>
      <c r="D21" s="25"/>
      <c r="E21" s="2"/>
      <c r="F21" s="2"/>
      <c r="G21" s="2"/>
      <c r="H21" s="2"/>
      <c r="I21" s="2"/>
      <c r="J21" s="2"/>
      <c r="K21" s="2"/>
      <c r="L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.75" customHeight="1">
      <c r="A22" s="2"/>
      <c r="B22" s="22"/>
      <c r="C22" s="2"/>
      <c r="D22" s="25"/>
      <c r="E22" s="2"/>
      <c r="F22" s="2"/>
      <c r="G22" s="2"/>
      <c r="H22" s="2"/>
      <c r="I22" s="2"/>
      <c r="J22" s="2"/>
      <c r="K22" s="2"/>
      <c r="L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.75" customHeight="1">
      <c r="A23" s="2"/>
      <c r="B23" s="22"/>
      <c r="C23" s="2"/>
      <c r="D23" s="25"/>
      <c r="E23" s="2"/>
      <c r="F23" s="2"/>
      <c r="G23" s="2"/>
      <c r="H23" s="2"/>
      <c r="I23" s="2"/>
      <c r="J23" s="2"/>
      <c r="K23" s="2"/>
      <c r="L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10" ht="15.75" customHeight="1">
      <c r="A24" s="2"/>
      <c r="B24" s="22"/>
      <c r="C24" s="2"/>
      <c r="D24" s="25"/>
      <c r="E24" s="2"/>
      <c r="F24" s="2"/>
      <c r="G24" s="2"/>
      <c r="H24" s="2"/>
      <c r="I24" s="2"/>
      <c r="J24" s="2"/>
    </row>
    <row r="25" spans="1:10" ht="15.75" customHeight="1">
      <c r="A25" s="2"/>
      <c r="B25" s="22"/>
      <c r="C25" s="2"/>
      <c r="D25" s="25"/>
      <c r="E25" s="2"/>
      <c r="F25" s="2"/>
      <c r="G25" s="2"/>
      <c r="H25" s="2"/>
      <c r="I25" s="2"/>
      <c r="J25" s="2"/>
    </row>
    <row r="26" spans="1:10" ht="15.75" customHeight="1">
      <c r="A26" s="2"/>
      <c r="B26" s="22"/>
      <c r="C26" s="2"/>
      <c r="D26" s="25"/>
      <c r="E26" s="2"/>
      <c r="F26" s="2"/>
      <c r="G26" s="2"/>
      <c r="H26" s="2"/>
      <c r="I26" s="2"/>
      <c r="J26" s="2"/>
    </row>
    <row r="27" spans="1:10" ht="15.75" customHeight="1">
      <c r="A27" s="2"/>
      <c r="B27" s="22"/>
      <c r="C27" s="2"/>
      <c r="D27" s="25"/>
      <c r="E27" s="2"/>
      <c r="F27" s="2"/>
      <c r="G27" s="2"/>
      <c r="H27" s="2"/>
      <c r="I27" s="2"/>
      <c r="J27" s="2"/>
    </row>
    <row r="28" spans="1:10" ht="15.75" customHeight="1">
      <c r="A28" s="2"/>
      <c r="B28" s="22"/>
      <c r="C28" s="2"/>
      <c r="D28" s="25"/>
      <c r="E28" s="2"/>
      <c r="F28" s="2"/>
      <c r="G28" s="2"/>
      <c r="H28" s="2"/>
      <c r="I28" s="2"/>
      <c r="J28" s="2"/>
    </row>
    <row r="29" spans="1:10" ht="15.75" customHeight="1">
      <c r="A29" s="2"/>
      <c r="B29" s="22"/>
      <c r="C29" s="2"/>
      <c r="D29" s="25"/>
      <c r="E29" s="2"/>
      <c r="F29" s="2"/>
      <c r="G29" s="2"/>
      <c r="H29" s="2"/>
      <c r="I29" s="2"/>
      <c r="J29" s="2"/>
    </row>
    <row r="30" spans="1:10" ht="15.75" customHeight="1">
      <c r="A30" s="2"/>
      <c r="B30" s="22"/>
      <c r="C30" s="2"/>
      <c r="D30" s="25"/>
      <c r="E30" s="2"/>
      <c r="F30" s="2"/>
      <c r="G30" s="2"/>
      <c r="H30" s="2"/>
      <c r="I30" s="2"/>
      <c r="J30" s="2"/>
    </row>
    <row r="31" spans="1:10" ht="15.75" customHeight="1">
      <c r="A31" s="2"/>
      <c r="B31" s="22"/>
      <c r="C31" s="2"/>
      <c r="D31" s="25"/>
      <c r="E31" s="2"/>
      <c r="F31" s="2"/>
      <c r="G31" s="2"/>
      <c r="H31" s="2"/>
      <c r="I31" s="2"/>
      <c r="J31" s="2"/>
    </row>
    <row r="32" spans="1:14" ht="15.75" customHeight="1">
      <c r="A32" s="2"/>
      <c r="B32" s="22"/>
      <c r="C32" s="2"/>
      <c r="D32" s="25"/>
      <c r="E32" s="2"/>
      <c r="F32" s="2"/>
      <c r="G32" s="2"/>
      <c r="H32" s="2"/>
      <c r="I32" s="2"/>
      <c r="J32" s="2"/>
      <c r="N32" s="20"/>
    </row>
    <row r="33" spans="1:10" ht="15.75" customHeight="1">
      <c r="A33" s="2"/>
      <c r="B33" s="22"/>
      <c r="C33" s="2"/>
      <c r="D33" s="25"/>
      <c r="E33" s="2"/>
      <c r="F33" s="2"/>
      <c r="G33" s="2"/>
      <c r="H33" s="2"/>
      <c r="I33" s="2"/>
      <c r="J33" s="2"/>
    </row>
    <row r="34" spans="1:10" ht="15.75" customHeight="1">
      <c r="A34" s="2"/>
      <c r="B34" s="22"/>
      <c r="C34" s="2"/>
      <c r="D34" s="25"/>
      <c r="E34" s="2"/>
      <c r="F34" s="2"/>
      <c r="G34" s="2"/>
      <c r="H34" s="2"/>
      <c r="I34" s="2"/>
      <c r="J34" s="2"/>
    </row>
    <row r="35" spans="1:10" ht="15.75" customHeight="1">
      <c r="A35" s="2"/>
      <c r="B35" s="22"/>
      <c r="C35" s="2"/>
      <c r="D35" s="25"/>
      <c r="E35" s="2"/>
      <c r="F35" s="2"/>
      <c r="G35" s="2"/>
      <c r="H35" s="2"/>
      <c r="I35" s="2"/>
      <c r="J35" s="2"/>
    </row>
    <row r="36" spans="1:10" ht="15.75" customHeight="1">
      <c r="A36" s="2"/>
      <c r="B36" s="22"/>
      <c r="C36" s="2"/>
      <c r="D36" s="25"/>
      <c r="E36" s="2"/>
      <c r="F36" s="2"/>
      <c r="G36" s="2"/>
      <c r="H36" s="2"/>
      <c r="I36" s="2"/>
      <c r="J36" s="2"/>
    </row>
    <row r="37" spans="1:10" ht="15.75" customHeight="1">
      <c r="A37" s="2"/>
      <c r="B37" s="22"/>
      <c r="C37" s="2"/>
      <c r="D37" s="25"/>
      <c r="E37" s="2"/>
      <c r="F37" s="2"/>
      <c r="G37" s="2"/>
      <c r="H37" s="2"/>
      <c r="I37" s="2"/>
      <c r="J37" s="2"/>
    </row>
    <row r="38" spans="1:10" ht="15.75" customHeight="1">
      <c r="A38" s="2"/>
      <c r="B38" s="22"/>
      <c r="C38" s="2"/>
      <c r="D38" s="25"/>
      <c r="E38" s="2"/>
      <c r="F38" s="2"/>
      <c r="G38" s="2"/>
      <c r="H38" s="2"/>
      <c r="I38" s="2"/>
      <c r="J38" s="2"/>
    </row>
    <row r="39" spans="1:10" ht="15.75" customHeight="1">
      <c r="A39" s="2"/>
      <c r="B39" s="22"/>
      <c r="C39" s="2"/>
      <c r="D39" s="25"/>
      <c r="E39" s="2"/>
      <c r="F39" s="2"/>
      <c r="G39" s="2"/>
      <c r="H39" s="2"/>
      <c r="I39" s="2"/>
      <c r="J39" s="2"/>
    </row>
    <row r="40" spans="1:10" ht="15.75" customHeight="1">
      <c r="A40" s="2"/>
      <c r="B40" s="22"/>
      <c r="C40" s="2"/>
      <c r="D40" s="25"/>
      <c r="E40" s="2"/>
      <c r="F40" s="2"/>
      <c r="G40" s="2"/>
      <c r="H40" s="2"/>
      <c r="I40" s="2"/>
      <c r="J40" s="2"/>
    </row>
    <row r="41" spans="1:10" ht="15.75" customHeight="1">
      <c r="A41" s="2"/>
      <c r="B41" s="22"/>
      <c r="C41" s="2"/>
      <c r="D41" s="25"/>
      <c r="E41" s="2"/>
      <c r="F41" s="2"/>
      <c r="G41" s="2"/>
      <c r="H41" s="2"/>
      <c r="I41" s="2"/>
      <c r="J41" s="2"/>
    </row>
    <row r="42" spans="1:10" ht="15.75" customHeight="1">
      <c r="A42" s="2"/>
      <c r="B42" s="22"/>
      <c r="C42" s="2"/>
      <c r="D42" s="25"/>
      <c r="E42" s="2"/>
      <c r="F42" s="2"/>
      <c r="G42" s="2"/>
      <c r="H42" s="2"/>
      <c r="I42" s="2"/>
      <c r="J42" s="2"/>
    </row>
    <row r="43" spans="1:10" ht="15.75" customHeight="1">
      <c r="A43" s="2"/>
      <c r="B43" s="22"/>
      <c r="C43" s="2"/>
      <c r="D43" s="25"/>
      <c r="E43" s="2"/>
      <c r="F43" s="2"/>
      <c r="G43" s="2"/>
      <c r="H43" s="2"/>
      <c r="I43" s="2"/>
      <c r="J43" s="2"/>
    </row>
    <row r="44" spans="1:10" ht="15.75" customHeight="1">
      <c r="A44" s="2"/>
      <c r="B44" s="22"/>
      <c r="C44" s="2"/>
      <c r="D44" s="25"/>
      <c r="E44" s="2"/>
      <c r="F44" s="2"/>
      <c r="G44" s="2"/>
      <c r="H44" s="2"/>
      <c r="I44" s="2"/>
      <c r="J44" s="2"/>
    </row>
    <row r="45" spans="1:10" ht="15.75" customHeight="1">
      <c r="A45" s="2"/>
      <c r="B45" s="22"/>
      <c r="C45" s="2"/>
      <c r="D45" s="25"/>
      <c r="E45" s="2"/>
      <c r="F45" s="2"/>
      <c r="G45" s="2"/>
      <c r="H45" s="2"/>
      <c r="I45" s="2"/>
      <c r="J45" s="2"/>
    </row>
    <row r="46" spans="1:10" ht="15.75" customHeight="1">
      <c r="A46" s="2"/>
      <c r="B46" s="22"/>
      <c r="C46" s="2"/>
      <c r="D46" s="25"/>
      <c r="E46" s="2"/>
      <c r="F46" s="2"/>
      <c r="G46" s="2"/>
      <c r="H46" s="2"/>
      <c r="I46" s="2"/>
      <c r="J46" s="2"/>
    </row>
    <row r="47" spans="1:10" ht="15.75" customHeight="1">
      <c r="A47" s="2"/>
      <c r="B47" s="22"/>
      <c r="C47" s="2"/>
      <c r="D47" s="25"/>
      <c r="E47" s="2"/>
      <c r="F47" s="2"/>
      <c r="G47" s="2"/>
      <c r="H47" s="2"/>
      <c r="I47" s="2"/>
      <c r="J47" s="2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9"/>
  <sheetViews>
    <sheetView zoomScale="95" zoomScaleNormal="95" zoomScalePageLayoutView="0" workbookViewId="0" topLeftCell="A1">
      <selection activeCell="O5" sqref="O5"/>
    </sheetView>
  </sheetViews>
  <sheetFormatPr defaultColWidth="7.625" defaultRowHeight="12.75" customHeight="1"/>
  <cols>
    <col min="1" max="1" width="7.625" style="0" customWidth="1"/>
    <col min="2" max="2" width="46.00390625" style="0" customWidth="1"/>
    <col min="3" max="3" width="13.375" style="0" customWidth="1"/>
    <col min="4" max="4" width="9.375" style="0" customWidth="1"/>
    <col min="5" max="5" width="11.00390625" style="0" customWidth="1"/>
    <col min="6" max="6" width="11.75390625" style="0" customWidth="1"/>
    <col min="7" max="7" width="12.00390625" style="0" customWidth="1"/>
    <col min="8" max="8" width="15.375" style="0" customWidth="1"/>
    <col min="9" max="9" width="7.625" style="0" customWidth="1"/>
    <col min="10" max="10" width="11.625" style="0" customWidth="1"/>
  </cols>
  <sheetData>
    <row r="2" spans="1:10" s="2" customFormat="1" ht="15.75" customHeight="1" thickBot="1">
      <c r="A2" s="40"/>
      <c r="B2" s="101" t="s">
        <v>114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96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3" t="s">
        <v>317</v>
      </c>
      <c r="G3" s="311" t="s">
        <v>318</v>
      </c>
      <c r="H3" s="279" t="s">
        <v>320</v>
      </c>
      <c r="I3" s="311" t="s">
        <v>4</v>
      </c>
      <c r="J3" s="310" t="s">
        <v>319</v>
      </c>
    </row>
    <row r="4" spans="1:10" s="2" customFormat="1" ht="195" customHeight="1">
      <c r="A4" s="183" t="s">
        <v>5</v>
      </c>
      <c r="B4" s="184" t="s">
        <v>115</v>
      </c>
      <c r="C4" s="185">
        <v>74</v>
      </c>
      <c r="D4" s="329"/>
      <c r="E4" s="329"/>
      <c r="F4" s="118"/>
      <c r="G4" s="330"/>
      <c r="H4" s="331"/>
      <c r="I4" s="252">
        <v>8</v>
      </c>
      <c r="J4" s="150"/>
    </row>
    <row r="5" spans="1:10" s="2" customFormat="1" ht="135" customHeight="1">
      <c r="A5" s="146" t="s">
        <v>7</v>
      </c>
      <c r="B5" s="186" t="s">
        <v>116</v>
      </c>
      <c r="C5" s="147">
        <v>70</v>
      </c>
      <c r="D5" s="147"/>
      <c r="E5" s="147"/>
      <c r="F5" s="119"/>
      <c r="G5" s="119"/>
      <c r="H5" s="182"/>
      <c r="I5" s="151">
        <v>8</v>
      </c>
      <c r="J5" s="119"/>
    </row>
    <row r="6" spans="1:10" s="2" customFormat="1" ht="15.75" customHeight="1">
      <c r="A6" s="103"/>
      <c r="B6" s="178"/>
      <c r="C6" s="123"/>
      <c r="D6" s="123"/>
      <c r="E6" s="123"/>
      <c r="G6" s="134" t="s">
        <v>322</v>
      </c>
      <c r="H6" s="148"/>
      <c r="I6" s="134"/>
      <c r="J6" s="95"/>
    </row>
    <row r="7" spans="1:10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2" s="29" customFormat="1" ht="28.5" customHeight="1">
      <c r="A8" s="179"/>
      <c r="B8" s="180" t="s">
        <v>14</v>
      </c>
      <c r="C8" s="179"/>
      <c r="D8" s="179"/>
      <c r="E8" s="179"/>
      <c r="F8" s="179"/>
      <c r="G8" s="110"/>
      <c r="H8" s="110"/>
      <c r="I8" s="110"/>
      <c r="J8" s="110"/>
      <c r="K8" s="27"/>
      <c r="L8" s="28"/>
    </row>
    <row r="9" spans="1:12" s="29" customFormat="1" ht="28.5" customHeight="1">
      <c r="A9" s="179"/>
      <c r="B9" s="181"/>
      <c r="C9" s="179"/>
      <c r="D9" s="179"/>
      <c r="E9" s="179"/>
      <c r="F9" s="179"/>
      <c r="G9" s="179"/>
      <c r="H9" s="179"/>
      <c r="I9" s="179"/>
      <c r="J9" s="179"/>
      <c r="K9" s="26"/>
      <c r="L9" s="28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BL12"/>
  <sheetViews>
    <sheetView zoomScale="95" zoomScaleNormal="95" zoomScalePageLayoutView="0" workbookViewId="0" topLeftCell="A1">
      <selection activeCell="N6" sqref="N6"/>
    </sheetView>
  </sheetViews>
  <sheetFormatPr defaultColWidth="7.625" defaultRowHeight="12.75" customHeight="1"/>
  <cols>
    <col min="1" max="1" width="7.625" style="0" customWidth="1"/>
    <col min="2" max="2" width="50.875" style="0" customWidth="1"/>
    <col min="3" max="3" width="12.375" style="0" customWidth="1"/>
    <col min="4" max="4" width="7.625" style="0" customWidth="1"/>
    <col min="5" max="5" width="11.75390625" style="0" customWidth="1"/>
    <col min="6" max="6" width="12.125" style="0" customWidth="1"/>
    <col min="7" max="7" width="14.00390625" style="0" customWidth="1"/>
    <col min="8" max="8" width="14.125" style="0" customWidth="1"/>
    <col min="9" max="9" width="7.625" style="0" customWidth="1"/>
    <col min="10" max="10" width="12.625" style="0" customWidth="1"/>
  </cols>
  <sheetData>
    <row r="2" spans="1:10" s="2" customFormat="1" ht="15.75" customHeight="1" thickBot="1">
      <c r="A2" s="40"/>
      <c r="B2" s="101" t="s">
        <v>117</v>
      </c>
      <c r="C2" s="101"/>
      <c r="D2" s="102"/>
      <c r="E2" s="102"/>
      <c r="F2" s="102"/>
      <c r="G2" s="102"/>
      <c r="H2" s="102"/>
      <c r="I2" s="40"/>
      <c r="J2" s="40"/>
    </row>
    <row r="3" spans="1:24" s="2" customFormat="1" ht="92.25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  <c r="U3"/>
      <c r="V3"/>
      <c r="W3"/>
      <c r="X3"/>
    </row>
    <row r="4" spans="1:24" s="2" customFormat="1" ht="144" customHeight="1">
      <c r="A4" s="103" t="s">
        <v>5</v>
      </c>
      <c r="B4" s="187" t="s">
        <v>118</v>
      </c>
      <c r="C4" s="188">
        <v>1442</v>
      </c>
      <c r="D4" s="93"/>
      <c r="E4" s="92"/>
      <c r="F4" s="189"/>
      <c r="G4" s="189"/>
      <c r="H4" s="195"/>
      <c r="I4" s="231">
        <v>8</v>
      </c>
      <c r="J4" s="189"/>
      <c r="U4"/>
      <c r="V4"/>
      <c r="W4"/>
      <c r="X4"/>
    </row>
    <row r="5" spans="1:10" s="2" customFormat="1" ht="169.5" customHeight="1">
      <c r="A5" s="109" t="s">
        <v>7</v>
      </c>
      <c r="B5" s="104" t="s">
        <v>119</v>
      </c>
      <c r="C5" s="188">
        <v>70</v>
      </c>
      <c r="D5" s="105"/>
      <c r="E5" s="106"/>
      <c r="F5" s="190"/>
      <c r="G5" s="189"/>
      <c r="H5" s="196"/>
      <c r="I5" s="108">
        <v>8</v>
      </c>
      <c r="J5" s="189"/>
    </row>
    <row r="6" spans="1:10" s="2" customFormat="1" ht="180" customHeight="1">
      <c r="A6" s="94" t="s">
        <v>9</v>
      </c>
      <c r="B6" s="104" t="s">
        <v>120</v>
      </c>
      <c r="C6" s="188">
        <v>10</v>
      </c>
      <c r="D6" s="105"/>
      <c r="E6" s="106"/>
      <c r="F6" s="190"/>
      <c r="G6" s="191"/>
      <c r="H6" s="196"/>
      <c r="I6" s="108">
        <v>8</v>
      </c>
      <c r="J6" s="189"/>
    </row>
    <row r="7" spans="1:10" s="2" customFormat="1" ht="88.5" customHeight="1">
      <c r="A7" s="109" t="s">
        <v>11</v>
      </c>
      <c r="B7" s="104" t="s">
        <v>121</v>
      </c>
      <c r="C7" s="188">
        <v>5</v>
      </c>
      <c r="D7" s="121"/>
      <c r="E7" s="106"/>
      <c r="F7" s="211"/>
      <c r="G7" s="193"/>
      <c r="H7" s="212"/>
      <c r="I7" s="108">
        <v>8</v>
      </c>
      <c r="J7" s="191"/>
    </row>
    <row r="8" spans="1:10" ht="12.75" customHeight="1">
      <c r="A8" s="40"/>
      <c r="B8" s="40"/>
      <c r="C8" s="149"/>
      <c r="D8" s="149"/>
      <c r="E8" s="149"/>
      <c r="G8" s="192" t="s">
        <v>322</v>
      </c>
      <c r="H8" s="210"/>
      <c r="I8" s="192"/>
      <c r="J8" s="193"/>
    </row>
    <row r="9" spans="1:64" ht="16.5" customHeight="1">
      <c r="A9" s="29"/>
      <c r="B9" s="30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ht="16.5" customHeigh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6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ht="16.5" customHeight="1">
      <c r="A12" s="29"/>
      <c r="B12" s="31" t="s">
        <v>122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BL11"/>
  <sheetViews>
    <sheetView zoomScale="95" zoomScaleNormal="95" zoomScalePageLayoutView="0" workbookViewId="0" topLeftCell="A1">
      <selection activeCell="O7" sqref="O7"/>
    </sheetView>
  </sheetViews>
  <sheetFormatPr defaultColWidth="7.625" defaultRowHeight="12.75" customHeight="1"/>
  <cols>
    <col min="1" max="1" width="4.00390625" style="0" customWidth="1"/>
    <col min="2" max="2" width="20.25390625" style="0" customWidth="1"/>
    <col min="3" max="3" width="13.25390625" style="0" customWidth="1"/>
    <col min="4" max="4" width="7.625" style="0" customWidth="1"/>
    <col min="5" max="5" width="11.125" style="0" customWidth="1"/>
    <col min="6" max="6" width="11.625" style="0" customWidth="1"/>
    <col min="7" max="7" width="12.625" style="0" customWidth="1"/>
    <col min="8" max="8" width="14.125" style="0" customWidth="1"/>
    <col min="9" max="9" width="8.875" style="0" customWidth="1"/>
    <col min="10" max="10" width="10.00390625" style="0" customWidth="1"/>
  </cols>
  <sheetData>
    <row r="1" spans="1:10" s="2" customFormat="1" ht="15.75" customHeight="1" thickBot="1">
      <c r="A1" s="40"/>
      <c r="B1" s="101" t="s">
        <v>123</v>
      </c>
      <c r="C1" s="101"/>
      <c r="D1" s="102"/>
      <c r="E1" s="102"/>
      <c r="F1" s="102"/>
      <c r="G1" s="102"/>
      <c r="H1" s="102"/>
      <c r="I1" s="40"/>
      <c r="J1" s="40"/>
    </row>
    <row r="2" spans="1:10" s="2" customFormat="1" ht="89.25" customHeight="1" thickBot="1">
      <c r="A2" s="87" t="s">
        <v>1</v>
      </c>
      <c r="B2" s="88" t="s">
        <v>2</v>
      </c>
      <c r="C2" s="198" t="s">
        <v>3</v>
      </c>
      <c r="D2" s="254" t="s">
        <v>315</v>
      </c>
      <c r="E2" s="310" t="s">
        <v>316</v>
      </c>
      <c r="F2" s="311" t="s">
        <v>317</v>
      </c>
      <c r="G2" s="313" t="s">
        <v>318</v>
      </c>
      <c r="H2" s="312" t="s">
        <v>320</v>
      </c>
      <c r="I2" s="313" t="s">
        <v>4</v>
      </c>
      <c r="J2" s="280" t="s">
        <v>319</v>
      </c>
    </row>
    <row r="3" spans="1:10" s="2" customFormat="1" ht="66" customHeight="1">
      <c r="A3" s="90" t="s">
        <v>5</v>
      </c>
      <c r="B3" s="91" t="s">
        <v>124</v>
      </c>
      <c r="C3" s="121">
        <v>187</v>
      </c>
      <c r="D3" s="188"/>
      <c r="E3" s="188"/>
      <c r="F3" s="95"/>
      <c r="G3" s="95"/>
      <c r="H3" s="208"/>
      <c r="I3" s="231">
        <v>8</v>
      </c>
      <c r="J3" s="118"/>
    </row>
    <row r="4" spans="1:10" s="2" customFormat="1" ht="15.75" customHeight="1">
      <c r="A4" s="110"/>
      <c r="B4" s="122"/>
      <c r="C4" s="123"/>
      <c r="D4" s="112"/>
      <c r="E4" s="112"/>
      <c r="F4" s="134"/>
      <c r="G4" s="115" t="s">
        <v>322</v>
      </c>
      <c r="H4" s="117"/>
      <c r="I4" s="134"/>
      <c r="J4" s="119"/>
    </row>
    <row r="5" spans="1:10" ht="12.75" customHeight="1">
      <c r="A5" s="40"/>
      <c r="B5" s="40"/>
      <c r="C5" s="40"/>
      <c r="D5" s="40"/>
      <c r="E5" s="40"/>
      <c r="F5" s="100"/>
      <c r="G5" s="100"/>
      <c r="H5" s="100"/>
      <c r="I5" s="100"/>
      <c r="J5" s="100"/>
    </row>
    <row r="6" spans="1:64" ht="12.75" customHeight="1">
      <c r="A6" s="110"/>
      <c r="B6" s="180"/>
      <c r="C6" s="110"/>
      <c r="D6" s="179"/>
      <c r="E6" s="179"/>
      <c r="F6" s="179"/>
      <c r="G6" s="179"/>
      <c r="H6" s="179"/>
      <c r="I6" s="179"/>
      <c r="J6" s="17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1:64" ht="14.25" customHeight="1">
      <c r="A7" s="110"/>
      <c r="B7" s="180"/>
      <c r="C7" s="110"/>
      <c r="D7" s="179"/>
      <c r="E7" s="179"/>
      <c r="F7" s="179"/>
      <c r="G7" s="179"/>
      <c r="H7" s="179"/>
      <c r="I7" s="179"/>
      <c r="J7" s="17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4" ht="12.75" customHeight="1">
      <c r="A8" s="110"/>
      <c r="B8" s="179"/>
      <c r="C8" s="110"/>
      <c r="D8" s="179"/>
      <c r="E8" s="179"/>
      <c r="F8" s="179"/>
      <c r="G8" s="179"/>
      <c r="H8" s="179"/>
      <c r="I8" s="179"/>
      <c r="J8" s="17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ht="12.75" customHeight="1">
      <c r="A9" s="110"/>
      <c r="B9" s="180" t="s">
        <v>13</v>
      </c>
      <c r="C9" s="110"/>
      <c r="D9" s="179"/>
      <c r="E9" s="179"/>
      <c r="F9" s="179"/>
      <c r="G9" s="179"/>
      <c r="H9" s="179"/>
      <c r="I9" s="179"/>
      <c r="J9" s="17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ht="12.75" customHeight="1">
      <c r="A10" s="110"/>
      <c r="B10" s="179" t="s">
        <v>14</v>
      </c>
      <c r="C10" s="110"/>
      <c r="D10" s="179"/>
      <c r="E10" s="179"/>
      <c r="F10" s="179"/>
      <c r="G10" s="179"/>
      <c r="H10" s="179"/>
      <c r="I10" s="179"/>
      <c r="J10" s="17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2.75" customHeight="1">
      <c r="A11" s="110"/>
      <c r="B11" s="180" t="s">
        <v>125</v>
      </c>
      <c r="C11" s="110"/>
      <c r="D11" s="179"/>
      <c r="E11" s="179"/>
      <c r="F11" s="179"/>
      <c r="G11" s="179"/>
      <c r="H11" s="179"/>
      <c r="I11" s="179"/>
      <c r="J11" s="17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2:J11"/>
  <sheetViews>
    <sheetView zoomScale="95" zoomScaleNormal="95" zoomScalePageLayoutView="0" workbookViewId="0" topLeftCell="A1">
      <selection activeCell="E3" sqref="E3"/>
    </sheetView>
  </sheetViews>
  <sheetFormatPr defaultColWidth="7.75390625" defaultRowHeight="12.75" customHeight="1"/>
  <cols>
    <col min="1" max="1" width="7.75390625" style="0" customWidth="1"/>
    <col min="2" max="2" width="27.25390625" style="0" customWidth="1"/>
    <col min="3" max="3" width="13.875" style="0" customWidth="1"/>
    <col min="4" max="4" width="7.75390625" style="0" customWidth="1"/>
    <col min="5" max="5" width="12.125" style="0" customWidth="1"/>
    <col min="6" max="6" width="12.875" style="0" customWidth="1"/>
    <col min="7" max="7" width="13.00390625" style="0" customWidth="1"/>
    <col min="8" max="8" width="13.625" style="0" customWidth="1"/>
    <col min="9" max="9" width="7.75390625" style="0" customWidth="1"/>
    <col min="10" max="10" width="11.375" style="0" customWidth="1"/>
  </cols>
  <sheetData>
    <row r="2" spans="1:10" s="2" customFormat="1" ht="15.75" customHeight="1" thickBot="1">
      <c r="A2" s="40"/>
      <c r="B2" s="101" t="s">
        <v>126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9.25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3" t="s">
        <v>317</v>
      </c>
      <c r="G3" s="311" t="s">
        <v>318</v>
      </c>
      <c r="H3" s="279" t="s">
        <v>320</v>
      </c>
      <c r="I3" s="311" t="s">
        <v>4</v>
      </c>
      <c r="J3" s="310" t="s">
        <v>319</v>
      </c>
    </row>
    <row r="4" spans="1:10" s="2" customFormat="1" ht="35.25" customHeight="1">
      <c r="A4" s="90" t="s">
        <v>5</v>
      </c>
      <c r="B4" s="197" t="s">
        <v>127</v>
      </c>
      <c r="C4" s="105">
        <v>51</v>
      </c>
      <c r="D4" s="188"/>
      <c r="E4" s="92"/>
      <c r="F4" s="95"/>
      <c r="G4" s="95"/>
      <c r="H4" s="208"/>
      <c r="I4" s="231">
        <v>8</v>
      </c>
      <c r="J4" s="118"/>
    </row>
    <row r="5" spans="1:10" s="2" customFormat="1" ht="15.75" customHeight="1">
      <c r="A5" s="110"/>
      <c r="B5" s="122"/>
      <c r="C5" s="133"/>
      <c r="D5" s="113"/>
      <c r="E5" s="113"/>
      <c r="F5" s="134"/>
      <c r="G5" s="115" t="s">
        <v>322</v>
      </c>
      <c r="H5" s="119"/>
      <c r="I5" s="134"/>
      <c r="J5" s="119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3.5" customHeight="1">
      <c r="A7" s="40"/>
      <c r="B7" s="86" t="s">
        <v>13</v>
      </c>
      <c r="C7" s="40"/>
      <c r="D7" s="40"/>
      <c r="E7" s="40"/>
      <c r="F7" s="40"/>
      <c r="G7" s="40"/>
      <c r="H7" s="40"/>
      <c r="I7" s="40"/>
      <c r="J7" s="40"/>
    </row>
    <row r="8" spans="1:10" ht="13.5" customHeight="1">
      <c r="A8" s="40"/>
      <c r="B8" s="86" t="s">
        <v>14</v>
      </c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86" t="s">
        <v>128</v>
      </c>
      <c r="C10" s="40"/>
      <c r="D10" s="40"/>
      <c r="E10" s="40"/>
      <c r="F10" s="40"/>
      <c r="G10" s="40"/>
      <c r="H10" s="40"/>
      <c r="I10" s="40"/>
      <c r="J10" s="40"/>
    </row>
    <row r="11" spans="1:10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J10"/>
  <sheetViews>
    <sheetView zoomScale="95" zoomScaleNormal="95" zoomScalePageLayoutView="0" workbookViewId="0" topLeftCell="A1">
      <selection activeCell="Q6" sqref="Q6"/>
    </sheetView>
  </sheetViews>
  <sheetFormatPr defaultColWidth="7.75390625" defaultRowHeight="12.75" customHeight="1"/>
  <cols>
    <col min="1" max="1" width="5.25390625" style="0" customWidth="1"/>
    <col min="2" max="2" width="27.00390625" style="0" customWidth="1"/>
    <col min="3" max="3" width="15.375" style="0" customWidth="1"/>
    <col min="4" max="4" width="7.75390625" style="0" customWidth="1"/>
    <col min="5" max="5" width="10.75390625" style="0" customWidth="1"/>
    <col min="6" max="6" width="12.25390625" style="0" customWidth="1"/>
    <col min="7" max="7" width="12.75390625" style="0" customWidth="1"/>
    <col min="8" max="8" width="13.625" style="0" customWidth="1"/>
    <col min="9" max="9" width="7.75390625" style="0" customWidth="1"/>
    <col min="10" max="10" width="11.25390625" style="0" customWidth="1"/>
  </cols>
  <sheetData>
    <row r="2" spans="1:10" s="2" customFormat="1" ht="15.75" customHeight="1" thickBot="1">
      <c r="A2" s="40"/>
      <c r="B2" s="101" t="s">
        <v>129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9.25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3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</row>
    <row r="4" spans="1:10" s="2" customFormat="1" ht="145.5" customHeight="1">
      <c r="A4" s="90" t="s">
        <v>5</v>
      </c>
      <c r="B4" s="199" t="s">
        <v>130</v>
      </c>
      <c r="C4" s="106">
        <v>58</v>
      </c>
      <c r="D4" s="188"/>
      <c r="E4" s="92"/>
      <c r="F4" s="207"/>
      <c r="G4" s="150"/>
      <c r="H4" s="209"/>
      <c r="I4" s="231">
        <v>8</v>
      </c>
      <c r="J4" s="118"/>
    </row>
    <row r="5" spans="1:10" s="2" customFormat="1" ht="15.75" customHeight="1">
      <c r="A5" s="110"/>
      <c r="B5" s="122"/>
      <c r="C5" s="133"/>
      <c r="D5" s="113"/>
      <c r="E5" s="113"/>
      <c r="G5" s="134" t="s">
        <v>322</v>
      </c>
      <c r="H5" s="119"/>
      <c r="I5" s="134"/>
      <c r="J5" s="119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3.5" customHeight="1">
      <c r="A7" s="40"/>
      <c r="B7" s="86" t="s">
        <v>13</v>
      </c>
      <c r="C7" s="40"/>
      <c r="D7" s="40"/>
      <c r="E7" s="40"/>
      <c r="F7" s="40"/>
      <c r="G7" s="40"/>
      <c r="H7" s="40"/>
      <c r="I7" s="40"/>
      <c r="J7" s="40"/>
    </row>
    <row r="8" spans="1:10" ht="13.5" customHeight="1">
      <c r="A8" s="40"/>
      <c r="B8" s="86" t="s">
        <v>14</v>
      </c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7"/>
  <sheetViews>
    <sheetView zoomScale="95" zoomScaleNormal="95" zoomScalePageLayoutView="0" workbookViewId="0" topLeftCell="A1">
      <selection activeCell="N4" sqref="N4"/>
    </sheetView>
  </sheetViews>
  <sheetFormatPr defaultColWidth="7.75390625" defaultRowHeight="12.75" customHeight="1"/>
  <cols>
    <col min="1" max="1" width="4.875" style="0" customWidth="1"/>
    <col min="2" max="2" width="64.875" style="0" customWidth="1"/>
    <col min="3" max="3" width="13.25390625" style="0" customWidth="1"/>
    <col min="4" max="4" width="7.75390625" style="0" customWidth="1"/>
    <col min="5" max="5" width="10.75390625" style="0" customWidth="1"/>
    <col min="6" max="6" width="12.25390625" style="0" customWidth="1"/>
    <col min="7" max="7" width="12.875" style="0" customWidth="1"/>
    <col min="8" max="8" width="14.75390625" style="0" customWidth="1"/>
    <col min="9" max="9" width="7.75390625" style="0" customWidth="1"/>
    <col min="10" max="10" width="9.75390625" style="0" customWidth="1"/>
  </cols>
  <sheetData>
    <row r="1" spans="1:11" ht="13.5" customHeight="1" thickBot="1">
      <c r="A1" s="40"/>
      <c r="B1" s="101" t="s">
        <v>131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s="2" customFormat="1" ht="89.25" customHeight="1" thickBot="1">
      <c r="A2" s="143" t="s">
        <v>1</v>
      </c>
      <c r="B2" s="144" t="s">
        <v>2</v>
      </c>
      <c r="C2" s="145" t="s">
        <v>3</v>
      </c>
      <c r="D2" s="254" t="s">
        <v>315</v>
      </c>
      <c r="E2" s="310" t="s">
        <v>316</v>
      </c>
      <c r="F2" s="313" t="s">
        <v>317</v>
      </c>
      <c r="G2" s="311" t="s">
        <v>318</v>
      </c>
      <c r="H2" s="279" t="s">
        <v>320</v>
      </c>
      <c r="I2" s="311" t="s">
        <v>4</v>
      </c>
      <c r="J2" s="310" t="s">
        <v>319</v>
      </c>
      <c r="K2" s="40"/>
    </row>
    <row r="3" spans="1:11" s="2" customFormat="1" ht="174.75" customHeight="1">
      <c r="A3" s="146" t="s">
        <v>5</v>
      </c>
      <c r="B3" s="141" t="s">
        <v>132</v>
      </c>
      <c r="C3" s="147">
        <v>82</v>
      </c>
      <c r="D3" s="260"/>
      <c r="E3" s="247"/>
      <c r="F3" s="150"/>
      <c r="G3" s="150"/>
      <c r="H3" s="290"/>
      <c r="I3" s="252">
        <v>8</v>
      </c>
      <c r="J3" s="150"/>
      <c r="K3" s="40"/>
    </row>
    <row r="4" spans="1:11" s="2" customFormat="1" ht="200.25" customHeight="1">
      <c r="A4" s="146" t="s">
        <v>5</v>
      </c>
      <c r="B4" s="141" t="s">
        <v>133</v>
      </c>
      <c r="C4" s="147">
        <v>5</v>
      </c>
      <c r="D4" s="200"/>
      <c r="E4" s="147"/>
      <c r="F4" s="119"/>
      <c r="G4" s="119"/>
      <c r="H4" s="148"/>
      <c r="I4" s="151">
        <v>8</v>
      </c>
      <c r="J4" s="119"/>
      <c r="K4" s="40"/>
    </row>
    <row r="5" spans="1:11" ht="26.25" customHeight="1">
      <c r="A5" s="40"/>
      <c r="B5" s="40"/>
      <c r="C5" s="123"/>
      <c r="D5" s="201"/>
      <c r="E5" s="123"/>
      <c r="F5" s="134"/>
      <c r="G5" s="134" t="s">
        <v>322</v>
      </c>
      <c r="H5" s="148"/>
      <c r="I5" s="134"/>
      <c r="J5" s="95"/>
      <c r="K5" s="40"/>
    </row>
    <row r="6" spans="1:11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.75" customHeight="1">
      <c r="A7" s="40"/>
      <c r="B7" s="86" t="s">
        <v>14</v>
      </c>
      <c r="C7" s="40"/>
      <c r="D7" s="40"/>
      <c r="E7" s="40"/>
      <c r="F7" s="40"/>
      <c r="G7" s="40"/>
      <c r="H7" s="40"/>
      <c r="I7" s="40"/>
      <c r="J7" s="40"/>
      <c r="K7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K6"/>
  <sheetViews>
    <sheetView zoomScale="95" zoomScaleNormal="95" zoomScalePageLayoutView="0" workbookViewId="0" topLeftCell="A1">
      <selection activeCell="O9" sqref="O9"/>
    </sheetView>
  </sheetViews>
  <sheetFormatPr defaultColWidth="7.75390625" defaultRowHeight="12.75" customHeight="1"/>
  <cols>
    <col min="1" max="1" width="7.75390625" style="0" customWidth="1"/>
    <col min="2" max="2" width="21.375" style="0" customWidth="1"/>
    <col min="3" max="3" width="13.125" style="0" customWidth="1"/>
    <col min="4" max="4" width="7.75390625" style="0" customWidth="1"/>
    <col min="5" max="5" width="11.25390625" style="0" customWidth="1"/>
    <col min="6" max="6" width="12.125" style="0" customWidth="1"/>
    <col min="7" max="7" width="12.25390625" style="0" customWidth="1"/>
    <col min="8" max="8" width="13.75390625" style="0" customWidth="1"/>
    <col min="9" max="9" width="7.75390625" style="0" customWidth="1"/>
    <col min="10" max="10" width="13.00390625" style="0" customWidth="1"/>
  </cols>
  <sheetData>
    <row r="2" spans="1:11" s="2" customFormat="1" ht="15.75" customHeight="1" thickBot="1">
      <c r="A2" s="40"/>
      <c r="B2" s="101" t="s">
        <v>134</v>
      </c>
      <c r="C2" s="101"/>
      <c r="D2" s="102"/>
      <c r="E2" s="102"/>
      <c r="F2" s="102"/>
      <c r="G2" s="102"/>
      <c r="H2" s="102"/>
      <c r="I2" s="40"/>
      <c r="J2" s="40"/>
      <c r="K2" s="40"/>
    </row>
    <row r="3" spans="1:11" s="2" customFormat="1" ht="89.25" customHeight="1" thickBot="1">
      <c r="A3" s="143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  <c r="K3" s="40"/>
    </row>
    <row r="4" spans="1:11" s="2" customFormat="1" ht="146.25" customHeight="1">
      <c r="A4" s="146" t="s">
        <v>5</v>
      </c>
      <c r="B4" s="202" t="s">
        <v>135</v>
      </c>
      <c r="C4" s="121">
        <v>40</v>
      </c>
      <c r="D4" s="188"/>
      <c r="E4" s="92"/>
      <c r="F4" s="332"/>
      <c r="G4" s="203"/>
      <c r="H4" s="204"/>
      <c r="I4" s="231">
        <v>8</v>
      </c>
      <c r="J4" s="205"/>
      <c r="K4" s="40"/>
    </row>
    <row r="5" spans="1:11" s="2" customFormat="1" ht="15.75" customHeight="1">
      <c r="A5" s="110"/>
      <c r="B5" s="122"/>
      <c r="C5" s="133"/>
      <c r="D5" s="113"/>
      <c r="E5" s="113"/>
      <c r="F5" s="113"/>
      <c r="G5" s="113" t="s">
        <v>322</v>
      </c>
      <c r="H5" s="206"/>
      <c r="I5" s="113"/>
      <c r="J5" s="206"/>
      <c r="K5" s="40"/>
    </row>
    <row r="6" spans="1:11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 customHeight="1"/>
    <row r="8" ht="12.75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5"/>
  <sheetViews>
    <sheetView zoomScale="90" zoomScaleNormal="90" zoomScalePageLayoutView="0" workbookViewId="0" topLeftCell="A1">
      <selection activeCell="L3" sqref="L3"/>
    </sheetView>
  </sheetViews>
  <sheetFormatPr defaultColWidth="7.875" defaultRowHeight="14.25" customHeight="1"/>
  <cols>
    <col min="1" max="1" width="3.625" style="0" customWidth="1"/>
    <col min="2" max="2" width="48.00390625" style="0" customWidth="1"/>
    <col min="3" max="3" width="12.375" style="0" customWidth="1"/>
    <col min="4" max="4" width="10.125" style="0" customWidth="1"/>
    <col min="5" max="5" width="12.00390625" style="0" customWidth="1"/>
    <col min="6" max="6" width="12.625" style="0" customWidth="1"/>
    <col min="7" max="7" width="12.125" style="0" customWidth="1"/>
    <col min="8" max="8" width="15.625" style="0" customWidth="1"/>
    <col min="9" max="9" width="7.875" style="0" customWidth="1"/>
    <col min="10" max="10" width="12.75390625" style="0" customWidth="1"/>
  </cols>
  <sheetData>
    <row r="1" spans="1:10" s="2" customFormat="1" ht="16.5" customHeight="1" thickBot="1">
      <c r="A1" s="43"/>
      <c r="B1" s="44" t="s">
        <v>16</v>
      </c>
      <c r="C1" s="44"/>
      <c r="D1" s="45"/>
      <c r="E1" s="45"/>
      <c r="F1" s="45"/>
      <c r="G1" s="45"/>
      <c r="H1" s="45"/>
      <c r="I1" s="43"/>
      <c r="J1" s="43"/>
    </row>
    <row r="2" spans="1:10" s="2" customFormat="1" ht="93" customHeight="1" thickBot="1">
      <c r="A2" s="46" t="s">
        <v>1</v>
      </c>
      <c r="B2" s="47" t="s">
        <v>2</v>
      </c>
      <c r="C2" s="157" t="s">
        <v>3</v>
      </c>
      <c r="D2" s="344" t="s">
        <v>315</v>
      </c>
      <c r="E2" s="322" t="s">
        <v>316</v>
      </c>
      <c r="F2" s="345" t="s">
        <v>317</v>
      </c>
      <c r="G2" s="323" t="s">
        <v>318</v>
      </c>
      <c r="H2" s="346" t="s">
        <v>320</v>
      </c>
      <c r="I2" s="323" t="s">
        <v>4</v>
      </c>
      <c r="J2" s="325" t="s">
        <v>319</v>
      </c>
    </row>
    <row r="3" spans="1:10" s="2" customFormat="1" ht="243.75" customHeight="1">
      <c r="A3" s="61" t="s">
        <v>5</v>
      </c>
      <c r="B3" s="62" t="s">
        <v>17</v>
      </c>
      <c r="C3" s="63">
        <v>10</v>
      </c>
      <c r="D3" s="349"/>
      <c r="E3" s="75"/>
      <c r="F3" s="350"/>
      <c r="G3" s="57"/>
      <c r="H3" s="76"/>
      <c r="I3" s="73">
        <v>8</v>
      </c>
      <c r="J3" s="351"/>
    </row>
    <row r="4" spans="1:10" s="2" customFormat="1" ht="239.25" customHeight="1">
      <c r="A4" s="61" t="s">
        <v>7</v>
      </c>
      <c r="B4" s="62" t="s">
        <v>18</v>
      </c>
      <c r="C4" s="63">
        <v>10</v>
      </c>
      <c r="D4" s="64"/>
      <c r="E4" s="61"/>
      <c r="F4" s="65"/>
      <c r="G4" s="51"/>
      <c r="H4" s="66"/>
      <c r="I4" s="70">
        <v>8</v>
      </c>
      <c r="J4" s="67"/>
    </row>
    <row r="5" spans="1:10" s="2" customFormat="1" ht="225" customHeight="1">
      <c r="A5" s="61" t="s">
        <v>9</v>
      </c>
      <c r="B5" s="62" t="s">
        <v>19</v>
      </c>
      <c r="C5" s="63">
        <v>10</v>
      </c>
      <c r="D5" s="64"/>
      <c r="E5" s="61"/>
      <c r="F5" s="65"/>
      <c r="G5" s="51"/>
      <c r="H5" s="66"/>
      <c r="I5" s="70">
        <v>8</v>
      </c>
      <c r="J5" s="67"/>
    </row>
    <row r="6" spans="1:10" s="2" customFormat="1" ht="275.25" customHeight="1">
      <c r="A6" s="61" t="s">
        <v>11</v>
      </c>
      <c r="B6" s="62" t="s">
        <v>20</v>
      </c>
      <c r="C6" s="61">
        <v>15</v>
      </c>
      <c r="D6" s="61"/>
      <c r="E6" s="61"/>
      <c r="F6" s="51"/>
      <c r="G6" s="51"/>
      <c r="H6" s="66"/>
      <c r="I6" s="70">
        <v>8</v>
      </c>
      <c r="J6" s="67"/>
    </row>
    <row r="7" spans="1:10" s="2" customFormat="1" ht="204.75" customHeight="1">
      <c r="A7" s="61" t="s">
        <v>21</v>
      </c>
      <c r="B7" s="62" t="s">
        <v>22</v>
      </c>
      <c r="C7" s="68">
        <v>40</v>
      </c>
      <c r="D7" s="64"/>
      <c r="E7" s="61"/>
      <c r="F7" s="51"/>
      <c r="G7" s="51"/>
      <c r="H7" s="66"/>
      <c r="I7" s="70"/>
      <c r="J7" s="67"/>
    </row>
    <row r="8" spans="1:10" s="2" customFormat="1" ht="171.75" customHeight="1">
      <c r="A8" s="61" t="s">
        <v>23</v>
      </c>
      <c r="B8" s="62" t="s">
        <v>24</v>
      </c>
      <c r="C8" s="64">
        <v>20</v>
      </c>
      <c r="D8" s="61"/>
      <c r="E8" s="61"/>
      <c r="F8" s="51"/>
      <c r="G8" s="51"/>
      <c r="H8" s="214"/>
      <c r="I8" s="70">
        <v>8</v>
      </c>
      <c r="J8" s="67"/>
    </row>
    <row r="9" spans="1:10" ht="14.25" customHeight="1">
      <c r="A9" s="43"/>
      <c r="B9" s="43"/>
      <c r="C9" s="43"/>
      <c r="D9" s="43"/>
      <c r="E9" s="43"/>
      <c r="G9" s="153" t="s">
        <v>322</v>
      </c>
      <c r="H9" s="215"/>
      <c r="I9" s="69"/>
      <c r="J9" s="51"/>
    </row>
    <row r="10" spans="1:10" ht="14.25" customHeight="1">
      <c r="A10" s="43"/>
      <c r="B10" s="42" t="s">
        <v>25</v>
      </c>
      <c r="C10" s="43"/>
      <c r="D10" s="43"/>
      <c r="E10" s="43"/>
      <c r="F10" s="43"/>
      <c r="G10" s="43"/>
      <c r="H10" s="43"/>
      <c r="I10" s="43"/>
      <c r="J10" s="43"/>
    </row>
    <row r="11" spans="1:10" ht="14.2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5" ht="14.25" customHeight="1">
      <c r="H15" s="40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2:J10"/>
  <sheetViews>
    <sheetView zoomScale="95" zoomScaleNormal="95" zoomScalePageLayoutView="0" workbookViewId="0" topLeftCell="A1">
      <selection activeCell="M4" sqref="M4"/>
    </sheetView>
  </sheetViews>
  <sheetFormatPr defaultColWidth="7.75390625" defaultRowHeight="12.75" customHeight="1"/>
  <cols>
    <col min="1" max="1" width="7.75390625" style="0" customWidth="1"/>
    <col min="2" max="2" width="28.00390625" style="0" customWidth="1"/>
    <col min="3" max="3" width="12.375" style="0" customWidth="1"/>
    <col min="4" max="4" width="7.75390625" style="0" customWidth="1"/>
    <col min="5" max="5" width="11.00390625" style="0" customWidth="1"/>
    <col min="6" max="6" width="12.375" style="0" customWidth="1"/>
    <col min="7" max="7" width="12.625" style="0" customWidth="1"/>
    <col min="8" max="8" width="14.75390625" style="0" customWidth="1"/>
    <col min="9" max="9" width="7.75390625" style="0" customWidth="1"/>
    <col min="10" max="10" width="15.375" style="0" customWidth="1"/>
  </cols>
  <sheetData>
    <row r="2" spans="1:10" s="2" customFormat="1" ht="15.75" customHeight="1" thickBot="1">
      <c r="A2" s="40"/>
      <c r="B2" s="101" t="s">
        <v>136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9.25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</row>
    <row r="4" spans="1:10" s="2" customFormat="1" ht="236.25" customHeight="1">
      <c r="A4" s="103" t="s">
        <v>5</v>
      </c>
      <c r="B4" s="104" t="s">
        <v>137</v>
      </c>
      <c r="C4" s="126">
        <v>15</v>
      </c>
      <c r="D4" s="228"/>
      <c r="E4" s="94"/>
      <c r="F4" s="333"/>
      <c r="G4" s="203"/>
      <c r="H4" s="217"/>
      <c r="I4" s="231">
        <v>8</v>
      </c>
      <c r="J4" s="203"/>
    </row>
    <row r="5" spans="1:10" s="2" customFormat="1" ht="91.5" customHeight="1">
      <c r="A5" s="103" t="s">
        <v>7</v>
      </c>
      <c r="B5" s="104" t="s">
        <v>138</v>
      </c>
      <c r="C5" s="126">
        <v>40</v>
      </c>
      <c r="D5" s="126"/>
      <c r="E5" s="94"/>
      <c r="F5" s="216"/>
      <c r="G5" s="203"/>
      <c r="H5" s="204"/>
      <c r="I5" s="108">
        <v>8</v>
      </c>
      <c r="J5" s="205"/>
    </row>
    <row r="6" spans="1:10" s="2" customFormat="1" ht="15.75" customHeight="1">
      <c r="A6" s="110"/>
      <c r="B6" s="122"/>
      <c r="C6" s="123"/>
      <c r="D6" s="112"/>
      <c r="E6" s="112"/>
      <c r="F6" s="112"/>
      <c r="G6" s="134" t="s">
        <v>322</v>
      </c>
      <c r="H6" s="219"/>
      <c r="I6" s="112"/>
      <c r="J6" s="206"/>
    </row>
    <row r="7" spans="1:10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2.75" customHeight="1">
      <c r="A8" s="40"/>
      <c r="B8" s="86" t="s">
        <v>14</v>
      </c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86" t="s">
        <v>139</v>
      </c>
      <c r="C10" s="40"/>
      <c r="D10" s="40"/>
      <c r="E10" s="40"/>
      <c r="F10" s="40"/>
      <c r="G10" s="40"/>
      <c r="H10" s="40"/>
      <c r="I10" s="40"/>
      <c r="J10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BL11"/>
  <sheetViews>
    <sheetView zoomScale="95" zoomScaleNormal="95" zoomScalePageLayoutView="0" workbookViewId="0" topLeftCell="A1">
      <selection activeCell="N4" sqref="N4"/>
    </sheetView>
  </sheetViews>
  <sheetFormatPr defaultColWidth="7.75390625" defaultRowHeight="12.75" customHeight="1"/>
  <cols>
    <col min="1" max="1" width="6.375" style="0" customWidth="1"/>
    <col min="2" max="2" width="33.875" style="0" customWidth="1"/>
    <col min="3" max="3" width="12.375" style="0" customWidth="1"/>
    <col min="4" max="4" width="12.625" style="0" customWidth="1"/>
    <col min="5" max="5" width="13.00390625" style="0" customWidth="1"/>
    <col min="6" max="6" width="16.625" style="0" customWidth="1"/>
    <col min="7" max="7" width="12.25390625" style="0" customWidth="1"/>
    <col min="8" max="8" width="14.125" style="0" customWidth="1"/>
    <col min="9" max="9" width="7.75390625" style="0" customWidth="1"/>
    <col min="10" max="10" width="15.375" style="0" customWidth="1"/>
  </cols>
  <sheetData>
    <row r="2" spans="1:10" s="2" customFormat="1" ht="15.75" customHeight="1" thickBot="1">
      <c r="A2" s="40"/>
      <c r="B2" s="101" t="s">
        <v>140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9.25" customHeight="1" thickBot="1">
      <c r="A3" s="143" t="s">
        <v>1</v>
      </c>
      <c r="B3" s="144" t="s">
        <v>2</v>
      </c>
      <c r="C3" s="145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</row>
    <row r="4" spans="1:10" s="2" customFormat="1" ht="171" customHeight="1">
      <c r="A4" s="146" t="s">
        <v>5</v>
      </c>
      <c r="B4" s="222" t="s">
        <v>141</v>
      </c>
      <c r="C4" s="223">
        <v>117</v>
      </c>
      <c r="D4" s="247"/>
      <c r="E4" s="334"/>
      <c r="F4" s="250"/>
      <c r="G4" s="250"/>
      <c r="H4" s="251"/>
      <c r="I4" s="252">
        <v>8</v>
      </c>
      <c r="J4" s="250"/>
    </row>
    <row r="5" spans="1:10" s="2" customFormat="1" ht="100.5" customHeight="1">
      <c r="A5" s="146" t="s">
        <v>7</v>
      </c>
      <c r="B5" s="222" t="s">
        <v>142</v>
      </c>
      <c r="C5" s="223">
        <v>41</v>
      </c>
      <c r="D5" s="147"/>
      <c r="E5" s="226"/>
      <c r="F5" s="224"/>
      <c r="G5" s="224"/>
      <c r="H5" s="225"/>
      <c r="I5" s="151">
        <v>8</v>
      </c>
      <c r="J5" s="224"/>
    </row>
    <row r="6" spans="1:10" s="2" customFormat="1" ht="72" customHeight="1">
      <c r="A6" s="146" t="s">
        <v>9</v>
      </c>
      <c r="B6" s="222" t="s">
        <v>323</v>
      </c>
      <c r="C6" s="223">
        <v>110</v>
      </c>
      <c r="D6" s="147"/>
      <c r="E6" s="226"/>
      <c r="F6" s="224"/>
      <c r="G6" s="224"/>
      <c r="H6" s="225"/>
      <c r="I6" s="151">
        <v>8</v>
      </c>
      <c r="J6" s="224"/>
    </row>
    <row r="7" spans="1:10" ht="12.75" customHeight="1">
      <c r="A7" s="40"/>
      <c r="B7" s="40"/>
      <c r="C7" s="149"/>
      <c r="D7" s="149"/>
      <c r="E7" s="149"/>
      <c r="F7" s="149"/>
      <c r="G7" s="98" t="s">
        <v>322</v>
      </c>
      <c r="H7" s="206"/>
      <c r="I7" s="149"/>
      <c r="J7" s="224"/>
    </row>
    <row r="8" spans="1:64" ht="16.5" customHeight="1">
      <c r="A8" s="179"/>
      <c r="B8" s="181"/>
      <c r="C8" s="179"/>
      <c r="D8" s="179"/>
      <c r="E8" s="179"/>
      <c r="F8" s="179"/>
      <c r="G8" s="179"/>
      <c r="H8" s="179"/>
      <c r="I8" s="179"/>
      <c r="J8" s="17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10" ht="12.75" customHeight="1">
      <c r="A9" s="110"/>
      <c r="B9" s="86" t="s">
        <v>13</v>
      </c>
      <c r="C9" s="110"/>
      <c r="D9" s="112"/>
      <c r="E9" s="40"/>
      <c r="F9" s="40"/>
      <c r="G9" s="40"/>
      <c r="H9" s="40"/>
      <c r="I9" s="40"/>
      <c r="J9" s="40"/>
    </row>
    <row r="10" spans="1:10" ht="12.75" customHeight="1">
      <c r="A10" s="110"/>
      <c r="B10" s="86" t="s">
        <v>143</v>
      </c>
      <c r="C10" s="123"/>
      <c r="D10" s="112"/>
      <c r="E10" s="40"/>
      <c r="F10" s="40"/>
      <c r="G10" s="40"/>
      <c r="H10" s="40"/>
      <c r="I10" s="40"/>
      <c r="J10" s="40"/>
    </row>
    <row r="11" spans="1:10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J9"/>
  <sheetViews>
    <sheetView zoomScale="95" zoomScaleNormal="95" zoomScalePageLayoutView="0" workbookViewId="0" topLeftCell="A1">
      <selection activeCell="Q4" sqref="Q4"/>
    </sheetView>
  </sheetViews>
  <sheetFormatPr defaultColWidth="7.75390625" defaultRowHeight="12.75" customHeight="1"/>
  <cols>
    <col min="1" max="1" width="7.75390625" style="0" customWidth="1"/>
    <col min="2" max="2" width="30.875" style="0" customWidth="1"/>
    <col min="3" max="3" width="13.25390625" style="0" customWidth="1"/>
    <col min="4" max="4" width="7.75390625" style="0" customWidth="1"/>
    <col min="5" max="5" width="12.25390625" style="0" customWidth="1"/>
    <col min="6" max="6" width="11.25390625" style="0" customWidth="1"/>
    <col min="7" max="7" width="13.00390625" style="0" customWidth="1"/>
    <col min="8" max="8" width="13.75390625" style="0" customWidth="1"/>
    <col min="9" max="9" width="7.75390625" style="0" customWidth="1"/>
    <col min="10" max="10" width="12.125" style="0" customWidth="1"/>
  </cols>
  <sheetData>
    <row r="2" spans="1:10" s="2" customFormat="1" ht="15.75" customHeight="1" thickBot="1">
      <c r="A2" s="40"/>
      <c r="B2" s="101" t="s">
        <v>144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9.25" customHeight="1" thickBot="1">
      <c r="A3" s="266" t="s">
        <v>1</v>
      </c>
      <c r="B3" s="308" t="s">
        <v>2</v>
      </c>
      <c r="C3" s="310" t="s">
        <v>3</v>
      </c>
      <c r="D3" s="335" t="s">
        <v>315</v>
      </c>
      <c r="E3" s="310" t="s">
        <v>316</v>
      </c>
      <c r="F3" s="311" t="s">
        <v>317</v>
      </c>
      <c r="G3" s="313" t="s">
        <v>318</v>
      </c>
      <c r="H3" s="279" t="s">
        <v>320</v>
      </c>
      <c r="I3" s="311" t="s">
        <v>4</v>
      </c>
      <c r="J3" s="310" t="s">
        <v>319</v>
      </c>
    </row>
    <row r="4" spans="1:10" s="2" customFormat="1" ht="150" customHeight="1">
      <c r="A4" s="103" t="s">
        <v>5</v>
      </c>
      <c r="B4" s="227" t="s">
        <v>145</v>
      </c>
      <c r="C4" s="94">
        <v>4</v>
      </c>
      <c r="D4" s="228"/>
      <c r="E4" s="94"/>
      <c r="F4" s="229"/>
      <c r="G4" s="203"/>
      <c r="H4" s="204"/>
      <c r="I4" s="231">
        <v>8</v>
      </c>
      <c r="J4" s="205"/>
    </row>
    <row r="5" spans="1:10" s="2" customFormat="1" ht="15.75" customHeight="1">
      <c r="A5" s="110"/>
      <c r="B5" s="122"/>
      <c r="C5" s="123"/>
      <c r="D5" s="112"/>
      <c r="E5" s="112"/>
      <c r="F5" s="113"/>
      <c r="G5" s="134" t="s">
        <v>322</v>
      </c>
      <c r="H5" s="206"/>
      <c r="I5" s="113"/>
      <c r="J5" s="206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 customHeight="1">
      <c r="A7" s="40"/>
      <c r="B7" s="86" t="s">
        <v>13</v>
      </c>
      <c r="C7" s="40"/>
      <c r="D7" s="40"/>
      <c r="E7" s="40"/>
      <c r="F7" s="40"/>
      <c r="G7" s="40"/>
      <c r="H7" s="40"/>
      <c r="I7" s="40"/>
      <c r="J7" s="40"/>
    </row>
    <row r="8" spans="1:10" ht="12.75" customHeight="1">
      <c r="A8" s="40"/>
      <c r="B8" s="86" t="s">
        <v>14</v>
      </c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10"/>
  <sheetViews>
    <sheetView zoomScale="95" zoomScaleNormal="95" zoomScalePageLayoutView="0" workbookViewId="0" topLeftCell="A1">
      <selection activeCell="P5" sqref="P5"/>
    </sheetView>
  </sheetViews>
  <sheetFormatPr defaultColWidth="7.75390625" defaultRowHeight="12.75" customHeight="1"/>
  <cols>
    <col min="1" max="1" width="7.75390625" style="0" customWidth="1"/>
    <col min="2" max="2" width="26.375" style="0" customWidth="1"/>
    <col min="3" max="3" width="13.625" style="0" customWidth="1"/>
    <col min="4" max="4" width="12.75390625" style="0" customWidth="1"/>
    <col min="5" max="5" width="11.25390625" style="0" customWidth="1"/>
    <col min="6" max="6" width="14.625" style="0" customWidth="1"/>
    <col min="7" max="7" width="13.875" style="0" customWidth="1"/>
    <col min="8" max="8" width="14.25390625" style="0" customWidth="1"/>
    <col min="9" max="9" width="7.75390625" style="0" customWidth="1"/>
    <col min="10" max="10" width="11.75390625" style="0" customWidth="1"/>
  </cols>
  <sheetData>
    <row r="1" spans="1:11" s="2" customFormat="1" ht="15.75" customHeight="1" thickBot="1">
      <c r="A1" s="40"/>
      <c r="B1" s="101" t="s">
        <v>146</v>
      </c>
      <c r="C1" s="101"/>
      <c r="D1" s="102"/>
      <c r="E1" s="102"/>
      <c r="F1" s="205">
        <f>1.2*E1</f>
        <v>0</v>
      </c>
      <c r="G1" s="102"/>
      <c r="H1" s="102"/>
      <c r="I1" s="40"/>
      <c r="J1" s="40"/>
      <c r="K1" s="40"/>
    </row>
    <row r="2" spans="1:11" s="2" customFormat="1" ht="89.25" customHeight="1" thickBot="1">
      <c r="A2" s="87" t="s">
        <v>1</v>
      </c>
      <c r="B2" s="88" t="s">
        <v>2</v>
      </c>
      <c r="C2" s="198" t="s">
        <v>3</v>
      </c>
      <c r="D2" s="254" t="s">
        <v>315</v>
      </c>
      <c r="E2" s="310" t="s">
        <v>316</v>
      </c>
      <c r="F2" s="311" t="s">
        <v>317</v>
      </c>
      <c r="G2" s="313" t="s">
        <v>318</v>
      </c>
      <c r="H2" s="279" t="s">
        <v>320</v>
      </c>
      <c r="I2" s="311" t="s">
        <v>4</v>
      </c>
      <c r="J2" s="310" t="s">
        <v>319</v>
      </c>
      <c r="K2" s="40"/>
    </row>
    <row r="3" spans="1:11" s="2" customFormat="1" ht="150.75" customHeight="1">
      <c r="A3" s="232" t="s">
        <v>5</v>
      </c>
      <c r="B3" s="126" t="s">
        <v>147</v>
      </c>
      <c r="C3" s="106">
        <v>73</v>
      </c>
      <c r="D3" s="188"/>
      <c r="E3" s="92"/>
      <c r="F3" s="229"/>
      <c r="G3" s="203"/>
      <c r="H3" s="204"/>
      <c r="I3" s="231">
        <v>8</v>
      </c>
      <c r="J3" s="205"/>
      <c r="K3" s="40"/>
    </row>
    <row r="4" spans="1:11" s="2" customFormat="1" ht="15.75" customHeight="1">
      <c r="A4" s="110"/>
      <c r="B4" s="122"/>
      <c r="C4" s="133"/>
      <c r="D4" s="113"/>
      <c r="E4" s="113"/>
      <c r="F4" s="113"/>
      <c r="G4" s="134" t="s">
        <v>322</v>
      </c>
      <c r="H4" s="206"/>
      <c r="I4" s="113"/>
      <c r="J4" s="206"/>
      <c r="K4" s="40"/>
    </row>
    <row r="5" spans="1:11" ht="12.75" customHeight="1">
      <c r="A5" s="40"/>
      <c r="B5" s="86" t="s">
        <v>13</v>
      </c>
      <c r="C5" s="40"/>
      <c r="D5" s="40"/>
      <c r="E5" s="40"/>
      <c r="F5" s="40"/>
      <c r="G5" s="40"/>
      <c r="H5" s="40"/>
      <c r="I5" s="40"/>
      <c r="J5" s="40"/>
      <c r="K5" s="40"/>
    </row>
    <row r="6" spans="1:11" ht="12.75" customHeight="1">
      <c r="A6" s="40"/>
      <c r="B6" s="86" t="s">
        <v>14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.75" customHeight="1">
      <c r="A8" s="40"/>
      <c r="B8" s="86" t="s">
        <v>139</v>
      </c>
      <c r="C8" s="40"/>
      <c r="D8" s="40"/>
      <c r="E8" s="40"/>
      <c r="F8" s="40"/>
      <c r="G8" s="40"/>
      <c r="H8" s="40"/>
      <c r="I8" s="40"/>
      <c r="J8" s="40"/>
      <c r="K8" s="40"/>
    </row>
    <row r="9" spans="1:11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L9"/>
  <sheetViews>
    <sheetView zoomScale="95" zoomScaleNormal="95" zoomScalePageLayoutView="0" workbookViewId="0" topLeftCell="A1">
      <selection activeCell="N4" sqref="N4"/>
    </sheetView>
  </sheetViews>
  <sheetFormatPr defaultColWidth="7.75390625" defaultRowHeight="12.75" customHeight="1"/>
  <cols>
    <col min="1" max="1" width="7.75390625" style="0" customWidth="1"/>
    <col min="2" max="2" width="42.625" style="0" customWidth="1"/>
    <col min="3" max="3" width="12.875" style="0" customWidth="1"/>
    <col min="4" max="4" width="13.875" style="0" customWidth="1"/>
    <col min="5" max="5" width="7.75390625" style="0" customWidth="1"/>
    <col min="6" max="6" width="11.375" style="0" customWidth="1"/>
    <col min="7" max="7" width="12.875" style="0" customWidth="1"/>
    <col min="8" max="8" width="13.375" style="0" customWidth="1"/>
    <col min="9" max="9" width="14.125" style="0" customWidth="1"/>
    <col min="10" max="10" width="7.75390625" style="0" customWidth="1"/>
    <col min="11" max="11" width="12.75390625" style="0" customWidth="1"/>
  </cols>
  <sheetData>
    <row r="2" spans="1:12" ht="15.75" customHeight="1" thickBot="1">
      <c r="A2" s="40"/>
      <c r="B2" s="238" t="s">
        <v>148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2" customFormat="1" ht="89.25" customHeight="1" thickBot="1">
      <c r="A3" s="87" t="s">
        <v>1</v>
      </c>
      <c r="B3" s="88" t="s">
        <v>2</v>
      </c>
      <c r="C3" s="198" t="s">
        <v>3</v>
      </c>
      <c r="D3" s="254" t="s">
        <v>3</v>
      </c>
      <c r="E3" s="254" t="s">
        <v>315</v>
      </c>
      <c r="F3" s="310" t="s">
        <v>316</v>
      </c>
      <c r="G3" s="311" t="s">
        <v>317</v>
      </c>
      <c r="H3" s="313" t="s">
        <v>318</v>
      </c>
      <c r="I3" s="312" t="s">
        <v>320</v>
      </c>
      <c r="J3" s="313" t="s">
        <v>4</v>
      </c>
      <c r="K3" s="280" t="s">
        <v>319</v>
      </c>
      <c r="L3" s="40"/>
    </row>
    <row r="4" spans="1:12" s="2" customFormat="1" ht="180" customHeight="1">
      <c r="A4" s="103" t="s">
        <v>5</v>
      </c>
      <c r="B4" s="237" t="s">
        <v>149</v>
      </c>
      <c r="C4" s="92"/>
      <c r="D4" s="93"/>
      <c r="E4" s="94"/>
      <c r="F4" s="94"/>
      <c r="G4" s="94"/>
      <c r="H4" s="217"/>
      <c r="I4" s="94"/>
      <c r="J4" s="239"/>
      <c r="K4" s="253"/>
      <c r="L4" s="40"/>
    </row>
    <row r="5" spans="1:12" s="2" customFormat="1" ht="15.75" customHeight="1">
      <c r="A5" s="109"/>
      <c r="B5" s="140" t="s">
        <v>150</v>
      </c>
      <c r="C5" s="106">
        <v>1</v>
      </c>
      <c r="D5" s="105"/>
      <c r="E5" s="106"/>
      <c r="F5" s="218"/>
      <c r="G5" s="203"/>
      <c r="H5" s="240"/>
      <c r="I5" s="218"/>
      <c r="J5" s="241">
        <v>8</v>
      </c>
      <c r="K5" s="219"/>
      <c r="L5" s="40"/>
    </row>
    <row r="6" spans="1:12" s="2" customFormat="1" ht="15.75" customHeight="1">
      <c r="A6" s="94"/>
      <c r="B6" s="140" t="s">
        <v>151</v>
      </c>
      <c r="C6" s="106">
        <v>67</v>
      </c>
      <c r="D6" s="105"/>
      <c r="E6" s="242"/>
      <c r="F6" s="218"/>
      <c r="G6" s="203"/>
      <c r="H6" s="240"/>
      <c r="I6" s="218"/>
      <c r="J6" s="241">
        <v>8</v>
      </c>
      <c r="K6" s="219"/>
      <c r="L6" s="40"/>
    </row>
    <row r="7" spans="1:12" s="2" customFormat="1" ht="15.75" customHeight="1">
      <c r="A7" s="109"/>
      <c r="B7" s="140" t="s">
        <v>152</v>
      </c>
      <c r="C7" s="106">
        <v>17</v>
      </c>
      <c r="D7" s="105"/>
      <c r="E7" s="106"/>
      <c r="F7" s="218"/>
      <c r="G7" s="203"/>
      <c r="H7" s="240"/>
      <c r="I7" s="243"/>
      <c r="J7" s="241">
        <v>8</v>
      </c>
      <c r="K7" s="244"/>
      <c r="L7" s="40"/>
    </row>
    <row r="8" spans="1:12" s="2" customFormat="1" ht="15.75" customHeight="1">
      <c r="A8" s="110"/>
      <c r="B8" s="122"/>
      <c r="C8" s="133"/>
      <c r="D8" s="113"/>
      <c r="E8" s="113"/>
      <c r="F8" s="113"/>
      <c r="G8" s="113"/>
      <c r="H8" s="113" t="s">
        <v>322</v>
      </c>
      <c r="I8" s="206"/>
      <c r="J8" s="113"/>
      <c r="K8" s="219"/>
      <c r="L8" s="40"/>
    </row>
    <row r="9" spans="1:12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9"/>
  <sheetViews>
    <sheetView zoomScale="95" zoomScaleNormal="95" zoomScalePageLayoutView="0" workbookViewId="0" topLeftCell="B1">
      <selection activeCell="M3" sqref="M3"/>
    </sheetView>
  </sheetViews>
  <sheetFormatPr defaultColWidth="7.75390625" defaultRowHeight="12.75" customHeight="1"/>
  <cols>
    <col min="1" max="1" width="7.75390625" style="0" customWidth="1"/>
    <col min="2" max="2" width="35.25390625" style="0" customWidth="1"/>
    <col min="3" max="3" width="12.00390625" style="0" customWidth="1"/>
    <col min="4" max="4" width="18.00390625" style="0" customWidth="1"/>
    <col min="5" max="5" width="15.375" style="0" customWidth="1"/>
    <col min="6" max="6" width="11.375" style="0" customWidth="1"/>
    <col min="7" max="7" width="13.25390625" style="0" customWidth="1"/>
    <col min="8" max="8" width="14.375" style="0" customWidth="1"/>
    <col min="9" max="9" width="13.375" style="0" customWidth="1"/>
    <col min="10" max="10" width="10.75390625" style="0" customWidth="1"/>
    <col min="11" max="11" width="12.75390625" style="0" customWidth="1"/>
  </cols>
  <sheetData>
    <row r="1" spans="1:12" ht="33.75" customHeight="1" thickBot="1">
      <c r="A1" s="32"/>
      <c r="B1" s="101" t="s">
        <v>153</v>
      </c>
      <c r="C1" s="101"/>
      <c r="D1" s="110"/>
      <c r="E1" s="110"/>
      <c r="F1" s="110"/>
      <c r="G1" s="40"/>
      <c r="H1" s="40"/>
      <c r="I1" s="40"/>
      <c r="J1" s="40"/>
      <c r="K1" s="40"/>
      <c r="L1" s="40"/>
    </row>
    <row r="2" spans="1:12" s="2" customFormat="1" ht="89.25" customHeight="1" thickBot="1">
      <c r="A2" s="3" t="s">
        <v>1</v>
      </c>
      <c r="B2" s="88" t="s">
        <v>2</v>
      </c>
      <c r="C2" s="89" t="s">
        <v>3</v>
      </c>
      <c r="D2" s="198" t="s">
        <v>3</v>
      </c>
      <c r="E2" s="254" t="s">
        <v>315</v>
      </c>
      <c r="F2" s="310" t="s">
        <v>316</v>
      </c>
      <c r="G2" s="311" t="s">
        <v>317</v>
      </c>
      <c r="H2" s="313" t="s">
        <v>318</v>
      </c>
      <c r="I2" s="312" t="s">
        <v>320</v>
      </c>
      <c r="J2" s="313" t="s">
        <v>4</v>
      </c>
      <c r="K2" s="280" t="s">
        <v>319</v>
      </c>
      <c r="L2" s="40"/>
    </row>
    <row r="3" spans="1:12" s="2" customFormat="1" ht="45" customHeight="1">
      <c r="A3" s="8" t="s">
        <v>5</v>
      </c>
      <c r="B3" s="91" t="s">
        <v>154</v>
      </c>
      <c r="C3" s="106">
        <v>2379</v>
      </c>
      <c r="D3" s="126"/>
      <c r="E3" s="94"/>
      <c r="F3" s="203"/>
      <c r="G3" s="336"/>
      <c r="H3" s="337"/>
      <c r="I3" s="205"/>
      <c r="J3" s="338">
        <v>8</v>
      </c>
      <c r="K3" s="253"/>
      <c r="L3" s="40"/>
    </row>
    <row r="4" spans="2:12" ht="12.75" customHeight="1">
      <c r="B4" s="40"/>
      <c r="C4" s="40"/>
      <c r="D4" s="40"/>
      <c r="E4" s="40"/>
      <c r="F4" s="149"/>
      <c r="G4" s="133"/>
      <c r="H4" s="133" t="s">
        <v>322</v>
      </c>
      <c r="I4" s="224"/>
      <c r="J4" s="133"/>
      <c r="K4" s="219"/>
      <c r="L4" s="40"/>
    </row>
    <row r="5" spans="2:12" ht="12.7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33.75" customHeight="1">
      <c r="A6" s="33"/>
      <c r="B6" s="86" t="s">
        <v>14</v>
      </c>
      <c r="C6" s="40"/>
      <c r="D6" s="40"/>
      <c r="E6" s="40"/>
      <c r="F6" s="110"/>
      <c r="G6" s="40"/>
      <c r="H6" s="40"/>
      <c r="I6" s="40"/>
      <c r="J6" s="40"/>
      <c r="K6" s="40"/>
      <c r="L6" s="40"/>
    </row>
    <row r="7" spans="2:12" ht="20.25" customHeight="1">
      <c r="B7" s="86" t="s">
        <v>128</v>
      </c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2:12" ht="12.7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2:12" ht="12.7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K10"/>
  <sheetViews>
    <sheetView zoomScale="95" zoomScaleNormal="95" zoomScalePageLayoutView="0" workbookViewId="0" topLeftCell="A1">
      <selection activeCell="Q5" sqref="Q5"/>
    </sheetView>
  </sheetViews>
  <sheetFormatPr defaultColWidth="7.75390625" defaultRowHeight="12.75" customHeight="1"/>
  <cols>
    <col min="1" max="1" width="7.75390625" style="0" customWidth="1"/>
    <col min="2" max="2" width="45.75390625" style="0" customWidth="1"/>
    <col min="3" max="3" width="13.25390625" style="0" customWidth="1"/>
    <col min="4" max="4" width="10.875" style="0" customWidth="1"/>
    <col min="5" max="5" width="11.375" style="0" customWidth="1"/>
    <col min="6" max="6" width="18.25390625" style="0" customWidth="1"/>
    <col min="7" max="7" width="14.375" style="0" customWidth="1"/>
    <col min="8" max="8" width="14.25390625" style="0" customWidth="1"/>
    <col min="9" max="9" width="11.75390625" style="0" customWidth="1"/>
    <col min="10" max="10" width="12.375" style="0" customWidth="1"/>
  </cols>
  <sheetData>
    <row r="2" spans="1:11" s="2" customFormat="1" ht="15.75" customHeight="1" thickBot="1">
      <c r="A2" s="40"/>
      <c r="B2" s="101" t="s">
        <v>155</v>
      </c>
      <c r="C2" s="101"/>
      <c r="D2" s="102"/>
      <c r="E2" s="102"/>
      <c r="F2" s="102"/>
      <c r="G2" s="102"/>
      <c r="H2" s="40"/>
      <c r="I2" s="40"/>
      <c r="J2" s="40"/>
      <c r="K2" s="40"/>
    </row>
    <row r="3" spans="1:11" s="2" customFormat="1" ht="89.25" customHeight="1" thickBot="1">
      <c r="A3" s="143" t="s">
        <v>1</v>
      </c>
      <c r="B3" s="143" t="s">
        <v>2</v>
      </c>
      <c r="C3" s="310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  <c r="K3" s="40"/>
    </row>
    <row r="4" spans="1:11" s="2" customFormat="1" ht="98.25" customHeight="1">
      <c r="A4" s="146" t="s">
        <v>5</v>
      </c>
      <c r="B4" s="142" t="s">
        <v>156</v>
      </c>
      <c r="C4" s="339">
        <v>30</v>
      </c>
      <c r="D4" s="248"/>
      <c r="E4" s="249"/>
      <c r="F4" s="250"/>
      <c r="G4" s="251"/>
      <c r="H4" s="250"/>
      <c r="I4" s="252">
        <v>8</v>
      </c>
      <c r="J4" s="253"/>
      <c r="K4" s="40"/>
    </row>
    <row r="5" spans="1:11" s="2" customFormat="1" ht="82.5" customHeight="1">
      <c r="A5" s="146" t="s">
        <v>7</v>
      </c>
      <c r="B5" s="246" t="s">
        <v>157</v>
      </c>
      <c r="C5" s="245">
        <v>23</v>
      </c>
      <c r="D5" s="146"/>
      <c r="E5" s="224"/>
      <c r="F5" s="224"/>
      <c r="G5" s="225"/>
      <c r="H5" s="224"/>
      <c r="I5" s="151">
        <v>8</v>
      </c>
      <c r="J5" s="219"/>
      <c r="K5" s="40"/>
    </row>
    <row r="6" spans="1:11" s="2" customFormat="1" ht="81.75" customHeight="1">
      <c r="A6" s="146" t="s">
        <v>9</v>
      </c>
      <c r="B6" s="142" t="s">
        <v>158</v>
      </c>
      <c r="C6" s="245">
        <v>45</v>
      </c>
      <c r="D6" s="146"/>
      <c r="E6" s="224"/>
      <c r="F6" s="224"/>
      <c r="G6" s="225"/>
      <c r="H6" s="224"/>
      <c r="I6" s="151">
        <v>8</v>
      </c>
      <c r="J6" s="219"/>
      <c r="K6" s="40"/>
    </row>
    <row r="7" spans="1:11" s="2" customFormat="1" ht="134.25" customHeight="1">
      <c r="A7" s="146" t="s">
        <v>11</v>
      </c>
      <c r="B7" s="142" t="s">
        <v>159</v>
      </c>
      <c r="C7" s="151">
        <v>19</v>
      </c>
      <c r="D7" s="151"/>
      <c r="E7" s="224"/>
      <c r="F7" s="224"/>
      <c r="G7" s="225"/>
      <c r="H7" s="224"/>
      <c r="I7" s="151">
        <v>8</v>
      </c>
      <c r="J7" s="219"/>
      <c r="K7" s="40"/>
    </row>
    <row r="8" spans="1:11" ht="12.75" customHeight="1">
      <c r="A8" s="40"/>
      <c r="B8" s="40"/>
      <c r="C8" s="40"/>
      <c r="D8" s="40"/>
      <c r="E8" s="40"/>
      <c r="F8" s="149"/>
      <c r="G8" s="98" t="s">
        <v>322</v>
      </c>
      <c r="H8" s="206"/>
      <c r="I8" s="149"/>
      <c r="J8" s="219"/>
      <c r="K8" s="40"/>
    </row>
    <row r="9" spans="1:11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"/>
  <sheetViews>
    <sheetView zoomScale="95" zoomScaleNormal="95" zoomScalePageLayoutView="0" workbookViewId="0" topLeftCell="A1">
      <selection activeCell="M3" sqref="M3"/>
    </sheetView>
  </sheetViews>
  <sheetFormatPr defaultColWidth="11.375" defaultRowHeight="12.75"/>
  <cols>
    <col min="1" max="1" width="11.375" style="0" customWidth="1"/>
    <col min="2" max="2" width="34.75390625" style="0" customWidth="1"/>
    <col min="3" max="3" width="14.25390625" style="0" customWidth="1"/>
    <col min="4" max="6" width="11.375" style="0" customWidth="1"/>
    <col min="7" max="7" width="14.125" style="0" customWidth="1"/>
    <col min="8" max="8" width="14.625" style="0" customWidth="1"/>
  </cols>
  <sheetData>
    <row r="1" spans="1:10" ht="14.25" customHeight="1" thickBot="1">
      <c r="A1" s="40"/>
      <c r="B1" s="101" t="s">
        <v>160</v>
      </c>
      <c r="C1" s="101"/>
      <c r="D1" s="102"/>
      <c r="E1" s="102"/>
      <c r="F1" s="102"/>
      <c r="G1" s="102"/>
      <c r="H1" s="102"/>
      <c r="I1" s="40"/>
      <c r="J1" s="40"/>
    </row>
    <row r="2" spans="1:10" ht="59.25" customHeight="1" thickBot="1">
      <c r="A2" s="87" t="s">
        <v>1</v>
      </c>
      <c r="B2" s="144" t="s">
        <v>2</v>
      </c>
      <c r="C2" s="145" t="s">
        <v>3</v>
      </c>
      <c r="D2" s="254" t="s">
        <v>315</v>
      </c>
      <c r="E2" s="310" t="s">
        <v>316</v>
      </c>
      <c r="F2" s="313" t="s">
        <v>317</v>
      </c>
      <c r="G2" s="311" t="s">
        <v>318</v>
      </c>
      <c r="H2" s="279" t="s">
        <v>320</v>
      </c>
      <c r="I2" s="313" t="s">
        <v>4</v>
      </c>
      <c r="J2" s="280" t="s">
        <v>319</v>
      </c>
    </row>
    <row r="3" spans="1:10" s="34" customFormat="1" ht="177.75" customHeight="1">
      <c r="A3" s="255" t="s">
        <v>5</v>
      </c>
      <c r="B3" s="186" t="s">
        <v>161</v>
      </c>
      <c r="C3" s="151">
        <v>30</v>
      </c>
      <c r="D3" s="247"/>
      <c r="E3" s="252"/>
      <c r="F3" s="250"/>
      <c r="G3" s="250"/>
      <c r="H3" s="340"/>
      <c r="I3" s="252">
        <v>8</v>
      </c>
      <c r="J3" s="250"/>
    </row>
    <row r="4" spans="1:10" ht="12.75" customHeight="1">
      <c r="A4" s="40"/>
      <c r="B4" s="40"/>
      <c r="C4" s="40"/>
      <c r="D4" s="40"/>
      <c r="E4" s="40"/>
      <c r="F4" s="40"/>
      <c r="G4" s="98" t="s">
        <v>322</v>
      </c>
      <c r="H4" s="219"/>
      <c r="I4" s="40"/>
      <c r="J4" s="206"/>
    </row>
    <row r="5" spans="1:10" ht="15">
      <c r="A5" s="40"/>
      <c r="B5" s="40"/>
      <c r="C5" s="40"/>
      <c r="D5" s="40"/>
      <c r="E5" s="40"/>
      <c r="F5" s="40"/>
      <c r="G5" s="40"/>
      <c r="H5" s="40"/>
      <c r="I5" s="40"/>
      <c r="J5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5"/>
  <sheetViews>
    <sheetView zoomScale="95" zoomScaleNormal="95" zoomScalePageLayoutView="0" workbookViewId="0" topLeftCell="A1">
      <selection activeCell="P4" sqref="P4"/>
    </sheetView>
  </sheetViews>
  <sheetFormatPr defaultColWidth="7.75390625" defaultRowHeight="12.75" customHeight="1"/>
  <cols>
    <col min="1" max="1" width="7.75390625" style="0" customWidth="1"/>
    <col min="2" max="2" width="31.125" style="0" customWidth="1"/>
    <col min="3" max="3" width="13.125" style="0" customWidth="1"/>
    <col min="4" max="4" width="7.75390625" style="0" customWidth="1"/>
    <col min="5" max="5" width="10.25390625" style="0" customWidth="1"/>
    <col min="6" max="6" width="11.375" style="0" customWidth="1"/>
    <col min="7" max="7" width="13.625" style="0" customWidth="1"/>
    <col min="8" max="8" width="13.375" style="0" customWidth="1"/>
    <col min="9" max="9" width="7.75390625" style="0" customWidth="1"/>
    <col min="10" max="10" width="12.00390625" style="0" customWidth="1"/>
  </cols>
  <sheetData>
    <row r="1" spans="1:10" s="2" customFormat="1" ht="15.75" customHeight="1" thickBot="1">
      <c r="A1" s="40"/>
      <c r="B1" s="101" t="s">
        <v>162</v>
      </c>
      <c r="C1" s="101"/>
      <c r="D1" s="102"/>
      <c r="E1" s="102"/>
      <c r="F1" s="102"/>
      <c r="G1" s="102"/>
      <c r="H1" s="102"/>
      <c r="I1" s="40"/>
      <c r="J1" s="40"/>
    </row>
    <row r="2" spans="1:10" s="2" customFormat="1" ht="89.25" customHeight="1" thickBot="1">
      <c r="A2" s="143" t="s">
        <v>1</v>
      </c>
      <c r="B2" s="144" t="s">
        <v>2</v>
      </c>
      <c r="C2" s="198" t="s">
        <v>3</v>
      </c>
      <c r="D2" s="254" t="s">
        <v>315</v>
      </c>
      <c r="E2" s="310" t="s">
        <v>316</v>
      </c>
      <c r="F2" s="313" t="s">
        <v>317</v>
      </c>
      <c r="G2" s="311" t="s">
        <v>318</v>
      </c>
      <c r="H2" s="279" t="s">
        <v>320</v>
      </c>
      <c r="I2" s="311" t="s">
        <v>4</v>
      </c>
      <c r="J2" s="310" t="s">
        <v>319</v>
      </c>
    </row>
    <row r="3" spans="1:10" s="2" customFormat="1" ht="15.75" customHeight="1">
      <c r="A3" s="146" t="s">
        <v>5</v>
      </c>
      <c r="B3" s="186" t="s">
        <v>163</v>
      </c>
      <c r="C3" s="256">
        <v>3677</v>
      </c>
      <c r="D3" s="228"/>
      <c r="E3" s="94"/>
      <c r="F3" s="94"/>
      <c r="G3" s="94"/>
      <c r="H3" s="217"/>
      <c r="I3" s="231">
        <v>8</v>
      </c>
      <c r="J3" s="203"/>
    </row>
    <row r="4" spans="1:10" s="2" customFormat="1" ht="170.25" customHeight="1">
      <c r="A4" s="146" t="s">
        <v>7</v>
      </c>
      <c r="B4" s="141" t="s">
        <v>324</v>
      </c>
      <c r="C4" s="256">
        <v>3985</v>
      </c>
      <c r="D4" s="126"/>
      <c r="E4" s="94"/>
      <c r="F4" s="94"/>
      <c r="G4" s="203"/>
      <c r="H4" s="204"/>
      <c r="I4" s="108">
        <v>8</v>
      </c>
      <c r="J4" s="205"/>
    </row>
    <row r="5" spans="1:10" s="2" customFormat="1" ht="15.75" customHeight="1">
      <c r="A5" s="5"/>
      <c r="B5" s="13"/>
      <c r="C5" s="4"/>
      <c r="D5" s="14"/>
      <c r="E5" s="14"/>
      <c r="F5" s="112"/>
      <c r="G5" s="114" t="s">
        <v>322</v>
      </c>
      <c r="H5" s="219"/>
      <c r="I5" s="113"/>
      <c r="J5" s="206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4"/>
  <sheetViews>
    <sheetView zoomScale="95" zoomScaleNormal="95" zoomScalePageLayoutView="0" workbookViewId="0" topLeftCell="A1">
      <selection activeCell="O12" sqref="O12"/>
    </sheetView>
  </sheetViews>
  <sheetFormatPr defaultColWidth="7.75390625" defaultRowHeight="12.75" customHeight="1"/>
  <cols>
    <col min="1" max="1" width="7.75390625" style="0" customWidth="1"/>
    <col min="2" max="2" width="33.375" style="0" customWidth="1"/>
    <col min="3" max="3" width="12.375" style="0" customWidth="1"/>
    <col min="4" max="4" width="7.75390625" style="0" customWidth="1"/>
    <col min="5" max="5" width="11.125" style="0" customWidth="1"/>
    <col min="6" max="6" width="11.625" style="0" customWidth="1"/>
    <col min="7" max="7" width="13.375" style="0" customWidth="1"/>
    <col min="8" max="8" width="14.25390625" style="0" customWidth="1"/>
    <col min="9" max="9" width="7.75390625" style="0" customWidth="1"/>
    <col min="10" max="10" width="10.25390625" style="0" customWidth="1"/>
  </cols>
  <sheetData>
    <row r="1" spans="1:10" ht="13.5" customHeight="1" thickBot="1">
      <c r="A1" s="40"/>
      <c r="B1" s="101" t="s">
        <v>164</v>
      </c>
      <c r="C1" s="40"/>
      <c r="D1" s="40"/>
      <c r="E1" s="40"/>
      <c r="F1" s="40"/>
      <c r="G1" s="40"/>
      <c r="H1" s="40"/>
      <c r="I1" s="40"/>
      <c r="J1" s="40"/>
    </row>
    <row r="2" spans="1:10" s="2" customFormat="1" ht="89.25" customHeight="1" thickBot="1">
      <c r="A2" s="143" t="s">
        <v>1</v>
      </c>
      <c r="B2" s="143" t="s">
        <v>2</v>
      </c>
      <c r="C2" s="254" t="s">
        <v>3</v>
      </c>
      <c r="D2" s="254" t="s">
        <v>315</v>
      </c>
      <c r="E2" s="310" t="s">
        <v>316</v>
      </c>
      <c r="F2" s="311" t="s">
        <v>317</v>
      </c>
      <c r="G2" s="313" t="s">
        <v>318</v>
      </c>
      <c r="H2" s="279" t="s">
        <v>320</v>
      </c>
      <c r="I2" s="311" t="s">
        <v>4</v>
      </c>
      <c r="J2" s="310" t="s">
        <v>319</v>
      </c>
    </row>
    <row r="3" spans="1:10" s="2" customFormat="1" ht="15.75" customHeight="1">
      <c r="A3" s="146" t="s">
        <v>5</v>
      </c>
      <c r="B3" s="186" t="s">
        <v>165</v>
      </c>
      <c r="C3" s="259">
        <v>300</v>
      </c>
      <c r="D3" s="260"/>
      <c r="E3" s="247"/>
      <c r="F3" s="224"/>
      <c r="G3" s="224"/>
      <c r="H3" s="225"/>
      <c r="I3" s="151">
        <v>8</v>
      </c>
      <c r="J3" s="224"/>
    </row>
    <row r="4" spans="1:10" s="2" customFormat="1" ht="39.75" customHeight="1">
      <c r="A4" s="146" t="s">
        <v>7</v>
      </c>
      <c r="B4" s="186" t="s">
        <v>166</v>
      </c>
      <c r="C4" s="146">
        <v>10</v>
      </c>
      <c r="D4" s="200"/>
      <c r="E4" s="146"/>
      <c r="F4" s="224"/>
      <c r="G4" s="224"/>
      <c r="H4" s="225"/>
      <c r="I4" s="151">
        <v>8</v>
      </c>
      <c r="J4" s="224"/>
    </row>
    <row r="5" spans="1:10" s="2" customFormat="1" ht="15.75" customHeight="1">
      <c r="A5" s="146" t="s">
        <v>9</v>
      </c>
      <c r="B5" s="186" t="s">
        <v>167</v>
      </c>
      <c r="C5" s="146">
        <v>700</v>
      </c>
      <c r="D5" s="146"/>
      <c r="E5" s="146"/>
      <c r="F5" s="224"/>
      <c r="G5" s="224"/>
      <c r="H5" s="225"/>
      <c r="I5" s="151">
        <v>8</v>
      </c>
      <c r="J5" s="224"/>
    </row>
    <row r="6" spans="1:10" s="2" customFormat="1" ht="15.75" customHeight="1">
      <c r="A6" s="146" t="s">
        <v>11</v>
      </c>
      <c r="B6" s="186" t="s">
        <v>168</v>
      </c>
      <c r="C6" s="146">
        <v>4</v>
      </c>
      <c r="D6" s="200"/>
      <c r="E6" s="146"/>
      <c r="F6" s="224"/>
      <c r="G6" s="224"/>
      <c r="H6" s="225"/>
      <c r="I6" s="151">
        <v>23</v>
      </c>
      <c r="J6" s="224"/>
    </row>
    <row r="7" spans="1:10" s="2" customFormat="1" ht="51.75" customHeight="1">
      <c r="A7" s="146" t="s">
        <v>21</v>
      </c>
      <c r="B7" s="257" t="s">
        <v>169</v>
      </c>
      <c r="C7" s="146">
        <v>10</v>
      </c>
      <c r="D7" s="200"/>
      <c r="E7" s="146"/>
      <c r="F7" s="224"/>
      <c r="G7" s="224"/>
      <c r="H7" s="225"/>
      <c r="I7" s="151">
        <v>8</v>
      </c>
      <c r="J7" s="224"/>
    </row>
    <row r="8" spans="1:10" ht="12.75" customHeight="1">
      <c r="A8" s="40"/>
      <c r="B8" s="40"/>
      <c r="C8" s="40"/>
      <c r="D8" s="40"/>
      <c r="E8" s="40"/>
      <c r="F8" s="149"/>
      <c r="G8" s="98" t="s">
        <v>322</v>
      </c>
      <c r="H8" s="206"/>
      <c r="I8" s="149"/>
      <c r="J8" s="206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40" t="s">
        <v>170</v>
      </c>
      <c r="C10" s="40"/>
      <c r="D10" s="40"/>
      <c r="E10" s="40"/>
      <c r="F10" s="40"/>
      <c r="G10" s="40"/>
      <c r="H10" s="40"/>
      <c r="I10" s="40"/>
      <c r="J10" s="40"/>
    </row>
    <row r="11" spans="1:10" ht="12.75" customHeight="1">
      <c r="A11" s="40"/>
      <c r="B11" s="40" t="s">
        <v>171</v>
      </c>
      <c r="C11" s="40"/>
      <c r="D11" s="40"/>
      <c r="E11" s="40"/>
      <c r="F11" s="40"/>
      <c r="G11" s="40"/>
      <c r="H11" s="40"/>
      <c r="I11" s="40"/>
      <c r="J11" s="40"/>
    </row>
    <row r="12" spans="1:10" ht="12.75" customHeight="1">
      <c r="A12" s="40"/>
      <c r="B12" s="40" t="s">
        <v>172</v>
      </c>
      <c r="C12" s="40"/>
      <c r="D12" s="40"/>
      <c r="E12" s="40"/>
      <c r="F12" s="40"/>
      <c r="G12" s="40"/>
      <c r="H12" s="40"/>
      <c r="I12" s="40"/>
      <c r="J12" s="40"/>
    </row>
    <row r="13" spans="1:10" ht="12.75" customHeight="1">
      <c r="A13" s="40"/>
      <c r="B13" s="40" t="s">
        <v>173</v>
      </c>
      <c r="C13" s="40"/>
      <c r="D13" s="40"/>
      <c r="E13" s="40"/>
      <c r="F13" s="40"/>
      <c r="G13" s="40"/>
      <c r="H13" s="40"/>
      <c r="I13" s="40"/>
      <c r="J13" s="40"/>
    </row>
    <row r="14" spans="1:10" ht="12.75" customHeight="1">
      <c r="A14" s="40"/>
      <c r="B14" s="40" t="s">
        <v>174</v>
      </c>
      <c r="C14" s="40"/>
      <c r="D14" s="40"/>
      <c r="E14" s="40"/>
      <c r="F14" s="40"/>
      <c r="G14" s="40"/>
      <c r="H14" s="40"/>
      <c r="I14" s="40"/>
      <c r="J14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L15"/>
  <sheetViews>
    <sheetView zoomScale="95" zoomScaleNormal="95" zoomScalePageLayoutView="0" workbookViewId="0" topLeftCell="A1">
      <selection activeCell="M5" sqref="M5"/>
    </sheetView>
  </sheetViews>
  <sheetFormatPr defaultColWidth="7.875" defaultRowHeight="14.25" customHeight="1"/>
  <cols>
    <col min="1" max="1" width="3.875" style="0" customWidth="1"/>
    <col min="2" max="2" width="40.25390625" style="0" customWidth="1"/>
    <col min="3" max="3" width="13.375" style="0" customWidth="1"/>
    <col min="4" max="4" width="9.25390625" style="0" customWidth="1"/>
    <col min="5" max="5" width="12.625" style="0" customWidth="1"/>
    <col min="6" max="6" width="11.625" style="0" customWidth="1"/>
    <col min="7" max="7" width="13.00390625" style="0" customWidth="1"/>
    <col min="8" max="8" width="15.00390625" style="0" customWidth="1"/>
    <col min="9" max="9" width="9.25390625" style="0" customWidth="1"/>
    <col min="10" max="10" width="9.75390625" style="0" customWidth="1"/>
    <col min="11" max="11" width="18.625" style="0" customWidth="1"/>
  </cols>
  <sheetData>
    <row r="1" ht="14.25" customHeight="1">
      <c r="A1" s="7"/>
    </row>
    <row r="2" spans="1:10" s="2" customFormat="1" ht="16.5" customHeight="1" thickBot="1">
      <c r="A2" s="43"/>
      <c r="B2" s="44" t="s">
        <v>26</v>
      </c>
      <c r="C2" s="44"/>
      <c r="D2" s="45"/>
      <c r="E2" s="45"/>
      <c r="F2" s="45"/>
      <c r="G2" s="45"/>
      <c r="H2" s="45"/>
      <c r="I2" s="43"/>
      <c r="J2" s="43"/>
    </row>
    <row r="3" spans="1:10" s="2" customFormat="1" ht="80.25" customHeight="1" thickBot="1">
      <c r="A3" s="46" t="s">
        <v>1</v>
      </c>
      <c r="B3" s="47" t="s">
        <v>2</v>
      </c>
      <c r="C3" s="157" t="s">
        <v>3</v>
      </c>
      <c r="D3" s="344" t="s">
        <v>315</v>
      </c>
      <c r="E3" s="322" t="s">
        <v>316</v>
      </c>
      <c r="F3" s="345" t="s">
        <v>317</v>
      </c>
      <c r="G3" s="323" t="s">
        <v>318</v>
      </c>
      <c r="H3" s="346" t="s">
        <v>320</v>
      </c>
      <c r="I3" s="323" t="s">
        <v>4</v>
      </c>
      <c r="J3" s="325" t="s">
        <v>319</v>
      </c>
    </row>
    <row r="4" spans="1:12" s="2" customFormat="1" ht="73.5" customHeight="1">
      <c r="A4" s="71" t="s">
        <v>5</v>
      </c>
      <c r="B4" s="72" t="s">
        <v>27</v>
      </c>
      <c r="C4" s="73">
        <v>304</v>
      </c>
      <c r="D4" s="74"/>
      <c r="E4" s="75"/>
      <c r="F4" s="57"/>
      <c r="G4" s="57"/>
      <c r="H4" s="76"/>
      <c r="I4" s="73">
        <v>8</v>
      </c>
      <c r="J4" s="57"/>
      <c r="K4" s="9"/>
      <c r="L4" s="10"/>
    </row>
    <row r="5" spans="1:12" s="2" customFormat="1" ht="50.25" customHeight="1">
      <c r="A5" s="61" t="s">
        <v>7</v>
      </c>
      <c r="B5" s="77" t="s">
        <v>28</v>
      </c>
      <c r="C5" s="73">
        <v>2920</v>
      </c>
      <c r="D5" s="78"/>
      <c r="E5" s="61"/>
      <c r="F5" s="51"/>
      <c r="G5" s="57"/>
      <c r="H5" s="66"/>
      <c r="I5" s="70">
        <v>8</v>
      </c>
      <c r="J5" s="57"/>
      <c r="K5" s="11"/>
      <c r="L5" s="12"/>
    </row>
    <row r="6" spans="1:10" s="2" customFormat="1" ht="102.75" customHeight="1">
      <c r="A6" s="75" t="s">
        <v>9</v>
      </c>
      <c r="B6" s="77" t="s">
        <v>29</v>
      </c>
      <c r="C6" s="73">
        <v>303</v>
      </c>
      <c r="D6" s="78"/>
      <c r="E6" s="61"/>
      <c r="F6" s="51"/>
      <c r="G6" s="57"/>
      <c r="H6" s="214"/>
      <c r="I6" s="70">
        <v>8</v>
      </c>
      <c r="J6" s="57"/>
    </row>
    <row r="7" spans="1:10" s="2" customFormat="1" ht="16.5" customHeight="1">
      <c r="A7" s="49"/>
      <c r="B7" s="79"/>
      <c r="C7" s="48"/>
      <c r="D7" s="80"/>
      <c r="E7" s="80"/>
      <c r="G7" s="154" t="s">
        <v>322</v>
      </c>
      <c r="H7" s="215"/>
      <c r="I7" s="81"/>
      <c r="J7" s="51"/>
    </row>
    <row r="8" spans="1:10" ht="47.25" customHeight="1">
      <c r="A8" s="49"/>
      <c r="B8" s="82" t="s">
        <v>30</v>
      </c>
      <c r="C8" s="49"/>
      <c r="D8" s="49"/>
      <c r="E8" s="49"/>
      <c r="F8" s="49"/>
      <c r="G8" s="43"/>
      <c r="H8" s="43"/>
      <c r="I8" s="43"/>
      <c r="J8" s="43"/>
    </row>
    <row r="9" spans="1:2" ht="15.75" customHeight="1">
      <c r="A9" s="7"/>
      <c r="B9" s="6"/>
    </row>
    <row r="10" spans="1:2" ht="15.75" customHeight="1">
      <c r="A10" s="7"/>
      <c r="B10" s="6"/>
    </row>
    <row r="15" ht="14.25" customHeight="1">
      <c r="H15" s="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7"/>
  <sheetViews>
    <sheetView zoomScale="95" zoomScaleNormal="95" zoomScalePageLayoutView="0" workbookViewId="0" topLeftCell="A1">
      <selection activeCell="F10" sqref="F10"/>
    </sheetView>
  </sheetViews>
  <sheetFormatPr defaultColWidth="7.75390625" defaultRowHeight="12.75" customHeight="1"/>
  <cols>
    <col min="1" max="1" width="7.75390625" style="0" customWidth="1"/>
    <col min="2" max="2" width="26.25390625" style="0" customWidth="1"/>
    <col min="3" max="3" width="12.25390625" style="0" customWidth="1"/>
    <col min="4" max="4" width="7.75390625" style="0" customWidth="1"/>
    <col min="5" max="5" width="11.125" style="0" customWidth="1"/>
    <col min="6" max="6" width="12.625" style="0" customWidth="1"/>
    <col min="7" max="7" width="14.125" style="0" customWidth="1"/>
    <col min="8" max="8" width="15.125" style="0" customWidth="1"/>
    <col min="9" max="9" width="7.75390625" style="0" customWidth="1"/>
    <col min="10" max="10" width="11.375" style="0" customWidth="1"/>
  </cols>
  <sheetData>
    <row r="2" spans="1:10" s="2" customFormat="1" ht="15.75" customHeight="1" thickBot="1">
      <c r="A2" s="40"/>
      <c r="B2" s="101" t="s">
        <v>175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9.25" customHeight="1" thickBot="1">
      <c r="A3" s="266" t="s">
        <v>1</v>
      </c>
      <c r="B3" s="267" t="s">
        <v>2</v>
      </c>
      <c r="C3" s="326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279" t="s">
        <v>320</v>
      </c>
      <c r="I3" s="311" t="s">
        <v>4</v>
      </c>
      <c r="J3" s="310" t="s">
        <v>319</v>
      </c>
    </row>
    <row r="4" spans="1:10" s="2" customFormat="1" ht="32.25" customHeight="1">
      <c r="A4" s="259" t="s">
        <v>5</v>
      </c>
      <c r="B4" s="264" t="s">
        <v>176</v>
      </c>
      <c r="C4" s="265">
        <v>270</v>
      </c>
      <c r="D4" s="260"/>
      <c r="E4" s="259"/>
      <c r="F4" s="250"/>
      <c r="G4" s="250"/>
      <c r="H4" s="251"/>
      <c r="I4" s="252">
        <v>8</v>
      </c>
      <c r="J4" s="250"/>
    </row>
    <row r="5" spans="1:10" s="2" customFormat="1" ht="15.75" customHeight="1">
      <c r="A5" s="110"/>
      <c r="B5" s="122"/>
      <c r="C5" s="123"/>
      <c r="D5" s="112"/>
      <c r="E5" s="112"/>
      <c r="F5" s="113"/>
      <c r="G5" s="262" t="s">
        <v>322</v>
      </c>
      <c r="H5" s="219"/>
      <c r="I5" s="263"/>
      <c r="J5" s="224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5"/>
  <sheetViews>
    <sheetView zoomScale="95" zoomScaleNormal="95" zoomScalePageLayoutView="0" workbookViewId="0" topLeftCell="A1">
      <selection activeCell="C10" sqref="C10"/>
    </sheetView>
  </sheetViews>
  <sheetFormatPr defaultColWidth="9.00390625" defaultRowHeight="12.75" customHeight="1"/>
  <cols>
    <col min="1" max="1" width="9.00390625" style="0" customWidth="1"/>
    <col min="2" max="2" width="41.75390625" style="0" customWidth="1"/>
    <col min="3" max="3" width="13.375" style="0" customWidth="1"/>
    <col min="4" max="4" width="9.00390625" style="0" customWidth="1"/>
    <col min="5" max="5" width="12.875" style="0" customWidth="1"/>
    <col min="6" max="6" width="12.75390625" style="0" customWidth="1"/>
    <col min="7" max="7" width="12.375" style="0" customWidth="1"/>
    <col min="8" max="8" width="14.125" style="0" customWidth="1"/>
  </cols>
  <sheetData>
    <row r="1" spans="1:10" ht="12.75" customHeight="1" thickBot="1">
      <c r="A1" s="40"/>
      <c r="B1" s="101" t="s">
        <v>331</v>
      </c>
      <c r="C1" s="40"/>
      <c r="D1" s="40"/>
      <c r="E1" s="40"/>
      <c r="F1" s="40"/>
      <c r="G1" s="40"/>
      <c r="H1" s="40"/>
      <c r="I1" s="40"/>
      <c r="J1" s="40"/>
    </row>
    <row r="2" spans="1:10" ht="89.25" customHeight="1" thickBot="1">
      <c r="A2" s="261" t="s">
        <v>1</v>
      </c>
      <c r="B2" s="268" t="s">
        <v>177</v>
      </c>
      <c r="C2" s="268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27.75" customHeight="1">
      <c r="A3" s="259" t="s">
        <v>5</v>
      </c>
      <c r="B3" s="260" t="s">
        <v>178</v>
      </c>
      <c r="C3" s="247">
        <v>735</v>
      </c>
      <c r="D3" s="247"/>
      <c r="E3" s="247"/>
      <c r="F3" s="250"/>
      <c r="G3" s="271"/>
      <c r="H3" s="272"/>
      <c r="I3" s="252">
        <v>8</v>
      </c>
      <c r="J3" s="250"/>
    </row>
    <row r="4" spans="1:10" ht="25.5" customHeight="1">
      <c r="A4" s="40"/>
      <c r="B4" s="86" t="s">
        <v>179</v>
      </c>
      <c r="C4" s="40"/>
      <c r="D4" s="40"/>
      <c r="E4" s="40"/>
      <c r="F4" s="40"/>
      <c r="G4" s="100" t="s">
        <v>322</v>
      </c>
      <c r="H4" s="219"/>
      <c r="I4" s="40"/>
      <c r="J4" s="206"/>
    </row>
    <row r="5" spans="1:10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6"/>
  <sheetViews>
    <sheetView zoomScale="95" zoomScaleNormal="95" zoomScalePageLayoutView="0" workbookViewId="0" topLeftCell="A1">
      <selection activeCell="E17" sqref="E17"/>
    </sheetView>
  </sheetViews>
  <sheetFormatPr defaultColWidth="9.00390625" defaultRowHeight="12.75" customHeight="1"/>
  <cols>
    <col min="1" max="1" width="9.00390625" style="0" customWidth="1"/>
    <col min="2" max="2" width="61.375" style="0" customWidth="1"/>
    <col min="3" max="3" width="13.25390625" style="0" customWidth="1"/>
    <col min="4" max="4" width="9.00390625" style="0" customWidth="1"/>
    <col min="5" max="5" width="12.125" style="0" customWidth="1"/>
    <col min="6" max="6" width="12.375" style="0" customWidth="1"/>
    <col min="7" max="7" width="13.875" style="0" customWidth="1"/>
    <col min="8" max="8" width="14.25390625" style="0" customWidth="1"/>
    <col min="9" max="9" width="9.00390625" style="0" customWidth="1"/>
    <col min="10" max="10" width="10.75390625" style="0" customWidth="1"/>
  </cols>
  <sheetData>
    <row r="1" spans="1:10" ht="12.75" customHeight="1" thickBot="1">
      <c r="A1" s="40"/>
      <c r="B1" s="101" t="s">
        <v>332</v>
      </c>
      <c r="C1" s="40"/>
      <c r="D1" s="40"/>
      <c r="E1" s="40"/>
      <c r="F1" s="40"/>
      <c r="G1" s="40"/>
      <c r="H1" s="40"/>
      <c r="I1" s="40"/>
      <c r="J1" s="40"/>
    </row>
    <row r="2" spans="1:10" ht="89.2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27.75" customHeight="1">
      <c r="A3" s="259">
        <v>1</v>
      </c>
      <c r="B3" s="278" t="s">
        <v>180</v>
      </c>
      <c r="C3" s="247">
        <v>1910</v>
      </c>
      <c r="D3" s="298"/>
      <c r="E3" s="247"/>
      <c r="F3" s="271"/>
      <c r="G3" s="271"/>
      <c r="H3" s="272"/>
      <c r="I3" s="252">
        <v>8</v>
      </c>
      <c r="J3" s="250"/>
    </row>
    <row r="4" spans="1:10" ht="103.5" customHeight="1">
      <c r="A4" s="146">
        <v>2</v>
      </c>
      <c r="B4" s="186" t="s">
        <v>181</v>
      </c>
      <c r="C4" s="147">
        <v>500</v>
      </c>
      <c r="D4" s="146"/>
      <c r="E4" s="146"/>
      <c r="F4" s="206"/>
      <c r="G4" s="206"/>
      <c r="H4" s="269"/>
      <c r="I4" s="151">
        <v>8</v>
      </c>
      <c r="J4" s="224"/>
    </row>
    <row r="5" spans="1:10" ht="12.75" customHeight="1">
      <c r="A5" s="40"/>
      <c r="B5" s="40"/>
      <c r="C5" s="40"/>
      <c r="D5" s="40"/>
      <c r="E5" s="40"/>
      <c r="F5" s="40"/>
      <c r="G5" s="98" t="s">
        <v>322</v>
      </c>
      <c r="H5" s="219"/>
      <c r="I5" s="40"/>
      <c r="J5" s="206"/>
    </row>
    <row r="6" spans="1:10" ht="87.75" customHeight="1">
      <c r="A6" s="40"/>
      <c r="B6" s="275" t="s">
        <v>182</v>
      </c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8"/>
  <sheetViews>
    <sheetView zoomScale="95" zoomScaleNormal="95" zoomScalePageLayoutView="0" workbookViewId="0" topLeftCell="A1">
      <selection activeCell="E16" sqref="E16"/>
    </sheetView>
  </sheetViews>
  <sheetFormatPr defaultColWidth="9.00390625" defaultRowHeight="12.75" customHeight="1"/>
  <cols>
    <col min="1" max="1" width="9.00390625" style="0" customWidth="1"/>
    <col min="2" max="2" width="41.75390625" style="0" customWidth="1"/>
    <col min="3" max="3" width="12.875" style="0" customWidth="1"/>
    <col min="4" max="4" width="9.00390625" style="0" customWidth="1"/>
    <col min="5" max="5" width="12.00390625" style="0" customWidth="1"/>
    <col min="6" max="6" width="12.25390625" style="0" customWidth="1"/>
    <col min="7" max="7" width="14.00390625" style="0" customWidth="1"/>
    <col min="8" max="8" width="14.625" style="0" customWidth="1"/>
  </cols>
  <sheetData>
    <row r="1" spans="1:11" ht="12.75" customHeight="1" thickBot="1">
      <c r="A1" s="40"/>
      <c r="B1" s="101" t="s">
        <v>333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89.25" customHeight="1" thickBot="1">
      <c r="A2" s="274" t="s">
        <v>1</v>
      </c>
      <c r="B2" s="276" t="s">
        <v>2</v>
      </c>
      <c r="C2" s="277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  <c r="K2" s="40"/>
    </row>
    <row r="3" spans="1:11" ht="27.75" customHeight="1">
      <c r="A3" s="146">
        <v>1</v>
      </c>
      <c r="B3" s="278" t="s">
        <v>183</v>
      </c>
      <c r="C3" s="252">
        <v>19</v>
      </c>
      <c r="D3" s="273"/>
      <c r="E3" s="273"/>
      <c r="F3" s="271"/>
      <c r="G3" s="271"/>
      <c r="H3" s="272"/>
      <c r="I3" s="259">
        <v>8</v>
      </c>
      <c r="J3" s="250"/>
      <c r="K3" s="40"/>
    </row>
    <row r="4" spans="1:11" ht="26.25" customHeight="1">
      <c r="A4" s="146">
        <v>2</v>
      </c>
      <c r="B4" s="210" t="s">
        <v>184</v>
      </c>
      <c r="C4" s="151">
        <v>10</v>
      </c>
      <c r="D4" s="270"/>
      <c r="E4" s="270"/>
      <c r="F4" s="206"/>
      <c r="G4" s="206"/>
      <c r="H4" s="269"/>
      <c r="I4" s="151">
        <v>8</v>
      </c>
      <c r="J4" s="224"/>
      <c r="K4" s="40"/>
    </row>
    <row r="5" spans="1:11" ht="12.75" customHeight="1">
      <c r="A5" s="40"/>
      <c r="B5" s="40"/>
      <c r="C5" s="40"/>
      <c r="D5" s="40"/>
      <c r="E5" s="40"/>
      <c r="F5" s="40"/>
      <c r="G5" s="98" t="s">
        <v>322</v>
      </c>
      <c r="H5" s="206"/>
      <c r="I5" s="149"/>
      <c r="J5" s="206"/>
      <c r="K5" s="40"/>
    </row>
    <row r="6" spans="1:11" ht="12.75" customHeight="1">
      <c r="A6" s="40"/>
      <c r="B6" s="86" t="s">
        <v>185</v>
      </c>
      <c r="C6" s="40"/>
      <c r="D6" s="40"/>
      <c r="E6" s="40"/>
      <c r="F6" s="40"/>
      <c r="G6" s="40"/>
      <c r="H6" s="40"/>
      <c r="I6" s="40"/>
      <c r="J6" s="40"/>
      <c r="K6" s="40"/>
    </row>
    <row r="7" spans="1:11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"/>
  <sheetViews>
    <sheetView zoomScale="95" zoomScaleNormal="95" zoomScalePageLayoutView="0" workbookViewId="0" topLeftCell="A1">
      <selection activeCell="F12" sqref="F12:F13"/>
    </sheetView>
  </sheetViews>
  <sheetFormatPr defaultColWidth="9.00390625" defaultRowHeight="12.75" customHeight="1"/>
  <cols>
    <col min="1" max="1" width="9.00390625" style="0" customWidth="1"/>
    <col min="2" max="2" width="36.625" style="0" customWidth="1"/>
    <col min="3" max="3" width="12.75390625" style="0" customWidth="1"/>
    <col min="4" max="4" width="9.00390625" style="0" customWidth="1"/>
    <col min="5" max="5" width="11.75390625" style="0" customWidth="1"/>
    <col min="6" max="6" width="12.625" style="0" customWidth="1"/>
    <col min="7" max="7" width="14.625" style="0" customWidth="1"/>
    <col min="8" max="8" width="14.125" style="0" customWidth="1"/>
  </cols>
  <sheetData>
    <row r="1" spans="1:10" ht="12.75" customHeight="1" thickBot="1">
      <c r="A1" s="40"/>
      <c r="B1" s="101" t="s">
        <v>334</v>
      </c>
      <c r="C1" s="40"/>
      <c r="D1" s="40"/>
      <c r="E1" s="40"/>
      <c r="F1" s="40"/>
      <c r="G1" s="40"/>
      <c r="H1" s="40"/>
      <c r="I1" s="40"/>
      <c r="J1" s="40"/>
    </row>
    <row r="2" spans="1:10" ht="89.25" customHeight="1" thickBot="1">
      <c r="A2" s="266" t="s">
        <v>1</v>
      </c>
      <c r="B2" s="279" t="s">
        <v>2</v>
      </c>
      <c r="C2" s="280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40.5" customHeight="1">
      <c r="A3" s="259">
        <v>1</v>
      </c>
      <c r="B3" s="264" t="s">
        <v>186</v>
      </c>
      <c r="C3" s="252">
        <v>2568</v>
      </c>
      <c r="D3" s="273"/>
      <c r="E3" s="273"/>
      <c r="F3" s="271"/>
      <c r="G3" s="271"/>
      <c r="H3" s="272"/>
      <c r="I3" s="252">
        <v>8</v>
      </c>
      <c r="J3" s="250"/>
    </row>
    <row r="4" spans="1:10" ht="14.25" customHeight="1">
      <c r="A4" s="40"/>
      <c r="B4" s="40"/>
      <c r="C4" s="40"/>
      <c r="D4" s="40"/>
      <c r="E4" s="40"/>
      <c r="F4" s="149"/>
      <c r="G4" s="98" t="s">
        <v>322</v>
      </c>
      <c r="H4" s="219"/>
      <c r="I4" s="40"/>
      <c r="J4" s="281"/>
    </row>
    <row r="5" spans="1:10" ht="27" customHeight="1">
      <c r="A5" s="40"/>
      <c r="B5" s="86" t="s">
        <v>187</v>
      </c>
      <c r="C5" s="40"/>
      <c r="D5" s="40"/>
      <c r="E5" s="40"/>
      <c r="F5" s="40"/>
      <c r="G5" s="40"/>
      <c r="H5" s="40"/>
      <c r="I5" s="40"/>
      <c r="J5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6"/>
  <sheetViews>
    <sheetView zoomScale="95" zoomScaleNormal="95" zoomScalePageLayoutView="0" workbookViewId="0" topLeftCell="A1">
      <selection activeCell="D9" sqref="D9"/>
    </sheetView>
  </sheetViews>
  <sheetFormatPr defaultColWidth="9.00390625" defaultRowHeight="12.75" customHeight="1"/>
  <cols>
    <col min="1" max="1" width="9.00390625" style="0" customWidth="1"/>
    <col min="2" max="2" width="45.25390625" style="0" customWidth="1"/>
    <col min="3" max="3" width="12.625" style="0" customWidth="1"/>
    <col min="4" max="4" width="9.00390625" style="0" customWidth="1"/>
    <col min="5" max="5" width="12.25390625" style="0" customWidth="1"/>
    <col min="6" max="6" width="12.00390625" style="0" customWidth="1"/>
    <col min="7" max="7" width="13.25390625" style="0" customWidth="1"/>
    <col min="8" max="8" width="14.375" style="0" customWidth="1"/>
    <col min="9" max="9" width="9.00390625" style="0" customWidth="1"/>
    <col min="10" max="10" width="12.625" style="0" customWidth="1"/>
  </cols>
  <sheetData>
    <row r="2" spans="1:10" ht="12.75" customHeight="1" thickBot="1">
      <c r="A2" s="40"/>
      <c r="B2" s="101" t="s">
        <v>335</v>
      </c>
      <c r="C2" s="40"/>
      <c r="D2" s="40"/>
      <c r="E2" s="40"/>
      <c r="F2" s="40"/>
      <c r="G2" s="40"/>
      <c r="H2" s="40"/>
      <c r="I2" s="40"/>
      <c r="J2" s="40"/>
    </row>
    <row r="3" spans="1:10" ht="89.2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102.75" customHeight="1">
      <c r="A4" s="259" t="s">
        <v>5</v>
      </c>
      <c r="B4" s="283" t="s">
        <v>188</v>
      </c>
      <c r="C4" s="252">
        <v>1349</v>
      </c>
      <c r="D4" s="273"/>
      <c r="E4" s="273"/>
      <c r="F4" s="271"/>
      <c r="G4" s="271"/>
      <c r="H4" s="272"/>
      <c r="I4" s="252">
        <v>8</v>
      </c>
      <c r="J4" s="250"/>
    </row>
    <row r="5" spans="1:10" ht="14.25" customHeight="1">
      <c r="A5" s="40"/>
      <c r="B5" s="40"/>
      <c r="C5" s="40"/>
      <c r="D5" s="40"/>
      <c r="E5" s="40"/>
      <c r="F5" s="149"/>
      <c r="G5" s="98" t="s">
        <v>322</v>
      </c>
      <c r="H5" s="206"/>
      <c r="I5" s="149"/>
      <c r="J5" s="206"/>
    </row>
    <row r="6" spans="1:10" ht="48.75" customHeight="1">
      <c r="A6" s="40"/>
      <c r="B6" s="275" t="s">
        <v>189</v>
      </c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"/>
  <sheetViews>
    <sheetView zoomScale="95" zoomScaleNormal="95" zoomScalePageLayoutView="0" workbookViewId="0" topLeftCell="A1">
      <selection activeCell="F14" sqref="F14"/>
    </sheetView>
  </sheetViews>
  <sheetFormatPr defaultColWidth="11.00390625" defaultRowHeight="12.75" customHeight="1"/>
  <cols>
    <col min="1" max="1" width="11.00390625" style="0" customWidth="1"/>
    <col min="2" max="2" width="41.00390625" style="0" customWidth="1"/>
    <col min="3" max="3" width="14.25390625" style="0" customWidth="1"/>
    <col min="4" max="5" width="11.00390625" style="0" customWidth="1"/>
    <col min="6" max="6" width="12.875" style="0" customWidth="1"/>
    <col min="7" max="8" width="14.00390625" style="0" customWidth="1"/>
  </cols>
  <sheetData>
    <row r="1" spans="1:10" ht="12.75" customHeight="1" thickBot="1">
      <c r="A1" s="40"/>
      <c r="B1" s="101" t="s">
        <v>336</v>
      </c>
      <c r="C1" s="40"/>
      <c r="D1" s="40"/>
      <c r="E1" s="40"/>
      <c r="F1" s="40"/>
      <c r="G1" s="40"/>
      <c r="H1" s="40"/>
      <c r="I1" s="40"/>
      <c r="J1" s="40"/>
    </row>
    <row r="2" spans="1:10" ht="63.7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195.75" customHeight="1">
      <c r="A3" s="259" t="s">
        <v>5</v>
      </c>
      <c r="B3" s="284" t="s">
        <v>190</v>
      </c>
      <c r="C3" s="252">
        <v>30</v>
      </c>
      <c r="D3" s="273"/>
      <c r="E3" s="273"/>
      <c r="F3" s="271"/>
      <c r="G3" s="271"/>
      <c r="H3" s="272"/>
      <c r="I3" s="252">
        <v>8</v>
      </c>
      <c r="J3" s="250"/>
    </row>
    <row r="4" spans="6:10" ht="14.25" customHeight="1">
      <c r="F4" s="24"/>
      <c r="G4" s="221" t="s">
        <v>322</v>
      </c>
      <c r="H4" s="177"/>
      <c r="I4" s="24"/>
      <c r="J4" s="22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6"/>
  <sheetViews>
    <sheetView zoomScale="95" zoomScaleNormal="95" zoomScalePageLayoutView="0" workbookViewId="0" topLeftCell="A1">
      <selection activeCell="F21" sqref="F21"/>
    </sheetView>
  </sheetViews>
  <sheetFormatPr defaultColWidth="11.00390625" defaultRowHeight="12.75" customHeight="1"/>
  <cols>
    <col min="1" max="1" width="5.375" style="0" customWidth="1"/>
    <col min="2" max="2" width="47.25390625" style="0" customWidth="1"/>
    <col min="3" max="3" width="13.125" style="0" customWidth="1"/>
    <col min="4" max="5" width="11.00390625" style="0" customWidth="1"/>
    <col min="6" max="6" width="13.375" style="0" customWidth="1"/>
    <col min="7" max="7" width="13.00390625" style="0" customWidth="1"/>
    <col min="8" max="8" width="14.125" style="0" customWidth="1"/>
  </cols>
  <sheetData>
    <row r="1" spans="1:10" ht="12.75" customHeight="1" thickBot="1">
      <c r="A1" s="40"/>
      <c r="B1" s="101" t="s">
        <v>337</v>
      </c>
      <c r="C1" s="40"/>
      <c r="D1" s="40"/>
      <c r="E1" s="40"/>
      <c r="F1" s="40"/>
      <c r="G1" s="40"/>
      <c r="H1" s="40"/>
      <c r="I1" s="40"/>
      <c r="J1" s="40"/>
    </row>
    <row r="2" spans="1:10" ht="63.75" customHeight="1" thickBot="1">
      <c r="A2" s="266" t="s">
        <v>1</v>
      </c>
      <c r="B2" s="267" t="s">
        <v>2</v>
      </c>
      <c r="C2" s="268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59.25" customHeight="1">
      <c r="A3" s="259" t="s">
        <v>5</v>
      </c>
      <c r="B3" s="283" t="s">
        <v>191</v>
      </c>
      <c r="C3" s="260">
        <v>1</v>
      </c>
      <c r="D3" s="260"/>
      <c r="E3" s="260"/>
      <c r="F3" s="250"/>
      <c r="G3" s="271"/>
      <c r="H3" s="272"/>
      <c r="I3" s="252">
        <v>8</v>
      </c>
      <c r="J3" s="250"/>
    </row>
    <row r="4" spans="1:10" ht="157.5" customHeight="1">
      <c r="A4" s="146">
        <v>2</v>
      </c>
      <c r="B4" s="246" t="s">
        <v>192</v>
      </c>
      <c r="C4" s="146">
        <v>820</v>
      </c>
      <c r="D4" s="146"/>
      <c r="E4" s="146"/>
      <c r="F4" s="224"/>
      <c r="G4" s="206"/>
      <c r="H4" s="269"/>
      <c r="I4" s="151">
        <v>8</v>
      </c>
      <c r="J4" s="224"/>
    </row>
    <row r="5" spans="1:10" ht="12.75" customHeight="1">
      <c r="A5" s="40"/>
      <c r="B5" s="40"/>
      <c r="C5" s="40"/>
      <c r="D5" s="40"/>
      <c r="E5" s="40"/>
      <c r="F5" s="149"/>
      <c r="G5" s="98" t="s">
        <v>322</v>
      </c>
      <c r="H5" s="219"/>
      <c r="I5" s="149"/>
      <c r="J5" s="206"/>
    </row>
    <row r="6" spans="9:10" ht="12.75" customHeight="1">
      <c r="I6" s="24"/>
      <c r="J6" s="24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6"/>
  <sheetViews>
    <sheetView zoomScale="95" zoomScaleNormal="95" zoomScalePageLayoutView="0" workbookViewId="0" topLeftCell="A1">
      <selection activeCell="F20" sqref="F19:F20"/>
    </sheetView>
  </sheetViews>
  <sheetFormatPr defaultColWidth="11.00390625" defaultRowHeight="12.75" customHeight="1"/>
  <cols>
    <col min="1" max="1" width="11.00390625" style="0" customWidth="1"/>
    <col min="2" max="2" width="49.375" style="0" customWidth="1"/>
    <col min="3" max="3" width="15.875" style="0" customWidth="1"/>
    <col min="4" max="5" width="11.00390625" style="0" customWidth="1"/>
    <col min="6" max="6" width="13.125" style="0" customWidth="1"/>
    <col min="7" max="7" width="13.75390625" style="0" customWidth="1"/>
    <col min="8" max="8" width="14.125" style="0" customWidth="1"/>
  </cols>
  <sheetData>
    <row r="1" spans="1:10" ht="19.5" customHeight="1" thickBot="1">
      <c r="A1" s="40"/>
      <c r="B1" s="101" t="s">
        <v>338</v>
      </c>
      <c r="C1" s="40"/>
      <c r="D1" s="40"/>
      <c r="E1" s="40"/>
      <c r="F1" s="40"/>
      <c r="G1" s="40"/>
      <c r="H1" s="40"/>
      <c r="I1" s="40"/>
      <c r="J1" s="40"/>
    </row>
    <row r="2" spans="1:10" ht="60.7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148.5" customHeight="1">
      <c r="A3" s="259" t="s">
        <v>5</v>
      </c>
      <c r="B3" s="283" t="s">
        <v>193</v>
      </c>
      <c r="C3" s="247">
        <v>27</v>
      </c>
      <c r="D3" s="259"/>
      <c r="E3" s="259"/>
      <c r="F3" s="250"/>
      <c r="G3" s="271"/>
      <c r="H3" s="272"/>
      <c r="I3" s="252">
        <v>8</v>
      </c>
      <c r="J3" s="250"/>
    </row>
    <row r="4" spans="1:10" ht="12.75" customHeight="1">
      <c r="A4" s="40"/>
      <c r="B4" s="40"/>
      <c r="C4" s="40"/>
      <c r="D4" s="40"/>
      <c r="E4" s="40"/>
      <c r="F4" s="149"/>
      <c r="G4" s="98" t="s">
        <v>322</v>
      </c>
      <c r="H4" s="219"/>
      <c r="I4" s="149"/>
      <c r="J4" s="206"/>
    </row>
    <row r="5" spans="1:10" ht="38.25" customHeight="1">
      <c r="A5" s="40"/>
      <c r="B5" s="275" t="s">
        <v>194</v>
      </c>
      <c r="C5" s="40"/>
      <c r="D5" s="40"/>
      <c r="E5" s="40"/>
      <c r="F5" s="40"/>
      <c r="G5" s="40"/>
      <c r="H5" s="40"/>
      <c r="I5" s="40"/>
      <c r="J5" s="40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10"/>
  <sheetViews>
    <sheetView zoomScale="95" zoomScaleNormal="95" zoomScalePageLayoutView="0" workbookViewId="0" topLeftCell="A1">
      <selection activeCell="E12" sqref="E12"/>
    </sheetView>
  </sheetViews>
  <sheetFormatPr defaultColWidth="11.00390625" defaultRowHeight="12.75" customHeight="1"/>
  <cols>
    <col min="1" max="1" width="8.625" style="0" customWidth="1"/>
    <col min="2" max="2" width="46.00390625" style="0" customWidth="1"/>
    <col min="3" max="3" width="13.125" style="0" customWidth="1"/>
    <col min="4" max="5" width="11.00390625" style="0" customWidth="1"/>
    <col min="6" max="6" width="12.25390625" style="0" customWidth="1"/>
    <col min="7" max="7" width="12.875" style="0" customWidth="1"/>
    <col min="8" max="8" width="14.75390625" style="0" customWidth="1"/>
  </cols>
  <sheetData>
    <row r="2" spans="1:10" ht="12.75" customHeight="1" thickBot="1">
      <c r="A2" s="40"/>
      <c r="B2" s="101" t="s">
        <v>339</v>
      </c>
      <c r="C2" s="40"/>
      <c r="D2" s="40"/>
      <c r="E2" s="40"/>
      <c r="F2" s="40"/>
      <c r="G2" s="40"/>
      <c r="H2" s="40"/>
      <c r="I2" s="40"/>
      <c r="J2" s="40"/>
    </row>
    <row r="3" spans="1:10" ht="59.2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66" customHeight="1">
      <c r="A4" s="259">
        <v>1</v>
      </c>
      <c r="B4" s="264" t="s">
        <v>195</v>
      </c>
      <c r="C4" s="252">
        <v>115</v>
      </c>
      <c r="D4" s="273"/>
      <c r="E4" s="273"/>
      <c r="F4" s="271"/>
      <c r="G4" s="271"/>
      <c r="H4" s="272"/>
      <c r="I4" s="252">
        <v>8</v>
      </c>
      <c r="J4" s="250"/>
    </row>
    <row r="5" spans="1:10" ht="63.75" customHeight="1">
      <c r="A5" s="146">
        <v>2</v>
      </c>
      <c r="B5" s="186" t="s">
        <v>196</v>
      </c>
      <c r="C5" s="151">
        <v>8</v>
      </c>
      <c r="D5" s="270"/>
      <c r="E5" s="270"/>
      <c r="F5" s="206"/>
      <c r="G5" s="206"/>
      <c r="H5" s="269"/>
      <c r="I5" s="151">
        <v>8</v>
      </c>
      <c r="J5" s="224"/>
    </row>
    <row r="6" spans="1:10" ht="62.25" customHeight="1">
      <c r="A6" s="146">
        <v>3</v>
      </c>
      <c r="B6" s="186" t="s">
        <v>197</v>
      </c>
      <c r="C6" s="151">
        <v>20</v>
      </c>
      <c r="D6" s="270"/>
      <c r="E6" s="270"/>
      <c r="F6" s="206"/>
      <c r="G6" s="206"/>
      <c r="H6" s="269"/>
      <c r="I6" s="151">
        <v>8</v>
      </c>
      <c r="J6" s="224"/>
    </row>
    <row r="7" spans="1:10" ht="36" customHeight="1">
      <c r="A7" s="146">
        <v>4</v>
      </c>
      <c r="B7" s="186" t="s">
        <v>198</v>
      </c>
      <c r="C7" s="151">
        <v>98</v>
      </c>
      <c r="D7" s="270"/>
      <c r="E7" s="270"/>
      <c r="F7" s="206"/>
      <c r="G7" s="206"/>
      <c r="H7" s="269"/>
      <c r="I7" s="151">
        <v>8</v>
      </c>
      <c r="J7" s="224"/>
    </row>
    <row r="8" spans="1:10" ht="12.75" customHeight="1">
      <c r="A8" s="40"/>
      <c r="B8" s="40"/>
      <c r="C8" s="40"/>
      <c r="D8" s="40"/>
      <c r="E8" s="40"/>
      <c r="F8" s="149"/>
      <c r="G8" s="98" t="s">
        <v>322</v>
      </c>
      <c r="H8" s="219"/>
      <c r="I8" s="149"/>
      <c r="J8" s="206"/>
    </row>
    <row r="9" spans="1:10" ht="78" customHeight="1">
      <c r="A9" s="40"/>
      <c r="B9" s="275" t="s">
        <v>182</v>
      </c>
      <c r="C9" s="40"/>
      <c r="D9" s="40"/>
      <c r="E9" s="40"/>
      <c r="F9" s="149"/>
      <c r="G9" s="149"/>
      <c r="H9" s="40"/>
      <c r="I9" s="149"/>
      <c r="J9" s="149"/>
    </row>
    <row r="10" spans="9:10" ht="12.75" customHeight="1">
      <c r="I10" s="24"/>
      <c r="J10" s="24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2:J15"/>
  <sheetViews>
    <sheetView zoomScale="95" zoomScaleNormal="95" zoomScalePageLayoutView="0" workbookViewId="0" topLeftCell="A1">
      <selection activeCell="O4" sqref="O4"/>
    </sheetView>
  </sheetViews>
  <sheetFormatPr defaultColWidth="7.875" defaultRowHeight="14.25" customHeight="1"/>
  <cols>
    <col min="1" max="1" width="4.375" style="0" customWidth="1"/>
    <col min="2" max="2" width="34.75390625" style="0" customWidth="1"/>
    <col min="3" max="3" width="14.625" style="0" customWidth="1"/>
    <col min="4" max="4" width="9.875" style="0" customWidth="1"/>
    <col min="5" max="6" width="12.00390625" style="0" customWidth="1"/>
    <col min="7" max="7" width="13.25390625" style="0" customWidth="1"/>
    <col min="8" max="8" width="15.75390625" style="0" customWidth="1"/>
    <col min="9" max="9" width="7.875" style="0" customWidth="1"/>
    <col min="10" max="10" width="9.125" style="0" customWidth="1"/>
  </cols>
  <sheetData>
    <row r="2" spans="1:10" s="2" customFormat="1" ht="16.5" customHeight="1" thickBot="1">
      <c r="A2" s="43"/>
      <c r="B2" s="44" t="s">
        <v>31</v>
      </c>
      <c r="C2" s="44"/>
      <c r="D2" s="45"/>
      <c r="E2" s="45"/>
      <c r="F2" s="45"/>
      <c r="G2" s="45"/>
      <c r="H2" s="45"/>
      <c r="I2" s="43"/>
      <c r="J2" s="43"/>
    </row>
    <row r="3" spans="1:10" s="2" customFormat="1" ht="81" customHeight="1" thickBot="1">
      <c r="A3" s="46" t="s">
        <v>1</v>
      </c>
      <c r="B3" s="319" t="s">
        <v>2</v>
      </c>
      <c r="C3" s="320" t="s">
        <v>3</v>
      </c>
      <c r="D3" s="321" t="s">
        <v>315</v>
      </c>
      <c r="E3" s="322" t="s">
        <v>316</v>
      </c>
      <c r="F3" s="323" t="s">
        <v>317</v>
      </c>
      <c r="G3" s="323" t="s">
        <v>318</v>
      </c>
      <c r="H3" s="324" t="s">
        <v>320</v>
      </c>
      <c r="I3" s="323" t="s">
        <v>4</v>
      </c>
      <c r="J3" s="325" t="s">
        <v>319</v>
      </c>
    </row>
    <row r="4" spans="1:10" s="2" customFormat="1" ht="157.5" customHeight="1">
      <c r="A4" s="71" t="s">
        <v>5</v>
      </c>
      <c r="B4" s="83" t="s">
        <v>32</v>
      </c>
      <c r="C4" s="84">
        <v>39</v>
      </c>
      <c r="D4" s="75"/>
      <c r="E4" s="75"/>
      <c r="F4" s="57"/>
      <c r="G4" s="57"/>
      <c r="H4" s="76"/>
      <c r="I4" s="317">
        <v>8</v>
      </c>
      <c r="J4" s="318"/>
    </row>
    <row r="5" spans="1:10" s="2" customFormat="1" ht="153.75" customHeight="1">
      <c r="A5" s="61" t="s">
        <v>7</v>
      </c>
      <c r="B5" s="62" t="s">
        <v>33</v>
      </c>
      <c r="C5" s="84">
        <v>43</v>
      </c>
      <c r="D5" s="61"/>
      <c r="E5" s="61"/>
      <c r="F5" s="51"/>
      <c r="G5" s="51"/>
      <c r="H5" s="214"/>
      <c r="I5" s="85">
        <v>8</v>
      </c>
      <c r="J5" s="58"/>
    </row>
    <row r="6" spans="1:10" s="2" customFormat="1" ht="16.5" customHeight="1">
      <c r="A6" s="49"/>
      <c r="B6" s="79"/>
      <c r="C6" s="48"/>
      <c r="D6" s="80"/>
      <c r="E6" s="80"/>
      <c r="G6" s="154" t="s">
        <v>322</v>
      </c>
      <c r="H6" s="215"/>
      <c r="I6" s="50"/>
      <c r="J6" s="57"/>
    </row>
    <row r="7" ht="14.25" customHeight="1">
      <c r="B7" s="15"/>
    </row>
    <row r="8" ht="14.25" customHeight="1">
      <c r="B8" s="15"/>
    </row>
    <row r="15" ht="14.25" customHeight="1">
      <c r="H15" s="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6"/>
  <sheetViews>
    <sheetView zoomScale="95" zoomScaleNormal="95" zoomScalePageLayoutView="0" workbookViewId="0" topLeftCell="A1">
      <selection activeCell="F19" sqref="F19"/>
    </sheetView>
  </sheetViews>
  <sheetFormatPr defaultColWidth="11.00390625" defaultRowHeight="12.75" customHeight="1"/>
  <cols>
    <col min="1" max="1" width="8.875" style="0" customWidth="1"/>
    <col min="2" max="2" width="71.125" style="0" customWidth="1"/>
    <col min="3" max="3" width="13.625" style="0" customWidth="1"/>
    <col min="4" max="5" width="11.00390625" style="0" customWidth="1"/>
    <col min="6" max="6" width="12.25390625" style="0" customWidth="1"/>
    <col min="7" max="7" width="14.125" style="0" customWidth="1"/>
    <col min="8" max="8" width="14.00390625" style="0" customWidth="1"/>
  </cols>
  <sheetData>
    <row r="2" spans="1:10" ht="12.75" customHeight="1" thickBot="1">
      <c r="A2" s="40"/>
      <c r="B2" s="101" t="s">
        <v>340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199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145.5" customHeight="1">
      <c r="A4" s="259">
        <v>1</v>
      </c>
      <c r="B4" s="283" t="s">
        <v>200</v>
      </c>
      <c r="C4" s="259">
        <v>13</v>
      </c>
      <c r="D4" s="259"/>
      <c r="E4" s="259"/>
      <c r="F4" s="250"/>
      <c r="G4" s="271"/>
      <c r="H4" s="272"/>
      <c r="I4" s="252">
        <v>8</v>
      </c>
      <c r="J4" s="250"/>
    </row>
    <row r="5" spans="1:10" ht="12.75" customHeight="1">
      <c r="A5" s="40"/>
      <c r="B5" s="40"/>
      <c r="C5" s="40"/>
      <c r="D5" s="40"/>
      <c r="E5" s="40"/>
      <c r="F5" s="40"/>
      <c r="G5" s="98" t="s">
        <v>322</v>
      </c>
      <c r="H5" s="219"/>
      <c r="I5" s="40"/>
      <c r="J5" s="206"/>
    </row>
    <row r="6" spans="1:10" ht="40.5" customHeight="1">
      <c r="A6" s="40"/>
      <c r="B6" s="275" t="s">
        <v>201</v>
      </c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3"/>
  </sheetPr>
  <dimension ref="A2:J6"/>
  <sheetViews>
    <sheetView zoomScale="95" zoomScaleNormal="95" zoomScalePageLayoutView="0" workbookViewId="0" topLeftCell="A1">
      <selection activeCell="E12" sqref="E12"/>
    </sheetView>
  </sheetViews>
  <sheetFormatPr defaultColWidth="11.00390625" defaultRowHeight="12.75" customHeight="1"/>
  <cols>
    <col min="1" max="1" width="4.125" style="0" customWidth="1"/>
    <col min="2" max="2" width="61.625" style="0" customWidth="1"/>
    <col min="3" max="3" width="13.00390625" style="0" customWidth="1"/>
    <col min="4" max="5" width="11.00390625" style="0" customWidth="1"/>
    <col min="6" max="6" width="13.00390625" style="0" customWidth="1"/>
    <col min="7" max="7" width="13.875" style="0" customWidth="1"/>
    <col min="8" max="8" width="13.75390625" style="0" customWidth="1"/>
  </cols>
  <sheetData>
    <row r="2" spans="1:10" ht="12.75" customHeight="1" thickBot="1">
      <c r="A2" s="40"/>
      <c r="B2" s="101" t="s">
        <v>341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0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54" customHeight="1">
      <c r="A4" s="259">
        <v>1</v>
      </c>
      <c r="B4" s="283" t="s">
        <v>202</v>
      </c>
      <c r="C4" s="252">
        <v>141</v>
      </c>
      <c r="D4" s="273"/>
      <c r="E4" s="273"/>
      <c r="F4" s="273"/>
      <c r="G4" s="273"/>
      <c r="H4" s="272"/>
      <c r="I4" s="252">
        <v>8</v>
      </c>
      <c r="J4" s="250"/>
    </row>
    <row r="5" spans="1:10" ht="12.75" customHeight="1">
      <c r="A5" s="40"/>
      <c r="B5" s="40"/>
      <c r="C5" s="40"/>
      <c r="D5" s="40"/>
      <c r="E5" s="40"/>
      <c r="F5" s="40"/>
      <c r="G5" s="100" t="s">
        <v>322</v>
      </c>
      <c r="H5" s="269"/>
      <c r="I5" s="40"/>
      <c r="J5" s="206"/>
    </row>
    <row r="6" spans="1:10" ht="95.25" customHeight="1">
      <c r="A6" s="40"/>
      <c r="B6" s="275" t="s">
        <v>203</v>
      </c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&amp;C&amp;"Arial,Normalny"&amp;A</oddHeader>
    <oddFooter>&amp;C&amp;"Arial,Normalny"Strona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3"/>
  </sheetPr>
  <dimension ref="A2:J10"/>
  <sheetViews>
    <sheetView zoomScale="95" zoomScaleNormal="95" zoomScalePageLayoutView="0" workbookViewId="0" topLeftCell="A1">
      <selection activeCell="F20" sqref="F20"/>
    </sheetView>
  </sheetViews>
  <sheetFormatPr defaultColWidth="11.00390625" defaultRowHeight="12.75" customHeight="1"/>
  <cols>
    <col min="1" max="1" width="7.25390625" style="0" customWidth="1"/>
    <col min="2" max="2" width="38.375" style="0" customWidth="1"/>
    <col min="3" max="3" width="13.00390625" style="0" customWidth="1"/>
    <col min="4" max="5" width="11.00390625" style="0" customWidth="1"/>
    <col min="6" max="6" width="13.75390625" style="0" customWidth="1"/>
    <col min="7" max="7" width="14.25390625" style="0" customWidth="1"/>
    <col min="8" max="8" width="15.25390625" style="0" customWidth="1"/>
  </cols>
  <sheetData>
    <row r="2" spans="1:10" ht="12.75" customHeight="1" thickBot="1">
      <c r="A2" s="40"/>
      <c r="B2" s="101" t="s">
        <v>342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15.75" customHeight="1">
      <c r="A4" s="259">
        <v>1</v>
      </c>
      <c r="B4" s="253" t="s">
        <v>204</v>
      </c>
      <c r="C4" s="259">
        <v>23</v>
      </c>
      <c r="D4" s="273"/>
      <c r="E4" s="273"/>
      <c r="F4" s="271"/>
      <c r="G4" s="273"/>
      <c r="H4" s="272"/>
      <c r="I4" s="252">
        <v>8</v>
      </c>
      <c r="J4" s="250"/>
    </row>
    <row r="5" spans="1:10" ht="15.75" customHeight="1">
      <c r="A5" s="146">
        <v>2</v>
      </c>
      <c r="B5" s="219" t="s">
        <v>205</v>
      </c>
      <c r="C5" s="146">
        <v>49</v>
      </c>
      <c r="D5" s="270"/>
      <c r="E5" s="270"/>
      <c r="F5" s="206"/>
      <c r="G5" s="270"/>
      <c r="H5" s="269"/>
      <c r="I5" s="151">
        <v>8</v>
      </c>
      <c r="J5" s="224"/>
    </row>
    <row r="6" spans="1:10" ht="15.75" customHeight="1">
      <c r="A6" s="285">
        <v>3</v>
      </c>
      <c r="B6" s="219" t="s">
        <v>206</v>
      </c>
      <c r="C6" s="146">
        <v>68</v>
      </c>
      <c r="D6" s="270"/>
      <c r="E6" s="270"/>
      <c r="F6" s="206"/>
      <c r="G6" s="270"/>
      <c r="H6" s="269"/>
      <c r="I6" s="151">
        <v>8</v>
      </c>
      <c r="J6" s="224"/>
    </row>
    <row r="7" spans="1:10" ht="15.75" customHeight="1">
      <c r="A7" s="146">
        <v>4</v>
      </c>
      <c r="B7" s="219" t="s">
        <v>207</v>
      </c>
      <c r="C7" s="146">
        <v>55</v>
      </c>
      <c r="D7" s="270"/>
      <c r="E7" s="270"/>
      <c r="F7" s="206"/>
      <c r="G7" s="270"/>
      <c r="H7" s="269"/>
      <c r="I7" s="151">
        <v>8</v>
      </c>
      <c r="J7" s="224"/>
    </row>
    <row r="8" spans="1:10" ht="15.75" customHeight="1">
      <c r="A8" s="146">
        <v>5</v>
      </c>
      <c r="B8" s="219" t="s">
        <v>208</v>
      </c>
      <c r="C8" s="146">
        <v>481</v>
      </c>
      <c r="D8" s="270"/>
      <c r="E8" s="270"/>
      <c r="F8" s="206"/>
      <c r="G8" s="270"/>
      <c r="H8" s="269"/>
      <c r="I8" s="151">
        <v>8</v>
      </c>
      <c r="J8" s="224"/>
    </row>
    <row r="9" spans="1:10" ht="12.75" customHeight="1">
      <c r="A9" s="40"/>
      <c r="B9" s="40"/>
      <c r="C9" s="40"/>
      <c r="D9" s="40"/>
      <c r="E9" s="40"/>
      <c r="F9" s="40"/>
      <c r="G9" s="100" t="s">
        <v>322</v>
      </c>
      <c r="H9" s="219"/>
      <c r="I9" s="40"/>
      <c r="J9" s="281"/>
    </row>
    <row r="10" spans="1:10" ht="100.5" customHeight="1">
      <c r="A10" s="40"/>
      <c r="B10" s="275" t="s">
        <v>182</v>
      </c>
      <c r="C10" s="40"/>
      <c r="D10" s="40"/>
      <c r="E10" s="40"/>
      <c r="F10" s="40"/>
      <c r="G10" s="40"/>
      <c r="H10" s="40"/>
      <c r="I10" s="40"/>
      <c r="J10" s="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&amp;C&amp;"Arial,Normalny"&amp;A</oddHeader>
    <oddFooter>&amp;C&amp;"Arial,Normalny"Strona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3"/>
  </sheetPr>
  <dimension ref="A1:J10"/>
  <sheetViews>
    <sheetView zoomScale="95" zoomScaleNormal="95" zoomScalePageLayoutView="0" workbookViewId="0" topLeftCell="A1">
      <selection activeCell="H17" sqref="H17"/>
    </sheetView>
  </sheetViews>
  <sheetFormatPr defaultColWidth="11.00390625" defaultRowHeight="12.75" customHeight="1"/>
  <cols>
    <col min="1" max="1" width="5.625" style="0" customWidth="1"/>
    <col min="2" max="2" width="62.375" style="0" customWidth="1"/>
    <col min="3" max="3" width="13.625" style="0" customWidth="1"/>
    <col min="4" max="5" width="11.00390625" style="0" customWidth="1"/>
    <col min="6" max="6" width="13.375" style="0" customWidth="1"/>
    <col min="7" max="8" width="13.875" style="0" customWidth="1"/>
  </cols>
  <sheetData>
    <row r="1" spans="1:10" ht="12.75" customHeight="1" thickBot="1">
      <c r="A1" s="40"/>
      <c r="B1" s="101" t="s">
        <v>343</v>
      </c>
      <c r="C1" s="40"/>
      <c r="D1" s="40"/>
      <c r="E1" s="40"/>
      <c r="F1" s="40"/>
      <c r="G1" s="40"/>
      <c r="H1" s="40"/>
      <c r="I1" s="40"/>
      <c r="J1" s="40"/>
    </row>
    <row r="2" spans="1:10" ht="63.7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21.75" customHeight="1">
      <c r="A3" s="259">
        <v>1</v>
      </c>
      <c r="B3" s="286" t="s">
        <v>209</v>
      </c>
      <c r="C3" s="252">
        <v>6</v>
      </c>
      <c r="D3" s="273"/>
      <c r="E3" s="273"/>
      <c r="F3" s="271"/>
      <c r="G3" s="271"/>
      <c r="H3" s="272"/>
      <c r="I3" s="252">
        <v>8</v>
      </c>
      <c r="J3" s="250"/>
    </row>
    <row r="4" spans="1:10" ht="24" customHeight="1">
      <c r="A4" s="146">
        <v>2</v>
      </c>
      <c r="B4" s="142" t="s">
        <v>210</v>
      </c>
      <c r="C4" s="151">
        <v>24</v>
      </c>
      <c r="D4" s="117"/>
      <c r="E4" s="117"/>
      <c r="F4" s="206"/>
      <c r="G4" s="206"/>
      <c r="H4" s="269"/>
      <c r="I4" s="151">
        <v>8</v>
      </c>
      <c r="J4" s="224"/>
    </row>
    <row r="5" spans="1:10" ht="33" customHeight="1">
      <c r="A5" s="146">
        <v>3</v>
      </c>
      <c r="B5" s="186" t="s">
        <v>211</v>
      </c>
      <c r="C5" s="151">
        <v>1</v>
      </c>
      <c r="D5" s="270"/>
      <c r="E5" s="270"/>
      <c r="F5" s="206"/>
      <c r="G5" s="206"/>
      <c r="H5" s="269"/>
      <c r="I5" s="151">
        <v>8</v>
      </c>
      <c r="J5" s="224"/>
    </row>
    <row r="6" spans="1:10" ht="39.75" customHeight="1">
      <c r="A6" s="146">
        <v>4</v>
      </c>
      <c r="B6" s="186" t="s">
        <v>212</v>
      </c>
      <c r="C6" s="151">
        <v>1</v>
      </c>
      <c r="D6" s="270"/>
      <c r="E6" s="270"/>
      <c r="F6" s="206"/>
      <c r="G6" s="206"/>
      <c r="H6" s="269"/>
      <c r="I6" s="151">
        <v>8</v>
      </c>
      <c r="J6" s="224"/>
    </row>
    <row r="7" spans="1:10" ht="34.5" customHeight="1">
      <c r="A7" s="146">
        <v>5</v>
      </c>
      <c r="B7" s="186" t="s">
        <v>325</v>
      </c>
      <c r="C7" s="151">
        <v>1</v>
      </c>
      <c r="D7" s="270"/>
      <c r="E7" s="270"/>
      <c r="F7" s="206"/>
      <c r="G7" s="206"/>
      <c r="H7" s="269"/>
      <c r="I7" s="151">
        <v>8</v>
      </c>
      <c r="J7" s="224"/>
    </row>
    <row r="8" spans="1:10" ht="57" customHeight="1">
      <c r="A8" s="146">
        <v>6</v>
      </c>
      <c r="B8" s="186" t="s">
        <v>213</v>
      </c>
      <c r="C8" s="151">
        <v>4</v>
      </c>
      <c r="D8" s="287"/>
      <c r="E8" s="287"/>
      <c r="F8" s="206"/>
      <c r="G8" s="206"/>
      <c r="H8" s="269"/>
      <c r="I8" s="151">
        <v>8</v>
      </c>
      <c r="J8" s="224"/>
    </row>
    <row r="9" spans="1:10" ht="17.25" customHeight="1">
      <c r="A9" s="40"/>
      <c r="B9" s="40"/>
      <c r="C9" s="40"/>
      <c r="D9" s="40"/>
      <c r="E9" s="40"/>
      <c r="F9" s="149"/>
      <c r="G9" s="98" t="s">
        <v>322</v>
      </c>
      <c r="H9" s="219"/>
      <c r="I9" s="149"/>
      <c r="J9" s="206"/>
    </row>
    <row r="10" spans="1:10" ht="37.5" customHeight="1">
      <c r="A10" s="40"/>
      <c r="B10" s="275" t="s">
        <v>201</v>
      </c>
      <c r="C10" s="40"/>
      <c r="D10" s="40"/>
      <c r="E10" s="40"/>
      <c r="F10" s="40"/>
      <c r="G10" s="40"/>
      <c r="H10" s="40"/>
      <c r="I10" s="40"/>
      <c r="J10" s="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&amp;C&amp;"Arial,Normalny"&amp;A</oddHeader>
    <oddFooter>&amp;C&amp;"Arial,Normalny"Strona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"/>
  <sheetViews>
    <sheetView zoomScale="95" zoomScaleNormal="95" zoomScalePageLayoutView="0" workbookViewId="0" topLeftCell="A1">
      <selection activeCell="E17" sqref="E16:E17"/>
    </sheetView>
  </sheetViews>
  <sheetFormatPr defaultColWidth="11.375" defaultRowHeight="12.75"/>
  <cols>
    <col min="1" max="1" width="11.375" style="0" customWidth="1"/>
    <col min="2" max="2" width="33.25390625" style="0" customWidth="1"/>
    <col min="3" max="3" width="16.75390625" style="0" customWidth="1"/>
    <col min="4" max="5" width="11.375" style="0" customWidth="1"/>
    <col min="6" max="6" width="12.375" style="0" customWidth="1"/>
    <col min="7" max="7" width="14.375" style="0" customWidth="1"/>
    <col min="8" max="8" width="14.875" style="0" customWidth="1"/>
  </cols>
  <sheetData>
    <row r="1" spans="1:10" ht="15.75" thickBot="1">
      <c r="A1" s="40"/>
      <c r="B1" s="101" t="s">
        <v>344</v>
      </c>
      <c r="C1" s="40"/>
      <c r="D1" s="40"/>
      <c r="E1" s="40"/>
      <c r="F1" s="40"/>
      <c r="G1" s="40"/>
      <c r="H1" s="40"/>
      <c r="I1" s="40"/>
      <c r="J1" s="40"/>
    </row>
    <row r="2" spans="1:10" ht="45.75" thickBot="1">
      <c r="A2" s="261" t="s">
        <v>1</v>
      </c>
      <c r="B2" s="268" t="s">
        <v>177</v>
      </c>
      <c r="C2" s="268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30">
      <c r="A3" s="259" t="s">
        <v>5</v>
      </c>
      <c r="B3" s="264" t="s">
        <v>214</v>
      </c>
      <c r="C3" s="247">
        <v>1278</v>
      </c>
      <c r="D3" s="247"/>
      <c r="E3" s="247"/>
      <c r="F3" s="150"/>
      <c r="G3" s="150"/>
      <c r="H3" s="290"/>
      <c r="I3" s="252">
        <v>8</v>
      </c>
      <c r="J3" s="291"/>
    </row>
    <row r="4" spans="1:10" ht="90">
      <c r="A4" s="146" t="s">
        <v>7</v>
      </c>
      <c r="B4" s="186" t="s">
        <v>215</v>
      </c>
      <c r="C4" s="147">
        <v>152</v>
      </c>
      <c r="D4" s="147"/>
      <c r="E4" s="147"/>
      <c r="F4" s="119"/>
      <c r="G4" s="119"/>
      <c r="H4" s="148"/>
      <c r="I4" s="151">
        <v>8</v>
      </c>
      <c r="J4" s="292"/>
    </row>
    <row r="5" spans="1:10" ht="132.75" customHeight="1">
      <c r="A5" s="146" t="s">
        <v>9</v>
      </c>
      <c r="B5" s="257" t="s">
        <v>216</v>
      </c>
      <c r="C5" s="147">
        <v>200</v>
      </c>
      <c r="D5" s="147"/>
      <c r="E5" s="147"/>
      <c r="F5" s="119"/>
      <c r="G5" s="119"/>
      <c r="H5" s="148"/>
      <c r="I5" s="151">
        <v>8</v>
      </c>
      <c r="J5" s="292"/>
    </row>
    <row r="6" spans="1:10" ht="15">
      <c r="A6" s="40"/>
      <c r="B6" s="40"/>
      <c r="C6" s="40"/>
      <c r="D6" s="40"/>
      <c r="E6" s="40"/>
      <c r="F6" s="100"/>
      <c r="G6" s="293" t="s">
        <v>322</v>
      </c>
      <c r="H6" s="117"/>
      <c r="I6" s="100"/>
      <c r="J6" s="292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30">
      <c r="A8" s="40"/>
      <c r="B8" s="275" t="s">
        <v>217</v>
      </c>
      <c r="C8" s="40"/>
      <c r="D8" s="40"/>
      <c r="E8" s="40"/>
      <c r="F8" s="40"/>
      <c r="G8" s="40"/>
      <c r="H8" s="40"/>
      <c r="I8" s="40"/>
      <c r="J8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13"/>
  <sheetViews>
    <sheetView zoomScale="95" zoomScaleNormal="95" zoomScalePageLayoutView="0" workbookViewId="0" topLeftCell="A1">
      <selection activeCell="E21" sqref="E21"/>
    </sheetView>
  </sheetViews>
  <sheetFormatPr defaultColWidth="11.00390625" defaultRowHeight="12.75" customHeight="1"/>
  <cols>
    <col min="1" max="1" width="8.125" style="0" customWidth="1"/>
    <col min="2" max="2" width="64.875" style="0" customWidth="1"/>
    <col min="3" max="3" width="13.25390625" style="0" customWidth="1"/>
    <col min="4" max="5" width="11.00390625" style="0" customWidth="1"/>
    <col min="6" max="6" width="14.00390625" style="0" customWidth="1"/>
    <col min="7" max="7" width="14.875" style="0" customWidth="1"/>
    <col min="8" max="8" width="14.00390625" style="0" customWidth="1"/>
  </cols>
  <sheetData>
    <row r="2" spans="1:10" ht="12.75" customHeight="1" thickBot="1">
      <c r="A2" s="40"/>
      <c r="B2" s="101" t="s">
        <v>345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31.5" customHeight="1">
      <c r="A4" s="294" t="s">
        <v>5</v>
      </c>
      <c r="B4" s="295" t="s">
        <v>218</v>
      </c>
      <c r="C4" s="260">
        <v>338</v>
      </c>
      <c r="D4" s="273"/>
      <c r="E4" s="273"/>
      <c r="F4" s="271"/>
      <c r="G4" s="271"/>
      <c r="H4" s="272"/>
      <c r="I4" s="252">
        <v>8</v>
      </c>
      <c r="J4" s="250"/>
    </row>
    <row r="5" spans="1:10" ht="26.25" customHeight="1">
      <c r="A5" s="285" t="s">
        <v>7</v>
      </c>
      <c r="B5" s="246" t="s">
        <v>219</v>
      </c>
      <c r="C5" s="200">
        <v>321</v>
      </c>
      <c r="D5" s="270"/>
      <c r="E5" s="270"/>
      <c r="F5" s="206"/>
      <c r="G5" s="206"/>
      <c r="H5" s="269"/>
      <c r="I5" s="151">
        <v>8</v>
      </c>
      <c r="J5" s="224"/>
    </row>
    <row r="6" spans="1:10" ht="19.5" customHeight="1">
      <c r="A6" s="285" t="s">
        <v>9</v>
      </c>
      <c r="B6" s="219" t="s">
        <v>220</v>
      </c>
      <c r="C6" s="200">
        <v>61</v>
      </c>
      <c r="D6" s="270"/>
      <c r="E6" s="270"/>
      <c r="F6" s="206"/>
      <c r="G6" s="206"/>
      <c r="H6" s="269"/>
      <c r="I6" s="151">
        <v>8</v>
      </c>
      <c r="J6" s="224"/>
    </row>
    <row r="7" spans="1:10" ht="18.75" customHeight="1">
      <c r="A7" s="285" t="s">
        <v>11</v>
      </c>
      <c r="B7" s="219" t="s">
        <v>221</v>
      </c>
      <c r="C7" s="200">
        <v>116</v>
      </c>
      <c r="D7" s="270"/>
      <c r="E7" s="270"/>
      <c r="F7" s="206"/>
      <c r="G7" s="206"/>
      <c r="H7" s="269"/>
      <c r="I7" s="151">
        <v>8</v>
      </c>
      <c r="J7" s="224"/>
    </row>
    <row r="8" spans="1:10" ht="20.25" customHeight="1">
      <c r="A8" s="285" t="s">
        <v>21</v>
      </c>
      <c r="B8" s="219" t="s">
        <v>222</v>
      </c>
      <c r="C8" s="200">
        <v>10</v>
      </c>
      <c r="D8" s="270"/>
      <c r="E8" s="270"/>
      <c r="F8" s="206"/>
      <c r="G8" s="206"/>
      <c r="H8" s="269"/>
      <c r="I8" s="151">
        <v>8</v>
      </c>
      <c r="J8" s="224"/>
    </row>
    <row r="9" spans="1:10" ht="21.75" customHeight="1">
      <c r="A9" s="285" t="s">
        <v>23</v>
      </c>
      <c r="B9" s="219" t="s">
        <v>223</v>
      </c>
      <c r="C9" s="200">
        <v>7</v>
      </c>
      <c r="D9" s="270"/>
      <c r="E9" s="270"/>
      <c r="F9" s="206"/>
      <c r="G9" s="206"/>
      <c r="H9" s="269"/>
      <c r="I9" s="151">
        <v>8</v>
      </c>
      <c r="J9" s="224"/>
    </row>
    <row r="10" spans="1:10" ht="33" customHeight="1">
      <c r="A10" s="285" t="s">
        <v>55</v>
      </c>
      <c r="B10" s="246" t="s">
        <v>224</v>
      </c>
      <c r="C10" s="200">
        <v>493</v>
      </c>
      <c r="D10" s="270"/>
      <c r="E10" s="270"/>
      <c r="F10" s="206"/>
      <c r="G10" s="206"/>
      <c r="H10" s="269"/>
      <c r="I10" s="151">
        <v>8</v>
      </c>
      <c r="J10" s="224"/>
    </row>
    <row r="11" spans="1:10" ht="12.75" customHeight="1">
      <c r="A11" s="40"/>
      <c r="B11" s="40"/>
      <c r="C11" s="40"/>
      <c r="D11" s="40"/>
      <c r="E11" s="40"/>
      <c r="F11" s="40"/>
      <c r="G11" s="100" t="s">
        <v>322</v>
      </c>
      <c r="H11" s="219"/>
      <c r="I11" s="40"/>
      <c r="J11" s="281"/>
    </row>
    <row r="12" spans="1:10" ht="75.75" customHeight="1">
      <c r="A12" s="40"/>
      <c r="B12" s="275" t="s">
        <v>182</v>
      </c>
      <c r="C12" s="40"/>
      <c r="D12" s="40"/>
      <c r="E12" s="40"/>
      <c r="F12" s="40"/>
      <c r="G12" s="40"/>
      <c r="H12" s="40"/>
      <c r="I12" s="40"/>
      <c r="J12" s="40"/>
    </row>
    <row r="13" spans="1:10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8"/>
  <sheetViews>
    <sheetView zoomScale="95" zoomScaleNormal="95" zoomScalePageLayoutView="0" workbookViewId="0" topLeftCell="A1">
      <selection activeCell="E13" sqref="E13"/>
    </sheetView>
  </sheetViews>
  <sheetFormatPr defaultColWidth="11.00390625" defaultRowHeight="12.75" customHeight="1"/>
  <cols>
    <col min="1" max="1" width="7.25390625" style="0" customWidth="1"/>
    <col min="2" max="2" width="53.00390625" style="0" customWidth="1"/>
    <col min="3" max="3" width="13.625" style="0" customWidth="1"/>
    <col min="4" max="5" width="11.00390625" style="0" customWidth="1"/>
    <col min="6" max="6" width="13.125" style="0" customWidth="1"/>
    <col min="7" max="7" width="14.375" style="0" customWidth="1"/>
    <col min="8" max="8" width="14.625" style="0" customWidth="1"/>
  </cols>
  <sheetData>
    <row r="2" spans="1:10" ht="12.75" customHeight="1" thickBot="1">
      <c r="A2" s="40"/>
      <c r="B2" s="101" t="s">
        <v>346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69" customHeight="1">
      <c r="A4" s="259" t="s">
        <v>5</v>
      </c>
      <c r="B4" s="264" t="s">
        <v>326</v>
      </c>
      <c r="C4" s="247">
        <v>1</v>
      </c>
      <c r="D4" s="273"/>
      <c r="E4" s="273"/>
      <c r="F4" s="271"/>
      <c r="G4" s="271"/>
      <c r="H4" s="272"/>
      <c r="I4" s="252">
        <v>8</v>
      </c>
      <c r="J4" s="250"/>
    </row>
    <row r="5" spans="1:10" ht="72" customHeight="1">
      <c r="A5" s="146" t="s">
        <v>7</v>
      </c>
      <c r="B5" s="186" t="s">
        <v>327</v>
      </c>
      <c r="C5" s="146">
        <v>300</v>
      </c>
      <c r="D5" s="270"/>
      <c r="E5" s="270"/>
      <c r="F5" s="206"/>
      <c r="G5" s="206"/>
      <c r="H5" s="269"/>
      <c r="I5" s="151">
        <v>8</v>
      </c>
      <c r="J5" s="224"/>
    </row>
    <row r="6" spans="1:10" ht="12.75" customHeight="1">
      <c r="A6" s="40"/>
      <c r="B6" s="40"/>
      <c r="C6" s="40"/>
      <c r="D6" s="40"/>
      <c r="E6" s="40"/>
      <c r="F6" s="149"/>
      <c r="G6" s="98" t="s">
        <v>322</v>
      </c>
      <c r="H6" s="219"/>
      <c r="I6" s="149"/>
      <c r="J6" s="206"/>
    </row>
    <row r="7" spans="1:10" ht="12.75" customHeight="1">
      <c r="A7" s="40"/>
      <c r="B7" s="40"/>
      <c r="C7" s="40"/>
      <c r="D7" s="40"/>
      <c r="E7" s="40"/>
      <c r="F7" s="149"/>
      <c r="G7" s="149"/>
      <c r="H7" s="40"/>
      <c r="I7" s="149"/>
      <c r="J7" s="149"/>
    </row>
    <row r="8" spans="1:10" ht="104.25" customHeight="1">
      <c r="A8" s="40"/>
      <c r="B8" s="275" t="s">
        <v>182</v>
      </c>
      <c r="C8" s="40"/>
      <c r="D8" s="40"/>
      <c r="E8" s="40"/>
      <c r="F8" s="40"/>
      <c r="G8" s="40"/>
      <c r="H8" s="40"/>
      <c r="I8" s="149"/>
      <c r="J8" s="149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7"/>
  <sheetViews>
    <sheetView zoomScale="95" zoomScaleNormal="95" zoomScalePageLayoutView="0" workbookViewId="0" topLeftCell="A1">
      <selection activeCell="D16" sqref="D16"/>
    </sheetView>
  </sheetViews>
  <sheetFormatPr defaultColWidth="11.00390625" defaultRowHeight="12.75" customHeight="1"/>
  <cols>
    <col min="1" max="1" width="6.125" style="0" customWidth="1"/>
    <col min="2" max="2" width="51.25390625" style="0" customWidth="1"/>
    <col min="3" max="3" width="13.875" style="0" customWidth="1"/>
    <col min="4" max="5" width="11.00390625" style="0" customWidth="1"/>
    <col min="6" max="6" width="13.25390625" style="0" customWidth="1"/>
    <col min="7" max="7" width="14.125" style="0" customWidth="1"/>
    <col min="8" max="8" width="14.25390625" style="0" customWidth="1"/>
  </cols>
  <sheetData>
    <row r="2" spans="1:10" ht="12.75" customHeight="1" thickBot="1">
      <c r="A2" s="40"/>
      <c r="B2" s="101" t="s">
        <v>347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95.25" customHeight="1">
      <c r="A4" s="259" t="s">
        <v>5</v>
      </c>
      <c r="B4" s="283" t="s">
        <v>225</v>
      </c>
      <c r="C4" s="247">
        <v>10000</v>
      </c>
      <c r="D4" s="273"/>
      <c r="E4" s="273"/>
      <c r="F4" s="271"/>
      <c r="G4" s="271"/>
      <c r="H4" s="272"/>
      <c r="I4" s="252">
        <v>8</v>
      </c>
      <c r="J4" s="250"/>
    </row>
    <row r="5" spans="1:10" ht="122.25" customHeight="1">
      <c r="A5" s="146" t="s">
        <v>7</v>
      </c>
      <c r="B5" s="142" t="s">
        <v>226</v>
      </c>
      <c r="C5" s="147">
        <v>17000</v>
      </c>
      <c r="D5" s="270"/>
      <c r="E5" s="270"/>
      <c r="F5" s="206"/>
      <c r="G5" s="206"/>
      <c r="H5" s="269"/>
      <c r="I5" s="151">
        <v>8</v>
      </c>
      <c r="J5" s="224"/>
    </row>
    <row r="6" spans="6:10" ht="12.75" customHeight="1">
      <c r="F6" s="24"/>
      <c r="G6" s="221" t="s">
        <v>322</v>
      </c>
      <c r="H6" s="177"/>
      <c r="I6" s="24"/>
      <c r="J6" s="220"/>
    </row>
    <row r="7" spans="9:10" ht="12.75" customHeight="1">
      <c r="I7" s="24"/>
      <c r="J7" s="24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P26"/>
  <sheetViews>
    <sheetView zoomScale="95" zoomScaleNormal="95" zoomScalePageLayoutView="0" workbookViewId="0" topLeftCell="A1">
      <selection activeCell="O20" sqref="O20"/>
    </sheetView>
  </sheetViews>
  <sheetFormatPr defaultColWidth="11.00390625" defaultRowHeight="12.75" customHeight="1"/>
  <cols>
    <col min="1" max="1" width="6.125" style="0" customWidth="1"/>
    <col min="2" max="2" width="58.125" style="0" customWidth="1"/>
    <col min="3" max="3" width="14.25390625" style="0" customWidth="1"/>
    <col min="4" max="5" width="11.00390625" style="0" customWidth="1"/>
    <col min="6" max="6" width="13.75390625" style="0" customWidth="1"/>
    <col min="7" max="7" width="13.875" style="0" customWidth="1"/>
    <col min="8" max="8" width="13.625" style="0" customWidth="1"/>
    <col min="9" max="9" width="14.875" style="0" customWidth="1"/>
  </cols>
  <sheetData>
    <row r="2" spans="1:10" ht="12.75" customHeight="1" thickBot="1">
      <c r="A2" s="40"/>
      <c r="B2" s="101" t="s">
        <v>348</v>
      </c>
      <c r="C2" s="40"/>
      <c r="D2" s="40"/>
      <c r="E2" s="40"/>
      <c r="F2" s="40"/>
      <c r="G2" s="40"/>
      <c r="H2" s="40"/>
      <c r="I2" s="40"/>
      <c r="J2" s="40"/>
    </row>
    <row r="3" spans="1:10" ht="66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15.75" customHeight="1">
      <c r="A4" s="297" t="s">
        <v>5</v>
      </c>
      <c r="B4" s="283" t="s">
        <v>227</v>
      </c>
      <c r="C4" s="259">
        <v>112</v>
      </c>
      <c r="D4" s="273"/>
      <c r="E4" s="273"/>
      <c r="F4" s="271"/>
      <c r="G4" s="271"/>
      <c r="H4" s="272"/>
      <c r="I4" s="252">
        <v>23</v>
      </c>
      <c r="J4" s="250"/>
    </row>
    <row r="5" spans="1:10" ht="25.5" customHeight="1">
      <c r="A5" s="230" t="s">
        <v>7</v>
      </c>
      <c r="B5" s="142" t="s">
        <v>228</v>
      </c>
      <c r="C5" s="146">
        <v>43</v>
      </c>
      <c r="D5" s="270"/>
      <c r="E5" s="270"/>
      <c r="F5" s="206"/>
      <c r="G5" s="206"/>
      <c r="H5" s="269"/>
      <c r="I5" s="151">
        <v>23</v>
      </c>
      <c r="J5" s="224"/>
    </row>
    <row r="6" spans="1:10" ht="19.5" customHeight="1">
      <c r="A6" s="230" t="s">
        <v>9</v>
      </c>
      <c r="B6" s="142" t="s">
        <v>229</v>
      </c>
      <c r="C6" s="146">
        <v>50</v>
      </c>
      <c r="D6" s="270"/>
      <c r="E6" s="270"/>
      <c r="F6" s="206"/>
      <c r="G6" s="206"/>
      <c r="H6" s="269"/>
      <c r="I6" s="151">
        <v>8</v>
      </c>
      <c r="J6" s="224"/>
    </row>
    <row r="7" spans="1:10" ht="24.75" customHeight="1">
      <c r="A7" s="230" t="s">
        <v>11</v>
      </c>
      <c r="B7" s="246" t="s">
        <v>230</v>
      </c>
      <c r="C7" s="146">
        <v>19</v>
      </c>
      <c r="D7" s="270"/>
      <c r="E7" s="270"/>
      <c r="F7" s="206"/>
      <c r="G7" s="206"/>
      <c r="H7" s="269"/>
      <c r="I7" s="151">
        <v>8</v>
      </c>
      <c r="J7" s="224"/>
    </row>
    <row r="8" spans="1:16" ht="21.75" customHeight="1">
      <c r="A8" s="230" t="s">
        <v>21</v>
      </c>
      <c r="B8" s="142" t="s">
        <v>231</v>
      </c>
      <c r="C8" s="146">
        <v>3</v>
      </c>
      <c r="D8" s="270"/>
      <c r="E8" s="270"/>
      <c r="F8" s="206"/>
      <c r="G8" s="206"/>
      <c r="H8" s="269"/>
      <c r="I8" s="151">
        <v>8</v>
      </c>
      <c r="J8" s="224"/>
      <c r="M8" s="35"/>
      <c r="N8" s="35"/>
      <c r="O8" s="35"/>
      <c r="P8" s="35"/>
    </row>
    <row r="9" spans="1:10" ht="22.5" customHeight="1">
      <c r="A9" s="230" t="s">
        <v>23</v>
      </c>
      <c r="B9" s="142" t="s">
        <v>232</v>
      </c>
      <c r="C9" s="146">
        <v>1</v>
      </c>
      <c r="D9" s="270"/>
      <c r="E9" s="270"/>
      <c r="F9" s="206"/>
      <c r="G9" s="206"/>
      <c r="H9" s="269"/>
      <c r="I9" s="151">
        <v>8</v>
      </c>
      <c r="J9" s="224"/>
    </row>
    <row r="10" spans="1:10" ht="19.5" customHeight="1">
      <c r="A10" s="230" t="s">
        <v>55</v>
      </c>
      <c r="B10" s="246" t="s">
        <v>233</v>
      </c>
      <c r="C10" s="146">
        <v>3</v>
      </c>
      <c r="D10" s="270"/>
      <c r="E10" s="270"/>
      <c r="F10" s="206"/>
      <c r="G10" s="206"/>
      <c r="H10" s="269"/>
      <c r="I10" s="151">
        <v>23</v>
      </c>
      <c r="J10" s="224"/>
    </row>
    <row r="11" spans="1:10" ht="20.25" customHeight="1">
      <c r="A11" s="230" t="s">
        <v>57</v>
      </c>
      <c r="B11" s="246" t="s">
        <v>234</v>
      </c>
      <c r="C11" s="146">
        <v>1</v>
      </c>
      <c r="D11" s="270"/>
      <c r="E11" s="270"/>
      <c r="F11" s="206"/>
      <c r="G11" s="206"/>
      <c r="H11" s="269"/>
      <c r="I11" s="151">
        <v>8</v>
      </c>
      <c r="J11" s="224"/>
    </row>
    <row r="12" spans="1:10" ht="17.25" customHeight="1">
      <c r="A12" s="230" t="s">
        <v>44</v>
      </c>
      <c r="B12" s="246" t="s">
        <v>235</v>
      </c>
      <c r="C12" s="146">
        <v>1</v>
      </c>
      <c r="D12" s="270"/>
      <c r="E12" s="270"/>
      <c r="F12" s="206"/>
      <c r="G12" s="206"/>
      <c r="H12" s="269"/>
      <c r="I12" s="151">
        <v>8</v>
      </c>
      <c r="J12" s="224"/>
    </row>
    <row r="13" spans="1:10" ht="18.75" customHeight="1">
      <c r="A13" s="230" t="s">
        <v>60</v>
      </c>
      <c r="B13" s="246" t="s">
        <v>236</v>
      </c>
      <c r="C13" s="146">
        <v>1</v>
      </c>
      <c r="D13" s="270"/>
      <c r="E13" s="270"/>
      <c r="F13" s="206"/>
      <c r="G13" s="206"/>
      <c r="H13" s="269"/>
      <c r="I13" s="151">
        <v>23</v>
      </c>
      <c r="J13" s="224"/>
    </row>
    <row r="14" spans="1:10" ht="19.5" customHeight="1">
      <c r="A14" s="230" t="s">
        <v>62</v>
      </c>
      <c r="B14" s="246" t="s">
        <v>237</v>
      </c>
      <c r="C14" s="146">
        <v>1</v>
      </c>
      <c r="D14" s="270"/>
      <c r="E14" s="270"/>
      <c r="F14" s="206"/>
      <c r="G14" s="206"/>
      <c r="H14" s="269"/>
      <c r="I14" s="151">
        <v>23</v>
      </c>
      <c r="J14" s="224"/>
    </row>
    <row r="15" spans="1:10" ht="16.5" customHeight="1">
      <c r="A15" s="230" t="s">
        <v>64</v>
      </c>
      <c r="B15" s="246" t="s">
        <v>238</v>
      </c>
      <c r="C15" s="146">
        <v>1</v>
      </c>
      <c r="D15" s="270"/>
      <c r="E15" s="270"/>
      <c r="F15" s="206"/>
      <c r="G15" s="206"/>
      <c r="H15" s="269"/>
      <c r="I15" s="151">
        <v>23</v>
      </c>
      <c r="J15" s="224"/>
    </row>
    <row r="16" spans="1:10" ht="18" customHeight="1">
      <c r="A16" s="230" t="s">
        <v>66</v>
      </c>
      <c r="B16" s="246" t="s">
        <v>239</v>
      </c>
      <c r="C16" s="146">
        <v>1</v>
      </c>
      <c r="D16" s="270"/>
      <c r="E16" s="270"/>
      <c r="F16" s="206"/>
      <c r="G16" s="206"/>
      <c r="H16" s="269"/>
      <c r="I16" s="151">
        <v>23</v>
      </c>
      <c r="J16" s="224"/>
    </row>
    <row r="17" spans="1:10" ht="19.5" customHeight="1">
      <c r="A17" s="230">
        <v>14</v>
      </c>
      <c r="B17" s="246" t="s">
        <v>240</v>
      </c>
      <c r="C17" s="146">
        <v>6</v>
      </c>
      <c r="D17" s="270"/>
      <c r="E17" s="270"/>
      <c r="F17" s="206"/>
      <c r="G17" s="206"/>
      <c r="H17" s="269"/>
      <c r="I17" s="151">
        <v>23</v>
      </c>
      <c r="J17" s="224"/>
    </row>
    <row r="18" spans="1:10" ht="27.75" customHeight="1">
      <c r="A18" s="230">
        <v>15</v>
      </c>
      <c r="B18" s="296" t="s">
        <v>241</v>
      </c>
      <c r="C18" s="146">
        <v>17</v>
      </c>
      <c r="D18" s="270"/>
      <c r="E18" s="270"/>
      <c r="F18" s="206"/>
      <c r="G18" s="206"/>
      <c r="H18" s="269"/>
      <c r="I18" s="151">
        <v>8</v>
      </c>
      <c r="J18" s="224"/>
    </row>
    <row r="19" spans="1:10" ht="17.25" customHeight="1">
      <c r="A19" s="230">
        <v>16</v>
      </c>
      <c r="B19" s="246" t="s">
        <v>242</v>
      </c>
      <c r="C19" s="146">
        <v>9</v>
      </c>
      <c r="D19" s="270"/>
      <c r="E19" s="270"/>
      <c r="F19" s="206"/>
      <c r="G19" s="206"/>
      <c r="H19" s="269"/>
      <c r="I19" s="151">
        <v>8</v>
      </c>
      <c r="J19" s="224"/>
    </row>
    <row r="20" spans="1:10" ht="30.75" customHeight="1">
      <c r="A20" s="230">
        <v>17</v>
      </c>
      <c r="B20" s="246" t="s">
        <v>243</v>
      </c>
      <c r="C20" s="146">
        <v>1</v>
      </c>
      <c r="D20" s="270"/>
      <c r="E20" s="270"/>
      <c r="F20" s="206"/>
      <c r="G20" s="206"/>
      <c r="H20" s="269"/>
      <c r="I20" s="151">
        <v>8</v>
      </c>
      <c r="J20" s="224"/>
    </row>
    <row r="21" spans="1:10" ht="27" customHeight="1">
      <c r="A21" s="230">
        <v>18</v>
      </c>
      <c r="B21" s="246" t="s">
        <v>244</v>
      </c>
      <c r="C21" s="146">
        <v>1</v>
      </c>
      <c r="D21" s="270"/>
      <c r="E21" s="270"/>
      <c r="F21" s="206"/>
      <c r="G21" s="206"/>
      <c r="H21" s="269"/>
      <c r="I21" s="151">
        <v>8</v>
      </c>
      <c r="J21" s="224"/>
    </row>
    <row r="22" spans="1:10" ht="19.5" customHeight="1">
      <c r="A22" s="230">
        <v>19</v>
      </c>
      <c r="B22" s="246" t="s">
        <v>245</v>
      </c>
      <c r="C22" s="146">
        <v>5000</v>
      </c>
      <c r="D22" s="270"/>
      <c r="E22" s="270"/>
      <c r="F22" s="206"/>
      <c r="G22" s="206"/>
      <c r="H22" s="269"/>
      <c r="I22" s="151">
        <v>8</v>
      </c>
      <c r="J22" s="224"/>
    </row>
    <row r="23" spans="1:10" ht="20.25" customHeight="1">
      <c r="A23" s="230">
        <v>20</v>
      </c>
      <c r="B23" s="246" t="s">
        <v>246</v>
      </c>
      <c r="C23" s="146">
        <v>1</v>
      </c>
      <c r="D23" s="270"/>
      <c r="E23" s="270"/>
      <c r="F23" s="206"/>
      <c r="G23" s="206"/>
      <c r="H23" s="269"/>
      <c r="I23" s="151">
        <v>8</v>
      </c>
      <c r="J23" s="224"/>
    </row>
    <row r="24" spans="1:10" ht="21" customHeight="1">
      <c r="A24" s="230">
        <v>21</v>
      </c>
      <c r="B24" s="246" t="s">
        <v>247</v>
      </c>
      <c r="C24" s="146">
        <v>1</v>
      </c>
      <c r="D24" s="270"/>
      <c r="E24" s="270"/>
      <c r="F24" s="206"/>
      <c r="G24" s="206"/>
      <c r="H24" s="269"/>
      <c r="I24" s="151">
        <v>8</v>
      </c>
      <c r="J24" s="224"/>
    </row>
    <row r="25" spans="1:10" ht="12.75" customHeight="1">
      <c r="A25" s="40"/>
      <c r="B25" s="40"/>
      <c r="C25" s="40"/>
      <c r="D25" s="40"/>
      <c r="E25" s="40"/>
      <c r="F25" s="149"/>
      <c r="G25" s="98" t="s">
        <v>322</v>
      </c>
      <c r="H25" s="219"/>
      <c r="I25" s="149"/>
      <c r="J25" s="206"/>
    </row>
    <row r="26" spans="1:10" ht="12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3"/>
  </sheetPr>
  <dimension ref="A2:J6"/>
  <sheetViews>
    <sheetView zoomScale="95" zoomScaleNormal="95" zoomScalePageLayoutView="0" workbookViewId="0" topLeftCell="A1">
      <selection activeCell="O6" sqref="O6"/>
    </sheetView>
  </sheetViews>
  <sheetFormatPr defaultColWidth="11.00390625" defaultRowHeight="12.75" customHeight="1"/>
  <cols>
    <col min="1" max="1" width="9.125" style="0" customWidth="1"/>
    <col min="2" max="2" width="22.875" style="0" customWidth="1"/>
    <col min="3" max="3" width="13.25390625" style="0" customWidth="1"/>
    <col min="4" max="5" width="11.00390625" style="0" customWidth="1"/>
    <col min="6" max="6" width="13.625" style="0" customWidth="1"/>
    <col min="7" max="7" width="14.00390625" style="0" customWidth="1"/>
    <col min="8" max="8" width="14.375" style="0" customWidth="1"/>
  </cols>
  <sheetData>
    <row r="2" spans="1:10" ht="12.75" customHeight="1" thickBot="1">
      <c r="A2" s="40"/>
      <c r="B2" s="101" t="s">
        <v>349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62.25" customHeight="1">
      <c r="A4" s="259">
        <v>1</v>
      </c>
      <c r="B4" s="264" t="s">
        <v>248</v>
      </c>
      <c r="C4" s="298">
        <v>164</v>
      </c>
      <c r="D4" s="273"/>
      <c r="E4" s="273"/>
      <c r="F4" s="271"/>
      <c r="G4" s="271"/>
      <c r="H4" s="272"/>
      <c r="I4" s="252">
        <v>8</v>
      </c>
      <c r="J4" s="250"/>
    </row>
    <row r="5" spans="1:10" ht="12.75" customHeight="1">
      <c r="A5" s="40"/>
      <c r="B5" s="40"/>
      <c r="C5" s="40"/>
      <c r="D5" s="40"/>
      <c r="E5" s="40"/>
      <c r="F5" s="149"/>
      <c r="G5" s="98" t="s">
        <v>322</v>
      </c>
      <c r="H5" s="219"/>
      <c r="I5" s="149"/>
      <c r="J5" s="206"/>
    </row>
    <row r="6" spans="1:10" ht="135.75" customHeight="1">
      <c r="A6" s="40"/>
      <c r="B6" s="275" t="s">
        <v>203</v>
      </c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M15"/>
  <sheetViews>
    <sheetView zoomScale="95" zoomScaleNormal="95" zoomScalePageLayoutView="0" workbookViewId="0" topLeftCell="A1">
      <selection activeCell="C8" sqref="C8"/>
    </sheetView>
  </sheetViews>
  <sheetFormatPr defaultColWidth="7.875" defaultRowHeight="14.25" customHeight="1"/>
  <cols>
    <col min="1" max="1" width="3.625" style="0" customWidth="1"/>
    <col min="2" max="2" width="43.375" style="0" customWidth="1"/>
    <col min="3" max="3" width="13.25390625" style="0" customWidth="1"/>
    <col min="4" max="4" width="12.625" style="0" customWidth="1"/>
    <col min="5" max="5" width="10.125" style="0" customWidth="1"/>
    <col min="6" max="6" width="12.00390625" style="0" customWidth="1"/>
    <col min="7" max="7" width="13.875" style="0" customWidth="1"/>
    <col min="8" max="8" width="14.375" style="0" customWidth="1"/>
    <col min="9" max="9" width="7.875" style="0" customWidth="1"/>
    <col min="10" max="10" width="12.125" style="0" customWidth="1"/>
  </cols>
  <sheetData>
    <row r="1" spans="1:10" ht="14.25" customHeight="1">
      <c r="A1" s="40"/>
      <c r="B1" s="101" t="s">
        <v>321</v>
      </c>
      <c r="C1" s="40"/>
      <c r="D1" s="40"/>
      <c r="E1" s="40"/>
      <c r="F1" s="40"/>
      <c r="G1" s="40"/>
      <c r="H1" s="40"/>
      <c r="I1" s="40"/>
      <c r="J1" s="40"/>
    </row>
    <row r="2" spans="1:10" ht="14.2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3" s="2" customFormat="1" ht="81" customHeight="1" thickBot="1">
      <c r="A3" s="87" t="s">
        <v>1</v>
      </c>
      <c r="B3" s="88" t="s">
        <v>2</v>
      </c>
      <c r="C3" s="198" t="s">
        <v>3</v>
      </c>
      <c r="D3" s="310" t="s">
        <v>315</v>
      </c>
      <c r="E3" s="310" t="s">
        <v>316</v>
      </c>
      <c r="F3" s="313" t="s">
        <v>317</v>
      </c>
      <c r="G3" s="313" t="s">
        <v>318</v>
      </c>
      <c r="H3" s="279" t="s">
        <v>320</v>
      </c>
      <c r="I3" s="313" t="s">
        <v>4</v>
      </c>
      <c r="J3" s="280" t="s">
        <v>319</v>
      </c>
      <c r="K3" s="16"/>
      <c r="L3" s="16"/>
      <c r="M3" s="16"/>
    </row>
    <row r="4" spans="1:10" s="2" customFormat="1" ht="40.5" customHeight="1">
      <c r="A4" s="90" t="s">
        <v>5</v>
      </c>
      <c r="B4" s="91" t="s">
        <v>34</v>
      </c>
      <c r="C4" s="92">
        <v>904</v>
      </c>
      <c r="D4" s="93"/>
      <c r="E4" s="94"/>
      <c r="F4" s="95"/>
      <c r="G4" s="95"/>
      <c r="H4" s="208"/>
      <c r="I4" s="97">
        <v>8</v>
      </c>
      <c r="J4" s="95"/>
    </row>
    <row r="5" spans="1:10" ht="14.25" customHeight="1">
      <c r="A5" s="40"/>
      <c r="B5" s="40"/>
      <c r="C5" s="40"/>
      <c r="D5" s="40"/>
      <c r="E5" s="40"/>
      <c r="G5" s="98" t="s">
        <v>322</v>
      </c>
      <c r="H5" s="117"/>
      <c r="I5" s="98"/>
      <c r="J5" s="99"/>
    </row>
    <row r="6" spans="2:3" ht="16.5" customHeight="1">
      <c r="B6" s="17"/>
      <c r="C6" s="17"/>
    </row>
    <row r="7" spans="2:3" ht="16.5" customHeight="1">
      <c r="B7" s="17"/>
      <c r="C7" s="17"/>
    </row>
    <row r="15" ht="14.25" customHeight="1">
      <c r="H15" s="40"/>
    </row>
    <row r="65536" ht="12.7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K6"/>
  <sheetViews>
    <sheetView zoomScale="95" zoomScaleNormal="95" zoomScalePageLayoutView="0" workbookViewId="0" topLeftCell="A1">
      <selection activeCell="J15" sqref="J15"/>
    </sheetView>
  </sheetViews>
  <sheetFormatPr defaultColWidth="11.00390625" defaultRowHeight="12.75" customHeight="1"/>
  <cols>
    <col min="1" max="1" width="7.375" style="0" customWidth="1"/>
    <col min="2" max="2" width="41.875" style="0" customWidth="1"/>
    <col min="3" max="3" width="13.625" style="0" customWidth="1"/>
    <col min="4" max="5" width="11.00390625" style="0" customWidth="1"/>
    <col min="6" max="6" width="12.625" style="0" customWidth="1"/>
    <col min="7" max="7" width="14.00390625" style="0" customWidth="1"/>
    <col min="8" max="8" width="14.25390625" style="0" customWidth="1"/>
  </cols>
  <sheetData>
    <row r="2" spans="1:10" ht="12.75" customHeight="1" thickBot="1">
      <c r="A2" s="40"/>
      <c r="B2" s="101" t="s">
        <v>350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68.25" customHeight="1">
      <c r="A4" s="259">
        <v>1</v>
      </c>
      <c r="B4" s="264" t="s">
        <v>249</v>
      </c>
      <c r="C4" s="298">
        <v>94</v>
      </c>
      <c r="D4" s="273"/>
      <c r="E4" s="273"/>
      <c r="F4" s="273"/>
      <c r="G4" s="271"/>
      <c r="H4" s="272"/>
      <c r="I4" s="252">
        <v>8</v>
      </c>
      <c r="J4" s="250"/>
    </row>
    <row r="5" spans="1:11" ht="14.25" customHeight="1">
      <c r="A5" s="40"/>
      <c r="B5" s="40"/>
      <c r="C5" s="299"/>
      <c r="D5" s="40"/>
      <c r="E5" s="40"/>
      <c r="F5" s="40"/>
      <c r="G5" s="98" t="s">
        <v>322</v>
      </c>
      <c r="H5" s="206"/>
      <c r="I5" s="149"/>
      <c r="J5" s="206"/>
      <c r="K5" s="24"/>
    </row>
    <row r="6" spans="1:10" ht="97.5" customHeight="1">
      <c r="A6" s="40"/>
      <c r="B6" s="275" t="s">
        <v>203</v>
      </c>
      <c r="C6" s="40"/>
      <c r="D6" s="40"/>
      <c r="E6" s="40"/>
      <c r="F6" s="40"/>
      <c r="G6" s="40"/>
      <c r="H6" s="40"/>
      <c r="I6" s="40"/>
      <c r="J6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7"/>
  <sheetViews>
    <sheetView zoomScale="95" zoomScaleNormal="95" zoomScalePageLayoutView="0" workbookViewId="0" topLeftCell="A1">
      <selection activeCell="O15" sqref="O15"/>
    </sheetView>
  </sheetViews>
  <sheetFormatPr defaultColWidth="11.00390625" defaultRowHeight="12.75" customHeight="1"/>
  <cols>
    <col min="1" max="1" width="6.75390625" style="0" customWidth="1"/>
    <col min="2" max="2" width="65.25390625" style="0" customWidth="1"/>
    <col min="3" max="3" width="13.125" style="0" customWidth="1"/>
    <col min="4" max="5" width="11.00390625" style="0" customWidth="1"/>
    <col min="6" max="6" width="12.875" style="0" customWidth="1"/>
    <col min="7" max="7" width="13.75390625" style="0" customWidth="1"/>
    <col min="8" max="8" width="14.25390625" style="0" customWidth="1"/>
  </cols>
  <sheetData>
    <row r="1" spans="1:10" ht="12.75" customHeight="1" thickBot="1">
      <c r="A1" s="40"/>
      <c r="B1" s="101" t="s">
        <v>351</v>
      </c>
      <c r="C1" s="40"/>
      <c r="D1" s="40"/>
      <c r="E1" s="40"/>
      <c r="F1" s="40"/>
      <c r="G1" s="40"/>
      <c r="H1" s="40"/>
      <c r="I1" s="40"/>
      <c r="J1" s="40"/>
    </row>
    <row r="2" spans="1:10" ht="63.7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27" customHeight="1">
      <c r="A3" s="259">
        <v>1</v>
      </c>
      <c r="B3" s="300" t="s">
        <v>250</v>
      </c>
      <c r="C3" s="247">
        <v>3408.9999999999995</v>
      </c>
      <c r="D3" s="273"/>
      <c r="E3" s="273"/>
      <c r="F3" s="301"/>
      <c r="G3" s="271"/>
      <c r="H3" s="272"/>
      <c r="I3" s="252">
        <v>8</v>
      </c>
      <c r="J3" s="250"/>
    </row>
    <row r="4" spans="1:10" ht="35.25" customHeight="1">
      <c r="A4" s="146">
        <v>2</v>
      </c>
      <c r="B4" s="246" t="s">
        <v>251</v>
      </c>
      <c r="C4" s="147">
        <v>13600</v>
      </c>
      <c r="D4" s="270"/>
      <c r="E4" s="270"/>
      <c r="F4" s="281"/>
      <c r="G4" s="206"/>
      <c r="H4" s="269"/>
      <c r="I4" s="151">
        <v>8</v>
      </c>
      <c r="J4" s="224"/>
    </row>
    <row r="5" spans="1:10" ht="30" customHeight="1">
      <c r="A5" s="146">
        <v>3</v>
      </c>
      <c r="B5" s="186" t="s">
        <v>252</v>
      </c>
      <c r="C5" s="147">
        <v>7824</v>
      </c>
      <c r="D5" s="270"/>
      <c r="E5" s="270"/>
      <c r="F5" s="281"/>
      <c r="G5" s="206"/>
      <c r="H5" s="269"/>
      <c r="I5" s="151">
        <v>8</v>
      </c>
      <c r="J5" s="224"/>
    </row>
    <row r="6" spans="1:10" ht="46.5" customHeight="1">
      <c r="A6" s="146">
        <v>4</v>
      </c>
      <c r="B6" s="186" t="s">
        <v>253</v>
      </c>
      <c r="C6" s="147">
        <v>5186</v>
      </c>
      <c r="D6" s="270"/>
      <c r="E6" s="270"/>
      <c r="F6" s="281"/>
      <c r="G6" s="206"/>
      <c r="H6" s="269"/>
      <c r="I6" s="151">
        <v>8</v>
      </c>
      <c r="J6" s="224"/>
    </row>
    <row r="7" spans="1:10" ht="51.75" customHeight="1">
      <c r="A7" s="146">
        <v>5</v>
      </c>
      <c r="B7" s="186" t="s">
        <v>254</v>
      </c>
      <c r="C7" s="147">
        <v>29194</v>
      </c>
      <c r="D7" s="270"/>
      <c r="E7" s="270"/>
      <c r="F7" s="281"/>
      <c r="G7" s="206"/>
      <c r="H7" s="269"/>
      <c r="I7" s="151">
        <v>8</v>
      </c>
      <c r="J7" s="224"/>
    </row>
    <row r="8" spans="1:10" ht="27.75" customHeight="1">
      <c r="A8" s="40"/>
      <c r="B8" s="40"/>
      <c r="C8" s="40"/>
      <c r="D8" s="40"/>
      <c r="E8" s="40"/>
      <c r="F8" s="40"/>
      <c r="G8" s="98" t="s">
        <v>328</v>
      </c>
      <c r="H8" s="219"/>
      <c r="I8" s="40"/>
      <c r="J8" s="206"/>
    </row>
    <row r="9" spans="1:10" ht="14.25" customHeight="1">
      <c r="A9" s="40"/>
      <c r="B9" s="194" t="s">
        <v>139</v>
      </c>
      <c r="C9" s="40"/>
      <c r="D9" s="40"/>
      <c r="E9" s="40"/>
      <c r="F9" s="40"/>
      <c r="G9" s="40"/>
      <c r="H9" s="40"/>
      <c r="I9" s="40"/>
      <c r="J9" s="40"/>
    </row>
    <row r="10" spans="1:10" ht="14.25" customHeight="1">
      <c r="A10" s="40"/>
      <c r="B10" s="194" t="s">
        <v>255</v>
      </c>
      <c r="C10" s="40"/>
      <c r="D10" s="40"/>
      <c r="E10" s="40"/>
      <c r="F10" s="40"/>
      <c r="G10" s="40"/>
      <c r="H10" s="40"/>
      <c r="I10" s="40"/>
      <c r="J10" s="40"/>
    </row>
    <row r="11" spans="1:10" ht="14.25" customHeight="1">
      <c r="A11" s="40"/>
      <c r="B11" s="194" t="s">
        <v>256</v>
      </c>
      <c r="C11" s="40"/>
      <c r="D11" s="40"/>
      <c r="E11" s="40"/>
      <c r="F11" s="40"/>
      <c r="G11" s="40"/>
      <c r="H11" s="40"/>
      <c r="I11" s="40"/>
      <c r="J11" s="40"/>
    </row>
    <row r="12" spans="1:10" ht="14.25" customHeight="1">
      <c r="A12" s="40"/>
      <c r="B12" s="111"/>
      <c r="C12" s="40"/>
      <c r="D12" s="40"/>
      <c r="E12" s="40"/>
      <c r="F12" s="40"/>
      <c r="G12" s="40"/>
      <c r="H12" s="40"/>
      <c r="I12" s="40"/>
      <c r="J12" s="40"/>
    </row>
    <row r="13" spans="1:10" ht="14.25" customHeight="1">
      <c r="A13" s="40"/>
      <c r="B13" s="194" t="s">
        <v>257</v>
      </c>
      <c r="C13" s="40"/>
      <c r="D13" s="40"/>
      <c r="E13" s="40"/>
      <c r="F13" s="40"/>
      <c r="G13" s="40"/>
      <c r="H13" s="40"/>
      <c r="I13" s="40"/>
      <c r="J13" s="40"/>
    </row>
    <row r="14" spans="1:10" ht="12.75" customHeight="1">
      <c r="A14" s="40"/>
      <c r="B14" s="111"/>
      <c r="C14" s="40"/>
      <c r="D14" s="40"/>
      <c r="E14" s="40"/>
      <c r="F14" s="40"/>
      <c r="G14" s="40"/>
      <c r="H14" s="40"/>
      <c r="I14" s="40"/>
      <c r="J14" s="40"/>
    </row>
    <row r="15" spans="1:10" ht="86.25" customHeight="1">
      <c r="A15" s="40"/>
      <c r="B15" s="357" t="s">
        <v>258</v>
      </c>
      <c r="C15" s="357"/>
      <c r="D15" s="357"/>
      <c r="E15" s="357"/>
      <c r="F15" s="357"/>
      <c r="G15" s="357"/>
      <c r="H15" s="357"/>
      <c r="I15" s="357"/>
      <c r="J15" s="357"/>
    </row>
    <row r="16" spans="1:10" ht="12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</row>
  </sheetData>
  <sheetProtection selectLockedCells="1" selectUnlockedCells="1"/>
  <mergeCells count="1">
    <mergeCell ref="B15:J15"/>
  </mergeCells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5"/>
  <sheetViews>
    <sheetView zoomScale="95" zoomScaleNormal="95" zoomScalePageLayoutView="0" workbookViewId="0" topLeftCell="A1">
      <selection activeCell="F17" sqref="F17"/>
    </sheetView>
  </sheetViews>
  <sheetFormatPr defaultColWidth="11.00390625" defaultRowHeight="12.75" customHeight="1"/>
  <cols>
    <col min="1" max="1" width="8.00390625" style="0" customWidth="1"/>
    <col min="2" max="2" width="54.00390625" style="0" customWidth="1"/>
    <col min="3" max="3" width="13.875" style="0" customWidth="1"/>
    <col min="4" max="5" width="11.00390625" style="0" customWidth="1"/>
    <col min="6" max="6" width="13.625" style="0" customWidth="1"/>
    <col min="7" max="7" width="14.625" style="0" customWidth="1"/>
    <col min="8" max="8" width="14.125" style="0" customWidth="1"/>
  </cols>
  <sheetData>
    <row r="1" spans="1:10" ht="12.75" customHeight="1" thickBot="1">
      <c r="A1" s="40"/>
      <c r="B1" s="101" t="s">
        <v>352</v>
      </c>
      <c r="C1" s="40"/>
      <c r="D1" s="40"/>
      <c r="E1" s="40"/>
      <c r="F1" s="40"/>
      <c r="G1" s="40"/>
      <c r="H1" s="40"/>
      <c r="I1" s="40"/>
      <c r="J1" s="40"/>
    </row>
    <row r="2" spans="1:10" ht="63.7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159.75" customHeight="1">
      <c r="A3" s="259"/>
      <c r="B3" s="283" t="s">
        <v>259</v>
      </c>
      <c r="C3" s="259"/>
      <c r="D3" s="273"/>
      <c r="E3" s="273"/>
      <c r="F3" s="273"/>
      <c r="G3" s="273"/>
      <c r="H3" s="273"/>
      <c r="I3" s="273"/>
      <c r="J3" s="273"/>
    </row>
    <row r="4" spans="1:10" ht="42.75" customHeight="1">
      <c r="A4" s="146" t="s">
        <v>5</v>
      </c>
      <c r="B4" s="142" t="s">
        <v>260</v>
      </c>
      <c r="C4" s="146">
        <v>384</v>
      </c>
      <c r="D4" s="270"/>
      <c r="E4" s="270"/>
      <c r="F4" s="270"/>
      <c r="G4" s="206"/>
      <c r="H4" s="269"/>
      <c r="I4" s="151">
        <v>8</v>
      </c>
      <c r="J4" s="206"/>
    </row>
    <row r="5" spans="1:10" ht="36.75" customHeight="1">
      <c r="A5" s="146" t="s">
        <v>7</v>
      </c>
      <c r="B5" s="142" t="s">
        <v>261</v>
      </c>
      <c r="C5" s="146">
        <v>558</v>
      </c>
      <c r="D5" s="270"/>
      <c r="E5" s="270"/>
      <c r="F5" s="270"/>
      <c r="G5" s="206"/>
      <c r="H5" s="269"/>
      <c r="I5" s="151">
        <v>8</v>
      </c>
      <c r="J5" s="206"/>
    </row>
    <row r="6" spans="1:10" ht="35.25" customHeight="1">
      <c r="A6" s="146" t="s">
        <v>9</v>
      </c>
      <c r="B6" s="142" t="s">
        <v>262</v>
      </c>
      <c r="C6" s="146">
        <v>23</v>
      </c>
      <c r="D6" s="270"/>
      <c r="E6" s="270"/>
      <c r="F6" s="270"/>
      <c r="G6" s="206"/>
      <c r="H6" s="269"/>
      <c r="I6" s="151">
        <v>8</v>
      </c>
      <c r="J6" s="206"/>
    </row>
    <row r="7" spans="1:10" ht="12.75" customHeight="1">
      <c r="A7" s="40"/>
      <c r="B7" s="40"/>
      <c r="C7" s="40"/>
      <c r="D7" s="40"/>
      <c r="E7" s="40"/>
      <c r="F7" s="40"/>
      <c r="G7" s="98" t="s">
        <v>322</v>
      </c>
      <c r="H7" s="206"/>
      <c r="I7" s="149"/>
      <c r="J7" s="206"/>
    </row>
    <row r="8" spans="1:10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 t="s">
        <v>13</v>
      </c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40" t="s">
        <v>263</v>
      </c>
      <c r="C10" s="40"/>
      <c r="D10" s="40"/>
      <c r="E10" s="40"/>
      <c r="F10" s="40"/>
      <c r="G10" s="40"/>
      <c r="H10" s="40"/>
      <c r="I10" s="40"/>
      <c r="J10" s="40"/>
    </row>
    <row r="11" spans="1:10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 customHeight="1">
      <c r="A12" s="40"/>
      <c r="B12" s="40" t="s">
        <v>14</v>
      </c>
      <c r="C12" s="40"/>
      <c r="D12" s="40"/>
      <c r="E12" s="40"/>
      <c r="F12" s="40"/>
      <c r="G12" s="40"/>
      <c r="H12" s="40"/>
      <c r="I12" s="40"/>
      <c r="J12" s="40"/>
    </row>
    <row r="13" spans="1:10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 customHeight="1">
      <c r="A14" s="40"/>
      <c r="B14" s="86" t="s">
        <v>264</v>
      </c>
      <c r="C14" s="40"/>
      <c r="D14" s="40"/>
      <c r="E14" s="40"/>
      <c r="F14" s="40"/>
      <c r="G14" s="40"/>
      <c r="H14" s="40"/>
      <c r="I14" s="40"/>
      <c r="J14" s="40"/>
    </row>
    <row r="15" spans="1:10" ht="12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8"/>
  <sheetViews>
    <sheetView zoomScale="95" zoomScaleNormal="95" zoomScalePageLayoutView="0" workbookViewId="0" topLeftCell="A1">
      <selection activeCell="J18" sqref="J18"/>
    </sheetView>
  </sheetViews>
  <sheetFormatPr defaultColWidth="11.00390625" defaultRowHeight="12.75" customHeight="1"/>
  <cols>
    <col min="1" max="1" width="5.125" style="0" customWidth="1"/>
    <col min="2" max="2" width="46.625" style="0" customWidth="1"/>
    <col min="3" max="3" width="13.375" style="0" customWidth="1"/>
    <col min="4" max="5" width="11.00390625" style="0" customWidth="1"/>
    <col min="6" max="6" width="14.00390625" style="0" customWidth="1"/>
    <col min="7" max="7" width="14.875" style="0" customWidth="1"/>
    <col min="8" max="8" width="14.375" style="0" customWidth="1"/>
  </cols>
  <sheetData>
    <row r="2" spans="1:10" ht="12.75" customHeight="1" thickBot="1">
      <c r="A2" s="40"/>
      <c r="B2" s="101" t="s">
        <v>353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265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174.75" customHeight="1">
      <c r="A4" s="259">
        <v>1</v>
      </c>
      <c r="B4" s="264" t="s">
        <v>266</v>
      </c>
      <c r="C4" s="298">
        <v>2</v>
      </c>
      <c r="D4" s="273"/>
      <c r="E4" s="273"/>
      <c r="F4" s="271"/>
      <c r="G4" s="271"/>
      <c r="H4" s="272"/>
      <c r="I4" s="252">
        <v>8</v>
      </c>
      <c r="J4" s="271"/>
    </row>
    <row r="5" spans="1:10" ht="12.75" customHeight="1">
      <c r="A5" s="40"/>
      <c r="B5" s="40"/>
      <c r="C5" s="40"/>
      <c r="D5" s="40"/>
      <c r="E5" s="40"/>
      <c r="F5" s="149"/>
      <c r="G5" s="98" t="s">
        <v>322</v>
      </c>
      <c r="H5" s="219"/>
      <c r="I5" s="149"/>
      <c r="J5" s="206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3"/>
  </sheetPr>
  <dimension ref="A2:J9"/>
  <sheetViews>
    <sheetView zoomScale="95" zoomScaleNormal="95" zoomScalePageLayoutView="0" workbookViewId="0" topLeftCell="A1">
      <selection activeCell="F14" sqref="F14"/>
    </sheetView>
  </sheetViews>
  <sheetFormatPr defaultColWidth="11.00390625" defaultRowHeight="12.75" customHeight="1"/>
  <cols>
    <col min="1" max="1" width="11.00390625" style="0" customWidth="1"/>
    <col min="2" max="2" width="24.25390625" style="0" customWidth="1"/>
    <col min="3" max="3" width="13.375" style="0" customWidth="1"/>
    <col min="4" max="5" width="11.00390625" style="0" customWidth="1"/>
    <col min="6" max="6" width="13.875" style="0" customWidth="1"/>
    <col min="7" max="7" width="12.75390625" style="0" customWidth="1"/>
    <col min="8" max="8" width="14.00390625" style="0" customWidth="1"/>
  </cols>
  <sheetData>
    <row r="2" spans="1:10" ht="12.75" customHeight="1" thickBot="1">
      <c r="A2" s="40"/>
      <c r="B2" s="101" t="s">
        <v>354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14.25" customHeight="1">
      <c r="A4" s="259" t="s">
        <v>267</v>
      </c>
      <c r="B4" s="273" t="s">
        <v>268</v>
      </c>
      <c r="C4" s="259">
        <v>3250</v>
      </c>
      <c r="D4" s="273"/>
      <c r="E4" s="273"/>
      <c r="F4" s="271"/>
      <c r="G4" s="271"/>
      <c r="H4" s="272"/>
      <c r="I4" s="252">
        <v>8</v>
      </c>
      <c r="J4" s="271"/>
    </row>
    <row r="5" spans="1:10" ht="18" customHeight="1">
      <c r="A5" s="146" t="s">
        <v>269</v>
      </c>
      <c r="B5" s="270" t="s">
        <v>270</v>
      </c>
      <c r="C5" s="146">
        <v>3250</v>
      </c>
      <c r="D5" s="270"/>
      <c r="E5" s="270"/>
      <c r="F5" s="206"/>
      <c r="G5" s="206"/>
      <c r="H5" s="269"/>
      <c r="I5" s="151">
        <v>8</v>
      </c>
      <c r="J5" s="206"/>
    </row>
    <row r="6" spans="1:10" ht="74.25" customHeight="1">
      <c r="A6" s="146" t="s">
        <v>271</v>
      </c>
      <c r="B6" s="186" t="s">
        <v>272</v>
      </c>
      <c r="C6" s="146">
        <v>8</v>
      </c>
      <c r="D6" s="270"/>
      <c r="E6" s="270"/>
      <c r="F6" s="206"/>
      <c r="G6" s="206"/>
      <c r="H6" s="269"/>
      <c r="I6" s="151">
        <v>8</v>
      </c>
      <c r="J6" s="206"/>
    </row>
    <row r="7" spans="1:10" ht="12.75" customHeight="1">
      <c r="A7" s="40"/>
      <c r="B7" s="40"/>
      <c r="C7" s="40"/>
      <c r="D7" s="40"/>
      <c r="E7" s="40"/>
      <c r="F7" s="149"/>
      <c r="G7" s="98" t="s">
        <v>322</v>
      </c>
      <c r="H7" s="219"/>
      <c r="I7" s="149"/>
      <c r="J7" s="206"/>
    </row>
    <row r="8" spans="1:10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9"/>
  <sheetViews>
    <sheetView zoomScale="95" zoomScaleNormal="95" zoomScalePageLayoutView="0" workbookViewId="0" topLeftCell="A1">
      <selection activeCell="I16" sqref="I16"/>
    </sheetView>
  </sheetViews>
  <sheetFormatPr defaultColWidth="11.00390625" defaultRowHeight="12.75" customHeight="1"/>
  <cols>
    <col min="1" max="1" width="7.00390625" style="0" customWidth="1"/>
    <col min="2" max="2" width="32.25390625" style="0" customWidth="1"/>
    <col min="3" max="3" width="14.25390625" style="0" customWidth="1"/>
    <col min="4" max="5" width="11.00390625" style="0" customWidth="1"/>
    <col min="6" max="6" width="12.625" style="0" customWidth="1"/>
    <col min="7" max="7" width="15.125" style="0" customWidth="1"/>
    <col min="8" max="8" width="14.125" style="0" customWidth="1"/>
  </cols>
  <sheetData>
    <row r="2" spans="1:10" ht="12.75" customHeight="1" thickBot="1">
      <c r="A2" s="40"/>
      <c r="B2" s="101" t="s">
        <v>355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0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235.5" customHeight="1">
      <c r="A4" s="259">
        <v>1</v>
      </c>
      <c r="B4" s="283" t="s">
        <v>329</v>
      </c>
      <c r="C4" s="252">
        <v>35</v>
      </c>
      <c r="D4" s="273"/>
      <c r="E4" s="273"/>
      <c r="F4" s="271"/>
      <c r="G4" s="271"/>
      <c r="H4" s="272"/>
      <c r="I4" s="252">
        <v>8</v>
      </c>
      <c r="J4" s="271"/>
    </row>
    <row r="5" spans="1:10" ht="14.25" customHeight="1">
      <c r="A5" s="40"/>
      <c r="B5" s="40"/>
      <c r="C5" s="40"/>
      <c r="D5" s="40"/>
      <c r="E5" s="40"/>
      <c r="F5" s="149"/>
      <c r="G5" s="98" t="s">
        <v>322</v>
      </c>
      <c r="H5" s="219"/>
      <c r="I5" s="149"/>
      <c r="J5" s="206"/>
    </row>
    <row r="6" spans="1:10" ht="14.2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.75" customHeight="1">
      <c r="A7" s="40"/>
      <c r="B7" s="86" t="s">
        <v>13</v>
      </c>
      <c r="C7" s="40"/>
      <c r="D7" s="40"/>
      <c r="E7" s="40"/>
      <c r="F7" s="40"/>
      <c r="G7" s="40"/>
      <c r="H7" s="40"/>
      <c r="I7" s="40"/>
      <c r="J7" s="40"/>
    </row>
    <row r="8" spans="1:10" ht="12.75" customHeight="1">
      <c r="A8" s="40"/>
      <c r="B8" s="86" t="s">
        <v>14</v>
      </c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2"/>
  <sheetViews>
    <sheetView zoomScale="95" zoomScaleNormal="95" zoomScalePageLayoutView="0" workbookViewId="0" topLeftCell="A1">
      <selection activeCell="G23" sqref="G23"/>
    </sheetView>
  </sheetViews>
  <sheetFormatPr defaultColWidth="11.00390625" defaultRowHeight="12.75" customHeight="1"/>
  <cols>
    <col min="1" max="1" width="11.00390625" style="0" customWidth="1"/>
    <col min="2" max="2" width="56.00390625" style="0" customWidth="1"/>
    <col min="3" max="3" width="13.375" style="0" customWidth="1"/>
    <col min="4" max="5" width="11.00390625" style="0" customWidth="1"/>
    <col min="6" max="6" width="13.00390625" style="0" customWidth="1"/>
    <col min="7" max="7" width="16.25390625" style="0" customWidth="1"/>
    <col min="8" max="8" width="16.00390625" style="0" customWidth="1"/>
  </cols>
  <sheetData>
    <row r="1" spans="1:10" ht="12.75" customHeight="1" thickBot="1">
      <c r="A1" s="40"/>
      <c r="B1" s="101" t="s">
        <v>356</v>
      </c>
      <c r="C1" s="40"/>
      <c r="D1" s="40"/>
      <c r="E1" s="40"/>
      <c r="F1" s="40"/>
      <c r="G1" s="40"/>
      <c r="H1" s="40"/>
      <c r="I1" s="40"/>
      <c r="J1" s="40"/>
    </row>
    <row r="2" spans="1:10" ht="63.75" customHeight="1" thickBot="1">
      <c r="A2" s="266" t="s">
        <v>1</v>
      </c>
      <c r="B2" s="279" t="s">
        <v>2</v>
      </c>
      <c r="C2" s="282" t="s">
        <v>3</v>
      </c>
      <c r="D2" s="233" t="s">
        <v>315</v>
      </c>
      <c r="E2" s="236" t="s">
        <v>316</v>
      </c>
      <c r="F2" s="258" t="s">
        <v>317</v>
      </c>
      <c r="G2" s="234" t="s">
        <v>318</v>
      </c>
      <c r="H2" s="235" t="s">
        <v>320</v>
      </c>
      <c r="I2" s="234" t="s">
        <v>4</v>
      </c>
      <c r="J2" s="236" t="s">
        <v>319</v>
      </c>
    </row>
    <row r="3" spans="1:10" ht="96.75" customHeight="1">
      <c r="A3" s="302">
        <v>1</v>
      </c>
      <c r="B3" s="303" t="s">
        <v>273</v>
      </c>
      <c r="C3" s="302">
        <v>50</v>
      </c>
      <c r="D3" s="273"/>
      <c r="E3" s="273"/>
      <c r="F3" s="271"/>
      <c r="G3" s="271"/>
      <c r="H3" s="272"/>
      <c r="I3" s="252">
        <v>8</v>
      </c>
      <c r="J3" s="271"/>
    </row>
    <row r="4" spans="1:10" ht="38.25" customHeight="1">
      <c r="A4" s="304">
        <v>2</v>
      </c>
      <c r="B4" s="305" t="s">
        <v>274</v>
      </c>
      <c r="C4" s="304">
        <v>50</v>
      </c>
      <c r="D4" s="270"/>
      <c r="E4" s="270"/>
      <c r="F4" s="306"/>
      <c r="G4" s="206"/>
      <c r="H4" s="269"/>
      <c r="I4" s="151">
        <v>8</v>
      </c>
      <c r="J4" s="206"/>
    </row>
    <row r="5" spans="1:10" ht="72" customHeight="1">
      <c r="A5" s="304">
        <v>3</v>
      </c>
      <c r="B5" s="305" t="s">
        <v>275</v>
      </c>
      <c r="C5" s="304">
        <v>50</v>
      </c>
      <c r="D5" s="270"/>
      <c r="E5" s="270"/>
      <c r="F5" s="206"/>
      <c r="G5" s="206"/>
      <c r="H5" s="269"/>
      <c r="I5" s="151">
        <v>8</v>
      </c>
      <c r="J5" s="206"/>
    </row>
    <row r="6" spans="1:10" ht="57" customHeight="1">
      <c r="A6" s="304">
        <v>4</v>
      </c>
      <c r="B6" s="305" t="s">
        <v>276</v>
      </c>
      <c r="C6" s="304">
        <v>50</v>
      </c>
      <c r="D6" s="270"/>
      <c r="E6" s="270"/>
      <c r="F6" s="206"/>
      <c r="G6" s="206"/>
      <c r="H6" s="269"/>
      <c r="I6" s="151">
        <v>8</v>
      </c>
      <c r="J6" s="206"/>
    </row>
    <row r="7" spans="1:10" ht="19.5" customHeight="1">
      <c r="A7" s="40"/>
      <c r="B7" s="40"/>
      <c r="C7" s="40"/>
      <c r="D7" s="40"/>
      <c r="E7" s="40"/>
      <c r="F7" s="149"/>
      <c r="G7" s="98" t="s">
        <v>322</v>
      </c>
      <c r="H7" s="219"/>
      <c r="I7" s="149"/>
      <c r="J7" s="206"/>
    </row>
    <row r="8" spans="1:10" ht="12.75" customHeight="1">
      <c r="A8" s="40"/>
      <c r="B8" s="40"/>
      <c r="C8" s="40"/>
      <c r="D8" s="40"/>
      <c r="E8" s="40"/>
      <c r="F8" s="40"/>
      <c r="G8" s="40"/>
      <c r="H8" s="40"/>
      <c r="I8" s="149"/>
      <c r="J8" s="149"/>
    </row>
    <row r="9" spans="1:10" ht="12.75" customHeight="1">
      <c r="A9" s="40"/>
      <c r="B9" s="40" t="s">
        <v>277</v>
      </c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3:J8"/>
  <sheetViews>
    <sheetView zoomScale="95" zoomScaleNormal="95" zoomScalePageLayoutView="0" workbookViewId="0" topLeftCell="A1">
      <selection activeCell="G16" sqref="G16"/>
    </sheetView>
  </sheetViews>
  <sheetFormatPr defaultColWidth="11.00390625" defaultRowHeight="12.75" customHeight="1"/>
  <cols>
    <col min="1" max="1" width="7.875" style="0" customWidth="1"/>
    <col min="2" max="2" width="25.25390625" style="0" customWidth="1"/>
    <col min="3" max="3" width="13.00390625" style="0" customWidth="1"/>
    <col min="4" max="5" width="11.00390625" style="0" customWidth="1"/>
    <col min="6" max="6" width="13.00390625" style="0" customWidth="1"/>
    <col min="7" max="7" width="13.75390625" style="0" customWidth="1"/>
    <col min="8" max="8" width="14.25390625" style="0" customWidth="1"/>
  </cols>
  <sheetData>
    <row r="3" spans="1:10" ht="12.75" customHeight="1" thickBot="1">
      <c r="A3" s="40"/>
      <c r="B3" s="101" t="s">
        <v>357</v>
      </c>
      <c r="C3" s="40"/>
      <c r="D3" s="40"/>
      <c r="E3" s="40"/>
      <c r="F3" s="40"/>
      <c r="G3" s="40"/>
      <c r="H3" s="40"/>
      <c r="I3" s="40"/>
      <c r="J3" s="40"/>
    </row>
    <row r="4" spans="1:10" ht="63.75" customHeight="1" thickBot="1">
      <c r="A4" s="266" t="s">
        <v>1</v>
      </c>
      <c r="B4" s="279" t="s">
        <v>2</v>
      </c>
      <c r="C4" s="282" t="s">
        <v>3</v>
      </c>
      <c r="D4" s="233" t="s">
        <v>315</v>
      </c>
      <c r="E4" s="236" t="s">
        <v>316</v>
      </c>
      <c r="F4" s="258" t="s">
        <v>317</v>
      </c>
      <c r="G4" s="234" t="s">
        <v>318</v>
      </c>
      <c r="H4" s="235" t="s">
        <v>320</v>
      </c>
      <c r="I4" s="234" t="s">
        <v>4</v>
      </c>
      <c r="J4" s="236" t="s">
        <v>319</v>
      </c>
    </row>
    <row r="5" spans="1:10" ht="48" customHeight="1">
      <c r="A5" s="252" t="s">
        <v>5</v>
      </c>
      <c r="B5" s="264" t="s">
        <v>278</v>
      </c>
      <c r="C5" s="252">
        <v>1</v>
      </c>
      <c r="D5" s="273"/>
      <c r="E5" s="273"/>
      <c r="F5" s="271"/>
      <c r="G5" s="271"/>
      <c r="H5" s="272"/>
      <c r="I5" s="252">
        <v>8</v>
      </c>
      <c r="J5" s="271"/>
    </row>
    <row r="6" spans="1:10" ht="87.75" customHeight="1">
      <c r="A6" s="151" t="s">
        <v>7</v>
      </c>
      <c r="B6" s="186" t="s">
        <v>279</v>
      </c>
      <c r="C6" s="151">
        <v>150</v>
      </c>
      <c r="D6" s="270"/>
      <c r="E6" s="270"/>
      <c r="F6" s="206"/>
      <c r="G6" s="206"/>
      <c r="H6" s="269"/>
      <c r="I6" s="151">
        <v>8</v>
      </c>
      <c r="J6" s="206"/>
    </row>
    <row r="7" spans="1:10" ht="12.75" customHeight="1">
      <c r="A7" s="40"/>
      <c r="B7" s="40"/>
      <c r="C7" s="40"/>
      <c r="D7" s="40"/>
      <c r="E7" s="40"/>
      <c r="F7" s="149"/>
      <c r="G7" s="98" t="s">
        <v>322</v>
      </c>
      <c r="H7" s="219"/>
      <c r="I7" s="40"/>
      <c r="J7" s="206"/>
    </row>
    <row r="8" spans="1:10" ht="12.75" customHeight="1">
      <c r="A8" s="40"/>
      <c r="B8" s="40"/>
      <c r="C8" s="40"/>
      <c r="D8" s="40"/>
      <c r="E8" s="40"/>
      <c r="F8" s="149"/>
      <c r="G8" s="149"/>
      <c r="H8" s="40"/>
      <c r="I8" s="40"/>
      <c r="J8" s="149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9"/>
  <sheetViews>
    <sheetView zoomScale="95" zoomScaleNormal="95" zoomScalePageLayoutView="0" workbookViewId="0" topLeftCell="A1">
      <selection activeCell="E16" sqref="E16"/>
    </sheetView>
  </sheetViews>
  <sheetFormatPr defaultColWidth="11.00390625" defaultRowHeight="12.75" customHeight="1"/>
  <cols>
    <col min="1" max="1" width="11.00390625" style="0" customWidth="1"/>
    <col min="2" max="2" width="25.625" style="0" customWidth="1"/>
    <col min="3" max="3" width="14.00390625" style="0" customWidth="1"/>
    <col min="4" max="5" width="11.00390625" style="0" customWidth="1"/>
    <col min="6" max="6" width="13.25390625" style="0" customWidth="1"/>
    <col min="7" max="7" width="15.875" style="0" customWidth="1"/>
    <col min="8" max="8" width="14.25390625" style="0" customWidth="1"/>
  </cols>
  <sheetData>
    <row r="2" spans="1:10" ht="12.75" customHeight="1" thickBot="1">
      <c r="A2" s="40"/>
      <c r="B2" s="101" t="s">
        <v>358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51" customHeight="1">
      <c r="A4" s="259" t="s">
        <v>5</v>
      </c>
      <c r="B4" s="264" t="s">
        <v>280</v>
      </c>
      <c r="C4" s="252">
        <v>500</v>
      </c>
      <c r="D4" s="273"/>
      <c r="E4" s="273"/>
      <c r="F4" s="271"/>
      <c r="G4" s="271"/>
      <c r="H4" s="272"/>
      <c r="I4" s="252">
        <v>8</v>
      </c>
      <c r="J4" s="271"/>
    </row>
    <row r="5" spans="1:10" ht="63" customHeight="1">
      <c r="A5" s="146" t="s">
        <v>7</v>
      </c>
      <c r="B5" s="186" t="s">
        <v>281</v>
      </c>
      <c r="C5" s="151">
        <v>100</v>
      </c>
      <c r="D5" s="270"/>
      <c r="E5" s="270"/>
      <c r="F5" s="206"/>
      <c r="G5" s="206"/>
      <c r="H5" s="269"/>
      <c r="I5" s="151">
        <v>8</v>
      </c>
      <c r="J5" s="206"/>
    </row>
    <row r="6" spans="1:10" ht="12.75" customHeight="1">
      <c r="A6" s="40"/>
      <c r="B6" s="40"/>
      <c r="C6" s="40"/>
      <c r="D6" s="40"/>
      <c r="E6" s="40"/>
      <c r="F6" s="149"/>
      <c r="G6" s="98" t="s">
        <v>322</v>
      </c>
      <c r="H6" s="219"/>
      <c r="I6" s="149"/>
      <c r="J6" s="206"/>
    </row>
    <row r="7" spans="1:10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7"/>
  <sheetViews>
    <sheetView zoomScale="95" zoomScaleNormal="95" zoomScalePageLayoutView="0" workbookViewId="0" topLeftCell="A1">
      <selection activeCell="E17" sqref="E17"/>
    </sheetView>
  </sheetViews>
  <sheetFormatPr defaultColWidth="11.00390625" defaultRowHeight="12.75" customHeight="1"/>
  <cols>
    <col min="1" max="1" width="11.00390625" style="0" customWidth="1"/>
    <col min="2" max="2" width="32.875" style="0" customWidth="1"/>
    <col min="3" max="3" width="14.00390625" style="0" customWidth="1"/>
    <col min="4" max="5" width="11.00390625" style="0" customWidth="1"/>
    <col min="6" max="6" width="12.75390625" style="0" customWidth="1"/>
    <col min="7" max="7" width="14.00390625" style="0" customWidth="1"/>
    <col min="8" max="8" width="14.25390625" style="0" customWidth="1"/>
  </cols>
  <sheetData>
    <row r="2" spans="1:10" ht="12.75" customHeight="1" thickBot="1">
      <c r="A2" s="40"/>
      <c r="B2" s="101" t="s">
        <v>359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33" t="s">
        <v>315</v>
      </c>
      <c r="E3" s="236" t="s">
        <v>316</v>
      </c>
      <c r="F3" s="258" t="s">
        <v>317</v>
      </c>
      <c r="G3" s="234" t="s">
        <v>318</v>
      </c>
      <c r="H3" s="235" t="s">
        <v>320</v>
      </c>
      <c r="I3" s="234" t="s">
        <v>4</v>
      </c>
      <c r="J3" s="236" t="s">
        <v>319</v>
      </c>
    </row>
    <row r="4" spans="1:10" ht="51" customHeight="1">
      <c r="A4" s="259" t="s">
        <v>5</v>
      </c>
      <c r="B4" s="264" t="s">
        <v>282</v>
      </c>
      <c r="C4" s="252">
        <v>117</v>
      </c>
      <c r="D4" s="273"/>
      <c r="E4" s="273"/>
      <c r="F4" s="271"/>
      <c r="G4" s="271"/>
      <c r="H4" s="272"/>
      <c r="I4" s="252">
        <v>23</v>
      </c>
      <c r="J4" s="271"/>
    </row>
    <row r="5" spans="1:10" ht="12.75" customHeight="1">
      <c r="A5" s="40"/>
      <c r="B5" s="40"/>
      <c r="C5" s="40"/>
      <c r="D5" s="40"/>
      <c r="E5" s="40"/>
      <c r="F5" s="149"/>
      <c r="G5" s="98" t="s">
        <v>322</v>
      </c>
      <c r="H5" s="219"/>
      <c r="I5" s="149"/>
      <c r="J5" s="206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149"/>
      <c r="J6" s="149"/>
    </row>
    <row r="7" spans="1:10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BL15"/>
  <sheetViews>
    <sheetView zoomScale="95" zoomScaleNormal="95" zoomScalePageLayoutView="0" workbookViewId="0" topLeftCell="A1">
      <selection activeCell="P8" sqref="P8"/>
    </sheetView>
  </sheetViews>
  <sheetFormatPr defaultColWidth="7.875" defaultRowHeight="14.25" customHeight="1"/>
  <cols>
    <col min="1" max="1" width="3.25390625" style="0" customWidth="1"/>
    <col min="2" max="2" width="43.625" style="0" customWidth="1"/>
    <col min="3" max="3" width="12.25390625" style="0" customWidth="1"/>
    <col min="4" max="4" width="10.00390625" style="0" customWidth="1"/>
    <col min="5" max="5" width="13.875" style="0" customWidth="1"/>
    <col min="6" max="6" width="11.75390625" style="0" customWidth="1"/>
    <col min="7" max="7" width="14.625" style="0" customWidth="1"/>
    <col min="8" max="8" width="14.875" style="0" customWidth="1"/>
    <col min="9" max="9" width="9.75390625" style="0" customWidth="1"/>
    <col min="10" max="10" width="12.00390625" style="0" customWidth="1"/>
  </cols>
  <sheetData>
    <row r="1" spans="1:64" ht="16.5" customHeight="1" thickBot="1">
      <c r="A1" s="40"/>
      <c r="B1" s="101" t="s">
        <v>35</v>
      </c>
      <c r="C1" s="101"/>
      <c r="D1" s="102"/>
      <c r="E1" s="102"/>
      <c r="F1" s="102"/>
      <c r="G1" s="102"/>
      <c r="H1" s="102"/>
      <c r="I1" s="40"/>
      <c r="J1" s="4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44.25" customHeight="1" thickBot="1">
      <c r="A2" s="87" t="s">
        <v>1</v>
      </c>
      <c r="B2" s="88" t="s">
        <v>2</v>
      </c>
      <c r="C2" s="198" t="s">
        <v>3</v>
      </c>
      <c r="D2" s="310" t="s">
        <v>315</v>
      </c>
      <c r="E2" s="310" t="s">
        <v>316</v>
      </c>
      <c r="F2" s="313" t="s">
        <v>317</v>
      </c>
      <c r="G2" s="311" t="s">
        <v>318</v>
      </c>
      <c r="H2" s="279" t="s">
        <v>320</v>
      </c>
      <c r="I2" s="313" t="s">
        <v>4</v>
      </c>
      <c r="J2" s="280" t="s">
        <v>319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8.5" customHeight="1">
      <c r="A3" s="103" t="s">
        <v>5</v>
      </c>
      <c r="B3" s="104" t="s">
        <v>36</v>
      </c>
      <c r="C3" s="105">
        <v>34650</v>
      </c>
      <c r="D3" s="92"/>
      <c r="E3" s="92"/>
      <c r="F3" s="95"/>
      <c r="G3" s="95"/>
      <c r="H3" s="107"/>
      <c r="I3" s="231">
        <v>8</v>
      </c>
      <c r="J3" s="9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28.5" customHeight="1">
      <c r="A4" s="109" t="s">
        <v>7</v>
      </c>
      <c r="B4" s="104" t="s">
        <v>37</v>
      </c>
      <c r="C4" s="105">
        <v>10000</v>
      </c>
      <c r="D4" s="106"/>
      <c r="E4" s="106"/>
      <c r="F4" s="99"/>
      <c r="G4" s="95"/>
      <c r="H4" s="107"/>
      <c r="I4" s="108">
        <v>8</v>
      </c>
      <c r="J4" s="9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8.5" customHeight="1">
      <c r="A5" s="94">
        <v>3</v>
      </c>
      <c r="B5" s="104" t="s">
        <v>38</v>
      </c>
      <c r="C5" s="105">
        <v>2350</v>
      </c>
      <c r="D5" s="106"/>
      <c r="E5" s="106"/>
      <c r="F5" s="99"/>
      <c r="G5" s="95"/>
      <c r="H5" s="107"/>
      <c r="I5" s="108">
        <v>8</v>
      </c>
      <c r="J5" s="9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33" customHeight="1">
      <c r="A6" s="94">
        <v>4</v>
      </c>
      <c r="B6" s="104" t="s">
        <v>39</v>
      </c>
      <c r="C6" s="105">
        <v>2400</v>
      </c>
      <c r="D6" s="106"/>
      <c r="E6" s="106"/>
      <c r="F6" s="99"/>
      <c r="G6" s="95"/>
      <c r="H6" s="107"/>
      <c r="I6" s="108">
        <v>8</v>
      </c>
      <c r="J6" s="9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32.25" customHeight="1">
      <c r="A7" s="94">
        <v>5</v>
      </c>
      <c r="B7" s="104" t="s">
        <v>40</v>
      </c>
      <c r="C7" s="105">
        <v>2400</v>
      </c>
      <c r="D7" s="106"/>
      <c r="E7" s="106"/>
      <c r="F7" s="99"/>
      <c r="G7" s="95"/>
      <c r="H7" s="107"/>
      <c r="I7" s="108">
        <v>8</v>
      </c>
      <c r="J7" s="9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62.25" customHeight="1">
      <c r="A8" s="94">
        <v>6</v>
      </c>
      <c r="B8" s="104" t="s">
        <v>41</v>
      </c>
      <c r="C8" s="105">
        <v>2421</v>
      </c>
      <c r="D8" s="106"/>
      <c r="E8" s="106"/>
      <c r="F8" s="99"/>
      <c r="G8" s="95"/>
      <c r="H8" s="107"/>
      <c r="I8" s="108">
        <v>8</v>
      </c>
      <c r="J8" s="9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45.75" customHeight="1">
      <c r="A9" s="94">
        <v>7</v>
      </c>
      <c r="B9" s="104" t="s">
        <v>42</v>
      </c>
      <c r="C9" s="105">
        <v>2320</v>
      </c>
      <c r="D9" s="106"/>
      <c r="E9" s="106"/>
      <c r="F9" s="99"/>
      <c r="G9" s="95"/>
      <c r="H9" s="107"/>
      <c r="I9" s="108">
        <v>8</v>
      </c>
      <c r="J9" s="9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28.5" customHeight="1">
      <c r="A10" s="109">
        <v>8</v>
      </c>
      <c r="B10" s="104" t="s">
        <v>43</v>
      </c>
      <c r="C10" s="105">
        <v>12018</v>
      </c>
      <c r="D10" s="106"/>
      <c r="E10" s="106"/>
      <c r="F10" s="99"/>
      <c r="G10" s="95"/>
      <c r="H10" s="107"/>
      <c r="I10" s="108">
        <v>8</v>
      </c>
      <c r="J10" s="9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24.75" customHeight="1">
      <c r="A11" s="109" t="s">
        <v>44</v>
      </c>
      <c r="B11" s="104" t="s">
        <v>45</v>
      </c>
      <c r="C11" s="105">
        <v>1879</v>
      </c>
      <c r="D11" s="106"/>
      <c r="E11" s="106"/>
      <c r="F11" s="99"/>
      <c r="G11" s="95"/>
      <c r="H11" s="116"/>
      <c r="I11" s="108">
        <v>8</v>
      </c>
      <c r="J11" s="1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34.5" customHeight="1">
      <c r="A12" s="110"/>
      <c r="B12" s="111" t="s">
        <v>46</v>
      </c>
      <c r="C12" s="40"/>
      <c r="D12" s="112"/>
      <c r="E12" s="112"/>
      <c r="F12" s="113"/>
      <c r="G12" s="115" t="s">
        <v>322</v>
      </c>
      <c r="H12" s="117"/>
      <c r="I12" s="114"/>
      <c r="J12" s="1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10" ht="14.25" customHeight="1">
      <c r="A13" s="40"/>
      <c r="B13" s="86" t="s">
        <v>47</v>
      </c>
      <c r="C13" s="40"/>
      <c r="D13" s="40"/>
      <c r="E13" s="40"/>
      <c r="F13" s="40"/>
      <c r="G13" s="40"/>
      <c r="H13" s="40"/>
      <c r="I13" s="40"/>
      <c r="J13" s="40"/>
    </row>
    <row r="14" spans="1:10" ht="14.2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ht="14.25" customHeight="1">
      <c r="H15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11"/>
  <sheetViews>
    <sheetView zoomScale="90" zoomScaleNormal="90" zoomScalePageLayoutView="0" workbookViewId="0" topLeftCell="A1">
      <selection activeCell="N4" sqref="N4"/>
    </sheetView>
  </sheetViews>
  <sheetFormatPr defaultColWidth="11.00390625" defaultRowHeight="12.75" customHeight="1"/>
  <cols>
    <col min="1" max="1" width="11.00390625" style="0" customWidth="1"/>
    <col min="2" max="2" width="52.625" style="0" customWidth="1"/>
    <col min="3" max="3" width="13.75390625" style="0" customWidth="1"/>
    <col min="4" max="5" width="11.00390625" style="0" customWidth="1"/>
    <col min="6" max="6" width="14.00390625" style="0" customWidth="1"/>
    <col min="7" max="7" width="15.00390625" style="0" customWidth="1"/>
    <col min="8" max="8" width="14.375" style="0" customWidth="1"/>
  </cols>
  <sheetData>
    <row r="2" spans="1:10" ht="12.75" customHeight="1" thickBot="1">
      <c r="A2" s="40"/>
      <c r="B2" s="101" t="s">
        <v>360</v>
      </c>
      <c r="C2" s="40"/>
      <c r="D2" s="40"/>
      <c r="E2" s="40"/>
      <c r="F2" s="40"/>
      <c r="G2" s="40"/>
      <c r="H2" s="40"/>
      <c r="I2" s="40"/>
      <c r="J2" s="40"/>
    </row>
    <row r="3" spans="1:10" ht="72.75" customHeight="1" thickBot="1">
      <c r="A3" s="266" t="s">
        <v>1</v>
      </c>
      <c r="B3" s="279" t="s">
        <v>2</v>
      </c>
      <c r="C3" s="282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279" t="s">
        <v>320</v>
      </c>
      <c r="I3" s="309" t="s">
        <v>4</v>
      </c>
      <c r="J3" s="236" t="s">
        <v>319</v>
      </c>
    </row>
    <row r="4" spans="1:10" ht="306.75" customHeight="1">
      <c r="A4" s="259">
        <v>1</v>
      </c>
      <c r="B4" s="300" t="s">
        <v>283</v>
      </c>
      <c r="C4" s="247">
        <v>21</v>
      </c>
      <c r="D4" s="273"/>
      <c r="E4" s="273"/>
      <c r="F4" s="307"/>
      <c r="G4" s="271"/>
      <c r="H4" s="272"/>
      <c r="I4" s="252">
        <v>8</v>
      </c>
      <c r="J4" s="271"/>
    </row>
    <row r="5" spans="1:10" ht="317.25" customHeight="1">
      <c r="A5" s="146">
        <v>2</v>
      </c>
      <c r="B5" s="246" t="s">
        <v>330</v>
      </c>
      <c r="C5" s="147">
        <v>14</v>
      </c>
      <c r="D5" s="219"/>
      <c r="E5" s="270"/>
      <c r="F5" s="306"/>
      <c r="G5" s="206"/>
      <c r="H5" s="269"/>
      <c r="I5" s="151">
        <v>8</v>
      </c>
      <c r="J5" s="206"/>
    </row>
    <row r="6" spans="1:10" ht="238.5" customHeight="1">
      <c r="A6" s="146">
        <v>3</v>
      </c>
      <c r="B6" s="246" t="s">
        <v>284</v>
      </c>
      <c r="C6" s="147">
        <v>2</v>
      </c>
      <c r="D6" s="270"/>
      <c r="E6" s="270"/>
      <c r="F6" s="306"/>
      <c r="G6" s="206"/>
      <c r="H6" s="269"/>
      <c r="I6" s="151">
        <v>8</v>
      </c>
      <c r="J6" s="206"/>
    </row>
    <row r="7" spans="1:10" ht="295.5" customHeight="1">
      <c r="A7" s="146">
        <v>4</v>
      </c>
      <c r="B7" s="246" t="s">
        <v>285</v>
      </c>
      <c r="C7" s="147">
        <v>2</v>
      </c>
      <c r="D7" s="270"/>
      <c r="E7" s="270"/>
      <c r="F7" s="306"/>
      <c r="G7" s="206"/>
      <c r="H7" s="269"/>
      <c r="I7" s="151">
        <v>8</v>
      </c>
      <c r="J7" s="206"/>
    </row>
    <row r="8" spans="1:10" ht="25.5" customHeight="1">
      <c r="A8" s="40"/>
      <c r="B8" s="40"/>
      <c r="C8" s="40"/>
      <c r="D8" s="40"/>
      <c r="E8" s="40"/>
      <c r="F8" s="149"/>
      <c r="G8" s="98" t="s">
        <v>322</v>
      </c>
      <c r="H8" s="219"/>
      <c r="I8" s="149"/>
      <c r="J8" s="206"/>
    </row>
    <row r="9" spans="1:10" ht="12.75" customHeight="1">
      <c r="A9" s="40"/>
      <c r="B9" s="86" t="s">
        <v>143</v>
      </c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portrait" paperSize="9"/>
  <headerFooter alignWithMargins="0">
    <oddHeader>&amp;C&amp;"Arial,Normalny"&amp;A</oddHeader>
    <oddFooter>&amp;C&amp;"Arial,Normalny"Strona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J15"/>
  <sheetViews>
    <sheetView zoomScale="95" zoomScaleNormal="95" zoomScalePageLayoutView="0" workbookViewId="0" topLeftCell="A1">
      <selection activeCell="M9" sqref="M9"/>
    </sheetView>
  </sheetViews>
  <sheetFormatPr defaultColWidth="11.00390625" defaultRowHeight="12.75" customHeight="1"/>
  <cols>
    <col min="1" max="1" width="11.00390625" style="0" customWidth="1"/>
    <col min="2" max="2" width="46.75390625" style="0" customWidth="1"/>
    <col min="3" max="3" width="13.75390625" style="0" customWidth="1"/>
    <col min="4" max="5" width="11.00390625" style="0" customWidth="1"/>
    <col min="6" max="6" width="13.75390625" style="0" customWidth="1"/>
    <col min="7" max="7" width="15.00390625" style="0" customWidth="1"/>
    <col min="8" max="8" width="14.25390625" style="0" customWidth="1"/>
  </cols>
  <sheetData>
    <row r="2" spans="1:10" ht="12.75" customHeight="1" thickBot="1">
      <c r="A2" s="40"/>
      <c r="B2" s="101" t="s">
        <v>361</v>
      </c>
      <c r="C2" s="40"/>
      <c r="D2" s="40"/>
      <c r="E2" s="40"/>
      <c r="F2" s="40"/>
      <c r="G2" s="40"/>
      <c r="H2" s="40"/>
      <c r="I2" s="40"/>
      <c r="J2" s="40"/>
    </row>
    <row r="3" spans="1:10" ht="63.75" customHeight="1" thickBot="1">
      <c r="A3" s="266" t="s">
        <v>1</v>
      </c>
      <c r="B3" s="279" t="s">
        <v>2</v>
      </c>
      <c r="C3" s="282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279" t="s">
        <v>320</v>
      </c>
      <c r="I3" s="309" t="s">
        <v>4</v>
      </c>
      <c r="J3" s="236" t="s">
        <v>319</v>
      </c>
    </row>
    <row r="4" spans="1:10" ht="40.5" customHeight="1">
      <c r="A4" s="259">
        <v>1</v>
      </c>
      <c r="B4" s="300" t="s">
        <v>286</v>
      </c>
      <c r="C4" s="247">
        <v>500</v>
      </c>
      <c r="D4" s="273"/>
      <c r="E4" s="273"/>
      <c r="F4" s="271"/>
      <c r="G4" s="271"/>
      <c r="H4" s="272"/>
      <c r="I4" s="252">
        <v>8</v>
      </c>
      <c r="J4" s="271"/>
    </row>
    <row r="5" spans="1:10" ht="28.5" customHeight="1">
      <c r="A5" s="146">
        <v>2</v>
      </c>
      <c r="B5" s="246" t="s">
        <v>287</v>
      </c>
      <c r="C5" s="147">
        <v>300</v>
      </c>
      <c r="D5" s="270"/>
      <c r="E5" s="270"/>
      <c r="F5" s="206"/>
      <c r="G5" s="206"/>
      <c r="H5" s="269"/>
      <c r="I5" s="151">
        <v>8</v>
      </c>
      <c r="J5" s="206"/>
    </row>
    <row r="6" spans="1:10" ht="40.5" customHeight="1">
      <c r="A6" s="146">
        <v>3</v>
      </c>
      <c r="B6" s="186" t="s">
        <v>288</v>
      </c>
      <c r="C6" s="147">
        <v>200</v>
      </c>
      <c r="D6" s="270"/>
      <c r="E6" s="270"/>
      <c r="F6" s="206"/>
      <c r="G6" s="206"/>
      <c r="H6" s="269"/>
      <c r="I6" s="151">
        <v>8</v>
      </c>
      <c r="J6" s="206"/>
    </row>
    <row r="7" spans="1:10" ht="32.25" customHeight="1">
      <c r="A7" s="146">
        <v>4</v>
      </c>
      <c r="B7" s="186" t="s">
        <v>289</v>
      </c>
      <c r="C7" s="147">
        <v>200</v>
      </c>
      <c r="D7" s="270"/>
      <c r="E7" s="270"/>
      <c r="F7" s="206"/>
      <c r="G7" s="206"/>
      <c r="H7" s="269"/>
      <c r="I7" s="151">
        <v>8</v>
      </c>
      <c r="J7" s="206"/>
    </row>
    <row r="8" spans="1:10" ht="40.5" customHeight="1">
      <c r="A8" s="146">
        <v>5</v>
      </c>
      <c r="B8" s="186" t="s">
        <v>290</v>
      </c>
      <c r="C8" s="147">
        <v>500</v>
      </c>
      <c r="D8" s="270"/>
      <c r="E8" s="270"/>
      <c r="F8" s="206"/>
      <c r="G8" s="206"/>
      <c r="H8" s="269"/>
      <c r="I8" s="151">
        <v>8</v>
      </c>
      <c r="J8" s="206"/>
    </row>
    <row r="9" spans="1:10" ht="50.25" customHeight="1">
      <c r="A9" s="146">
        <v>6</v>
      </c>
      <c r="B9" s="186" t="s">
        <v>291</v>
      </c>
      <c r="C9" s="147">
        <v>300</v>
      </c>
      <c r="D9" s="270"/>
      <c r="E9" s="270"/>
      <c r="F9" s="206"/>
      <c r="G9" s="206"/>
      <c r="H9" s="269"/>
      <c r="I9" s="151">
        <v>8</v>
      </c>
      <c r="J9" s="206"/>
    </row>
    <row r="10" spans="1:10" ht="49.5" customHeight="1">
      <c r="A10" s="146">
        <v>7</v>
      </c>
      <c r="B10" s="186" t="s">
        <v>292</v>
      </c>
      <c r="C10" s="147">
        <v>300</v>
      </c>
      <c r="D10" s="270"/>
      <c r="E10" s="270"/>
      <c r="F10" s="206"/>
      <c r="G10" s="206"/>
      <c r="H10" s="269"/>
      <c r="I10" s="151">
        <v>8</v>
      </c>
      <c r="J10" s="206"/>
    </row>
    <row r="11" spans="1:10" ht="63" customHeight="1">
      <c r="A11" s="146">
        <v>8</v>
      </c>
      <c r="B11" s="186" t="s">
        <v>293</v>
      </c>
      <c r="C11" s="147">
        <v>200</v>
      </c>
      <c r="D11" s="270"/>
      <c r="E11" s="270"/>
      <c r="F11" s="206"/>
      <c r="G11" s="206"/>
      <c r="H11" s="269"/>
      <c r="I11" s="151">
        <v>8</v>
      </c>
      <c r="J11" s="206"/>
    </row>
    <row r="12" spans="1:10" ht="12.75" customHeight="1">
      <c r="A12" s="40"/>
      <c r="B12" s="40"/>
      <c r="C12" s="40"/>
      <c r="D12" s="40"/>
      <c r="E12" s="40"/>
      <c r="F12" s="149"/>
      <c r="G12" s="98" t="s">
        <v>322</v>
      </c>
      <c r="H12" s="206"/>
      <c r="I12" s="149"/>
      <c r="J12" s="206"/>
    </row>
    <row r="13" spans="1:10" ht="12.75" customHeight="1">
      <c r="A13" s="40"/>
      <c r="B13" s="40"/>
      <c r="C13" s="40"/>
      <c r="D13" s="40"/>
      <c r="E13" s="40"/>
      <c r="F13" s="149"/>
      <c r="G13" s="149"/>
      <c r="H13" s="149"/>
      <c r="I13" s="149"/>
      <c r="J13" s="149"/>
    </row>
    <row r="14" spans="1:10" ht="12.75" customHeight="1">
      <c r="A14" s="40"/>
      <c r="B14" s="40" t="s">
        <v>294</v>
      </c>
      <c r="C14" s="40"/>
      <c r="D14" s="40"/>
      <c r="E14" s="40"/>
      <c r="F14" s="40"/>
      <c r="G14" s="40"/>
      <c r="H14" s="40"/>
      <c r="I14" s="40"/>
      <c r="J14" s="40"/>
    </row>
    <row r="15" spans="1:10" ht="12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K7"/>
  <sheetViews>
    <sheetView zoomScale="95" zoomScaleNormal="95" zoomScalePageLayoutView="0" workbookViewId="0" topLeftCell="A1">
      <selection activeCell="J20" sqref="J20"/>
    </sheetView>
  </sheetViews>
  <sheetFormatPr defaultColWidth="11.00390625" defaultRowHeight="12.75" customHeight="1"/>
  <cols>
    <col min="1" max="1" width="11.00390625" style="0" customWidth="1"/>
    <col min="2" max="2" width="41.375" style="0" customWidth="1"/>
    <col min="3" max="3" width="13.75390625" style="0" customWidth="1"/>
    <col min="4" max="5" width="11.00390625" style="0" customWidth="1"/>
    <col min="6" max="6" width="14.125" style="0" customWidth="1"/>
    <col min="7" max="7" width="14.875" style="0" customWidth="1"/>
    <col min="8" max="8" width="14.25390625" style="0" customWidth="1"/>
  </cols>
  <sheetData>
    <row r="2" spans="1:11" ht="12.75" customHeight="1" thickBot="1">
      <c r="A2" s="40"/>
      <c r="B2" s="101" t="s">
        <v>362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63.75" customHeight="1" thickBot="1">
      <c r="A3" s="266" t="s">
        <v>1</v>
      </c>
      <c r="B3" s="279" t="s">
        <v>2</v>
      </c>
      <c r="C3" s="282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279" t="s">
        <v>320</v>
      </c>
      <c r="I3" s="309" t="s">
        <v>4</v>
      </c>
      <c r="J3" s="236" t="s">
        <v>319</v>
      </c>
      <c r="K3" s="40"/>
    </row>
    <row r="4" spans="1:11" ht="108" customHeight="1">
      <c r="A4" s="259">
        <v>1</v>
      </c>
      <c r="B4" s="283" t="s">
        <v>295</v>
      </c>
      <c r="C4" s="252">
        <v>2</v>
      </c>
      <c r="D4" s="273"/>
      <c r="E4" s="273"/>
      <c r="F4" s="271"/>
      <c r="G4" s="271"/>
      <c r="H4" s="272"/>
      <c r="I4" s="252">
        <v>8</v>
      </c>
      <c r="J4" s="271"/>
      <c r="K4" s="40"/>
    </row>
    <row r="5" spans="1:11" ht="12.75" customHeight="1">
      <c r="A5" s="40"/>
      <c r="B5" s="40"/>
      <c r="C5" s="40"/>
      <c r="D5" s="40"/>
      <c r="E5" s="40"/>
      <c r="F5" s="40"/>
      <c r="G5" s="98" t="s">
        <v>322</v>
      </c>
      <c r="H5" s="206"/>
      <c r="I5" s="149"/>
      <c r="J5" s="206"/>
      <c r="K5" s="40"/>
    </row>
    <row r="6" spans="1:11" ht="12.75" customHeight="1">
      <c r="A6" s="40"/>
      <c r="B6" s="40"/>
      <c r="C6" s="40"/>
      <c r="D6" s="40"/>
      <c r="E6" s="40"/>
      <c r="F6" s="40"/>
      <c r="G6" s="149"/>
      <c r="H6" s="149"/>
      <c r="I6" s="149"/>
      <c r="J6" s="149"/>
      <c r="K6" s="40"/>
    </row>
    <row r="7" spans="1:11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9"/>
  <headerFooter alignWithMargins="0">
    <oddHeader>&amp;C&amp;"Arial,Normalny"&amp;A</oddHeader>
    <oddFooter>&amp;C&amp;"Arial,Normalny"Strona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26"/>
  <sheetViews>
    <sheetView tabSelected="1" zoomScale="95" zoomScaleNormal="95" zoomScalePageLayoutView="0" workbookViewId="0" topLeftCell="A13">
      <selection activeCell="C17" sqref="C17"/>
    </sheetView>
  </sheetViews>
  <sheetFormatPr defaultColWidth="9.00390625" defaultRowHeight="12.75" customHeight="1"/>
  <cols>
    <col min="1" max="1" width="7.125" style="0" customWidth="1"/>
    <col min="2" max="2" width="68.00390625" style="0" customWidth="1"/>
    <col min="3" max="3" width="11.875" style="0" customWidth="1"/>
    <col min="4" max="4" width="9.00390625" style="0" customWidth="1"/>
    <col min="5" max="5" width="11.625" style="0" customWidth="1"/>
    <col min="6" max="6" width="12.75390625" style="0" customWidth="1"/>
    <col min="7" max="7" width="14.25390625" style="0" customWidth="1"/>
    <col min="8" max="8" width="14.625" style="0" customWidth="1"/>
    <col min="9" max="9" width="9.125" style="19" customWidth="1"/>
    <col min="10" max="10" width="13.375" style="0" customWidth="1"/>
  </cols>
  <sheetData>
    <row r="1" ht="12.75" customHeight="1">
      <c r="B1" s="39"/>
    </row>
    <row r="2" spans="1:9" ht="12.75" customHeight="1" thickBot="1">
      <c r="A2" s="40"/>
      <c r="B2" s="341" t="s">
        <v>296</v>
      </c>
      <c r="C2" s="40"/>
      <c r="D2" s="40"/>
      <c r="E2" s="40"/>
      <c r="F2" s="40"/>
      <c r="G2" s="40"/>
      <c r="H2" s="40"/>
      <c r="I2" s="102"/>
    </row>
    <row r="3" spans="1:10" ht="64.5" customHeight="1" thickBot="1">
      <c r="A3" s="266" t="s">
        <v>1</v>
      </c>
      <c r="B3" s="279" t="s">
        <v>2</v>
      </c>
      <c r="C3" s="282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279" t="s">
        <v>320</v>
      </c>
      <c r="I3" s="309" t="s">
        <v>4</v>
      </c>
      <c r="J3" s="236" t="s">
        <v>319</v>
      </c>
    </row>
    <row r="4" spans="1:10" ht="89.25" customHeight="1">
      <c r="A4" s="260">
        <v>1</v>
      </c>
      <c r="B4" s="260" t="s">
        <v>297</v>
      </c>
      <c r="C4" s="252">
        <v>60</v>
      </c>
      <c r="D4" s="273"/>
      <c r="E4" s="273"/>
      <c r="F4" s="314"/>
      <c r="G4" s="150"/>
      <c r="H4" s="290"/>
      <c r="I4" s="252">
        <v>8</v>
      </c>
      <c r="J4" s="289"/>
    </row>
    <row r="5" spans="1:10" ht="40.5" customHeight="1">
      <c r="A5" s="200">
        <v>2</v>
      </c>
      <c r="B5" s="200" t="s">
        <v>298</v>
      </c>
      <c r="C5" s="151">
        <v>5</v>
      </c>
      <c r="D5" s="270"/>
      <c r="E5" s="270"/>
      <c r="F5" s="315"/>
      <c r="G5" s="119"/>
      <c r="H5" s="148"/>
      <c r="I5" s="151">
        <v>8</v>
      </c>
      <c r="J5" s="288"/>
    </row>
    <row r="6" spans="1:10" ht="81" customHeight="1">
      <c r="A6" s="200">
        <v>3</v>
      </c>
      <c r="B6" s="200" t="s">
        <v>299</v>
      </c>
      <c r="C6" s="151">
        <v>15</v>
      </c>
      <c r="D6" s="270"/>
      <c r="E6" s="270"/>
      <c r="F6" s="315"/>
      <c r="G6" s="119"/>
      <c r="H6" s="148"/>
      <c r="I6" s="151">
        <v>8</v>
      </c>
      <c r="J6" s="288"/>
    </row>
    <row r="7" spans="1:10" ht="162.75" customHeight="1">
      <c r="A7" s="200">
        <v>4</v>
      </c>
      <c r="B7" s="316" t="s">
        <v>300</v>
      </c>
      <c r="C7" s="151">
        <v>20</v>
      </c>
      <c r="D7" s="270"/>
      <c r="E7" s="270"/>
      <c r="F7" s="315"/>
      <c r="G7" s="119"/>
      <c r="H7" s="148"/>
      <c r="I7" s="151">
        <v>8</v>
      </c>
      <c r="J7" s="288"/>
    </row>
    <row r="8" spans="1:10" ht="79.5" customHeight="1">
      <c r="A8" s="200">
        <v>5</v>
      </c>
      <c r="B8" s="200" t="s">
        <v>301</v>
      </c>
      <c r="C8" s="151">
        <v>10</v>
      </c>
      <c r="D8" s="270"/>
      <c r="E8" s="270"/>
      <c r="F8" s="315"/>
      <c r="G8" s="119"/>
      <c r="H8" s="148"/>
      <c r="I8" s="151">
        <v>8</v>
      </c>
      <c r="J8" s="288"/>
    </row>
    <row r="9" spans="1:10" ht="161.25" customHeight="1">
      <c r="A9" s="200">
        <v>6</v>
      </c>
      <c r="B9" s="200" t="s">
        <v>302</v>
      </c>
      <c r="C9" s="151">
        <v>10</v>
      </c>
      <c r="D9" s="270"/>
      <c r="E9" s="270"/>
      <c r="F9" s="315"/>
      <c r="G9" s="119"/>
      <c r="H9" s="148"/>
      <c r="I9" s="151">
        <v>8</v>
      </c>
      <c r="J9" s="288"/>
    </row>
    <row r="10" spans="1:10" ht="103.5" customHeight="1">
      <c r="A10" s="200">
        <v>7</v>
      </c>
      <c r="B10" s="200" t="s">
        <v>303</v>
      </c>
      <c r="C10" s="151">
        <v>60</v>
      </c>
      <c r="D10" s="270"/>
      <c r="E10" s="270"/>
      <c r="F10" s="315"/>
      <c r="G10" s="119"/>
      <c r="H10" s="148"/>
      <c r="I10" s="151">
        <v>8</v>
      </c>
      <c r="J10" s="288"/>
    </row>
    <row r="11" spans="1:10" ht="130.5" customHeight="1">
      <c r="A11" s="200">
        <v>8</v>
      </c>
      <c r="B11" s="200" t="s">
        <v>304</v>
      </c>
      <c r="C11" s="151">
        <v>60</v>
      </c>
      <c r="D11" s="270"/>
      <c r="E11" s="270"/>
      <c r="F11" s="315"/>
      <c r="G11" s="119"/>
      <c r="H11" s="148"/>
      <c r="I11" s="151">
        <v>8</v>
      </c>
      <c r="J11" s="288"/>
    </row>
    <row r="12" spans="1:10" ht="172.5" customHeight="1">
      <c r="A12" s="200">
        <v>9</v>
      </c>
      <c r="B12" s="200" t="s">
        <v>305</v>
      </c>
      <c r="C12" s="151">
        <v>15</v>
      </c>
      <c r="D12" s="270"/>
      <c r="E12" s="270"/>
      <c r="F12" s="315"/>
      <c r="G12" s="119"/>
      <c r="H12" s="148"/>
      <c r="I12" s="151">
        <v>8</v>
      </c>
      <c r="J12" s="288"/>
    </row>
    <row r="13" spans="1:10" ht="89.25" customHeight="1">
      <c r="A13" s="200">
        <v>10</v>
      </c>
      <c r="B13" s="200" t="s">
        <v>297</v>
      </c>
      <c r="C13" s="151">
        <v>40</v>
      </c>
      <c r="D13" s="270"/>
      <c r="E13" s="270"/>
      <c r="F13" s="315"/>
      <c r="G13" s="119"/>
      <c r="H13" s="148"/>
      <c r="I13" s="151">
        <v>8</v>
      </c>
      <c r="J13" s="288"/>
    </row>
    <row r="14" spans="1:10" ht="54.75" customHeight="1">
      <c r="A14" s="200">
        <v>11</v>
      </c>
      <c r="B14" s="200" t="s">
        <v>298</v>
      </c>
      <c r="C14" s="151">
        <v>60</v>
      </c>
      <c r="D14" s="270"/>
      <c r="E14" s="270"/>
      <c r="F14" s="315"/>
      <c r="G14" s="119"/>
      <c r="H14" s="148"/>
      <c r="I14" s="151">
        <v>8</v>
      </c>
      <c r="J14" s="288"/>
    </row>
    <row r="15" spans="1:10" ht="100.5" customHeight="1">
      <c r="A15" s="200">
        <v>12</v>
      </c>
      <c r="B15" s="200" t="s">
        <v>297</v>
      </c>
      <c r="C15" s="151">
        <v>10</v>
      </c>
      <c r="D15" s="270"/>
      <c r="E15" s="270"/>
      <c r="F15" s="315"/>
      <c r="G15" s="119"/>
      <c r="H15" s="148"/>
      <c r="I15" s="151">
        <v>8</v>
      </c>
      <c r="J15" s="288"/>
    </row>
    <row r="16" spans="1:10" ht="42.75" customHeight="1">
      <c r="A16" s="200">
        <v>13</v>
      </c>
      <c r="B16" s="200" t="s">
        <v>298</v>
      </c>
      <c r="C16" s="151">
        <v>15</v>
      </c>
      <c r="D16" s="270"/>
      <c r="E16" s="270"/>
      <c r="F16" s="315"/>
      <c r="G16" s="119"/>
      <c r="H16" s="148"/>
      <c r="I16" s="151">
        <v>8</v>
      </c>
      <c r="J16" s="288"/>
    </row>
    <row r="17" spans="1:10" ht="75" customHeight="1">
      <c r="A17" s="200">
        <v>14</v>
      </c>
      <c r="B17" s="200" t="s">
        <v>299</v>
      </c>
      <c r="C17" s="151">
        <v>15</v>
      </c>
      <c r="D17" s="270"/>
      <c r="E17" s="270"/>
      <c r="F17" s="315"/>
      <c r="G17" s="119"/>
      <c r="H17" s="148"/>
      <c r="I17" s="151">
        <v>8</v>
      </c>
      <c r="J17" s="288"/>
    </row>
    <row r="18" spans="1:10" ht="12.75" customHeight="1">
      <c r="A18" s="40"/>
      <c r="B18" s="40"/>
      <c r="C18" s="40"/>
      <c r="D18" s="40"/>
      <c r="E18" s="40"/>
      <c r="F18" s="100"/>
      <c r="G18" s="98" t="s">
        <v>322</v>
      </c>
      <c r="H18" s="117"/>
      <c r="I18" s="127"/>
      <c r="J18" s="288"/>
    </row>
    <row r="19" spans="1:10" ht="12.75" customHeight="1">
      <c r="A19" s="40"/>
      <c r="B19" s="40"/>
      <c r="C19" s="40"/>
      <c r="D19" s="40"/>
      <c r="E19" s="40"/>
      <c r="F19" s="40"/>
      <c r="G19" s="40"/>
      <c r="H19" s="40"/>
      <c r="I19" s="102"/>
      <c r="J19" s="38"/>
    </row>
    <row r="20" spans="1:10" ht="238.5" customHeight="1">
      <c r="A20" s="40"/>
      <c r="B20" s="111" t="s">
        <v>306</v>
      </c>
      <c r="C20" s="40"/>
      <c r="D20" s="40"/>
      <c r="E20" s="40"/>
      <c r="F20" s="40"/>
      <c r="G20" s="40"/>
      <c r="H20" s="40"/>
      <c r="I20" s="102"/>
      <c r="J20" s="38"/>
    </row>
    <row r="21" spans="1:9" ht="12.75" customHeight="1">
      <c r="A21" s="40"/>
      <c r="B21" s="40"/>
      <c r="C21" s="40"/>
      <c r="D21" s="40"/>
      <c r="E21" s="40"/>
      <c r="F21" s="40"/>
      <c r="G21" s="40"/>
      <c r="H21" s="40"/>
      <c r="I21" s="102"/>
    </row>
    <row r="22" spans="1:9" ht="12.75" customHeight="1">
      <c r="A22" s="40"/>
      <c r="B22" s="40"/>
      <c r="C22" s="40"/>
      <c r="D22" s="40"/>
      <c r="E22" s="40"/>
      <c r="F22" s="40"/>
      <c r="G22" s="40"/>
      <c r="H22" s="40"/>
      <c r="I22" s="102"/>
    </row>
    <row r="23" spans="1:9" ht="12.75" customHeight="1">
      <c r="A23" s="40"/>
      <c r="B23" s="40"/>
      <c r="C23" s="40"/>
      <c r="D23" s="40"/>
      <c r="E23" s="40"/>
      <c r="F23" s="40"/>
      <c r="G23" s="40"/>
      <c r="H23" s="40"/>
      <c r="I23" s="102"/>
    </row>
    <row r="24" spans="1:9" ht="12.75" customHeight="1">
      <c r="A24" s="40"/>
      <c r="B24" s="40"/>
      <c r="C24" s="40"/>
      <c r="D24" s="40"/>
      <c r="E24" s="40"/>
      <c r="F24" s="40"/>
      <c r="G24" s="40"/>
      <c r="H24" s="40"/>
      <c r="I24" s="102"/>
    </row>
    <row r="25" spans="1:9" ht="12.75" customHeight="1">
      <c r="A25" s="40"/>
      <c r="B25" s="40"/>
      <c r="C25" s="40"/>
      <c r="D25" s="40"/>
      <c r="E25" s="40"/>
      <c r="F25" s="40"/>
      <c r="G25" s="40"/>
      <c r="H25" s="40"/>
      <c r="I25" s="102"/>
    </row>
    <row r="26" spans="1:9" ht="12.75" customHeight="1">
      <c r="A26" s="40"/>
      <c r="B26" s="40"/>
      <c r="C26" s="40"/>
      <c r="D26" s="40"/>
      <c r="E26" s="40"/>
      <c r="F26" s="40"/>
      <c r="G26" s="40"/>
      <c r="H26" s="40"/>
      <c r="I26" s="102"/>
    </row>
  </sheetData>
  <sheetProtection selectLockedCells="1" selectUnlockedCells="1"/>
  <printOptions/>
  <pageMargins left="0.7875" right="0.7875" top="1.0527777777777778" bottom="1.0527777777777778" header="0.7875" footer="0.7875"/>
  <pageSetup fitToHeight="0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"/>
  <sheetViews>
    <sheetView zoomScale="95" zoomScaleNormal="95" zoomScalePageLayoutView="0" workbookViewId="0" topLeftCell="A1">
      <selection activeCell="N4" sqref="N4"/>
    </sheetView>
  </sheetViews>
  <sheetFormatPr defaultColWidth="11.375" defaultRowHeight="12.75"/>
  <cols>
    <col min="1" max="1" width="11.375" style="0" customWidth="1"/>
    <col min="2" max="2" width="36.375" style="0" customWidth="1"/>
    <col min="3" max="3" width="14.125" style="0" customWidth="1"/>
    <col min="4" max="5" width="11.375" style="0" customWidth="1"/>
    <col min="6" max="6" width="12.625" style="0" customWidth="1"/>
    <col min="7" max="7" width="14.25390625" style="0" customWidth="1"/>
    <col min="8" max="8" width="15.25390625" style="0" customWidth="1"/>
    <col min="9" max="9" width="9.00390625" style="0" customWidth="1"/>
  </cols>
  <sheetData>
    <row r="1" spans="1:10" ht="15.75" thickBot="1">
      <c r="A1" s="40"/>
      <c r="B1" s="101" t="s">
        <v>363</v>
      </c>
      <c r="C1" s="40"/>
      <c r="D1" s="40"/>
      <c r="E1" s="40"/>
      <c r="F1" s="40"/>
      <c r="G1" s="40"/>
      <c r="H1" s="40"/>
      <c r="I1" s="40"/>
      <c r="J1" s="40"/>
    </row>
    <row r="2" spans="1:10" ht="60.75" thickBot="1">
      <c r="A2" s="266" t="s">
        <v>1</v>
      </c>
      <c r="B2" s="279" t="s">
        <v>2</v>
      </c>
      <c r="C2" s="282" t="s">
        <v>3</v>
      </c>
      <c r="D2" s="254" t="s">
        <v>315</v>
      </c>
      <c r="E2" s="310" t="s">
        <v>316</v>
      </c>
      <c r="F2" s="311" t="s">
        <v>317</v>
      </c>
      <c r="G2" s="313" t="s">
        <v>318</v>
      </c>
      <c r="H2" s="279" t="s">
        <v>320</v>
      </c>
      <c r="I2" s="309" t="s">
        <v>4</v>
      </c>
      <c r="J2" s="236" t="s">
        <v>319</v>
      </c>
    </row>
    <row r="3" spans="1:10" ht="123" customHeight="1">
      <c r="A3" s="259">
        <v>1</v>
      </c>
      <c r="B3" s="283" t="s">
        <v>307</v>
      </c>
      <c r="C3" s="252">
        <v>1270</v>
      </c>
      <c r="D3" s="252"/>
      <c r="E3" s="252"/>
      <c r="F3" s="271"/>
      <c r="G3" s="271"/>
      <c r="H3" s="272"/>
      <c r="I3" s="252">
        <v>8</v>
      </c>
      <c r="J3" s="271"/>
    </row>
    <row r="4" spans="1:10" ht="285">
      <c r="A4" s="146">
        <v>2</v>
      </c>
      <c r="B4" s="142" t="s">
        <v>308</v>
      </c>
      <c r="C4" s="151">
        <v>60</v>
      </c>
      <c r="D4" s="151"/>
      <c r="E4" s="151"/>
      <c r="F4" s="206"/>
      <c r="G4" s="206"/>
      <c r="H4" s="269"/>
      <c r="I4" s="151">
        <v>8</v>
      </c>
      <c r="J4" s="206"/>
    </row>
    <row r="5" spans="1:10" ht="15">
      <c r="A5" s="40"/>
      <c r="B5" s="40"/>
      <c r="C5" s="40"/>
      <c r="D5" s="40"/>
      <c r="E5" s="40"/>
      <c r="F5" s="149"/>
      <c r="G5" s="262" t="s">
        <v>322</v>
      </c>
      <c r="H5" s="206"/>
      <c r="I5" s="149"/>
      <c r="J5" s="206"/>
    </row>
    <row r="6" spans="1:10" ht="1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"/>
  <sheetViews>
    <sheetView zoomScale="95" zoomScaleNormal="95" zoomScalePageLayoutView="0" workbookViewId="0" topLeftCell="A1">
      <selection activeCell="F12" sqref="F12"/>
    </sheetView>
  </sheetViews>
  <sheetFormatPr defaultColWidth="11.375" defaultRowHeight="12.75"/>
  <cols>
    <col min="1" max="1" width="11.375" style="0" customWidth="1"/>
    <col min="2" max="2" width="36.375" style="0" customWidth="1"/>
    <col min="3" max="3" width="13.75390625" style="0" customWidth="1"/>
    <col min="4" max="6" width="11.375" style="0" customWidth="1"/>
    <col min="7" max="7" width="13.75390625" style="0" customWidth="1"/>
    <col min="8" max="8" width="14.625" style="0" customWidth="1"/>
    <col min="9" max="9" width="9.125" style="0" customWidth="1"/>
  </cols>
  <sheetData>
    <row r="1" spans="1:10" ht="15.75" thickBot="1">
      <c r="A1" s="40"/>
      <c r="B1" s="101" t="s">
        <v>364</v>
      </c>
      <c r="C1" s="40"/>
      <c r="D1" s="40"/>
      <c r="E1" s="40"/>
      <c r="F1" s="40"/>
      <c r="G1" s="40"/>
      <c r="H1" s="40"/>
      <c r="I1" s="40"/>
      <c r="J1" s="40"/>
    </row>
    <row r="2" spans="1:10" ht="60.75" thickBot="1">
      <c r="A2" s="266" t="s">
        <v>1</v>
      </c>
      <c r="B2" s="279" t="s">
        <v>2</v>
      </c>
      <c r="C2" s="282" t="s">
        <v>309</v>
      </c>
      <c r="D2" s="254" t="s">
        <v>315</v>
      </c>
      <c r="E2" s="310" t="s">
        <v>316</v>
      </c>
      <c r="F2" s="311" t="s">
        <v>317</v>
      </c>
      <c r="G2" s="313" t="s">
        <v>318</v>
      </c>
      <c r="H2" s="279" t="s">
        <v>320</v>
      </c>
      <c r="I2" s="309" t="s">
        <v>4</v>
      </c>
      <c r="J2" s="236" t="s">
        <v>319</v>
      </c>
    </row>
    <row r="3" spans="1:10" ht="74.25" customHeight="1">
      <c r="A3" s="259">
        <v>1</v>
      </c>
      <c r="B3" s="283" t="s">
        <v>310</v>
      </c>
      <c r="C3" s="252">
        <v>1635</v>
      </c>
      <c r="D3" s="252"/>
      <c r="E3" s="247"/>
      <c r="F3" s="271"/>
      <c r="G3" s="271"/>
      <c r="H3" s="272"/>
      <c r="I3" s="252">
        <v>8</v>
      </c>
      <c r="J3" s="271"/>
    </row>
    <row r="4" spans="1:10" ht="15">
      <c r="A4" s="40"/>
      <c r="B4" s="40"/>
      <c r="C4" s="40"/>
      <c r="D4" s="40"/>
      <c r="E4" s="40"/>
      <c r="F4" s="40"/>
      <c r="G4" s="262" t="s">
        <v>322</v>
      </c>
      <c r="H4" s="219"/>
      <c r="I4" s="40"/>
      <c r="J4" s="206"/>
    </row>
    <row r="5" spans="1:10" ht="1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5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15">
      <c r="A8" s="40"/>
      <c r="B8" s="40"/>
      <c r="C8" s="40"/>
      <c r="D8" s="40"/>
      <c r="E8" s="40"/>
      <c r="F8" s="40"/>
      <c r="G8" s="40"/>
      <c r="H8" s="40"/>
      <c r="I8" s="40"/>
      <c r="J8" s="40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M69"/>
  <sheetViews>
    <sheetView zoomScale="95" zoomScaleNormal="95" zoomScalePageLayoutView="0" workbookViewId="0" topLeftCell="A37">
      <selection activeCell="B27" sqref="B27"/>
    </sheetView>
  </sheetViews>
  <sheetFormatPr defaultColWidth="7.75390625" defaultRowHeight="12.75" customHeight="1"/>
  <cols>
    <col min="1" max="1" width="7.75390625" style="0" customWidth="1"/>
    <col min="2" max="2" width="14.75390625" style="0" customWidth="1"/>
    <col min="3" max="4" width="17.75390625" style="0" customWidth="1"/>
    <col min="5" max="12" width="7.75390625" style="0" customWidth="1"/>
    <col min="13" max="13" width="22.00390625" style="0" customWidth="1"/>
  </cols>
  <sheetData>
    <row r="1" ht="12.75" customHeight="1">
      <c r="A1" t="s">
        <v>311</v>
      </c>
    </row>
    <row r="3" spans="1:3" ht="12.75" customHeight="1">
      <c r="A3" t="s">
        <v>312</v>
      </c>
      <c r="B3" t="s">
        <v>313</v>
      </c>
      <c r="C3" t="s">
        <v>314</v>
      </c>
    </row>
    <row r="4" spans="1:3" ht="14.25" customHeight="1">
      <c r="A4">
        <v>1</v>
      </c>
      <c r="B4" s="24">
        <f>1!H7</f>
        <v>0</v>
      </c>
      <c r="C4" s="24">
        <f>1!J7</f>
        <v>0</v>
      </c>
    </row>
    <row r="5" spans="1:3" ht="14.25" customHeight="1">
      <c r="A5">
        <v>2</v>
      </c>
      <c r="B5" s="24" t="e">
        <f>2!#REF!</f>
        <v>#REF!</v>
      </c>
      <c r="C5" s="24">
        <f>2!J9</f>
        <v>0</v>
      </c>
    </row>
    <row r="6" spans="1:3" ht="14.25" customHeight="1">
      <c r="A6">
        <v>3</v>
      </c>
      <c r="B6" s="24" t="e">
        <f>3!#REF!</f>
        <v>#REF!</v>
      </c>
      <c r="C6" s="24">
        <f>3!J7</f>
        <v>0</v>
      </c>
    </row>
    <row r="7" spans="1:3" ht="14.25" customHeight="1">
      <c r="A7">
        <v>4</v>
      </c>
      <c r="B7" s="24" t="e">
        <f>4!#REF!</f>
        <v>#REF!</v>
      </c>
      <c r="C7" s="24">
        <f>4!J6</f>
        <v>0</v>
      </c>
    </row>
    <row r="8" spans="1:3" ht="14.25" customHeight="1">
      <c r="A8">
        <v>5</v>
      </c>
      <c r="B8" s="24" t="e">
        <f>5!#REF!</f>
        <v>#REF!</v>
      </c>
      <c r="C8" s="24">
        <f>5!J5</f>
        <v>0</v>
      </c>
    </row>
    <row r="9" spans="1:13" ht="14.25" customHeight="1">
      <c r="A9">
        <v>6</v>
      </c>
      <c r="B9" s="24" t="str">
        <f>6!G12</f>
        <v>RAZEM:</v>
      </c>
      <c r="C9" s="24">
        <f>6!J12</f>
        <v>0</v>
      </c>
      <c r="M9" s="24"/>
    </row>
    <row r="10" spans="1:6" ht="14.25" customHeight="1">
      <c r="A10">
        <v>7</v>
      </c>
      <c r="B10" s="24" t="e">
        <f>7!#REF!</f>
        <v>#REF!</v>
      </c>
      <c r="C10" s="24">
        <f>7!J18</f>
        <v>0</v>
      </c>
      <c r="F10" s="37"/>
    </row>
    <row r="11" spans="1:3" ht="14.25" customHeight="1">
      <c r="A11">
        <v>8</v>
      </c>
      <c r="B11" s="24" t="e">
        <f>8!#REF!</f>
        <v>#REF!</v>
      </c>
      <c r="C11" s="24">
        <f>8!J5</f>
        <v>0</v>
      </c>
    </row>
    <row r="12" spans="1:3" ht="14.25" customHeight="1">
      <c r="A12">
        <v>9</v>
      </c>
      <c r="B12" s="24" t="str">
        <f>9!G7</f>
        <v>RAZEM:</v>
      </c>
      <c r="C12" s="24">
        <f>9!J7</f>
        <v>0</v>
      </c>
    </row>
    <row r="13" spans="1:3" ht="14.25" customHeight="1">
      <c r="A13">
        <v>10</v>
      </c>
      <c r="B13" s="24" t="str">
        <f>'10'!G10</f>
        <v>RAZEM:</v>
      </c>
      <c r="C13" s="24">
        <f>'10'!J10</f>
        <v>0</v>
      </c>
    </row>
    <row r="14" spans="1:3" ht="14.25" customHeight="1">
      <c r="A14">
        <v>11</v>
      </c>
      <c r="B14" s="24" t="e">
        <f>'11'!#REF!</f>
        <v>#REF!</v>
      </c>
      <c r="C14" s="24">
        <f>'11'!J6</f>
        <v>0</v>
      </c>
    </row>
    <row r="15" spans="1:3" ht="14.25" customHeight="1">
      <c r="A15">
        <v>12</v>
      </c>
      <c r="B15" s="24" t="e">
        <f>'12'!#REF!</f>
        <v>#REF!</v>
      </c>
      <c r="C15" s="24">
        <f>'12'!J9</f>
        <v>0</v>
      </c>
    </row>
    <row r="16" spans="1:3" ht="14.25" customHeight="1">
      <c r="A16">
        <v>13</v>
      </c>
      <c r="B16" s="24" t="e">
        <f>'13'!#REF!</f>
        <v>#REF!</v>
      </c>
      <c r="C16" s="24">
        <f>'13'!J6</f>
        <v>0</v>
      </c>
    </row>
    <row r="17" spans="1:3" ht="14.25" customHeight="1">
      <c r="A17">
        <v>14</v>
      </c>
      <c r="B17" s="24" t="e">
        <f>'14'!#REF!</f>
        <v>#REF!</v>
      </c>
      <c r="C17" s="24">
        <f>'14'!J8</f>
        <v>0</v>
      </c>
    </row>
    <row r="18" spans="1:3" ht="14.25" customHeight="1">
      <c r="A18">
        <v>15</v>
      </c>
      <c r="B18" s="24" t="str">
        <f>'15'!G4</f>
        <v>RAZEM:</v>
      </c>
      <c r="C18" s="24">
        <f>'15'!J4</f>
        <v>0</v>
      </c>
    </row>
    <row r="19" spans="1:3" ht="14.25" customHeight="1">
      <c r="A19">
        <v>16</v>
      </c>
      <c r="B19" s="24" t="str">
        <f>'16'!G5</f>
        <v>RAZEM:</v>
      </c>
      <c r="C19" s="24">
        <f>'16'!J5</f>
        <v>0</v>
      </c>
    </row>
    <row r="20" spans="1:3" ht="14.25" customHeight="1">
      <c r="A20">
        <v>17</v>
      </c>
      <c r="B20" s="24" t="e">
        <f>'17'!#REF!</f>
        <v>#REF!</v>
      </c>
      <c r="C20" s="24">
        <f>'17'!J5</f>
        <v>0</v>
      </c>
    </row>
    <row r="21" spans="1:3" ht="14.25" customHeight="1">
      <c r="A21">
        <v>18</v>
      </c>
      <c r="B21" s="24" t="str">
        <f>'18'!G5</f>
        <v>RAZEM:</v>
      </c>
      <c r="C21" s="24">
        <f>'18'!J5</f>
        <v>0</v>
      </c>
    </row>
    <row r="22" spans="1:3" ht="14.25" customHeight="1">
      <c r="A22">
        <v>19</v>
      </c>
      <c r="B22" s="24" t="str">
        <f>'19'!G5</f>
        <v>RAZEM:</v>
      </c>
      <c r="C22" s="24">
        <f>'19'!J5</f>
        <v>0</v>
      </c>
    </row>
    <row r="23" spans="1:3" ht="14.25" customHeight="1">
      <c r="A23">
        <v>20</v>
      </c>
      <c r="B23" s="24" t="str">
        <f>'20'!G6</f>
        <v>RAZEM:</v>
      </c>
      <c r="C23" s="24">
        <f>'20'!J6</f>
        <v>0</v>
      </c>
    </row>
    <row r="24" spans="1:6" ht="14.25" customHeight="1">
      <c r="A24">
        <v>21</v>
      </c>
      <c r="B24" s="24" t="str">
        <f>'21'!G7</f>
        <v>RAZEM:</v>
      </c>
      <c r="C24" s="24">
        <f>'21'!J7</f>
        <v>0</v>
      </c>
      <c r="F24" s="37"/>
    </row>
    <row r="25" spans="1:3" ht="14.25" customHeight="1">
      <c r="A25">
        <v>22</v>
      </c>
      <c r="B25" s="24" t="str">
        <f>'22'!G5</f>
        <v>RAZEM:</v>
      </c>
      <c r="C25" s="24">
        <f>'22'!J5</f>
        <v>0</v>
      </c>
    </row>
    <row r="26" spans="1:3" ht="14.25" customHeight="1">
      <c r="A26">
        <v>23</v>
      </c>
      <c r="B26" s="24" t="str">
        <f>'23'!G4</f>
        <v>RAZEM:</v>
      </c>
      <c r="C26" s="24">
        <f>'23'!J4</f>
        <v>0</v>
      </c>
    </row>
    <row r="27" spans="1:3" ht="14.25" customHeight="1">
      <c r="A27">
        <v>24</v>
      </c>
      <c r="B27" s="24">
        <f>'24'!G8</f>
        <v>0</v>
      </c>
      <c r="C27" s="24">
        <f>'24'!J8</f>
        <v>0</v>
      </c>
    </row>
    <row r="28" spans="1:3" ht="14.25" customHeight="1">
      <c r="A28">
        <v>25</v>
      </c>
      <c r="B28" s="24">
        <f>'25'!G4</f>
        <v>0</v>
      </c>
      <c r="C28" s="24">
        <f>'25'!J4</f>
        <v>0</v>
      </c>
    </row>
    <row r="29" spans="1:3" ht="14.25" customHeight="1">
      <c r="A29">
        <v>26</v>
      </c>
      <c r="B29" s="24">
        <f>'26'!F8</f>
        <v>0</v>
      </c>
      <c r="C29" s="24">
        <f>'26'!I8</f>
        <v>0</v>
      </c>
    </row>
    <row r="30" spans="1:3" ht="14.25" customHeight="1">
      <c r="A30">
        <v>27</v>
      </c>
      <c r="B30" s="24" t="str">
        <f>'27'!G4</f>
        <v>RAZEM:</v>
      </c>
      <c r="C30" s="24">
        <f>'27'!J4</f>
        <v>0</v>
      </c>
    </row>
    <row r="31" spans="1:3" ht="14.25" customHeight="1">
      <c r="A31">
        <v>28</v>
      </c>
      <c r="B31" t="str">
        <f>'28'!G5</f>
        <v>RAZEM:</v>
      </c>
      <c r="C31" s="24">
        <f>'28'!J5</f>
        <v>0</v>
      </c>
    </row>
    <row r="32" spans="1:6" ht="14.25" customHeight="1">
      <c r="A32">
        <v>29</v>
      </c>
      <c r="B32" s="24" t="str">
        <f>'29'!G8</f>
        <v>RAZEM:</v>
      </c>
      <c r="C32" s="24">
        <f>'29'!J8</f>
        <v>0</v>
      </c>
      <c r="F32" s="37"/>
    </row>
    <row r="33" spans="1:3" ht="14.25" customHeight="1">
      <c r="A33">
        <v>30</v>
      </c>
      <c r="B33" s="24" t="str">
        <f>'30'!G5</f>
        <v>RAZEM:</v>
      </c>
      <c r="C33" s="24">
        <f>'30'!J5</f>
        <v>0</v>
      </c>
    </row>
    <row r="34" spans="1:3" ht="14.25" customHeight="1">
      <c r="A34">
        <v>31</v>
      </c>
      <c r="B34" t="str">
        <f>'31'!G4</f>
        <v>RAZEM:</v>
      </c>
      <c r="C34" s="24">
        <f>'31'!J4</f>
        <v>0</v>
      </c>
    </row>
    <row r="35" spans="1:3" ht="14.25" customHeight="1">
      <c r="A35">
        <v>32</v>
      </c>
      <c r="B35" s="24" t="str">
        <f>'32'!G5</f>
        <v>RAZEM:</v>
      </c>
      <c r="C35" s="24">
        <f>'32'!J5</f>
        <v>0</v>
      </c>
    </row>
    <row r="36" spans="1:3" ht="14.25" customHeight="1">
      <c r="A36">
        <v>33</v>
      </c>
      <c r="B36" s="24" t="str">
        <f>'33'!G5</f>
        <v>RAZEM:</v>
      </c>
      <c r="C36" s="24">
        <f>'33'!J5</f>
        <v>0</v>
      </c>
    </row>
    <row r="37" spans="1:3" ht="14.25" customHeight="1">
      <c r="A37">
        <v>34</v>
      </c>
      <c r="B37" s="24" t="str">
        <f>'34'!G4</f>
        <v>RAZEM:</v>
      </c>
      <c r="C37" s="24">
        <f>'34'!J4</f>
        <v>0</v>
      </c>
    </row>
    <row r="38" spans="1:3" ht="14.25" customHeight="1">
      <c r="A38">
        <v>35</v>
      </c>
      <c r="B38" s="24" t="str">
        <f>'35'!G5</f>
        <v>RAZEM:</v>
      </c>
      <c r="C38" s="24">
        <f>'35'!J5</f>
        <v>0</v>
      </c>
    </row>
    <row r="39" spans="1:3" ht="14.25" customHeight="1">
      <c r="A39">
        <v>36</v>
      </c>
      <c r="B39" s="24" t="str">
        <f>'36'!G4</f>
        <v>RAZEM:</v>
      </c>
      <c r="C39" s="24">
        <f>'36'!J4</f>
        <v>0</v>
      </c>
    </row>
    <row r="40" spans="1:3" ht="14.25" customHeight="1">
      <c r="A40">
        <v>37</v>
      </c>
      <c r="B40" s="24" t="str">
        <f>'37'!G5</f>
        <v>RAZEM:</v>
      </c>
      <c r="C40" s="24">
        <f>'37'!J5</f>
        <v>0</v>
      </c>
    </row>
    <row r="41" spans="1:3" ht="14.25" customHeight="1">
      <c r="A41">
        <v>38</v>
      </c>
      <c r="B41" s="24" t="str">
        <f>'38'!G4</f>
        <v>RAZEM:</v>
      </c>
      <c r="C41" s="24">
        <f>'38'!J4</f>
        <v>0</v>
      </c>
    </row>
    <row r="42" spans="1:3" ht="14.25" customHeight="1">
      <c r="A42">
        <v>39</v>
      </c>
      <c r="B42" s="24" t="str">
        <f>'39'!G8</f>
        <v>RAZEM:</v>
      </c>
      <c r="C42" s="24">
        <f>'39'!J8</f>
        <v>0</v>
      </c>
    </row>
    <row r="43" spans="1:3" ht="14.25" customHeight="1">
      <c r="A43">
        <v>40</v>
      </c>
      <c r="B43" s="24" t="str">
        <f>'40'!G5</f>
        <v>RAZEM:</v>
      </c>
      <c r="C43" s="24">
        <f>'40'!J5</f>
        <v>0</v>
      </c>
    </row>
    <row r="44" spans="1:3" ht="14.25" customHeight="1">
      <c r="A44">
        <v>41</v>
      </c>
      <c r="B44" t="str">
        <f>'41'!G5</f>
        <v>RAZEM:</v>
      </c>
      <c r="C44" s="24">
        <f>'41'!J5</f>
        <v>0</v>
      </c>
    </row>
    <row r="45" spans="1:3" ht="14.25" customHeight="1">
      <c r="A45">
        <v>42</v>
      </c>
      <c r="B45" t="str">
        <f>'42'!G9</f>
        <v>RAZEM:</v>
      </c>
      <c r="C45" s="24">
        <f>'42'!J9</f>
        <v>0</v>
      </c>
    </row>
    <row r="46" spans="1:3" ht="14.25" customHeight="1">
      <c r="A46">
        <v>43</v>
      </c>
      <c r="B46" s="24" t="str">
        <f>'43'!G9</f>
        <v>RAZEM:</v>
      </c>
      <c r="C46" s="24">
        <f>'43'!J9</f>
        <v>0</v>
      </c>
    </row>
    <row r="47" spans="1:3" ht="14.25" customHeight="1">
      <c r="A47">
        <v>44</v>
      </c>
      <c r="B47" t="str">
        <f>'44'!G6</f>
        <v>RAZEM:</v>
      </c>
      <c r="C47" s="24">
        <f>'44'!J6</f>
        <v>0</v>
      </c>
    </row>
    <row r="48" spans="1:3" ht="14.25" customHeight="1">
      <c r="A48">
        <v>45</v>
      </c>
      <c r="B48" t="str">
        <f>'45'!G11</f>
        <v>RAZEM:</v>
      </c>
      <c r="C48" s="24">
        <f>'45'!J11</f>
        <v>0</v>
      </c>
    </row>
    <row r="49" spans="1:3" ht="14.25" customHeight="1">
      <c r="A49">
        <v>46</v>
      </c>
      <c r="B49" s="24" t="str">
        <f>'46'!G6</f>
        <v>RAZEM:</v>
      </c>
      <c r="C49" s="24">
        <f>'46'!J6</f>
        <v>0</v>
      </c>
    </row>
    <row r="50" spans="1:3" ht="14.25" customHeight="1">
      <c r="A50">
        <v>47</v>
      </c>
      <c r="B50" s="24" t="str">
        <f>'47'!G6</f>
        <v>RAZEM:</v>
      </c>
      <c r="C50" s="24">
        <f>'47'!J6</f>
        <v>0</v>
      </c>
    </row>
    <row r="51" spans="1:3" ht="14.25" customHeight="1">
      <c r="A51">
        <v>48</v>
      </c>
      <c r="B51" s="24" t="str">
        <f>'48'!G25</f>
        <v>RAZEM:</v>
      </c>
      <c r="C51" s="24">
        <f>'48'!J25</f>
        <v>0</v>
      </c>
    </row>
    <row r="52" spans="1:3" ht="14.25" customHeight="1">
      <c r="A52">
        <v>49</v>
      </c>
      <c r="B52" s="24" t="str">
        <f>'49'!G5</f>
        <v>RAZEM:</v>
      </c>
      <c r="C52" s="24">
        <f>'49'!J5</f>
        <v>0</v>
      </c>
    </row>
    <row r="53" spans="1:3" ht="14.25" customHeight="1">
      <c r="A53">
        <v>50</v>
      </c>
      <c r="B53" s="24" t="str">
        <f>'50'!G5</f>
        <v>RAZEM:</v>
      </c>
      <c r="C53" s="24">
        <f>'50'!J5</f>
        <v>0</v>
      </c>
    </row>
    <row r="54" spans="1:3" ht="14.25" customHeight="1">
      <c r="A54">
        <v>51</v>
      </c>
      <c r="B54" s="24" t="str">
        <f>'51'!G8</f>
        <v>RAZEM: </v>
      </c>
      <c r="C54" s="24">
        <f>'51'!J8</f>
        <v>0</v>
      </c>
    </row>
    <row r="55" spans="1:3" ht="14.25" customHeight="1">
      <c r="A55">
        <v>52</v>
      </c>
      <c r="B55" s="24" t="str">
        <f>'52'!G7</f>
        <v>RAZEM:</v>
      </c>
      <c r="C55" s="24">
        <f>'52'!J7</f>
        <v>0</v>
      </c>
    </row>
    <row r="56" spans="1:3" ht="14.25" customHeight="1">
      <c r="A56">
        <v>53</v>
      </c>
      <c r="B56" s="24" t="str">
        <f>'53'!G5</f>
        <v>RAZEM:</v>
      </c>
      <c r="C56" s="24">
        <f>'53'!J5</f>
        <v>0</v>
      </c>
    </row>
    <row r="57" spans="1:3" ht="14.25" customHeight="1">
      <c r="A57">
        <v>54</v>
      </c>
      <c r="B57" s="24" t="str">
        <f>'54'!G7</f>
        <v>RAZEM:</v>
      </c>
      <c r="C57" s="24">
        <f>'54'!J7</f>
        <v>0</v>
      </c>
    </row>
    <row r="58" spans="1:3" ht="14.25" customHeight="1">
      <c r="A58">
        <v>55</v>
      </c>
      <c r="B58" s="24" t="str">
        <f>'55'!G5</f>
        <v>RAZEM:</v>
      </c>
      <c r="C58" s="24">
        <f>'55'!J5</f>
        <v>0</v>
      </c>
    </row>
    <row r="59" spans="1:3" ht="14.25" customHeight="1">
      <c r="A59">
        <v>56</v>
      </c>
      <c r="B59" s="24" t="str">
        <f>'56'!G7</f>
        <v>RAZEM:</v>
      </c>
      <c r="C59" s="24">
        <f>'56'!J7</f>
        <v>0</v>
      </c>
    </row>
    <row r="60" spans="1:3" ht="14.25" customHeight="1">
      <c r="A60">
        <v>57</v>
      </c>
      <c r="B60" s="24" t="str">
        <f>'57'!G7</f>
        <v>RAZEM:</v>
      </c>
      <c r="C60" s="24">
        <f>'57'!J7</f>
        <v>0</v>
      </c>
    </row>
    <row r="61" spans="1:3" ht="14.25" customHeight="1">
      <c r="A61">
        <v>58</v>
      </c>
      <c r="B61" s="24" t="str">
        <f>'58'!G6</f>
        <v>RAZEM:</v>
      </c>
      <c r="C61" s="24">
        <f>'58'!J6</f>
        <v>0</v>
      </c>
    </row>
    <row r="62" spans="1:3" ht="14.25" customHeight="1">
      <c r="A62">
        <v>59</v>
      </c>
      <c r="B62" s="24" t="str">
        <f>'59'!G5</f>
        <v>RAZEM:</v>
      </c>
      <c r="C62" s="24">
        <f>'59'!J5</f>
        <v>0</v>
      </c>
    </row>
    <row r="63" spans="1:3" ht="14.25" customHeight="1">
      <c r="A63">
        <v>60</v>
      </c>
      <c r="B63" s="24" t="str">
        <f>'60'!G8</f>
        <v>RAZEM:</v>
      </c>
      <c r="C63" s="24">
        <f>'60'!J8</f>
        <v>0</v>
      </c>
    </row>
    <row r="64" spans="1:3" ht="14.25" customHeight="1">
      <c r="A64">
        <v>61</v>
      </c>
      <c r="B64" s="24" t="str">
        <f>'61'!G12</f>
        <v>RAZEM:</v>
      </c>
      <c r="C64" s="24">
        <f>'61'!J12</f>
        <v>0</v>
      </c>
    </row>
    <row r="65" spans="1:3" ht="14.25" customHeight="1">
      <c r="A65">
        <v>62</v>
      </c>
      <c r="B65" s="24" t="str">
        <f>'62'!G5</f>
        <v>RAZEM:</v>
      </c>
      <c r="C65" s="24">
        <f>'62'!J5</f>
        <v>0</v>
      </c>
    </row>
    <row r="66" spans="1:3" ht="14.25" customHeight="1">
      <c r="A66">
        <v>63</v>
      </c>
      <c r="B66" s="24" t="str">
        <f>'63'!G18</f>
        <v>RAZEM:</v>
      </c>
      <c r="C66" s="24">
        <f>'63'!J18</f>
        <v>0</v>
      </c>
    </row>
    <row r="67" spans="1:3" ht="14.25" customHeight="1">
      <c r="A67">
        <v>64</v>
      </c>
      <c r="B67" s="24" t="str">
        <f>'64'!G5</f>
        <v>RAZEM:</v>
      </c>
      <c r="C67" s="24">
        <f>'64'!J5</f>
        <v>0</v>
      </c>
    </row>
    <row r="68" spans="1:3" ht="14.25" customHeight="1">
      <c r="A68">
        <v>65</v>
      </c>
      <c r="B68" s="24" t="str">
        <f>'65'!G4</f>
        <v>RAZEM:</v>
      </c>
      <c r="C68" s="24">
        <f>'65'!J4</f>
        <v>0</v>
      </c>
    </row>
    <row r="69" spans="2:3" ht="14.25" customHeight="1">
      <c r="B69" s="24" t="e">
        <f>SUM(B4:B68)</f>
        <v>#REF!</v>
      </c>
      <c r="C69" s="24">
        <f>SUM(C4:C68)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32"/>
  <sheetViews>
    <sheetView zoomScale="95" zoomScaleNormal="95" zoomScalePageLayoutView="0" workbookViewId="0" topLeftCell="A1">
      <selection activeCell="N7" sqref="N7"/>
    </sheetView>
  </sheetViews>
  <sheetFormatPr defaultColWidth="7.875" defaultRowHeight="14.25" customHeight="1"/>
  <cols>
    <col min="1" max="1" width="2.625" style="0" customWidth="1"/>
    <col min="2" max="2" width="53.625" style="0" customWidth="1"/>
    <col min="3" max="3" width="13.75390625" style="0" customWidth="1"/>
    <col min="4" max="4" width="7.75390625" style="0" customWidth="1"/>
    <col min="5" max="5" width="10.75390625" style="0" customWidth="1"/>
    <col min="6" max="6" width="13.125" style="0" customWidth="1"/>
    <col min="7" max="7" width="14.375" style="0" customWidth="1"/>
    <col min="8" max="8" width="14.625" style="0" customWidth="1"/>
    <col min="9" max="9" width="11.625" style="0" customWidth="1"/>
    <col min="10" max="10" width="10.25390625" style="0" customWidth="1"/>
  </cols>
  <sheetData>
    <row r="1" spans="1:10" s="2" customFormat="1" ht="16.5" customHeight="1" thickBot="1">
      <c r="A1" s="40"/>
      <c r="B1" s="101" t="s">
        <v>48</v>
      </c>
      <c r="C1" s="101"/>
      <c r="D1" s="102"/>
      <c r="E1" s="102"/>
      <c r="F1" s="102"/>
      <c r="G1" s="102"/>
      <c r="H1" s="102"/>
      <c r="I1" s="40"/>
      <c r="J1" s="40"/>
    </row>
    <row r="2" spans="1:10" s="2" customFormat="1" ht="73.5" customHeight="1" thickBot="1">
      <c r="A2" s="87" t="s">
        <v>1</v>
      </c>
      <c r="B2" s="88" t="s">
        <v>2</v>
      </c>
      <c r="C2" s="198" t="s">
        <v>3</v>
      </c>
      <c r="D2" s="254" t="s">
        <v>315</v>
      </c>
      <c r="E2" s="310" t="s">
        <v>316</v>
      </c>
      <c r="F2" s="311" t="s">
        <v>317</v>
      </c>
      <c r="G2" s="313" t="s">
        <v>318</v>
      </c>
      <c r="H2" s="312" t="s">
        <v>320</v>
      </c>
      <c r="I2" s="313" t="s">
        <v>4</v>
      </c>
      <c r="J2" s="280" t="s">
        <v>319</v>
      </c>
    </row>
    <row r="3" spans="1:10" s="2" customFormat="1" ht="43.5" customHeight="1">
      <c r="A3" s="109" t="s">
        <v>5</v>
      </c>
      <c r="B3" s="120" t="s">
        <v>49</v>
      </c>
      <c r="C3" s="121">
        <v>424</v>
      </c>
      <c r="D3" s="188"/>
      <c r="E3" s="92"/>
      <c r="F3" s="95"/>
      <c r="G3" s="95"/>
      <c r="H3" s="96"/>
      <c r="I3" s="231">
        <v>8</v>
      </c>
      <c r="J3" s="95"/>
    </row>
    <row r="4" spans="1:10" s="2" customFormat="1" ht="32.25" customHeight="1">
      <c r="A4" s="109" t="s">
        <v>7</v>
      </c>
      <c r="B4" s="104" t="s">
        <v>50</v>
      </c>
      <c r="C4" s="121">
        <v>48703</v>
      </c>
      <c r="D4" s="106"/>
      <c r="E4" s="106"/>
      <c r="F4" s="99"/>
      <c r="G4" s="99"/>
      <c r="H4" s="41"/>
      <c r="I4" s="108">
        <v>8</v>
      </c>
      <c r="J4" s="99"/>
    </row>
    <row r="5" spans="1:10" s="2" customFormat="1" ht="16.5" customHeight="1">
      <c r="A5" s="109" t="s">
        <v>9</v>
      </c>
      <c r="B5" s="104" t="s">
        <v>51</v>
      </c>
      <c r="C5" s="121">
        <v>2275</v>
      </c>
      <c r="D5" s="106"/>
      <c r="E5" s="106"/>
      <c r="F5" s="99"/>
      <c r="G5" s="99"/>
      <c r="H5" s="41"/>
      <c r="I5" s="108">
        <v>8</v>
      </c>
      <c r="J5" s="99"/>
    </row>
    <row r="6" spans="1:10" s="2" customFormat="1" ht="34.5" customHeight="1">
      <c r="A6" s="109" t="s">
        <v>11</v>
      </c>
      <c r="B6" s="104" t="s">
        <v>52</v>
      </c>
      <c r="C6" s="121">
        <v>425</v>
      </c>
      <c r="D6" s="106"/>
      <c r="E6" s="106"/>
      <c r="F6" s="99"/>
      <c r="G6" s="99"/>
      <c r="H6" s="41"/>
      <c r="I6" s="108">
        <v>8</v>
      </c>
      <c r="J6" s="99"/>
    </row>
    <row r="7" spans="1:10" s="2" customFormat="1" ht="33" customHeight="1">
      <c r="A7" s="109" t="s">
        <v>21</v>
      </c>
      <c r="B7" s="104" t="s">
        <v>53</v>
      </c>
      <c r="C7" s="121">
        <v>26260.000000000004</v>
      </c>
      <c r="D7" s="106"/>
      <c r="E7" s="106"/>
      <c r="F7" s="99"/>
      <c r="G7" s="99"/>
      <c r="H7" s="41"/>
      <c r="I7" s="108">
        <v>8</v>
      </c>
      <c r="J7" s="99"/>
    </row>
    <row r="8" spans="1:10" s="2" customFormat="1" ht="33" customHeight="1">
      <c r="A8" s="109" t="s">
        <v>23</v>
      </c>
      <c r="B8" s="104" t="s">
        <v>54</v>
      </c>
      <c r="C8" s="121">
        <v>778</v>
      </c>
      <c r="D8" s="106"/>
      <c r="E8" s="106"/>
      <c r="F8" s="99"/>
      <c r="G8" s="99"/>
      <c r="H8" s="41"/>
      <c r="I8" s="108">
        <v>8</v>
      </c>
      <c r="J8" s="99"/>
    </row>
    <row r="9" spans="1:10" s="2" customFormat="1" ht="33" customHeight="1">
      <c r="A9" s="109" t="s">
        <v>55</v>
      </c>
      <c r="B9" s="104" t="s">
        <v>56</v>
      </c>
      <c r="C9" s="121">
        <v>21200</v>
      </c>
      <c r="D9" s="106"/>
      <c r="E9" s="106"/>
      <c r="F9" s="99"/>
      <c r="G9" s="99"/>
      <c r="H9" s="41"/>
      <c r="I9" s="108">
        <v>8</v>
      </c>
      <c r="J9" s="99"/>
    </row>
    <row r="10" spans="1:10" s="2" customFormat="1" ht="32.25" customHeight="1">
      <c r="A10" s="109" t="s">
        <v>57</v>
      </c>
      <c r="B10" s="104" t="s">
        <v>58</v>
      </c>
      <c r="C10" s="121">
        <v>4674</v>
      </c>
      <c r="D10" s="106"/>
      <c r="E10" s="106"/>
      <c r="F10" s="99"/>
      <c r="G10" s="99"/>
      <c r="H10" s="41"/>
      <c r="I10" s="108">
        <v>8</v>
      </c>
      <c r="J10" s="99"/>
    </row>
    <row r="11" spans="1:10" s="2" customFormat="1" ht="33.75" customHeight="1">
      <c r="A11" s="109" t="s">
        <v>44</v>
      </c>
      <c r="B11" s="104" t="s">
        <v>59</v>
      </c>
      <c r="C11" s="121">
        <v>21200</v>
      </c>
      <c r="D11" s="121"/>
      <c r="E11" s="106"/>
      <c r="F11" s="99"/>
      <c r="G11" s="99"/>
      <c r="H11" s="41"/>
      <c r="I11" s="108">
        <v>8</v>
      </c>
      <c r="J11" s="99"/>
    </row>
    <row r="12" spans="1:10" s="2" customFormat="1" ht="16.5" customHeight="1">
      <c r="A12" s="109" t="s">
        <v>60</v>
      </c>
      <c r="B12" s="104" t="s">
        <v>61</v>
      </c>
      <c r="C12" s="121">
        <v>5900</v>
      </c>
      <c r="D12" s="106"/>
      <c r="E12" s="106"/>
      <c r="F12" s="99"/>
      <c r="G12" s="99"/>
      <c r="H12" s="41"/>
      <c r="I12" s="108">
        <v>8</v>
      </c>
      <c r="J12" s="99"/>
    </row>
    <row r="13" spans="1:10" s="2" customFormat="1" ht="16.5" customHeight="1">
      <c r="A13" s="109" t="s">
        <v>62</v>
      </c>
      <c r="B13" s="104" t="s">
        <v>63</v>
      </c>
      <c r="C13" s="121">
        <v>1558</v>
      </c>
      <c r="D13" s="106"/>
      <c r="E13" s="106"/>
      <c r="F13" s="99"/>
      <c r="G13" s="99"/>
      <c r="H13" s="41"/>
      <c r="I13" s="108">
        <v>8</v>
      </c>
      <c r="J13" s="99"/>
    </row>
    <row r="14" spans="1:10" s="2" customFormat="1" ht="16.5" customHeight="1">
      <c r="A14" s="109" t="s">
        <v>64</v>
      </c>
      <c r="B14" s="104" t="s">
        <v>65</v>
      </c>
      <c r="C14" s="121">
        <v>44426</v>
      </c>
      <c r="D14" s="106"/>
      <c r="E14" s="106"/>
      <c r="F14" s="99"/>
      <c r="G14" s="99"/>
      <c r="H14" s="41"/>
      <c r="I14" s="108">
        <v>8</v>
      </c>
      <c r="J14" s="99"/>
    </row>
    <row r="15" spans="1:10" s="2" customFormat="1" ht="36.75" customHeight="1">
      <c r="A15" s="109" t="s">
        <v>66</v>
      </c>
      <c r="B15" s="104" t="s">
        <v>67</v>
      </c>
      <c r="C15" s="121">
        <v>400</v>
      </c>
      <c r="D15" s="106"/>
      <c r="E15" s="106"/>
      <c r="F15" s="99"/>
      <c r="G15" s="99"/>
      <c r="H15" s="41"/>
      <c r="I15" s="108">
        <v>8</v>
      </c>
      <c r="J15" s="99"/>
    </row>
    <row r="16" spans="1:10" s="2" customFormat="1" ht="32.25" customHeight="1">
      <c r="A16" s="109" t="s">
        <v>68</v>
      </c>
      <c r="B16" s="104" t="s">
        <v>69</v>
      </c>
      <c r="C16" s="121">
        <v>376</v>
      </c>
      <c r="D16" s="106"/>
      <c r="E16" s="106"/>
      <c r="F16" s="99"/>
      <c r="G16" s="99"/>
      <c r="H16" s="41"/>
      <c r="I16" s="108">
        <v>8</v>
      </c>
      <c r="J16" s="99"/>
    </row>
    <row r="17" spans="1:10" s="2" customFormat="1" ht="16.5" customHeight="1">
      <c r="A17" s="109" t="s">
        <v>70</v>
      </c>
      <c r="B17" s="104" t="s">
        <v>71</v>
      </c>
      <c r="C17" s="121">
        <v>353</v>
      </c>
      <c r="D17" s="106"/>
      <c r="E17" s="106"/>
      <c r="F17" s="99"/>
      <c r="G17" s="99"/>
      <c r="H17" s="132"/>
      <c r="I17" s="108">
        <v>8</v>
      </c>
      <c r="J17" s="99"/>
    </row>
    <row r="18" spans="1:10" s="2" customFormat="1" ht="16.5" customHeight="1">
      <c r="A18" s="110"/>
      <c r="B18" s="122"/>
      <c r="C18" s="123"/>
      <c r="D18" s="110"/>
      <c r="E18" s="110"/>
      <c r="G18" s="110" t="s">
        <v>322</v>
      </c>
      <c r="H18" s="117"/>
      <c r="I18" s="114"/>
      <c r="J18" s="99"/>
    </row>
    <row r="19" spans="1:10" ht="14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s="18" customFormat="1" ht="12.75" customHeight="1">
      <c r="A20" s="40"/>
      <c r="B20" s="40" t="s">
        <v>72</v>
      </c>
      <c r="C20" s="40"/>
      <c r="D20" s="40"/>
      <c r="E20" s="40"/>
      <c r="F20" s="40"/>
      <c r="G20" s="40"/>
      <c r="H20" s="40"/>
      <c r="I20" s="40"/>
      <c r="J20" s="40"/>
    </row>
    <row r="21" spans="1:10" s="18" customFormat="1" ht="12.75" customHeight="1">
      <c r="A21" s="40">
        <v>1</v>
      </c>
      <c r="B21" s="40" t="s">
        <v>73</v>
      </c>
      <c r="C21" s="40"/>
      <c r="D21" s="40"/>
      <c r="E21" s="40"/>
      <c r="F21" s="40"/>
      <c r="G21" s="40"/>
      <c r="H21" s="40"/>
      <c r="I21" s="40"/>
      <c r="J21" s="40"/>
    </row>
    <row r="22" spans="1:10" s="18" customFormat="1" ht="12.75" customHeight="1">
      <c r="A22" s="40">
        <v>2</v>
      </c>
      <c r="B22" s="40" t="s">
        <v>74</v>
      </c>
      <c r="C22" s="40"/>
      <c r="D22" s="40"/>
      <c r="E22" s="124"/>
      <c r="F22" s="40"/>
      <c r="G22" s="40"/>
      <c r="H22" s="40"/>
      <c r="I22" s="40"/>
      <c r="J22" s="40"/>
    </row>
    <row r="23" spans="1:10" s="18" customFormat="1" ht="12.75" customHeight="1">
      <c r="A23" s="40">
        <v>3</v>
      </c>
      <c r="B23" s="40" t="s">
        <v>75</v>
      </c>
      <c r="C23" s="40"/>
      <c r="D23" s="40"/>
      <c r="E23" s="102"/>
      <c r="F23" s="40"/>
      <c r="G23" s="40"/>
      <c r="H23" s="40"/>
      <c r="I23" s="40"/>
      <c r="J23" s="40"/>
    </row>
    <row r="24" spans="1:10" s="18" customFormat="1" ht="12.75" customHeight="1">
      <c r="A24" s="40">
        <v>4</v>
      </c>
      <c r="B24" s="40" t="s">
        <v>76</v>
      </c>
      <c r="C24" s="40"/>
      <c r="D24" s="40"/>
      <c r="E24" s="102"/>
      <c r="F24" s="40"/>
      <c r="G24" s="40"/>
      <c r="H24" s="40"/>
      <c r="I24" s="40"/>
      <c r="J24" s="40"/>
    </row>
    <row r="25" spans="1:10" s="18" customFormat="1" ht="12.75" customHeight="1">
      <c r="A25" s="40">
        <v>5</v>
      </c>
      <c r="B25" s="40" t="s">
        <v>77</v>
      </c>
      <c r="C25" s="40"/>
      <c r="D25" s="40"/>
      <c r="E25" s="40"/>
      <c r="F25" s="40"/>
      <c r="G25" s="40"/>
      <c r="H25" s="40"/>
      <c r="I25" s="40"/>
      <c r="J25" s="40"/>
    </row>
    <row r="26" spans="1:10" s="18" customFormat="1" ht="47.25" customHeight="1">
      <c r="A26" s="40">
        <v>6</v>
      </c>
      <c r="B26" s="111" t="s">
        <v>78</v>
      </c>
      <c r="C26" s="111"/>
      <c r="D26" s="40"/>
      <c r="E26" s="40"/>
      <c r="F26" s="40"/>
      <c r="G26" s="40"/>
      <c r="H26" s="40"/>
      <c r="I26" s="40"/>
      <c r="J26" s="40"/>
    </row>
    <row r="27" spans="1:10" s="18" customFormat="1" ht="38.25" customHeight="1">
      <c r="A27" s="40">
        <v>7</v>
      </c>
      <c r="B27" s="111" t="s">
        <v>79</v>
      </c>
      <c r="C27" s="111"/>
      <c r="D27" s="40"/>
      <c r="E27" s="40"/>
      <c r="F27" s="40"/>
      <c r="G27" s="40"/>
      <c r="H27" s="40"/>
      <c r="I27" s="40"/>
      <c r="J27" s="40"/>
    </row>
    <row r="28" spans="1:10" s="18" customFormat="1" ht="12.75" customHeight="1">
      <c r="A28" s="40">
        <v>8</v>
      </c>
      <c r="B28" s="40" t="s">
        <v>80</v>
      </c>
      <c r="C28" s="40"/>
      <c r="D28" s="40"/>
      <c r="E28" s="40"/>
      <c r="F28" s="40"/>
      <c r="G28" s="40"/>
      <c r="H28" s="40"/>
      <c r="I28" s="40"/>
      <c r="J28" s="40"/>
    </row>
    <row r="29" spans="1:10" s="18" customFormat="1" ht="18.75" customHeight="1">
      <c r="A29" s="40">
        <v>9</v>
      </c>
      <c r="B29" s="40" t="s">
        <v>81</v>
      </c>
      <c r="C29" s="40"/>
      <c r="D29" s="40"/>
      <c r="E29" s="40"/>
      <c r="F29" s="40"/>
      <c r="G29" s="40"/>
      <c r="H29" s="40"/>
      <c r="I29" s="40"/>
      <c r="J29" s="40"/>
    </row>
    <row r="30" spans="1:10" ht="14.25" customHeight="1">
      <c r="A30" s="40"/>
      <c r="B30" s="86"/>
      <c r="C30" s="86"/>
      <c r="D30" s="40"/>
      <c r="E30" s="40"/>
      <c r="F30" s="40"/>
      <c r="G30" s="40"/>
      <c r="H30" s="40"/>
      <c r="I30" s="40"/>
      <c r="J30" s="40"/>
    </row>
    <row r="31" spans="1:10" ht="14.25" customHeight="1">
      <c r="A31" s="40"/>
      <c r="B31" s="86" t="s">
        <v>13</v>
      </c>
      <c r="C31" s="40"/>
      <c r="D31" s="40"/>
      <c r="E31" s="40"/>
      <c r="F31" s="40"/>
      <c r="G31" s="40"/>
      <c r="H31" s="40"/>
      <c r="I31" s="40"/>
      <c r="J31" s="40"/>
    </row>
    <row r="32" spans="1:10" ht="14.25" customHeight="1">
      <c r="A32" s="40"/>
      <c r="B32" s="86" t="s">
        <v>14</v>
      </c>
      <c r="C32" s="40"/>
      <c r="D32" s="40"/>
      <c r="E32" s="40"/>
      <c r="F32" s="40"/>
      <c r="G32" s="40"/>
      <c r="H32" s="40"/>
      <c r="I32" s="40"/>
      <c r="J32" s="40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527777777777778" bottom="1.0527777777777778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2"/>
  <sheetViews>
    <sheetView zoomScale="95" zoomScaleNormal="95" zoomScalePageLayoutView="0" workbookViewId="0" topLeftCell="A1">
      <selection activeCell="M17" sqref="M17"/>
    </sheetView>
  </sheetViews>
  <sheetFormatPr defaultColWidth="7.875" defaultRowHeight="14.25" customHeight="1"/>
  <cols>
    <col min="1" max="1" width="3.75390625" style="0" customWidth="1"/>
    <col min="2" max="2" width="40.875" style="0" customWidth="1"/>
    <col min="3" max="3" width="13.00390625" style="0" customWidth="1"/>
    <col min="4" max="4" width="11.375" style="0" customWidth="1"/>
    <col min="5" max="5" width="12.375" style="0" customWidth="1"/>
    <col min="6" max="6" width="11.375" style="0" customWidth="1"/>
    <col min="7" max="7" width="9.625" style="0" customWidth="1"/>
    <col min="8" max="8" width="13.875" style="0" customWidth="1"/>
    <col min="9" max="9" width="7.875" style="0" customWidth="1"/>
    <col min="10" max="10" width="9.125" style="0" customWidth="1"/>
  </cols>
  <sheetData>
    <row r="1" spans="1:11" ht="14.25" customHeight="1">
      <c r="A1" s="40"/>
      <c r="B1" s="101" t="s">
        <v>82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14.2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2" customFormat="1" ht="92.25" customHeight="1" thickBot="1">
      <c r="A3" s="87" t="s">
        <v>1</v>
      </c>
      <c r="B3" s="88" t="s">
        <v>2</v>
      </c>
      <c r="C3" s="198" t="s">
        <v>3</v>
      </c>
      <c r="D3" s="254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  <c r="K3" s="40"/>
    </row>
    <row r="4" spans="1:11" s="2" customFormat="1" ht="32.25" customHeight="1">
      <c r="A4" s="109" t="s">
        <v>5</v>
      </c>
      <c r="B4" s="126" t="s">
        <v>83</v>
      </c>
      <c r="C4" s="92">
        <v>100</v>
      </c>
      <c r="D4" s="93"/>
      <c r="E4" s="92"/>
      <c r="F4" s="95"/>
      <c r="G4" s="95"/>
      <c r="H4" s="208"/>
      <c r="I4" s="231">
        <v>8</v>
      </c>
      <c r="J4" s="95"/>
      <c r="K4" s="40"/>
    </row>
    <row r="5" spans="1:11" ht="14.25" customHeight="1">
      <c r="A5" s="40"/>
      <c r="B5" s="40"/>
      <c r="C5" s="102"/>
      <c r="D5" s="102"/>
      <c r="E5" s="102"/>
      <c r="G5" s="127" t="s">
        <v>322</v>
      </c>
      <c r="H5" s="117"/>
      <c r="I5" s="98"/>
      <c r="J5" s="99"/>
      <c r="K5" s="40"/>
    </row>
    <row r="6" spans="1:11" ht="15.75" customHeight="1">
      <c r="A6" s="40"/>
      <c r="B6" s="128" t="s">
        <v>84</v>
      </c>
      <c r="C6" s="122"/>
      <c r="D6" s="40"/>
      <c r="E6" s="40"/>
      <c r="F6" s="40"/>
      <c r="G6" s="40"/>
      <c r="H6" s="40"/>
      <c r="I6" s="40"/>
      <c r="J6" s="40"/>
      <c r="K6" s="40"/>
    </row>
    <row r="7" spans="1:11" ht="15.75" customHeight="1">
      <c r="A7" s="40"/>
      <c r="B7" s="86" t="s">
        <v>85</v>
      </c>
      <c r="C7" s="40"/>
      <c r="D7" s="40"/>
      <c r="E7" s="40"/>
      <c r="F7" s="40"/>
      <c r="G7" s="40"/>
      <c r="H7" s="40"/>
      <c r="I7" s="40"/>
      <c r="J7" s="40"/>
      <c r="K7" s="40"/>
    </row>
    <row r="8" spans="1:11" ht="32.25" customHeight="1">
      <c r="A8" s="40"/>
      <c r="B8" s="125" t="s">
        <v>86</v>
      </c>
      <c r="C8" s="40"/>
      <c r="D8" s="40"/>
      <c r="E8" s="40"/>
      <c r="F8" s="40"/>
      <c r="G8" s="40"/>
      <c r="H8" s="40"/>
      <c r="I8" s="40"/>
      <c r="J8" s="40"/>
      <c r="K8" s="40"/>
    </row>
    <row r="9" spans="1:11" ht="15.75" customHeight="1">
      <c r="A9" s="40"/>
      <c r="B9" s="86" t="s">
        <v>87</v>
      </c>
      <c r="C9" s="40"/>
      <c r="D9" s="40"/>
      <c r="E9" s="40"/>
      <c r="F9" s="40"/>
      <c r="G9" s="40"/>
      <c r="H9" s="40"/>
      <c r="I9" s="40"/>
      <c r="J9" s="40"/>
      <c r="K9" s="40"/>
    </row>
    <row r="10" spans="1:11" ht="14.25" customHeight="1">
      <c r="A10" s="40"/>
      <c r="B10" s="86" t="s">
        <v>88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4.25" customHeight="1">
      <c r="A11" s="40"/>
      <c r="B11" s="86" t="s">
        <v>89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8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2:J11"/>
  <sheetViews>
    <sheetView zoomScale="95" zoomScaleNormal="95" zoomScalePageLayoutView="0" workbookViewId="0" topLeftCell="A1">
      <selection activeCell="O5" sqref="O5:P5"/>
    </sheetView>
  </sheetViews>
  <sheetFormatPr defaultColWidth="7.875" defaultRowHeight="14.25" customHeight="1"/>
  <cols>
    <col min="1" max="1" width="3.125" style="0" customWidth="1"/>
    <col min="2" max="2" width="38.875" style="0" customWidth="1"/>
    <col min="3" max="3" width="11.875" style="0" customWidth="1"/>
    <col min="4" max="4" width="7.875" style="0" customWidth="1"/>
    <col min="5" max="5" width="10.875" style="0" customWidth="1"/>
    <col min="6" max="6" width="7.875" style="0" customWidth="1"/>
    <col min="7" max="7" width="13.625" style="0" customWidth="1"/>
    <col min="8" max="8" width="15.75390625" style="0" customWidth="1"/>
    <col min="9" max="9" width="7.875" style="0" customWidth="1"/>
    <col min="10" max="10" width="11.25390625" style="0" customWidth="1"/>
  </cols>
  <sheetData>
    <row r="2" spans="1:10" s="2" customFormat="1" ht="16.5" customHeight="1" thickBot="1">
      <c r="A2" s="40"/>
      <c r="B2" s="101" t="s">
        <v>90</v>
      </c>
      <c r="C2" s="101"/>
      <c r="D2" s="102"/>
      <c r="E2" s="102"/>
      <c r="F2" s="102"/>
      <c r="G2" s="102"/>
      <c r="H2" s="102"/>
      <c r="I2" s="40"/>
      <c r="J2" s="40"/>
    </row>
    <row r="3" spans="1:10" s="2" customFormat="1" ht="81" customHeight="1" thickBot="1">
      <c r="A3" s="87" t="s">
        <v>1</v>
      </c>
      <c r="B3" s="87" t="s">
        <v>2</v>
      </c>
      <c r="C3" s="261" t="s">
        <v>3</v>
      </c>
      <c r="D3" s="326" t="s">
        <v>315</v>
      </c>
      <c r="E3" s="310" t="s">
        <v>316</v>
      </c>
      <c r="F3" s="311" t="s">
        <v>317</v>
      </c>
      <c r="G3" s="313" t="s">
        <v>318</v>
      </c>
      <c r="H3" s="312" t="s">
        <v>320</v>
      </c>
      <c r="I3" s="313" t="s">
        <v>4</v>
      </c>
      <c r="J3" s="280" t="s">
        <v>319</v>
      </c>
    </row>
    <row r="4" spans="1:10" s="2" customFormat="1" ht="165" customHeight="1">
      <c r="A4" s="103" t="s">
        <v>5</v>
      </c>
      <c r="B4" s="129" t="s">
        <v>91</v>
      </c>
      <c r="C4" s="188">
        <v>247</v>
      </c>
      <c r="D4" s="188"/>
      <c r="E4" s="92"/>
      <c r="F4" s="95"/>
      <c r="G4" s="95"/>
      <c r="H4" s="96"/>
      <c r="I4" s="231">
        <v>8</v>
      </c>
      <c r="J4" s="95"/>
    </row>
    <row r="5" spans="1:10" s="2" customFormat="1" ht="94.5" customHeight="1">
      <c r="A5" s="109" t="s">
        <v>7</v>
      </c>
      <c r="B5" s="130" t="s">
        <v>92</v>
      </c>
      <c r="C5" s="121">
        <v>403</v>
      </c>
      <c r="D5" s="121"/>
      <c r="E5" s="106"/>
      <c r="F5" s="99"/>
      <c r="G5" s="95"/>
      <c r="H5" s="41"/>
      <c r="I5" s="108">
        <v>8</v>
      </c>
      <c r="J5" s="95"/>
    </row>
    <row r="6" spans="1:10" s="2" customFormat="1" ht="171.75" customHeight="1">
      <c r="A6" s="94" t="s">
        <v>9</v>
      </c>
      <c r="B6" s="131" t="s">
        <v>93</v>
      </c>
      <c r="C6" s="121">
        <v>247</v>
      </c>
      <c r="D6" s="121"/>
      <c r="E6" s="106"/>
      <c r="F6" s="99"/>
      <c r="G6" s="95"/>
      <c r="H6" s="132"/>
      <c r="I6" s="108">
        <v>8</v>
      </c>
      <c r="J6" s="118"/>
    </row>
    <row r="7" spans="1:10" s="2" customFormat="1" ht="16.5" customHeight="1">
      <c r="A7" s="110"/>
      <c r="B7" s="122"/>
      <c r="C7" s="133"/>
      <c r="D7" s="133"/>
      <c r="E7" s="133"/>
      <c r="F7" s="134"/>
      <c r="G7" s="134" t="s">
        <v>322</v>
      </c>
      <c r="H7" s="117"/>
      <c r="I7" s="134"/>
      <c r="J7" s="119"/>
    </row>
    <row r="8" spans="1:10" ht="14.25" customHeight="1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 customHeight="1">
      <c r="A10" s="40"/>
      <c r="B10" s="86" t="s">
        <v>13</v>
      </c>
      <c r="C10" s="40"/>
      <c r="D10" s="40"/>
      <c r="E10" s="40"/>
      <c r="F10" s="40"/>
      <c r="G10" s="40"/>
      <c r="H10" s="40"/>
      <c r="I10" s="40"/>
      <c r="J10" s="40"/>
    </row>
    <row r="11" spans="1:10" ht="12.75" customHeight="1">
      <c r="A11" s="40"/>
      <c r="B11" s="86" t="s">
        <v>14</v>
      </c>
      <c r="C11" s="40"/>
      <c r="D11" s="40"/>
      <c r="E11" s="40"/>
      <c r="F11" s="40"/>
      <c r="G11" s="40"/>
      <c r="H11" s="40"/>
      <c r="I11" s="40"/>
      <c r="J11" s="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2023-10-23T07:57:55Z</cp:lastPrinted>
  <dcterms:created xsi:type="dcterms:W3CDTF">2022-06-13T08:45:15Z</dcterms:created>
  <dcterms:modified xsi:type="dcterms:W3CDTF">2023-10-26T11:59:44Z</dcterms:modified>
  <cp:category/>
  <cp:version/>
  <cp:contentType/>
  <cp:contentStatus/>
  <cp:revision>187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