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CDBD3F7E-7DA9-4B6C-807B-3B3F5A868A5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zęść nr 1" sheetId="3" r:id="rId1"/>
    <sheet name="Część nr 2" sheetId="4" r:id="rId2"/>
    <sheet name="Część nr 3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3" l="1"/>
  <c r="D17" i="3"/>
  <c r="D16" i="3"/>
  <c r="D15" i="3"/>
  <c r="D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5" authorId="0" shapeId="0" xr:uid="{5ECCA748-09DD-41BF-B1CA-EC43EADE528C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średniomiesięczne zużycie w ostatnim roku (2022) to 6 ton - przyjęto 70 ton rocznie</t>
        </r>
      </text>
    </comment>
    <comment ref="D7" authorId="0" shapeId="0" xr:uid="{6E70EB42-D713-4B62-99C8-D769499ABAFD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 ostatnim roku było 51 kursów</t>
        </r>
      </text>
    </comment>
    <comment ref="C9" authorId="0" shapeId="0" xr:uid="{0B6517B7-884F-4BBD-B183-F1BC43175F1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zmiana z m3 na szt tak rozliczamy faktury</t>
        </r>
      </text>
    </comment>
    <comment ref="D9" authorId="0" shapeId="0" xr:uid="{C077D177-BB6E-4BE8-AE95-665C35EF0951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zużycie w okresie 3 lat było 7052,08 m3</t>
        </r>
      </text>
    </comment>
    <comment ref="C10" authorId="0" shapeId="0" xr:uid="{858DFEE2-1F15-40B8-AF60-51C4BD1892D3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zmiana z kg na szt.
</t>
        </r>
      </text>
    </comment>
    <comment ref="C11" authorId="0" shapeId="0" xr:uid="{94225C4D-87B6-405F-8109-64E8A3629422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zmiana na szt
</t>
        </r>
      </text>
    </comment>
    <comment ref="D11" authorId="0" shapeId="0" xr:uid="{C8124624-6F2C-449E-86BC-BC411B85737D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2 kpl do aparatu, na 1 raz wchodzą 4 szt</t>
        </r>
      </text>
    </comment>
    <comment ref="C12" authorId="0" shapeId="0" xr:uid="{8C7E171E-2065-4C65-9303-9F48A00B8D1F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zmiana z m3 na szt
</t>
        </r>
      </text>
    </comment>
    <comment ref="D12" authorId="0" shapeId="0" xr:uid="{C2C62111-A2A8-42D9-B1B8-1402344CC46C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 szacunków zużycie ok 65 butli rocznie</t>
        </r>
      </text>
    </comment>
    <comment ref="C13" authorId="0" shapeId="0" xr:uid="{0FC0861C-91D9-463F-AAD1-036702768FC7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zmiana z kg na szt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5" authorId="0" shapeId="0" xr:uid="{247FB5ED-29ED-43EA-BC9D-F30595881959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zużycie w ostatnim roku na poziomie 8666 kg</t>
        </r>
      </text>
    </comment>
    <comment ref="B6" authorId="0" shapeId="0" xr:uid="{2524DDEC-056E-4D96-9C4F-7D77E212DC4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mamy 2 zbiorniki o poj. 230 l</t>
        </r>
      </text>
    </comment>
    <comment ref="D7" authorId="0" shapeId="0" xr:uid="{43C3CE6F-5466-4AB5-A126-CDF27823A07D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51 kursów w ostatnim roku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5" authorId="0" shapeId="0" xr:uid="{2E6E8111-B86B-4E5C-95AF-4A1316B10137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szacowane zużycie na 2 lata
</t>
        </r>
      </text>
    </comment>
  </commentList>
</comments>
</file>

<file path=xl/sharedStrings.xml><?xml version="1.0" encoding="utf-8"?>
<sst xmlns="http://schemas.openxmlformats.org/spreadsheetml/2006/main" count="78" uniqueCount="45">
  <si>
    <t>Lp.</t>
  </si>
  <si>
    <t>Opis przedmiotu zamówienia</t>
  </si>
  <si>
    <t>J.m.</t>
  </si>
  <si>
    <t>Ilość</t>
  </si>
  <si>
    <t>Cena jednostkowa netto [z]</t>
  </si>
  <si>
    <t>Wartość netto [zł]</t>
  </si>
  <si>
    <t>Dostawy gazów medycznych wraz z dzierżawą zbiorników</t>
  </si>
  <si>
    <t>Część nr 1</t>
  </si>
  <si>
    <t>Tlen ciekły medyczny</t>
  </si>
  <si>
    <t>tona</t>
  </si>
  <si>
    <t>Dzierżawa jednego zbiornika o poj. 5 ton na tlen ciekły medyczny</t>
  </si>
  <si>
    <t>miesiąc</t>
  </si>
  <si>
    <t>Wartość brutto  [zł]</t>
  </si>
  <si>
    <t>Transport tlenu ciekłego medycznego (opłata liczona od kg)</t>
  </si>
  <si>
    <t>Transport tlenu medycznego, dwutlenku węgla i podtlenku azotu do celów medycznych w butlach</t>
  </si>
  <si>
    <t>kurs</t>
  </si>
  <si>
    <t>Podtlenek azotu do celów medycznych - butla 7 kg</t>
  </si>
  <si>
    <t>kg</t>
  </si>
  <si>
    <t>Dwutlenek węgla w butlach 7,5 kg</t>
  </si>
  <si>
    <t>dobobutla</t>
  </si>
  <si>
    <t>Dzierżawa 4 butli tlenowych aluminiowych o poj. 10 litrów</t>
  </si>
  <si>
    <t>Razem</t>
  </si>
  <si>
    <t>Część nr 2</t>
  </si>
  <si>
    <t>Dostawy azotu ciekłego wraz z dzierżawą zbiorników</t>
  </si>
  <si>
    <t>Azot ciekły do krioterapii</t>
  </si>
  <si>
    <t>Transport ciekłego azotu do krioterapii</t>
  </si>
  <si>
    <t>Tlen medyczny w butlach aluminiowych 10 litrowych o poj.   1,6 m3</t>
  </si>
  <si>
    <t>Tlen medyczny w butlach 5 litrowych o poj. 0,8 m3</t>
  </si>
  <si>
    <t>Dzierżawa 25 butli tlenowych o poj. 5 litrów</t>
  </si>
  <si>
    <t>Dzierżawa dwóch zbiorników o poj. 230 litrów na ciekły azot</t>
  </si>
  <si>
    <t>szt.</t>
  </si>
  <si>
    <t xml:space="preserve">Tlen medyczny w butlach o poj.    6,4 m3 </t>
  </si>
  <si>
    <t>Dzierżawa 7 butli na podtlenek azotu do celów medycznych o poj. 7kg</t>
  </si>
  <si>
    <t>Dzierżawa 4 butli  na dwutlenek węgla o poj. 7,5 kg</t>
  </si>
  <si>
    <t>Stawka podatku VAT [%]</t>
  </si>
  <si>
    <t>Wartość podatku VAT[zł]</t>
  </si>
  <si>
    <t>Dzierżawa 78 butli na tlen medyczny o poj. 6,4 m3</t>
  </si>
  <si>
    <t>Dzierżawa 2 butli na entonox o poj. 1,4 m3</t>
  </si>
  <si>
    <t>doba</t>
  </si>
  <si>
    <t>Dzierżawa wózka</t>
  </si>
  <si>
    <t>Dzierżawa zaworu dozującego</t>
  </si>
  <si>
    <t>Entonox 1,4m3</t>
  </si>
  <si>
    <t>Stawka podatku VAT [zł]</t>
  </si>
  <si>
    <t>Dostawy entonoxu</t>
  </si>
  <si>
    <t>Częśc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</si>
</sst>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8" fontId="1" fillId="0" borderId="1" xfId="0" applyNumberFormat="1" applyFont="1" applyBorder="1"/>
    <xf numFmtId="9" fontId="1" fillId="0" borderId="1" xfId="0" applyNumberFormat="1" applyFont="1" applyBorder="1"/>
    <xf numFmtId="164" fontId="1" fillId="0" borderId="1" xfId="0" applyNumberFormat="1" applyFont="1" applyBorder="1"/>
    <xf numFmtId="8" fontId="1" fillId="0" borderId="2" xfId="0" applyNumberFormat="1" applyFont="1" applyBorder="1"/>
    <xf numFmtId="4" fontId="0" fillId="0" borderId="1" xfId="0" applyNumberFormat="1" applyBorder="1"/>
    <xf numFmtId="0" fontId="0" fillId="0" borderId="1" xfId="0" applyBorder="1"/>
    <xf numFmtId="0" fontId="5" fillId="0" borderId="0" xfId="0" applyFont="1"/>
    <xf numFmtId="4" fontId="1" fillId="0" borderId="1" xfId="0" applyNumberFormat="1" applyFont="1" applyBorder="1"/>
    <xf numFmtId="4" fontId="1" fillId="0" borderId="2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697E9-F022-409B-8678-00066FF2A9C4}">
  <sheetPr>
    <pageSetUpPr fitToPage="1"/>
  </sheetPr>
  <dimension ref="A1:I19"/>
  <sheetViews>
    <sheetView topLeftCell="A10" zoomScaleNormal="100" workbookViewId="0">
      <selection activeCell="F19" sqref="F19:I19"/>
    </sheetView>
  </sheetViews>
  <sheetFormatPr defaultRowHeight="15" x14ac:dyDescent="0.25"/>
  <cols>
    <col min="2" max="2" width="43.7109375" customWidth="1"/>
    <col min="3" max="3" width="14.7109375" customWidth="1"/>
    <col min="4" max="4" width="12" customWidth="1"/>
    <col min="5" max="5" width="19.28515625" customWidth="1"/>
    <col min="6" max="6" width="23.85546875" customWidth="1"/>
    <col min="7" max="7" width="15" customWidth="1"/>
    <col min="8" max="8" width="16.85546875" customWidth="1"/>
    <col min="9" max="9" width="21.28515625" customWidth="1"/>
  </cols>
  <sheetData>
    <row r="1" spans="1:9" ht="18" x14ac:dyDescent="0.25">
      <c r="A1" s="1" t="s">
        <v>7</v>
      </c>
      <c r="B1" s="1"/>
      <c r="C1" s="1"/>
      <c r="D1" s="1"/>
      <c r="E1" s="1"/>
      <c r="F1" s="1"/>
      <c r="G1" s="1"/>
      <c r="H1" s="1"/>
      <c r="I1" s="1"/>
    </row>
    <row r="2" spans="1:9" ht="18" x14ac:dyDescent="0.25">
      <c r="A2" s="2" t="s">
        <v>6</v>
      </c>
      <c r="B2" s="1"/>
      <c r="C2" s="1"/>
      <c r="D2" s="1"/>
      <c r="E2" s="1"/>
      <c r="F2" s="1"/>
      <c r="G2" s="1"/>
      <c r="H2" s="1"/>
      <c r="I2" s="1"/>
    </row>
    <row r="3" spans="1:9" ht="18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54" x14ac:dyDescent="0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4" t="s">
        <v>34</v>
      </c>
      <c r="H4" s="4" t="s">
        <v>35</v>
      </c>
      <c r="I4" s="4" t="s">
        <v>12</v>
      </c>
    </row>
    <row r="5" spans="1:9" ht="18" x14ac:dyDescent="0.25">
      <c r="A5" s="5">
        <v>1</v>
      </c>
      <c r="B5" s="5" t="s">
        <v>8</v>
      </c>
      <c r="C5" s="5" t="s">
        <v>9</v>
      </c>
      <c r="D5" s="5">
        <v>70</v>
      </c>
      <c r="E5" s="7"/>
      <c r="F5" s="7"/>
      <c r="G5" s="8"/>
      <c r="H5" s="7"/>
      <c r="I5" s="7"/>
    </row>
    <row r="6" spans="1:9" ht="36" x14ac:dyDescent="0.25">
      <c r="A6" s="5">
        <v>2</v>
      </c>
      <c r="B6" s="6" t="s">
        <v>10</v>
      </c>
      <c r="C6" s="5" t="s">
        <v>11</v>
      </c>
      <c r="D6" s="5">
        <v>12</v>
      </c>
      <c r="E6" s="7"/>
      <c r="F6" s="7"/>
      <c r="G6" s="8"/>
      <c r="H6" s="7"/>
      <c r="I6" s="7"/>
    </row>
    <row r="7" spans="1:9" ht="46.5" customHeight="1" x14ac:dyDescent="0.25">
      <c r="A7" s="5">
        <v>3</v>
      </c>
      <c r="B7" s="6" t="s">
        <v>13</v>
      </c>
      <c r="C7" s="5" t="s">
        <v>9</v>
      </c>
      <c r="D7" s="5">
        <v>70</v>
      </c>
      <c r="E7" s="7"/>
      <c r="F7" s="7"/>
      <c r="G7" s="8"/>
      <c r="H7" s="7"/>
      <c r="I7" s="7"/>
    </row>
    <row r="8" spans="1:9" ht="54" x14ac:dyDescent="0.25">
      <c r="A8" s="5">
        <v>4</v>
      </c>
      <c r="B8" s="6" t="s">
        <v>14</v>
      </c>
      <c r="C8" s="5" t="s">
        <v>15</v>
      </c>
      <c r="D8" s="5">
        <v>12</v>
      </c>
      <c r="E8" s="7"/>
      <c r="F8" s="7"/>
      <c r="G8" s="8"/>
      <c r="H8" s="7"/>
      <c r="I8" s="7"/>
    </row>
    <row r="9" spans="1:9" ht="36" x14ac:dyDescent="0.25">
      <c r="A9" s="5">
        <v>5</v>
      </c>
      <c r="B9" s="6" t="s">
        <v>31</v>
      </c>
      <c r="C9" s="5" t="s">
        <v>30</v>
      </c>
      <c r="D9" s="5">
        <v>368</v>
      </c>
      <c r="E9" s="7"/>
      <c r="F9" s="7"/>
      <c r="G9" s="8"/>
      <c r="H9" s="7"/>
      <c r="I9" s="7"/>
    </row>
    <row r="10" spans="1:9" ht="36" x14ac:dyDescent="0.25">
      <c r="A10" s="5">
        <v>6</v>
      </c>
      <c r="B10" s="6" t="s">
        <v>16</v>
      </c>
      <c r="C10" s="5" t="s">
        <v>30</v>
      </c>
      <c r="D10" s="5">
        <v>5</v>
      </c>
      <c r="E10" s="7"/>
      <c r="F10" s="7"/>
      <c r="G10" s="8"/>
      <c r="H10" s="7"/>
      <c r="I10" s="7"/>
    </row>
    <row r="11" spans="1:9" ht="54" x14ac:dyDescent="0.25">
      <c r="A11" s="5">
        <v>7</v>
      </c>
      <c r="B11" s="6" t="s">
        <v>26</v>
      </c>
      <c r="C11" s="5" t="s">
        <v>30</v>
      </c>
      <c r="D11" s="5">
        <v>4</v>
      </c>
      <c r="E11" s="7"/>
      <c r="F11" s="7"/>
      <c r="G11" s="8"/>
      <c r="H11" s="7"/>
      <c r="I11" s="7"/>
    </row>
    <row r="12" spans="1:9" ht="36" x14ac:dyDescent="0.25">
      <c r="A12" s="5">
        <v>8</v>
      </c>
      <c r="B12" s="6" t="s">
        <v>27</v>
      </c>
      <c r="C12" s="5" t="s">
        <v>30</v>
      </c>
      <c r="D12" s="5">
        <v>65</v>
      </c>
      <c r="E12" s="7"/>
      <c r="F12" s="7"/>
      <c r="G12" s="8"/>
      <c r="H12" s="7"/>
      <c r="I12" s="7"/>
    </row>
    <row r="13" spans="1:9" ht="18" x14ac:dyDescent="0.25">
      <c r="A13" s="5">
        <v>9</v>
      </c>
      <c r="B13" s="5" t="s">
        <v>18</v>
      </c>
      <c r="C13" s="5" t="s">
        <v>30</v>
      </c>
      <c r="D13" s="5">
        <v>10</v>
      </c>
      <c r="E13" s="7"/>
      <c r="F13" s="7"/>
      <c r="G13" s="8"/>
      <c r="H13" s="7"/>
      <c r="I13" s="7"/>
    </row>
    <row r="14" spans="1:9" ht="36" x14ac:dyDescent="0.25">
      <c r="A14" s="5">
        <v>10</v>
      </c>
      <c r="B14" s="6" t="s">
        <v>36</v>
      </c>
      <c r="C14" s="5" t="s">
        <v>19</v>
      </c>
      <c r="D14" s="5">
        <f>78*1*365</f>
        <v>28470</v>
      </c>
      <c r="E14" s="7"/>
      <c r="F14" s="7"/>
      <c r="G14" s="8"/>
      <c r="H14" s="7"/>
      <c r="I14" s="7"/>
    </row>
    <row r="15" spans="1:9" ht="54" x14ac:dyDescent="0.25">
      <c r="A15" s="5">
        <v>11</v>
      </c>
      <c r="B15" s="6" t="s">
        <v>32</v>
      </c>
      <c r="C15" s="5" t="s">
        <v>19</v>
      </c>
      <c r="D15" s="5">
        <f>7*1*365</f>
        <v>2555</v>
      </c>
      <c r="E15" s="7"/>
      <c r="F15" s="7"/>
      <c r="G15" s="8"/>
      <c r="H15" s="7"/>
      <c r="I15" s="7"/>
    </row>
    <row r="16" spans="1:9" ht="36" x14ac:dyDescent="0.25">
      <c r="A16" s="5">
        <v>12</v>
      </c>
      <c r="B16" s="6" t="s">
        <v>28</v>
      </c>
      <c r="C16" s="5" t="s">
        <v>19</v>
      </c>
      <c r="D16" s="5">
        <f>25*1*365</f>
        <v>9125</v>
      </c>
      <c r="E16" s="7"/>
      <c r="F16" s="7"/>
      <c r="G16" s="8"/>
      <c r="H16" s="7"/>
      <c r="I16" s="7"/>
    </row>
    <row r="17" spans="1:9" ht="36" x14ac:dyDescent="0.25">
      <c r="A17" s="5">
        <v>13</v>
      </c>
      <c r="B17" s="6" t="s">
        <v>20</v>
      </c>
      <c r="C17" s="5" t="s">
        <v>19</v>
      </c>
      <c r="D17" s="5">
        <f>4*1*365</f>
        <v>1460</v>
      </c>
      <c r="E17" s="7"/>
      <c r="F17" s="7"/>
      <c r="G17" s="8"/>
      <c r="H17" s="7"/>
      <c r="I17" s="7"/>
    </row>
    <row r="18" spans="1:9" ht="36" x14ac:dyDescent="0.25">
      <c r="A18" s="5">
        <v>14</v>
      </c>
      <c r="B18" s="6" t="s">
        <v>33</v>
      </c>
      <c r="C18" s="5" t="s">
        <v>19</v>
      </c>
      <c r="D18" s="5">
        <f>4*1*365</f>
        <v>1460</v>
      </c>
      <c r="E18" s="10"/>
      <c r="F18" s="7"/>
      <c r="G18" s="8"/>
      <c r="H18" s="7"/>
      <c r="I18" s="7"/>
    </row>
    <row r="19" spans="1:9" ht="18" x14ac:dyDescent="0.25">
      <c r="A19" s="1"/>
      <c r="B19" s="1"/>
      <c r="C19" s="1"/>
      <c r="D19" s="1"/>
      <c r="E19" s="1" t="s">
        <v>21</v>
      </c>
      <c r="F19" s="7"/>
      <c r="G19" s="8"/>
      <c r="H19" s="7"/>
      <c r="I19" s="7"/>
    </row>
  </sheetData>
  <pageMargins left="0.7" right="0.7" top="0.75" bottom="0.75" header="0.3" footer="0.3"/>
  <pageSetup paperSize="9" scale="7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53796-6B63-4FC8-A35B-A711BEA3CC81}">
  <sheetPr>
    <pageSetUpPr fitToPage="1"/>
  </sheetPr>
  <dimension ref="A1:I8"/>
  <sheetViews>
    <sheetView workbookViewId="0">
      <selection activeCell="F8" sqref="F8:I8"/>
    </sheetView>
  </sheetViews>
  <sheetFormatPr defaultRowHeight="15" x14ac:dyDescent="0.25"/>
  <cols>
    <col min="2" max="2" width="33.28515625" customWidth="1"/>
    <col min="3" max="3" width="17.28515625" customWidth="1"/>
    <col min="4" max="4" width="14" customWidth="1"/>
    <col min="5" max="5" width="18.140625" customWidth="1"/>
    <col min="6" max="6" width="31.140625" customWidth="1"/>
    <col min="7" max="7" width="20.85546875" customWidth="1"/>
    <col min="8" max="8" width="21.140625" customWidth="1"/>
    <col min="9" max="9" width="33.140625" customWidth="1"/>
  </cols>
  <sheetData>
    <row r="1" spans="1:9" ht="18" x14ac:dyDescent="0.25">
      <c r="A1" s="1" t="s">
        <v>22</v>
      </c>
    </row>
    <row r="2" spans="1:9" ht="18" x14ac:dyDescent="0.25">
      <c r="A2" s="2" t="s">
        <v>23</v>
      </c>
    </row>
    <row r="4" spans="1:9" ht="54" x14ac:dyDescent="0.25">
      <c r="A4" s="3" t="s">
        <v>0</v>
      </c>
      <c r="B4" s="4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4" t="s">
        <v>34</v>
      </c>
      <c r="H4" s="4" t="s">
        <v>35</v>
      </c>
      <c r="I4" s="4" t="s">
        <v>12</v>
      </c>
    </row>
    <row r="5" spans="1:9" ht="18" x14ac:dyDescent="0.25">
      <c r="A5" s="5">
        <v>1</v>
      </c>
      <c r="B5" s="5" t="s">
        <v>24</v>
      </c>
      <c r="C5" s="5" t="s">
        <v>17</v>
      </c>
      <c r="D5" s="5">
        <v>8700</v>
      </c>
      <c r="E5" s="7"/>
      <c r="F5" s="9"/>
      <c r="G5" s="8"/>
      <c r="H5" s="7"/>
      <c r="I5" s="7"/>
    </row>
    <row r="6" spans="1:9" ht="54" x14ac:dyDescent="0.25">
      <c r="A6" s="5">
        <v>2</v>
      </c>
      <c r="B6" s="6" t="s">
        <v>29</v>
      </c>
      <c r="C6" s="5" t="s">
        <v>11</v>
      </c>
      <c r="D6" s="5">
        <v>12</v>
      </c>
      <c r="E6" s="7"/>
      <c r="F6" s="9"/>
      <c r="G6" s="8"/>
      <c r="H6" s="7"/>
      <c r="I6" s="7"/>
    </row>
    <row r="7" spans="1:9" ht="36" x14ac:dyDescent="0.25">
      <c r="A7" s="5">
        <v>3</v>
      </c>
      <c r="B7" s="6" t="s">
        <v>25</v>
      </c>
      <c r="C7" s="5" t="s">
        <v>15</v>
      </c>
      <c r="D7" s="5">
        <v>51</v>
      </c>
      <c r="E7" s="7"/>
      <c r="F7" s="9"/>
      <c r="G7" s="8"/>
      <c r="H7" s="7"/>
      <c r="I7" s="7"/>
    </row>
    <row r="8" spans="1:9" ht="18" x14ac:dyDescent="0.25">
      <c r="E8" s="1" t="s">
        <v>21</v>
      </c>
      <c r="F8" s="7"/>
      <c r="G8" s="8"/>
      <c r="H8" s="7"/>
      <c r="I8" s="7"/>
    </row>
  </sheetData>
  <pageMargins left="0.7" right="0.7" top="0.75" bottom="0.75" header="0.3" footer="0.3"/>
  <pageSetup paperSize="9" scale="6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8DFA4-C59D-494C-8B35-77EF42034252}">
  <sheetPr>
    <pageSetUpPr fitToPage="1"/>
  </sheetPr>
  <dimension ref="A1:I9"/>
  <sheetViews>
    <sheetView tabSelected="1" topLeftCell="A4" workbookViewId="0">
      <selection activeCell="H20" sqref="H20"/>
    </sheetView>
  </sheetViews>
  <sheetFormatPr defaultRowHeight="15" x14ac:dyDescent="0.25"/>
  <cols>
    <col min="2" max="2" width="33.140625" customWidth="1"/>
    <col min="3" max="3" width="21.140625" customWidth="1"/>
    <col min="4" max="4" width="14.5703125" customWidth="1"/>
    <col min="5" max="5" width="25.5703125" customWidth="1"/>
    <col min="6" max="6" width="24.85546875" customWidth="1"/>
    <col min="7" max="7" width="18.7109375" customWidth="1"/>
    <col min="8" max="8" width="20.85546875" customWidth="1"/>
    <col min="9" max="9" width="22.140625" customWidth="1"/>
  </cols>
  <sheetData>
    <row r="1" spans="1:9" ht="18" x14ac:dyDescent="0.25">
      <c r="A1" s="1" t="s">
        <v>44</v>
      </c>
    </row>
    <row r="2" spans="1:9" ht="18" x14ac:dyDescent="0.25">
      <c r="A2" s="2" t="s">
        <v>43</v>
      </c>
    </row>
    <row r="4" spans="1:9" ht="60" customHeight="1" x14ac:dyDescent="0.25">
      <c r="A4" s="3" t="s">
        <v>0</v>
      </c>
      <c r="B4" s="4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4" t="s">
        <v>42</v>
      </c>
      <c r="H4" s="4" t="s">
        <v>35</v>
      </c>
      <c r="I4" s="4" t="s">
        <v>12</v>
      </c>
    </row>
    <row r="5" spans="1:9" ht="18" x14ac:dyDescent="0.25">
      <c r="A5" s="5">
        <v>1</v>
      </c>
      <c r="B5" s="5" t="s">
        <v>41</v>
      </c>
      <c r="C5" s="5" t="s">
        <v>30</v>
      </c>
      <c r="D5" s="5">
        <v>3</v>
      </c>
      <c r="E5" s="14"/>
      <c r="F5" s="14"/>
      <c r="G5" s="8"/>
      <c r="H5" s="14"/>
      <c r="I5" s="14"/>
    </row>
    <row r="6" spans="1:9" ht="18" x14ac:dyDescent="0.25">
      <c r="A6" s="5">
        <v>2</v>
      </c>
      <c r="B6" s="5" t="s">
        <v>40</v>
      </c>
      <c r="C6" s="5" t="s">
        <v>38</v>
      </c>
      <c r="D6" s="5">
        <v>365</v>
      </c>
      <c r="E6" s="15"/>
      <c r="F6" s="14"/>
      <c r="G6" s="8"/>
      <c r="H6" s="14"/>
      <c r="I6" s="14"/>
    </row>
    <row r="7" spans="1:9" ht="18" x14ac:dyDescent="0.25">
      <c r="A7" s="5">
        <v>3</v>
      </c>
      <c r="B7" s="5" t="s">
        <v>39</v>
      </c>
      <c r="C7" s="5" t="s">
        <v>38</v>
      </c>
      <c r="D7" s="5">
        <v>365</v>
      </c>
      <c r="E7" s="15"/>
      <c r="F7" s="14"/>
      <c r="G7" s="8"/>
      <c r="H7" s="14"/>
      <c r="I7" s="14"/>
    </row>
    <row r="8" spans="1:9" ht="36" x14ac:dyDescent="0.25">
      <c r="A8" s="5">
        <v>4</v>
      </c>
      <c r="B8" s="6" t="s">
        <v>37</v>
      </c>
      <c r="C8" s="5" t="s">
        <v>19</v>
      </c>
      <c r="D8" s="5">
        <v>730</v>
      </c>
      <c r="E8" s="15"/>
      <c r="F8" s="14"/>
      <c r="G8" s="8"/>
      <c r="H8" s="14"/>
      <c r="I8" s="14"/>
    </row>
    <row r="9" spans="1:9" ht="18.75" x14ac:dyDescent="0.3">
      <c r="E9" s="13" t="s">
        <v>21</v>
      </c>
      <c r="F9" s="11"/>
      <c r="G9" s="12"/>
      <c r="H9" s="11"/>
      <c r="I9" s="11"/>
    </row>
  </sheetData>
  <pageMargins left="0.7" right="0.7" top="0.75" bottom="0.75" header="0.3" footer="0.3"/>
  <pageSetup paperSize="9"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nr 1</vt:lpstr>
      <vt:lpstr>Część nr 2</vt:lpstr>
      <vt:lpstr>Część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2022-12-09T13:01:41Z</dcterms:modified>
</cp:coreProperties>
</file>