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K:\KZP\_2023\1. postępowania przetargowe 2023\FO-Z_ŁIT_40_2023\4. SWZ\"/>
    </mc:Choice>
  </mc:AlternateContent>
  <xr:revisionPtr revIDLastSave="0" documentId="13_ncr:1_{E6852B11-16E0-4AA2-A889-20C371882CCE}" xr6:coauthVersionLast="47" xr6:coauthVersionMax="47" xr10:uidLastSave="{00000000-0000-0000-0000-000000000000}"/>
  <bookViews>
    <workbookView xWindow="-120" yWindow="-120" windowWidth="29040" windowHeight="15840" xr2:uid="{00000000-000D-0000-FFFF-FFFF00000000}"/>
  </bookViews>
  <sheets>
    <sheet name="Część 2"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65" i="3" l="1"/>
  <c r="J134" i="3" l="1"/>
  <c r="G134" i="3" s="1"/>
  <c r="J60" i="3"/>
  <c r="G60" i="3" s="1"/>
  <c r="J166" i="3"/>
  <c r="G166" i="3"/>
  <c r="J165" i="3"/>
  <c r="J164" i="3"/>
  <c r="G164" i="3"/>
  <c r="J163" i="3"/>
  <c r="G163" i="3"/>
  <c r="J162" i="3"/>
  <c r="G162" i="3"/>
  <c r="J161" i="3"/>
  <c r="G161" i="3"/>
  <c r="J160" i="3"/>
  <c r="G160" i="3"/>
  <c r="J159" i="3"/>
  <c r="G159" i="3"/>
  <c r="J158" i="3"/>
  <c r="G158" i="3"/>
  <c r="J157" i="3"/>
  <c r="G157" i="3"/>
  <c r="J156" i="3"/>
  <c r="G156" i="3"/>
  <c r="J155" i="3"/>
  <c r="G155" i="3"/>
  <c r="J154" i="3"/>
  <c r="G154" i="3"/>
  <c r="J153" i="3"/>
  <c r="G153" i="3"/>
  <c r="J152" i="3"/>
  <c r="G152" i="3"/>
  <c r="J151" i="3"/>
  <c r="G151" i="3"/>
  <c r="J150" i="3"/>
  <c r="G150" i="3"/>
  <c r="J149" i="3"/>
  <c r="G149" i="3"/>
  <c r="J148" i="3"/>
  <c r="G148" i="3"/>
  <c r="J147" i="3"/>
  <c r="G147" i="3"/>
  <c r="J146" i="3"/>
  <c r="G146" i="3"/>
  <c r="J145" i="3"/>
  <c r="G145" i="3"/>
  <c r="J144" i="3"/>
  <c r="G144" i="3"/>
  <c r="J143" i="3"/>
  <c r="G143" i="3"/>
  <c r="J142" i="3"/>
  <c r="G142" i="3"/>
  <c r="J141" i="3"/>
  <c r="G141" i="3"/>
  <c r="J140" i="3"/>
  <c r="G140" i="3"/>
  <c r="J139" i="3"/>
  <c r="G139" i="3"/>
  <c r="J138" i="3"/>
  <c r="G138" i="3"/>
  <c r="J137" i="3"/>
  <c r="G137" i="3"/>
  <c r="J136" i="3"/>
  <c r="G136" i="3"/>
  <c r="J135" i="3"/>
  <c r="G135" i="3"/>
  <c r="J133" i="3"/>
  <c r="G133" i="3"/>
  <c r="J132" i="3"/>
  <c r="G132" i="3"/>
  <c r="J131" i="3"/>
  <c r="G131" i="3"/>
  <c r="J130" i="3"/>
  <c r="G130" i="3"/>
  <c r="J129" i="3"/>
  <c r="G129" i="3"/>
  <c r="J128" i="3"/>
  <c r="G128" i="3"/>
  <c r="J127" i="3"/>
  <c r="G127" i="3"/>
  <c r="J126" i="3"/>
  <c r="G126" i="3"/>
  <c r="J125" i="3"/>
  <c r="G125" i="3"/>
  <c r="J124" i="3"/>
  <c r="G124" i="3"/>
  <c r="J123" i="3"/>
  <c r="G123" i="3"/>
  <c r="J122" i="3"/>
  <c r="G122" i="3"/>
  <c r="J121" i="3"/>
  <c r="G121" i="3"/>
  <c r="J120" i="3"/>
  <c r="G120" i="3"/>
  <c r="J119" i="3"/>
  <c r="G119" i="3"/>
  <c r="J118" i="3"/>
  <c r="G118" i="3"/>
  <c r="J117" i="3"/>
  <c r="G117" i="3"/>
  <c r="J116" i="3"/>
  <c r="G116" i="3"/>
  <c r="J115" i="3"/>
  <c r="G115" i="3"/>
  <c r="J114" i="3"/>
  <c r="G114" i="3"/>
  <c r="J113" i="3"/>
  <c r="G113" i="3"/>
  <c r="J112" i="3"/>
  <c r="G112" i="3"/>
  <c r="J111" i="3"/>
  <c r="G111" i="3"/>
  <c r="J110" i="3"/>
  <c r="G110" i="3"/>
  <c r="J109" i="3"/>
  <c r="G109" i="3"/>
  <c r="J108" i="3"/>
  <c r="G108" i="3"/>
  <c r="J107" i="3"/>
  <c r="G107" i="3"/>
  <c r="J106" i="3"/>
  <c r="G106" i="3"/>
  <c r="J105" i="3"/>
  <c r="G105" i="3"/>
  <c r="J104" i="3"/>
  <c r="G104" i="3"/>
  <c r="J103" i="3"/>
  <c r="G103" i="3"/>
  <c r="J102" i="3"/>
  <c r="G102" i="3"/>
  <c r="J101" i="3"/>
  <c r="G101" i="3"/>
  <c r="J100" i="3"/>
  <c r="G100" i="3"/>
  <c r="J99" i="3"/>
  <c r="G99" i="3"/>
  <c r="J98" i="3"/>
  <c r="G98" i="3"/>
  <c r="J97" i="3"/>
  <c r="G97" i="3"/>
  <c r="J96" i="3"/>
  <c r="G96" i="3"/>
  <c r="J95" i="3"/>
  <c r="G95" i="3"/>
  <c r="J94" i="3"/>
  <c r="G94" i="3"/>
  <c r="J93" i="3"/>
  <c r="G93" i="3"/>
  <c r="J92" i="3"/>
  <c r="G92" i="3"/>
  <c r="J91" i="3"/>
  <c r="G91" i="3"/>
  <c r="J90" i="3"/>
  <c r="G90" i="3"/>
  <c r="J89" i="3"/>
  <c r="G89" i="3"/>
  <c r="J88" i="3"/>
  <c r="G88" i="3"/>
  <c r="J87" i="3"/>
  <c r="G87" i="3"/>
  <c r="J86" i="3"/>
  <c r="G86" i="3"/>
  <c r="J85" i="3"/>
  <c r="G85" i="3"/>
  <c r="J84" i="3"/>
  <c r="G84" i="3"/>
  <c r="J83" i="3"/>
  <c r="G83" i="3"/>
  <c r="J82" i="3"/>
  <c r="G82" i="3"/>
  <c r="J81" i="3"/>
  <c r="G81" i="3"/>
  <c r="J80" i="3"/>
  <c r="G80" i="3"/>
  <c r="J79" i="3"/>
  <c r="G79" i="3"/>
  <c r="J78" i="3"/>
  <c r="G78" i="3"/>
  <c r="J77" i="3"/>
  <c r="G77" i="3"/>
  <c r="J76" i="3"/>
  <c r="G76" i="3"/>
  <c r="J75" i="3"/>
  <c r="G75" i="3"/>
  <c r="J74" i="3"/>
  <c r="G74" i="3"/>
  <c r="J73" i="3"/>
  <c r="G73" i="3"/>
  <c r="J72" i="3"/>
  <c r="G72" i="3"/>
  <c r="J71" i="3"/>
  <c r="G71" i="3"/>
  <c r="J70" i="3"/>
  <c r="G70" i="3"/>
  <c r="J69" i="3"/>
  <c r="G69" i="3"/>
  <c r="J68" i="3"/>
  <c r="G68" i="3"/>
  <c r="J67" i="3"/>
  <c r="G67" i="3"/>
  <c r="J66" i="3"/>
  <c r="G66" i="3"/>
  <c r="J65" i="3"/>
  <c r="G65" i="3"/>
  <c r="J64" i="3"/>
  <c r="G64" i="3"/>
  <c r="J63" i="3"/>
  <c r="G63" i="3"/>
  <c r="J62" i="3"/>
  <c r="G62" i="3"/>
  <c r="J61" i="3"/>
  <c r="G61" i="3"/>
  <c r="J59" i="3"/>
  <c r="G59" i="3"/>
  <c r="J58" i="3"/>
  <c r="G58" i="3"/>
  <c r="J57" i="3"/>
  <c r="G57" i="3"/>
  <c r="J56" i="3"/>
  <c r="G56" i="3"/>
  <c r="J55" i="3"/>
  <c r="G55" i="3"/>
  <c r="J54" i="3"/>
  <c r="G54" i="3"/>
  <c r="J53" i="3"/>
  <c r="G53" i="3"/>
  <c r="J52" i="3"/>
  <c r="G52" i="3"/>
  <c r="J51" i="3"/>
  <c r="G51" i="3"/>
  <c r="J50" i="3"/>
  <c r="G50" i="3"/>
  <c r="J49" i="3"/>
  <c r="G49" i="3"/>
  <c r="J48" i="3"/>
  <c r="G48" i="3"/>
  <c r="J47" i="3"/>
  <c r="G47" i="3"/>
  <c r="J46" i="3"/>
  <c r="G46" i="3"/>
  <c r="J45" i="3"/>
  <c r="G45" i="3"/>
  <c r="J44" i="3"/>
  <c r="G44" i="3"/>
  <c r="J43" i="3"/>
  <c r="G43" i="3"/>
  <c r="J42" i="3"/>
  <c r="G42" i="3"/>
  <c r="J41" i="3"/>
  <c r="G41" i="3"/>
  <c r="J40" i="3"/>
  <c r="G40" i="3"/>
  <c r="J39" i="3"/>
  <c r="G39" i="3"/>
  <c r="J38" i="3"/>
  <c r="G38" i="3"/>
  <c r="J37" i="3"/>
  <c r="G37" i="3"/>
  <c r="J36" i="3"/>
  <c r="G36" i="3"/>
  <c r="J35" i="3"/>
  <c r="G35" i="3"/>
  <c r="J34" i="3"/>
  <c r="G34" i="3"/>
  <c r="J33" i="3"/>
  <c r="G33" i="3"/>
  <c r="J32" i="3"/>
  <c r="G32" i="3"/>
  <c r="J31" i="3"/>
  <c r="G31" i="3"/>
  <c r="J30" i="3"/>
  <c r="G30" i="3"/>
  <c r="J29" i="3"/>
  <c r="G29" i="3"/>
  <c r="J28" i="3"/>
  <c r="G28" i="3"/>
  <c r="J27" i="3"/>
  <c r="G27" i="3"/>
  <c r="J26" i="3"/>
  <c r="G26" i="3"/>
  <c r="J25" i="3"/>
  <c r="G25" i="3"/>
  <c r="J24" i="3"/>
  <c r="G24" i="3"/>
  <c r="J23" i="3"/>
  <c r="G23" i="3"/>
  <c r="J22" i="3"/>
  <c r="G22" i="3"/>
  <c r="J21" i="3"/>
  <c r="G21" i="3"/>
  <c r="J20" i="3"/>
  <c r="G20" i="3"/>
  <c r="J19" i="3"/>
  <c r="G19" i="3"/>
  <c r="J18" i="3"/>
  <c r="G18" i="3"/>
  <c r="J17" i="3"/>
  <c r="G17" i="3"/>
  <c r="J15" i="3"/>
  <c r="G15" i="3"/>
  <c r="J14" i="3"/>
  <c r="G14" i="3"/>
  <c r="J12" i="3"/>
  <c r="G12" i="3"/>
  <c r="J11" i="3"/>
  <c r="G11" i="3"/>
  <c r="J10" i="3"/>
  <c r="G10" i="3"/>
  <c r="J9" i="3"/>
  <c r="G9" i="3"/>
  <c r="J8" i="3"/>
  <c r="G8" i="3"/>
  <c r="J7" i="3"/>
  <c r="G7" i="3"/>
  <c r="G167" i="3" l="1"/>
</calcChain>
</file>

<file path=xl/sharedStrings.xml><?xml version="1.0" encoding="utf-8"?>
<sst xmlns="http://schemas.openxmlformats.org/spreadsheetml/2006/main" count="337" uniqueCount="180">
  <si>
    <t>Uwaga: w kolumnie 3 arkusza cenowego Wykonawca wpisuje dokładną nazwę handlową, nazwę producenta, typ oferowanego artykułu oraz jego parametry techniczne.</t>
  </si>
  <si>
    <t>L.p.</t>
  </si>
  <si>
    <t>Nazwa artykułu</t>
  </si>
  <si>
    <t>Nazwa, typ, parametry oferowanych wyrobów</t>
  </si>
  <si>
    <t>J.m.</t>
  </si>
  <si>
    <t>Ilość</t>
  </si>
  <si>
    <t>Cena jednostkowa brutto w złotych</t>
  </si>
  <si>
    <t xml:space="preserve">Wartość brutto  w złotych                      (5 x 6)                               </t>
  </si>
  <si>
    <t>netto</t>
  </si>
  <si>
    <t>Długopis  z cienką końcówką 0,7 mm, długość linii pisania ok.3000 m, obudowa nieprzejrzysta z zakończeniem i skuwką w kolorze tuszu, dostępne min. 4 podstawowe kolory</t>
  </si>
  <si>
    <t>szt.</t>
  </si>
  <si>
    <t xml:space="preserve">Długopis  automatyczny z wymiennym wkładem, grubośc końcówki 0,5 mm, grubośc lini pisania 0,25 mm, długośc lini pisania min. 900, obudowa poliwęglan w kolorze tuszu, gumowy uchwyt, kulka wykonana z weglika spiekanego,zawartość tuszu 1.0 g, płynny tusz żelowy min. w 4 podstawowych kolorach </t>
  </si>
  <si>
    <t>Wkład do długopisu z poz. 3</t>
  </si>
  <si>
    <t>Długopis  z najnowszej generacji tuszem olejowym, zapewniającym płynność i lekkość pisania , wodoodporny i nieblaknący tusz, średnica kulki 0,7 mm, długość linii pisania 6 000  m,przezroczysta obudowa, wymienny wkład, dostepne min.4 podstawowe kolory</t>
  </si>
  <si>
    <t>Wkład do długopisu  z poz.5</t>
  </si>
  <si>
    <t>Długopis automatyczny  o szerokości linii pisania 0,5-0,7 mm. i długości długość linii pisania 3500 m, wymienny wkład wielkopojemny, klips i wykończenie niklowane a obudowa z tworzywa sztucznego - dostępny w min. kolorze czarnym i niebieskim</t>
  </si>
  <si>
    <t>Wkład do długopisu z poz. 7</t>
  </si>
  <si>
    <t>Długopis na rozciągliwej sprężynce  z samoprzylepną podstawą zapobiegająca zgubieniu długopisu,  wymienny wkład w min. kolorze czarnym i niebieskim</t>
  </si>
  <si>
    <t>Wkład do długopisu z poz.9</t>
  </si>
  <si>
    <t xml:space="preserve">Długopis kulkowy gumowy uchwyt zapewniający komfort pisania kulka wykonana z węglika wolframu średnica kulki piszącej: 0,7mm
grubość linii pisania: ok. 0,35mm; kolor niebieski </t>
  </si>
  <si>
    <t>Pióro kulkowe z wymiennym wkładem z płynnym tuszem pigmentowym, który nie wylewa się przy zmienionym ciśnieniu atmosferycznym (samolot), grubość linii pisania 0,6 mm, dostępne w min. kolorze czarnym, niebieskim i czerwonym</t>
  </si>
  <si>
    <t>Wkład do pióra kulkowego  z poz.12</t>
  </si>
  <si>
    <t>Cienkopis kreślarski wodoodporny,  doskonały do kreślenia na papierze, brystolu i kalce, grubość linii pisania 0,1 - 0,2 mm, dostępny w min. 4 podstawowych kolorach</t>
  </si>
  <si>
    <t>Cienkopis  z końcówką fibrową  oprawioną w metal, odporny na wysychanie tusz na bazie wody, wentylowana skuwka, szerokość linii 0,4 mm, długość linii pisania 1200 m, dostępne minimum 12 kolorów</t>
  </si>
  <si>
    <t>Flamaster  o intensywnych kolorach, dobrane barwniki o dużej intensywności i sile koloru,  stożkowa końcówka gwarantuje równe nakładanie koloru, nie rozpuszcza tonera ani niezmywalnego tuszu, pozostawiony bez skuwki nie zasycha nawet przez 24 godziny, wentylowana skuwka, tusz na bazie wody, bezwonny, grubość lini 1 mm, dostępny w min. 12 kolorach</t>
  </si>
  <si>
    <t>Marker permanentny  do pracy na mokrych, oleistych i chropowatych powierzchniach, w najtrudniejszych warunkach, szybkoschnący atrament, trwała blokowana końcówka, tusz barwnikowy odporny na blaknięcie i wodę, tusz szybkoschnący, nie zawiera ksylenu i toluenu, nasadka z klipem: można łatwo przypiąć do kieszeni, pozostawiony bez zatyczki pise do 14 dni, pisze na: kartonie, tekturze, papierze fotograficznym, drewnie, metalu, folii, kamieniach, tworzywach sztucznych, okrągły, grubośc lini: 1mm, kolor: czarny, niebieski.</t>
  </si>
  <si>
    <t xml:space="preserve">Wodoodporny marker do pisania po prawie wszystkich gładkich powierzchniach tj. karton, plastik, porcelana, metal, kamień itp., formuła DRY SAFE: pisak może pozostać otwarty przez kilka dni i nie wyschnie, nie rozmazuje się, atrament na bazie alkoholu, nie zawiera ksylenu ani toluenu, szybkoschnący, kolory odporne na blaknięcie, kolor czarny odporny na działanie warunków atmosferycznych, grubość linii pisania 2 mm, długość linii 550-700 m, 8 kolorów w etui.
</t>
  </si>
  <si>
    <t>opak.</t>
  </si>
  <si>
    <t>Marker permanentny z dwiema końcówkami do pisania i znakowania, odporność na rozmazywanie i wodoodporność, odwracalne czapki, uszenie w kilka sekund, DRY SAFE - można pozostawić otwarte przez wiele dni bez wysychania, intensywne kolory - niebieski, czarny, czerowny, zielony, słaby zapach, bez ksylenu, dowiekszości powierzchni, do projekcji w świetle dziennym, grubośc lini min. 0,6 mm, max. 1,5 mm, zestaw 4 kolorów w etui.</t>
  </si>
  <si>
    <t>Marker pernamentny z dwiema końcówkami, wymienna nasadk, z zaciskiem, szybkoschnący, odporność na blaknięcia, końcówka okrągła, możliwość ponownego napełnianie, odporny na rozcieranie, wodoodporny, czarny, szerokość linii 0.6 mm, 1.5 mm, tusz o słabym zapachu, bez ksylenu i toluenu, klips, światłotrwały, można pozostawić otwarte przez kilka dni bez wysychania</t>
  </si>
  <si>
    <t>Marker pernamentnt do wielu specjalnych zastosowań, takich jak powierzchnie powlekane, nanopowłoki, szkła optyczne, szkło laboratoryjne itp., odporność na rozmazywanie i wodoodporność, suszenie w kilka sekund, lekki zapach, światłoodporny, dporny na warunki atmosferyczne, z klipsem, znaczenia odporne na temperaturę do 250°C, końcówka okragła, kolor czarny, szerokośc lini 0,6 mm.</t>
  </si>
  <si>
    <t>Marker pernamentnt do wielu specjalnych zastosowań, takich jak powierzchnie powlekane, nanopowłoki, szkła optyczne, szkło laboratoryjne itp., odporność na rozmazywanie i wodoodporność, suszenie w kilka sekund, lekki zapach, światłoodporny, dporny na warunki atmosferyczne, z klipsem, znaczenia odporne na temperaturę do 250°C, końcówka okragła, kolor czarny, szerokośc lini 1 mm.</t>
  </si>
  <si>
    <t>Ołówek biurowy  z gumką – korpus bezdrzewny z żywicy syntetycznej, grafit odporny na złamania, w razie złamania nie pozostawia drzazg i nie kaleczy</t>
  </si>
  <si>
    <t>Ołówek  z drewna cedrowego ze skalą gradacji min 2B - 2H, grafit klejony na całej długości ołówka, ołówek w  kszałcie sześciokąta</t>
  </si>
  <si>
    <t>Ołówek automatyczny z gumką, grubość linii 0,5 mm, posiada całą metalową głowicę  a nie tylko końcową rurkę co powoduje jego precyzyjność, rurka i grafit chowane i wysuwana automatycznym przyciskiem, ołówek zawiera gumkę pod przyciskiem i igłę do czyszczenia rurki</t>
  </si>
  <si>
    <t>Grafity do ołówka automatycznego  o grubości 0,5 mm, podwyższona wytrzymałość na złamanie (super Hi-Polymer) opakowanie min.12 szt., różne stopnie twardości grafitu</t>
  </si>
  <si>
    <t>Ołówek automatyczny z gumką, grubość linii 0,7 mm, posiada całą metalową głowicę  a nie tylko końcową rurkę co powoduje jego precyzyjność, rurka i grafit chowane i wysuwana automatycznym przyciskiem, ołówek zawiera gumkę pod przyciskiem i igłę do czyszczenia rurki</t>
  </si>
  <si>
    <t>Grafity do ołówka automatycznego  o grubości 0,7 mm, podwyższona wytrzymałość na złamanie (super Hi-Polymer) opakowanie min.12 szt., różne stopnie twardości grafitu</t>
  </si>
  <si>
    <t xml:space="preserve">Korektor w płynie – szybkoschnący uniwersalny korektor z gąbeczką do rozprowadzania fluidu, idealnie kryjący, nie pozostawia śladów  i cieni na kserokopiach , opakowanie ok. 20 ml </t>
  </si>
  <si>
    <t>Korektor w piórze  – nowoczesny system dozowania (uchwyt połączony z dozownikiem) co zapewnia wygodne i precyzyjne dozowanie, szybkoschnący, opakowanie min. 8 ml.</t>
  </si>
  <si>
    <t xml:space="preserve">Korektor w taśmie (myszka do korygowania) – nie zawiera rozpuszczalników, odporny na światło, taśma korygująca zabezpieczona osłoną, wymiary taśmy ok. 4 mm x 9 m  </t>
  </si>
  <si>
    <t>Korektor w taśmie w kształcie długopisu z taśmą korygującą o wymiarach 4-5 mm x 6 m</t>
  </si>
  <si>
    <t>Zakreślacz biurowy  z systemem ciekłego tuszu na bazie wody - kieszonkowy kształ z klipsem, gumowy uchwyt, mocna końcówka o 2 grubościach linii, do papieru zwykłego, samokopiującego, i faxowego, dostępny w min. 4 kolorach</t>
  </si>
  <si>
    <t>Zakreślacze biurowe – wyraziste i super trwałe kolory, nie zasycha pozostawiony bez skuwki przez dłuższy czas - zestaw 4 kolorów w etui</t>
  </si>
  <si>
    <t>Zakreślacz wymazywalny (ścieralny), grubość linii pisania ok. 3 mm, długość linii pisania ok. 50 m - dostępny w min. 4 kolorach.</t>
  </si>
  <si>
    <t>Markery do tablic suchościeralnych  - zestaw 4 markerów z gąbką do białych tablic - płynny tusz dozowany za pomocą pompki-tłoczka, końcówka okrągła, długość linii pisania 1000 m.</t>
  </si>
  <si>
    <t>Markery do tablic suchścieralnych - marker z wymiennym zbiornikiem z płynnym atramentem -  atrament w 4 podstawowych kolorach, okrągła końcówka o grubości 2,3 mm.</t>
  </si>
  <si>
    <t>Wkład (zbiornik) do markera do tablic suchościeralnych z poz.65 - dostępny w 4 podstawowych kolorach</t>
  </si>
  <si>
    <t>Płyn do białych tablic - płyn do czyszczenia i polerowania, szybko i skutecznie usuwa nawet najtrwalsze zabrudzenia z tablicy. Pojemność 250 ml.</t>
  </si>
  <si>
    <t>Gąbka do wycierania tablic suchościeralnych i magnetycznych  z wymiennymi wkładami. Dzięki magnesowi gąbka przyczepia się do każdej metalowej powierzchni.</t>
  </si>
  <si>
    <t>Wymienne wkłady do gąbki do tablic suchościeralnych z poz. 40</t>
  </si>
  <si>
    <t>Magnesy do tablic magnetycznych - średnica  20 mm. /opak.min.6 szt. w  różnych kolorach/</t>
  </si>
  <si>
    <t>Marker do papierowych tablic typu flipchart (zestaw 4 markerów), na bazie wody, nie przebija przez papier, akrylowa blokada końcówki  zapobiega wciśnięcie wkładu do środka, grubość linii pisania ok. 2,5 mm. ,  dostępny w 4 podstawowych kolorach</t>
  </si>
  <si>
    <t>opak.=zestaw</t>
  </si>
  <si>
    <t>Marker olejowy  - odporny na działanie światła i warunków atmosferycznych, odporny na ścieranie, grubość linii ok.2,2 - 2,8 mm, dostępny w 7 kolorach w tym złotym i srebrnym</t>
  </si>
  <si>
    <t>Marker olejowy – cienka końcówka wzmocniona metalową obudową, odporny na ścieranie, działanie światła i wody,  grubość linii pisania 0,5 mm , dostępny w kolorze złotym, srebrnym i białym</t>
  </si>
  <si>
    <t xml:space="preserve">Marker do opisywania płyt CD/DVD a także do pisania na szkle, metalu, folii –  dostępny z końcówką 0,4 mm i 0,6 mm w 4 podstawowych kolorach, długość linii pisania 900 m +/-200 m w zależnosci od końcówki i siły nacisku pisania </t>
  </si>
  <si>
    <t>Marker do opisywania płyt CD/DVD – trwała końcówka, niezmywalny tusz, idealny do opisywania płyt CD-R/RW, DVD-R/RW  a także do pisania po szkle, drewnie, winylu, plastiku itp., grubość linii pisania 0,8 – 1,0 mm, długość linii pisania min. 500 m, dostępny w kolorze czarnym, czerwonym i niebieskim</t>
  </si>
  <si>
    <t>Foliopis  - marker do folii, grubość linii pisania  0,4 mm, długość ok..2650m, dostępny w 4 podstawowych kolorach.</t>
  </si>
  <si>
    <t>Foliopis  - marker do folii, dostępne grubości linii pisania  od 0,4 mm do 3,5 mm, długość linii pisania ok..190 m, dostępny w 4 podstawowych kolorach.</t>
  </si>
  <si>
    <t>Folia laminacyjna A4, 150 mic.,przezroczysta, błyszcząca, antystatyczna, opak.100 szt.</t>
  </si>
  <si>
    <t>Folia laminacyjna A3, 150 mic.,przezroczysta, błyszcząca, antystatyczna, opak.100 szt.</t>
  </si>
  <si>
    <t>Folia laminacyjna A6, 150 mic.,przezroczysta, błyszcząca, antystatyczna, opak.100 szt.</t>
  </si>
  <si>
    <t>Folia laminacyjna samoprzylepna A4, 80 mic., błyszcząca, opak. 100 szt.</t>
  </si>
  <si>
    <t>Tusz do stempli gumowych i polimerycznych  - uniwersalny tusz na bazie wody, opakowanie z końcówką ułatwiającą nasączanie poduszek, dostępny w min. 4 podstawowych kolorach, opak.min.25 ml.</t>
  </si>
  <si>
    <t>Tusz do stempli metalowych – tusz olejowy, opakowanie wyposażone w końcówkę umożliwiającą łatwe i niebrudzące nasączanie poduszek, dostępny w min. 4 podstawowych kolorach, opak. min.25 ml</t>
  </si>
  <si>
    <t>Tusz kreślarski do kreślenia na kalce, papierze, brystolu, niezmywalny, odporny na światło,o dużej gęstości optycznej, dostępne min. 4 podstawowe kolory + żółty i brązowy, opak.min.20.ml</t>
  </si>
  <si>
    <t>Atrament do piór wiecznych -  kolor czarny, niebieski, czerwony, opak.min.30 ml</t>
  </si>
  <si>
    <t>Datownik automatyczny – samotuszujący, ustawiany ręcznie, wysokość czcionki 4 mm., dostępny z datą w wersji ISO oraz polskiej</t>
  </si>
  <si>
    <t>Wkładka wymienna do datownika z poz.58</t>
  </si>
  <si>
    <t>Numerator 8-cyfrowy z opcją powtarzania numeru 0, 1-3, 6 razy, na każdym pierścieniu 10 cyfr i puste pole, skondensowany tusz olejowy, wkład samotuszujący na ok. 16 tys. odbić (metalowa czcionka)</t>
  </si>
  <si>
    <t>Wkładka wymienna z tuszem do numeratora z poz.60.</t>
  </si>
  <si>
    <t>Tusz olejowy do numeratora z poz.60 w tubach  min.5 ml.</t>
  </si>
  <si>
    <t>Pianka antystatyczna do czyszczenia obudów komputerowych i powierzchni z tworzyw sztucznych, antystatyczna, zapobiega szybkiemu osadzaniu się kurzu i brudu, przyjazna dla środowiska, nie zawiera freonu, poj. 400ml.</t>
  </si>
  <si>
    <t>Sprężone powietrze do usuwania zanieczyszczeń z trudno dostępnych miejsc sprzętu elektronicznego, plastikowa rurka umożliwia precyzyjne skierowanie strumienia, nie zawiera freonu i jest przyjazne dla środowiska, opak. min.400 ml.</t>
  </si>
  <si>
    <t>Płyn do czyszczenia monitorów komputerowych (również LCD) , ekranów oraz powierzchni szklanych  i plastikowych opak. min.250 ml</t>
  </si>
  <si>
    <t>Ściereczki suche i nasączane do czyszczenia ekranów komputerowych (również LCD), powierzchni szklanych i plastikowych, antystatyczne, automatycznie wysuwane, opak. po 50 szt. nasączonych i suchych ściereczek</t>
  </si>
  <si>
    <t>Ściereczki wilgotne do czyszczenia CD i DVD,  opak.100 szt.</t>
  </si>
  <si>
    <t>Ściereczka bezpyłowa wielokrotnego użytku do czyszczenia urządzeń elektronicznych, sprzętu biurowego i komputerowego - wymiary ok.35x35 cm</t>
  </si>
  <si>
    <t>Zszywacz biurowy mini do zszywania do 20 kartek na zszywki 24/6 i 26/6, pojemność magazynka 40 zszywek</t>
  </si>
  <si>
    <t>Zszywacz biurowy - do zszywania min. 30 kartek na zszywki 24/6 i 26/6, pojemność magazynka  100 szt., zszywacz  z  technologią precyzyjnego prowadzenia zszywki zapobiegającą jej zacinaniu i płaskiego zszywania, zszywanie zamknięte, otwarte i tapicerskie</t>
  </si>
  <si>
    <t>Zszywki 24/6 - wykonane z wysokiej jakości stali ocynkowanej, opak. min.1000 szt., polecane do zszywacza z poz.70 oraz do zszywacza mini z poz.69.</t>
  </si>
  <si>
    <t>Zszywki 26/6 - wykonane z wysokiej jakości stali ocynkowanej, opak. min.1000 szt., polecane do zszywacza z poz.70 oraz do zszywacza mini z poz.69</t>
  </si>
  <si>
    <t>Zszywacz biurowy długoramienny  - do zszywania min.40 kartek na zszywki 24/6 , 24/8, 26/6  , listwa ogranicznika regulowana do formatów od A6 do A2,  zszywacz z  technologią precyzyjnego prowadzenia zszywki zapobiegającą jej zacinaniu i płaskiego zszywania, możliwość zaginania zszywek na zewnątrz i do wewnątrz</t>
  </si>
  <si>
    <t>Zszywki  24/8  - wykonane z wysokiej jakości stali ocynkowanej, opak. min.1000 szt. do zszywacza z poz. 73</t>
  </si>
  <si>
    <t xml:space="preserve">Zszywacz biurowy - do zszywania grubych plików min. 100 kartek, na zszywki 23/6, 23/8, 23/13, 23/15, pojemnik na 100 zszywek </t>
  </si>
  <si>
    <t>Zszywki 23/6  – wykonane z wysokiej jakości stali, opak.min.1000 szt. do zszywacza  z poz. 75</t>
  </si>
  <si>
    <t>Zszywki 23/8  – wykonane z wysokiej jakości stali, opak.min.1000 szt. do zszywacza  z poz. 75</t>
  </si>
  <si>
    <t>Zszywki 23/13 – wykonane z wysokiej jakości stali, opak.min.1000 szt. do zszywacza  z poz. 75</t>
  </si>
  <si>
    <t>Zszywki 23/15  – wykonane z wysokiej jakości stali, opak.min.1000 szt. do zszywacza  z poz. 75</t>
  </si>
  <si>
    <t>Rozszywacz uniwersalny do wszystkich typów zszywek biurowych, mechanizm blokujący ostrza</t>
  </si>
  <si>
    <t xml:space="preserve">Dziurkacz biurowy  -  do dziurkowania 25 kartek, dwuczęściowy ogranicznik formatu z okienkiem do podglądu,  pojemnik na ścinki, który nie wymaga zdejmowania przy usuwaniu odpadów </t>
  </si>
  <si>
    <t xml:space="preserve">Dziurkacz biurowy  -  do dziurkowania 40 kartek, dwuczęściowy ogranicznik formatu z okienkiem do podglądu,  pojemnik na ścinki, który nie wymaga zdejmowania przy usuwaniu odpadów </t>
  </si>
  <si>
    <t>Dziurkacz archiwizacyjny umożliwiający jednorazowo dziurkować min. 300 kartek, wyposażony w listwę zatrzaskową, która precyzyjnie umożliwia ustalenie miejsca wykonania dziurek</t>
  </si>
  <si>
    <t xml:space="preserve">Kalkulator biurowy - ilość pól wyświetlacza: 10, ilość linii wyświetlacza: 1, podwójne zasilanie, duży wyświetlacz, funkcja check &amp; correct, obliczanie podatku TAX, obliczanie marży, wymiary: 150 x 140 x 28 mm (+/- 20%), waga: 140 g.
</t>
  </si>
  <si>
    <t xml:space="preserve">Akumulator AAA - technologia wykonania: niklowo-wodorkowa (Ni-MH), rozmiar: R03, AAA, pojemność nominalna: 990mAh, pojemność znamionowa: 950mAh, napięcie: 1.2V, wymiary: średnica: 10,5 mm, wysokość: 44,5 mm, waga ogniwa: ~15g, wstępnie naładowane i gotowe do użycia (Ready2Use), temperatura robocza w zakresie od -20°C do +50°C, gwarantowana jakość przez 500 cykli ładowania, opakowanie: 4 sztuki
 </t>
  </si>
  <si>
    <t>Akumulator AA - technologia wykonania: niklowo-wodorkowa (Ni-MH), rozmiar: R6, AA, pojemność nominalna: 2650mAh, pojemność znamionowa: 2600mAh, napięcie: 1.2V, wymiary: średnica: 14,5 mm, wysokość: 50,5 mm, waga ogniwa: ~31g, wstępnie naładowane i gotowe do użycia (Ready2Use), temperatura robocza w zakresie od -20°C do +50°C, gwarantowana jakość przez 300 cykli ładowania, opakowanie: 4 sztuki</t>
  </si>
  <si>
    <t>Ładowarka: do akumulatorów; Ni-MH; Rozmiar: AA,AAA,R03,R6, do akumulatorów z pozycji nr 85;86.</t>
  </si>
  <si>
    <t>Spinacze biurowe niklowane, owalne, 28 mm. opak. 100 szt.</t>
  </si>
  <si>
    <t>Spinacze biurowe  niklowane, owalne, 50 mm. opak. 100 szt.</t>
  </si>
  <si>
    <t>Spinacze biurowe  powlekane, różnokolorowe, owalne, 28 mm. opak.100 szt</t>
  </si>
  <si>
    <t>Spinacze biurowe  powlekane, różnokolorowe,owalne 50 mm. opak. 100 szt.</t>
  </si>
  <si>
    <t>Spinacze biurowe  niklowane, trójkątne, 28 mm. opak. 100 szt.</t>
  </si>
  <si>
    <t>Spinacze biurowe  niklowane, krzyżowe, 65 mm., opak.12 szt.</t>
  </si>
  <si>
    <t xml:space="preserve">Pojemnik magnetyczny na spinacze biurowe                      </t>
  </si>
  <si>
    <t>Klipy do papieru  wykonane z metalu, 19 mm.,opak.12 szt.</t>
  </si>
  <si>
    <t>Klipy do papieru  wykonane z metalu, 25 mm.,opak.12 szt.</t>
  </si>
  <si>
    <t>Klipy do papieru  wykonane z metalu, 32 mm.,opak.12 szt.</t>
  </si>
  <si>
    <t>Klipy do papieru  wykonane z metalu, 51 mm.,opak.12 szt.</t>
  </si>
  <si>
    <t>Nożyczki rozmiar 17 cm (+/- 20%) - w całości metalowe, wykonane ze stali węglowej niklowanej , trzykrotnie ostrzone , odpowiednie dla osób prawo i leworęcznych</t>
  </si>
  <si>
    <t>Nożyczki rozmiar 20 cm (+/- 20%) - w całości metalowe, wykonane ze stali węglowej niklowanej , trzykrotnie ostrzone , odpowiednie dla osób prawo i leworęcznych</t>
  </si>
  <si>
    <t xml:space="preserve">Nożyczki rozmiar 25,5 cm - wykonane ze stali nierdzewnej z uchwytem (rączką) z tworzywa odpornego na pęknięcia i odpryski </t>
  </si>
  <si>
    <t>Nożyczki krawieckie rozmiar  min.25 cm  - ostrza wykonane z twardej stali nierdzewnej (55 w skali HRC), ergonomiczne rączki z włókna szklanego, wzmocnione tworzywem</t>
  </si>
  <si>
    <t>Nożyk  do otwierania listów  - metalowy, długość ostrza min.10 cm, rękojeść pokryta tworzywem sztucznym.</t>
  </si>
  <si>
    <t xml:space="preserve">Nożyk introligatorski z ostrzem łamanym do cięcia kartonów, tapet czy papieru, regulowana długość ostrza, ostrza wymienne, uchwyt  pokryty gumowymi elementami, szerokość ostrza 18mm.
 </t>
  </si>
  <si>
    <t>Ostrza wymienne do nożyka introligatorskiego z pozycji nr 104, opakowanie 10 sztuk</t>
  </si>
  <si>
    <t>Szpilki  niklowane z główką metalową , długość min. 26 mm. opak. min 50 szt.</t>
  </si>
  <si>
    <t>Szpilki  niklowane z główką kolorową z tworzywa pcv , długość min.26 mm., opak. min 50 szt.</t>
  </si>
  <si>
    <t>Pinezki  metalowe, srebrne, opak.min. 50 szt.</t>
  </si>
  <si>
    <t>Pinezki  metalowe, złote, opak.min. 50 szt.</t>
  </si>
  <si>
    <t>Pinezki  kolorowe powlekane tworzywem główki, opak. min.50 szt.</t>
  </si>
  <si>
    <t>Pinezki tablicowe  kolorowe, stabilne główki, opak. min. 30 szt.</t>
  </si>
  <si>
    <t xml:space="preserve">Temperówka do temperowania standardowych ołówków, z kolorowym fluorescencyjnym pojemnikiem wykonanym z granulatu plastikowego, ostrze stalowe mocowane wkrętem </t>
  </si>
  <si>
    <t>Temperówka z podwójnym wejściem dającym możliwość efektywnego temperowania przyborów o różnej średnicy z kolorowym fluorescencyjnym pojemnikiem na strużyny wykonanym z granulatu plastikowego. Ostrza stalowe mocowane wkrętem.</t>
  </si>
  <si>
    <t xml:space="preserve">Maczałka glicerynowa  – nietoksyczna, na bazie gliceryny kosmetycznej, średnica  min.55 mm., poj.min.20 ml </t>
  </si>
  <si>
    <t>Maczałka–gąbka do nasączania wodą umieszczona w kolorowym pojemniku z pcv</t>
  </si>
  <si>
    <t>Gumka kreślarska  dwuczęściowa (biało – niebieska) do ścierania ołówka, tuszy kreślarskich  i maszynopisu, wymiary min. 40x15x10 mm</t>
  </si>
  <si>
    <t>Gumka  polimerowa do usuwania śladów ołówka i miękkich pasteli, wymiary min.65x24x12 mm</t>
  </si>
  <si>
    <t>Gumki recepturki o zwiększonej zawartości masy kauczukowej, opak min..200 szt. o średnicy 60 – 80 mm.</t>
  </si>
  <si>
    <t>Gumki recepturki  o zwiększonej zawartości masy kauczukowej, opak min. 200 szt. o średnicy 100-150 mm</t>
  </si>
  <si>
    <t xml:space="preserve">Klej w płynie - do klejenia papieru i kartonu, bezzapachowy, wyposażony w gumową rolkę ułatwiającą rozprowadzanie kleju, opak. min.30 ml </t>
  </si>
  <si>
    <t>Klej w płynie  – do klejenia papieru, tektury i zdjęć, bezbarwny, mocno wiążący, dozownik wyposażony w metalową kulkę umożliwiającą precyzyjne dozowanie kleju, opak.min.50 ml</t>
  </si>
  <si>
    <t>Klej w sztyfcie  - nie zawierający rozpuszczalników, bezwonny, nietoksyczny, przeznaczony do klejenia papieru, kartonu i fotografii, poj .8 g</t>
  </si>
  <si>
    <t>Klej w sztyfcie  - bezbarwny, bezwonny, nietoksyczny, przeznaczony do klejenia papieru, kartonu i fotografii, min. 2-letni okres stosowania bez utraty właściwości, poj. 22 g</t>
  </si>
  <si>
    <t>Kropki kleju (sticky dots) - cienkie dwustronne kropki kleju do klejenia papieru, tworzyw sztucznych, tekstylów. Opakowanie zawiera 64 kropki.</t>
  </si>
  <si>
    <t>Taśma naprawca do dokumentów, przeznaczona do ochrony włókien celulozowych, skleja rozdarte strony książek, rysukni , a tekst jest widooczny, bardzo cienki przeźroczysty papier samoprzylepny,  odporna na starzenie, opakowanie z dyspenserem, gramatura 20g, długośc 50 m, szerokość 2 cm, nie żółkinie, klej i papier o neutralnyym pH, odporna na starzenie.</t>
  </si>
  <si>
    <t>Taśma klejąca pakowa 48mm x 50m, dostępna w kolorze brązowym i przezroczystm</t>
  </si>
  <si>
    <t>Taśma klejąca pakowa kauczukowa 48mm x 66 m dostępna w kolorze brązowym i przezroczystym</t>
  </si>
  <si>
    <t>Dyspenser - podajnik do taśmy pakowej o szer. 50 mm, wykonany  z wytrzymałego  tworzywa sztucznego, posiada regulację siły odwijania i ostrze ze stali nierdzewnej</t>
  </si>
  <si>
    <t xml:space="preserve">Taśma  klejąca przeźroczysta, wym.12 mm x 20 m, z polipropylenu, pokryta emulsyjnym klejem akrylowym, </t>
  </si>
  <si>
    <t xml:space="preserve">Taśma  klejąca przeźroczysta, wym.18 mm x 20 m, z polipropylenu, pokryta emulsyjnym klejem akrylowym, </t>
  </si>
  <si>
    <t xml:space="preserve">Taśma  klejąca przeźroczysta, wym.24 mm x 20 m, z polipropylenu, pokryta emulsyjnym klejem akrylowym, </t>
  </si>
  <si>
    <t>Taśma biurowa 19 mm x 7,5 m w dyspenserze, niewidoczna po naklejeniu, można po niej pisać, nie żółknie z upływem czasu</t>
  </si>
  <si>
    <t>Podajnik (dyspenser) do taśm klejących  wykonany z trwałego materiału, metalowe ostrze do odcinania taśmy, maksymalny rozmiar taśmy  19 mm x 33 m</t>
  </si>
  <si>
    <t xml:space="preserve">Taśma dwustronnie klejąca, z klejem akrylowym, wym. 38 mm x 10 m </t>
  </si>
  <si>
    <t>Taśma  dwustronnie klejąca, z klejem akrylowym, wym. 50 mm x 10 m</t>
  </si>
  <si>
    <t>Taśma  dwustronnie klejąca montażowa, z warstwą pianki,  wym. 12 mm x 5 m</t>
  </si>
  <si>
    <t>Taśma  dwustronnie klejąca montażowa, z warstwą pianki,  wym. 24 mm x 5 m</t>
  </si>
  <si>
    <t xml:space="preserve">Woreczki (torebki) strunowe o wym. 40 x 60 mm. wykonane  z przezroczystej grubej folii, opak.50 szt. </t>
  </si>
  <si>
    <t xml:space="preserve">Woreczki (torebki) strunowe o wym. 60 x 80 mm. wykonane  z przezroczystej grubej folii, opak.50 szt. </t>
  </si>
  <si>
    <t xml:space="preserve">Woreczki (torebki) strunowe o wym. 70 x 100 mm. wykonane  z przezroczystej grubej folii, opak.50 szt. </t>
  </si>
  <si>
    <t xml:space="preserve">Woreczki (torebki) strunowe o wym. 80 x 120 mm. wykonane  z przezroczystej grubej folii, opak.50 szt. </t>
  </si>
  <si>
    <t xml:space="preserve">Woreczki (torebki) strunowe o wym. 100 x 150 mm. wykonane  z przezroczystej grubej folii, opak.50 szt. </t>
  </si>
  <si>
    <t xml:space="preserve">Woreczki (torebki) strunowe o wym. 175 x 250 mm. wykonane  z przezroczystej grubej folii, opak.50 szt. </t>
  </si>
  <si>
    <t xml:space="preserve">Woreczki (torebki) strunowe o wym. 230 x 320mm. wykonane  z przezroczystej grubej folii, opak.10 szt. </t>
  </si>
  <si>
    <t xml:space="preserve">Woreczki (torebki) strunowe o wym. 240 x 340mm. wykonane  z przezroczystej grubej folii, opak.10 szt. </t>
  </si>
  <si>
    <t xml:space="preserve">Woreczki (torebki) strunowe o wym. 250 x 300 mm. wykonane  z przezroczystej grubej folii, opak.10 szt. </t>
  </si>
  <si>
    <t xml:space="preserve">Woreczki (torebki) strunowe o wym. 300 x 400 mm. wykonane  z przezroczystej grubej folii, opak.10 szt. </t>
  </si>
  <si>
    <t>Linijka biurowa  przezroczysta, z plastiku, podziałka zgodna z normami, długości 20 cm</t>
  </si>
  <si>
    <t>Linijka biurowa  przezroczysta, z plastiku, podziałka zgodna z normami, długości 30 cm</t>
  </si>
  <si>
    <t>Linijka biurowa  przezroczysta, z plastiku, podziałka zgodna z normami, długości 50 cm</t>
  </si>
  <si>
    <t>Identyfikator konferencyjny  wykonany  z plastiku z kartonową wkładką w komplecie, wyposażony w klips mocujący i agrafkę, wymiary ok. 57 x 90 mm</t>
  </si>
  <si>
    <t>Identyfikator konferencyjny  na smyczy - taśmie długości  ok.80-90 cm,  wymiary holderu ok. 55 x 95 mm</t>
  </si>
  <si>
    <t>Identyfikator konferencyjny  z zapięciem klipsowym,  wymiary holderu ok. 55 x 95 mm</t>
  </si>
  <si>
    <t>Przywieszka do kluczy – breloczek plastikowy z etykietką do opisu i metalowym kółkiem – wybór min. 5 kolorów</t>
  </si>
  <si>
    <t>Przywieszka do kluczy, brelok informacyjny - plastikowy brelok dwustronny w komplecie z kółkiem  i karteczką opisową, wykonany z  przejrzystego plastiku. Rozmiar breloka: min. 57x22 mm, rozmiar karteczki: ok. 38x17 mm, dostępny w min. 7 kolorach.</t>
  </si>
  <si>
    <t>Wizytownik  w okładce wykonanej ze szlachetnego gatunku pcv, koszulki przymocowane trwale do grzbietu okładki, na 96 wizytówek</t>
  </si>
  <si>
    <t xml:space="preserve">Folia typu stretch - przezroczysta, elastyczna, do ręcznego pakowania paczek, o szer. 500 mm, nawój.min.150 mb </t>
  </si>
  <si>
    <t xml:space="preserve">Folia typu stretch - czarna, elastyczna, do ręcznego pakowania paczek, o szer. 500 mm, nawój.min.150 mb </t>
  </si>
  <si>
    <t>Dyspenser - podajnik do folii stretch o szer.500 mm - wykonany z wytrzymałego tworzywa sztucznego</t>
  </si>
  <si>
    <t>Folia do pakowania bezbarwna, przezroczysta, wymiary 50x70 cm, opakowanie - 50 arkuszy</t>
  </si>
  <si>
    <t>Sznurek  pakowy,  jutowy , w kłębku /szpuli/ po 500 g = 500mb</t>
  </si>
  <si>
    <t>RAZEM WARTOŚĆ BRUTTO (pozycja 2-161)</t>
  </si>
  <si>
    <t xml:space="preserve"> </t>
  </si>
  <si>
    <t>CZĘŚĆ NR 2 - przybory do pisania i galanteria biurowa</t>
  </si>
  <si>
    <t>W przypadku omyłek rachunkowych na poszczególnych pozycjach jako wartości wyjściowe celem poprawienia omyłki rachunkowej Zamawiający przyjmie ceny jednostkowe.</t>
  </si>
  <si>
    <t>Uwaga</t>
  </si>
  <si>
    <t xml:space="preserve">Wartość pozycji Razem całe zamówienie (brutto) – suma wierszy 2-161 należy wpisać do p. 4 (część 2) Formularza Ofertowego </t>
  </si>
  <si>
    <t>Załącznik nr 2b do SWZ</t>
  </si>
  <si>
    <t>Plik należy opatrzyć kwalifikowanym podpisem elektronicznym, podpisem zaufanym lub podpisem osobistym osoby uprawomocnionej do występowania w imieniu Wykonawcy lub podmiotu udostępniającego zasoby.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</si>
</sst>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quot;"/>
    <numFmt numFmtId="165" formatCode="#,##0.00&quot; &quot;;\(#,##0.00\)"/>
  </numFmts>
  <fonts count="8" x14ac:knownFonts="1">
    <font>
      <sz val="11"/>
      <color indexed="8"/>
      <name val="Calibri"/>
    </font>
    <font>
      <b/>
      <sz val="11"/>
      <color indexed="8"/>
      <name val="Calibri"/>
      <family val="2"/>
      <charset val="238"/>
    </font>
    <font>
      <sz val="11"/>
      <color indexed="8"/>
      <name val="Calibri"/>
      <family val="2"/>
      <charset val="238"/>
    </font>
    <font>
      <sz val="11"/>
      <name val="Calibri"/>
      <family val="2"/>
      <charset val="238"/>
    </font>
    <font>
      <sz val="11"/>
      <color rgb="FFFF0000"/>
      <name val="Calibri"/>
      <family val="2"/>
      <charset val="238"/>
    </font>
    <font>
      <sz val="11"/>
      <color theme="1"/>
      <name val="Calibri"/>
      <family val="2"/>
      <charset val="238"/>
    </font>
    <font>
      <sz val="11"/>
      <color rgb="FF000000"/>
      <name val="Calibri"/>
    </font>
    <font>
      <sz val="11"/>
      <color rgb="FF000000"/>
      <name val="Calibri"/>
      <family val="2"/>
      <charset val="238"/>
    </font>
  </fonts>
  <fills count="3">
    <fill>
      <patternFill patternType="none"/>
    </fill>
    <fill>
      <patternFill patternType="gray125"/>
    </fill>
    <fill>
      <patternFill patternType="solid">
        <fgColor indexed="9"/>
        <bgColor auto="1"/>
      </patternFill>
    </fill>
  </fills>
  <borders count="26">
    <border>
      <left/>
      <right/>
      <top/>
      <bottom/>
      <diagonal/>
    </border>
    <border>
      <left style="thin">
        <color indexed="10"/>
      </left>
      <right style="thin">
        <color indexed="10"/>
      </right>
      <top style="thin">
        <color indexed="10"/>
      </top>
      <bottom style="thin">
        <color indexed="10"/>
      </bottom>
      <diagonal/>
    </border>
    <border>
      <left style="thin">
        <color indexed="8"/>
      </left>
      <right style="thin">
        <color indexed="8"/>
      </right>
      <top style="thin">
        <color indexed="8"/>
      </top>
      <bottom style="thin">
        <color indexed="8"/>
      </bottom>
      <diagonal/>
    </border>
    <border>
      <left style="thin">
        <color indexed="10"/>
      </left>
      <right style="thin">
        <color indexed="10"/>
      </right>
      <top style="thin">
        <color indexed="8"/>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8"/>
      </left>
      <right/>
      <top style="thin">
        <color indexed="8"/>
      </top>
      <bottom style="thin">
        <color indexed="8"/>
      </bottom>
      <diagonal/>
    </border>
    <border>
      <left/>
      <right/>
      <top style="thin">
        <color indexed="10"/>
      </top>
      <bottom style="thin">
        <color theme="3"/>
      </bottom>
      <diagonal/>
    </border>
    <border>
      <left/>
      <right/>
      <top style="thin">
        <color theme="3"/>
      </top>
      <bottom style="thin">
        <color indexed="8"/>
      </bottom>
      <diagonal/>
    </border>
    <border>
      <left style="thin">
        <color theme="3"/>
      </left>
      <right/>
      <top/>
      <bottom/>
      <diagonal/>
    </border>
    <border>
      <left style="thin">
        <color indexed="10"/>
      </left>
      <right/>
      <top/>
      <bottom style="thin">
        <color indexed="10"/>
      </bottom>
      <diagonal/>
    </border>
    <border>
      <left style="thin">
        <color indexed="8"/>
      </left>
      <right style="thin">
        <color indexed="64"/>
      </right>
      <top style="thin">
        <color indexed="8"/>
      </top>
      <bottom style="thin">
        <color indexed="8"/>
      </bottom>
      <diagonal/>
    </border>
    <border>
      <left style="thin">
        <color indexed="64"/>
      </left>
      <right/>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thin">
        <color theme="3"/>
      </bottom>
      <diagonal/>
    </border>
    <border>
      <left/>
      <right/>
      <top/>
      <bottom style="thin">
        <color theme="3"/>
      </bottom>
      <diagonal/>
    </border>
    <border>
      <left style="thin">
        <color indexed="64"/>
      </left>
      <right/>
      <top style="thin">
        <color theme="3"/>
      </top>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diagonal/>
    </border>
  </borders>
  <cellStyleXfs count="1">
    <xf numFmtId="0" fontId="0" fillId="0" borderId="0" applyNumberFormat="0" applyFill="0" applyBorder="0" applyProtection="0"/>
  </cellStyleXfs>
  <cellXfs count="68">
    <xf numFmtId="0" fontId="0" fillId="0" borderId="0" xfId="0"/>
    <xf numFmtId="0" fontId="1" fillId="2" borderId="1" xfId="0" applyNumberFormat="1" applyFont="1" applyFill="1" applyBorder="1"/>
    <xf numFmtId="0" fontId="2" fillId="0" borderId="0" xfId="0" applyNumberFormat="1" applyFont="1"/>
    <xf numFmtId="0" fontId="2" fillId="2" borderId="1" xfId="0" applyNumberFormat="1" applyFont="1" applyFill="1" applyBorder="1"/>
    <xf numFmtId="0" fontId="2" fillId="0" borderId="0" xfId="0" applyFont="1"/>
    <xf numFmtId="0" fontId="2" fillId="2" borderId="3" xfId="0" applyNumberFormat="1" applyFont="1" applyFill="1" applyBorder="1"/>
    <xf numFmtId="49" fontId="1" fillId="2" borderId="1"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top"/>
    </xf>
    <xf numFmtId="49" fontId="2" fillId="2" borderId="2" xfId="0" applyNumberFormat="1" applyFont="1" applyFill="1" applyBorder="1" applyAlignment="1">
      <alignment vertical="top" wrapText="1"/>
    </xf>
    <xf numFmtId="3" fontId="2" fillId="2" borderId="2" xfId="0" applyNumberFormat="1" applyFont="1" applyFill="1" applyBorder="1" applyAlignment="1">
      <alignment horizontal="center" vertical="center"/>
    </xf>
    <xf numFmtId="49" fontId="3" fillId="2" borderId="2" xfId="0" applyNumberFormat="1" applyFont="1" applyFill="1" applyBorder="1" applyAlignment="1">
      <alignment vertical="top" wrapText="1"/>
    </xf>
    <xf numFmtId="0" fontId="2" fillId="2" borderId="3" xfId="0" applyNumberFormat="1" applyFont="1" applyFill="1" applyBorder="1" applyAlignment="1">
      <alignment vertical="top"/>
    </xf>
    <xf numFmtId="49" fontId="1" fillId="2" borderId="1" xfId="0" applyNumberFormat="1" applyFont="1" applyFill="1" applyBorder="1"/>
    <xf numFmtId="0" fontId="2" fillId="2" borderId="2" xfId="0" applyNumberFormat="1" applyFont="1" applyFill="1" applyBorder="1" applyAlignment="1">
      <alignment horizontal="center" vertical="center"/>
    </xf>
    <xf numFmtId="0" fontId="2" fillId="2" borderId="3" xfId="0" applyNumberFormat="1" applyFont="1" applyFill="1" applyBorder="1" applyAlignment="1">
      <alignment vertical="top" wrapText="1"/>
    </xf>
    <xf numFmtId="0" fontId="2" fillId="2" borderId="3" xfId="0" applyNumberFormat="1" applyFont="1" applyFill="1" applyBorder="1" applyAlignment="1">
      <alignment horizontal="center" vertical="top"/>
    </xf>
    <xf numFmtId="0" fontId="2" fillId="2" borderId="4" xfId="0" applyNumberFormat="1" applyFont="1" applyFill="1" applyBorder="1"/>
    <xf numFmtId="49" fontId="2" fillId="2" borderId="7"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xf>
    <xf numFmtId="0" fontId="2" fillId="0" borderId="10" xfId="0" applyNumberFormat="1" applyFont="1" applyBorder="1"/>
    <xf numFmtId="0" fontId="2" fillId="2" borderId="11" xfId="0" applyNumberFormat="1" applyFont="1" applyFill="1" applyBorder="1"/>
    <xf numFmtId="0" fontId="2" fillId="0" borderId="13" xfId="0" applyNumberFormat="1" applyFont="1" applyBorder="1"/>
    <xf numFmtId="49" fontId="2" fillId="2" borderId="14"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xf>
    <xf numFmtId="0" fontId="2" fillId="0" borderId="0" xfId="0" applyNumberFormat="1" applyFont="1" applyBorder="1"/>
    <xf numFmtId="0" fontId="2" fillId="0" borderId="19" xfId="0" applyNumberFormat="1" applyFont="1" applyBorder="1"/>
    <xf numFmtId="0" fontId="2" fillId="0" borderId="20" xfId="0" applyNumberFormat="1" applyFont="1" applyBorder="1"/>
    <xf numFmtId="165" fontId="1" fillId="2" borderId="18" xfId="0" applyNumberFormat="1" applyFont="1" applyFill="1" applyBorder="1" applyAlignment="1">
      <alignment horizontal="center" vertical="center"/>
    </xf>
    <xf numFmtId="164" fontId="1" fillId="2" borderId="7" xfId="0" applyNumberFormat="1" applyFont="1" applyFill="1" applyBorder="1" applyAlignment="1">
      <alignment horizontal="center" vertical="center"/>
    </xf>
    <xf numFmtId="165" fontId="2" fillId="2" borderId="15" xfId="0" applyNumberFormat="1" applyFont="1" applyFill="1" applyBorder="1" applyAlignment="1">
      <alignment horizontal="center" vertical="center"/>
    </xf>
    <xf numFmtId="165" fontId="2" fillId="2" borderId="16" xfId="0" applyNumberFormat="1" applyFont="1" applyFill="1" applyBorder="1" applyAlignment="1">
      <alignment horizontal="center" vertical="center"/>
    </xf>
    <xf numFmtId="165" fontId="2" fillId="2" borderId="17" xfId="0" applyNumberFormat="1" applyFont="1" applyFill="1" applyBorder="1" applyAlignment="1">
      <alignment horizontal="center" vertical="center"/>
    </xf>
    <xf numFmtId="165" fontId="2" fillId="2" borderId="12" xfId="0" applyNumberFormat="1" applyFont="1" applyFill="1" applyBorder="1" applyAlignment="1">
      <alignment horizontal="center" vertical="center"/>
    </xf>
    <xf numFmtId="0" fontId="5" fillId="2" borderId="1" xfId="0" applyNumberFormat="1" applyFont="1" applyFill="1" applyBorder="1"/>
    <xf numFmtId="49" fontId="5"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xf>
    <xf numFmtId="0" fontId="5" fillId="2" borderId="2" xfId="0" applyNumberFormat="1" applyFont="1" applyFill="1" applyBorder="1" applyAlignment="1">
      <alignment vertical="top" wrapText="1"/>
    </xf>
    <xf numFmtId="0" fontId="5" fillId="2" borderId="3" xfId="0" applyNumberFormat="1" applyFont="1" applyFill="1" applyBorder="1"/>
    <xf numFmtId="0" fontId="5" fillId="0" borderId="0" xfId="0" applyNumberFormat="1" applyFont="1"/>
    <xf numFmtId="0" fontId="6" fillId="0" borderId="21" xfId="0" applyFont="1" applyBorder="1" applyAlignment="1">
      <alignment vertical="top" wrapText="1"/>
    </xf>
    <xf numFmtId="0" fontId="2" fillId="2" borderId="7" xfId="0" applyNumberFormat="1" applyFont="1" applyFill="1" applyBorder="1" applyAlignment="1">
      <alignment horizontal="center" vertical="top"/>
    </xf>
    <xf numFmtId="49" fontId="2" fillId="2" borderId="22" xfId="0" applyNumberFormat="1" applyFont="1" applyFill="1" applyBorder="1" applyAlignment="1">
      <alignment vertical="top" wrapText="1"/>
    </xf>
    <xf numFmtId="49" fontId="7" fillId="2" borderId="2" xfId="0" applyNumberFormat="1" applyFont="1" applyFill="1" applyBorder="1" applyAlignment="1">
      <alignment vertical="top" wrapText="1"/>
    </xf>
    <xf numFmtId="0" fontId="5" fillId="2" borderId="23" xfId="0" applyNumberFormat="1" applyFont="1" applyFill="1" applyBorder="1" applyAlignment="1">
      <alignment vertical="top" wrapText="1"/>
    </xf>
    <xf numFmtId="49" fontId="2" fillId="2" borderId="24" xfId="0" applyNumberFormat="1" applyFont="1" applyFill="1" applyBorder="1" applyAlignment="1">
      <alignment vertical="top" wrapText="1"/>
    </xf>
    <xf numFmtId="49" fontId="1" fillId="2" borderId="25" xfId="0" applyNumberFormat="1" applyFont="1" applyFill="1" applyBorder="1" applyAlignment="1">
      <alignment horizontal="center" vertical="center"/>
    </xf>
    <xf numFmtId="0" fontId="1" fillId="2" borderId="25" xfId="0" applyNumberFormat="1" applyFont="1" applyFill="1" applyBorder="1" applyAlignment="1">
      <alignment horizontal="center" vertical="center"/>
    </xf>
    <xf numFmtId="0" fontId="2" fillId="2" borderId="25" xfId="0" applyNumberFormat="1" applyFont="1" applyFill="1" applyBorder="1" applyAlignment="1">
      <alignment horizontal="center" vertical="center"/>
    </xf>
    <xf numFmtId="165" fontId="1" fillId="2" borderId="0" xfId="0" applyNumberFormat="1" applyFont="1" applyFill="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49" fontId="1" fillId="2" borderId="1" xfId="0" applyNumberFormat="1" applyFont="1" applyFill="1" applyBorder="1" applyAlignment="1">
      <alignment horizontal="center" vertical="center"/>
    </xf>
    <xf numFmtId="0" fontId="2" fillId="2" borderId="1" xfId="0" applyNumberFormat="1" applyFont="1" applyFill="1" applyBorder="1"/>
    <xf numFmtId="0" fontId="2" fillId="2" borderId="8" xfId="0" applyNumberFormat="1" applyFont="1" applyFill="1" applyBorder="1" applyAlignment="1">
      <alignment horizontal="center" wrapText="1"/>
    </xf>
    <xf numFmtId="49" fontId="2" fillId="2" borderId="9" xfId="0" applyNumberFormat="1" applyFont="1" applyFill="1" applyBorder="1" applyAlignment="1">
      <alignment horizontal="center" vertical="center" wrapText="1"/>
    </xf>
    <xf numFmtId="0" fontId="2" fillId="2" borderId="9" xfId="0" applyNumberFormat="1" applyFont="1" applyFill="1" applyBorder="1"/>
    <xf numFmtId="49" fontId="1" fillId="2" borderId="2"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2" fillId="2" borderId="2" xfId="0" applyNumberFormat="1" applyFont="1" applyFill="1" applyBorder="1" applyAlignment="1">
      <alignment horizontal="center" vertical="center"/>
    </xf>
    <xf numFmtId="49" fontId="2"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left" vertical="center" wrapText="1"/>
    </xf>
    <xf numFmtId="49" fontId="1" fillId="2" borderId="4" xfId="0" applyNumberFormat="1" applyFont="1" applyFill="1" applyBorder="1"/>
    <xf numFmtId="49" fontId="1" fillId="2" borderId="6" xfId="0" applyNumberFormat="1" applyFont="1" applyFill="1" applyBorder="1"/>
    <xf numFmtId="0" fontId="2" fillId="2" borderId="4" xfId="0" applyNumberFormat="1" applyFont="1" applyFill="1" applyBorder="1" applyAlignment="1">
      <alignment horizontal="left"/>
    </xf>
    <xf numFmtId="0" fontId="2" fillId="2" borderId="5" xfId="0" applyNumberFormat="1" applyFont="1" applyFill="1" applyBorder="1" applyAlignment="1">
      <alignment horizontal="left"/>
    </xf>
  </cellXfs>
  <cellStyles count="1">
    <cellStyle name="Normalny"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A7A7A7"/>
      <rgbColor rgb="FFFF0000"/>
      <rgbColor rgb="FF333333"/>
      <rgbColor rgb="FF808080"/>
      <rgbColor rgb="FF0432FF"/>
      <rgbColor rgb="FFDD0806"/>
      <rgbColor rgb="FFBDBDBD"/>
      <rgbColor rgb="FF3F3F3F"/>
      <rgbColor rgb="FF545454"/>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W175"/>
  <sheetViews>
    <sheetView tabSelected="1" topLeftCell="A162" workbookViewId="0">
      <selection activeCell="G184" sqref="G184"/>
    </sheetView>
  </sheetViews>
  <sheetFormatPr defaultColWidth="8.85546875" defaultRowHeight="11.25" customHeight="1" x14ac:dyDescent="0.25"/>
  <cols>
    <col min="1" max="1" width="4.7109375" style="2" customWidth="1"/>
    <col min="2" max="2" width="43" style="2" customWidth="1"/>
    <col min="3" max="3" width="38.7109375" style="40" customWidth="1"/>
    <col min="4" max="4" width="8.42578125" style="2" customWidth="1"/>
    <col min="5" max="5" width="10.7109375" style="2" customWidth="1"/>
    <col min="6" max="6" width="12.28515625" style="2" customWidth="1"/>
    <col min="7" max="7" width="16.7109375" style="2" customWidth="1"/>
    <col min="8" max="8" width="8.85546875" style="2" customWidth="1"/>
    <col min="9" max="10" width="8.85546875" style="2" hidden="1" customWidth="1"/>
    <col min="11" max="227" width="8.85546875" style="2" customWidth="1"/>
    <col min="228" max="16384" width="8.85546875" style="4"/>
  </cols>
  <sheetData>
    <row r="1" spans="1:231" ht="19.899999999999999" customHeight="1" x14ac:dyDescent="0.25">
      <c r="A1" s="6"/>
      <c r="B1" s="1"/>
      <c r="C1" s="35"/>
      <c r="D1" s="3"/>
      <c r="E1" s="3"/>
      <c r="F1" s="14"/>
      <c r="G1" s="18" t="s">
        <v>178</v>
      </c>
    </row>
    <row r="2" spans="1:231" ht="54.75" customHeight="1" x14ac:dyDescent="0.25">
      <c r="A2" s="54" t="s">
        <v>174</v>
      </c>
      <c r="B2" s="55"/>
      <c r="C2" s="55"/>
      <c r="D2" s="55"/>
      <c r="E2" s="55"/>
      <c r="F2" s="55"/>
      <c r="G2" s="55"/>
    </row>
    <row r="3" spans="1:231" ht="30.75" customHeight="1" x14ac:dyDescent="0.25">
      <c r="A3" s="56" t="s">
        <v>0</v>
      </c>
      <c r="B3" s="56"/>
      <c r="C3" s="56"/>
      <c r="D3" s="56"/>
      <c r="E3" s="56"/>
      <c r="F3" s="56"/>
      <c r="G3" s="56"/>
      <c r="H3" s="21"/>
      <c r="HT3" s="2"/>
      <c r="HU3" s="2"/>
      <c r="HV3" s="2"/>
      <c r="HW3" s="2"/>
    </row>
    <row r="4" spans="1:231" ht="25.5" customHeight="1" x14ac:dyDescent="0.25">
      <c r="A4" s="57"/>
      <c r="B4" s="58"/>
      <c r="C4" s="58"/>
      <c r="D4" s="58"/>
      <c r="E4" s="58"/>
      <c r="F4" s="58"/>
      <c r="G4" s="58"/>
      <c r="H4" s="21"/>
      <c r="HT4" s="2"/>
      <c r="HU4" s="2"/>
      <c r="HV4" s="2"/>
      <c r="HW4" s="2"/>
    </row>
    <row r="5" spans="1:231" ht="66.75" customHeight="1" x14ac:dyDescent="0.25">
      <c r="A5" s="7" t="s">
        <v>1</v>
      </c>
      <c r="B5" s="7" t="s">
        <v>2</v>
      </c>
      <c r="C5" s="36" t="s">
        <v>3</v>
      </c>
      <c r="D5" s="7" t="s">
        <v>4</v>
      </c>
      <c r="E5" s="7" t="s">
        <v>5</v>
      </c>
      <c r="F5" s="19" t="s">
        <v>6</v>
      </c>
      <c r="G5" s="24" t="s">
        <v>7</v>
      </c>
      <c r="H5" s="26"/>
      <c r="I5" s="2" t="s">
        <v>8</v>
      </c>
    </row>
    <row r="6" spans="1:231" ht="17.25" customHeight="1" x14ac:dyDescent="0.25">
      <c r="A6" s="15">
        <v>1</v>
      </c>
      <c r="B6" s="15">
        <v>2</v>
      </c>
      <c r="C6" s="37">
        <v>3</v>
      </c>
      <c r="D6" s="15">
        <v>4</v>
      </c>
      <c r="E6" s="15">
        <v>5</v>
      </c>
      <c r="F6" s="20">
        <v>6</v>
      </c>
      <c r="G6" s="25">
        <v>7</v>
      </c>
      <c r="H6" s="23"/>
    </row>
    <row r="7" spans="1:231" ht="75" x14ac:dyDescent="0.25">
      <c r="A7" s="9">
        <v>2</v>
      </c>
      <c r="B7" s="10" t="s">
        <v>9</v>
      </c>
      <c r="C7" s="38"/>
      <c r="D7" s="7" t="s">
        <v>10</v>
      </c>
      <c r="E7" s="11">
        <v>800</v>
      </c>
      <c r="F7" s="30"/>
      <c r="G7" s="31">
        <f>(E7*F7)</f>
        <v>0</v>
      </c>
      <c r="H7" s="28"/>
      <c r="I7" s="2">
        <v>1.1000000000000001</v>
      </c>
      <c r="J7" s="2">
        <f>ROUND(I7*1.1,2)</f>
        <v>1.21</v>
      </c>
      <c r="M7" s="27"/>
    </row>
    <row r="8" spans="1:231" ht="105" x14ac:dyDescent="0.25">
      <c r="A8" s="9">
        <v>3</v>
      </c>
      <c r="B8" s="10" t="s">
        <v>11</v>
      </c>
      <c r="C8" s="38"/>
      <c r="D8" s="7" t="s">
        <v>10</v>
      </c>
      <c r="E8" s="11">
        <v>400</v>
      </c>
      <c r="F8" s="30"/>
      <c r="G8" s="32">
        <f>E8*F8</f>
        <v>0</v>
      </c>
      <c r="H8" s="26"/>
      <c r="I8" s="2">
        <v>4.0999999999999996</v>
      </c>
      <c r="J8" s="2">
        <f t="shared" ref="J8:J36" si="0">ROUND(I8*1.1,2)</f>
        <v>4.51</v>
      </c>
    </row>
    <row r="9" spans="1:231" ht="15" x14ac:dyDescent="0.25">
      <c r="A9" s="9">
        <v>4</v>
      </c>
      <c r="B9" s="10" t="s">
        <v>12</v>
      </c>
      <c r="C9" s="38"/>
      <c r="D9" s="7" t="s">
        <v>10</v>
      </c>
      <c r="E9" s="11">
        <v>200</v>
      </c>
      <c r="F9" s="30"/>
      <c r="G9" s="33">
        <f>E9*F9</f>
        <v>0</v>
      </c>
      <c r="H9" s="26"/>
      <c r="I9" s="2">
        <v>3.6</v>
      </c>
      <c r="J9" s="2">
        <f t="shared" si="0"/>
        <v>3.96</v>
      </c>
    </row>
    <row r="10" spans="1:231" ht="90" x14ac:dyDescent="0.25">
      <c r="A10" s="9">
        <v>5</v>
      </c>
      <c r="B10" s="10" t="s">
        <v>13</v>
      </c>
      <c r="C10" s="38"/>
      <c r="D10" s="7" t="s">
        <v>10</v>
      </c>
      <c r="E10" s="11">
        <v>300</v>
      </c>
      <c r="F10" s="30"/>
      <c r="G10" s="34">
        <f t="shared" ref="G10:G38" si="1">(E10*F10)</f>
        <v>0</v>
      </c>
      <c r="H10" s="26"/>
      <c r="I10" s="2">
        <v>3.85</v>
      </c>
      <c r="J10" s="2">
        <f t="shared" si="0"/>
        <v>4.24</v>
      </c>
    </row>
    <row r="11" spans="1:231" ht="15" x14ac:dyDescent="0.25">
      <c r="A11" s="9">
        <v>6</v>
      </c>
      <c r="B11" s="10" t="s">
        <v>14</v>
      </c>
      <c r="C11" s="38"/>
      <c r="D11" s="7" t="s">
        <v>10</v>
      </c>
      <c r="E11" s="11">
        <v>150</v>
      </c>
      <c r="F11" s="30"/>
      <c r="G11" s="34">
        <f t="shared" si="1"/>
        <v>0</v>
      </c>
      <c r="I11" s="2">
        <v>2.25</v>
      </c>
      <c r="J11" s="2">
        <f t="shared" si="0"/>
        <v>2.48</v>
      </c>
    </row>
    <row r="12" spans="1:231" ht="90" x14ac:dyDescent="0.25">
      <c r="A12" s="9">
        <v>7</v>
      </c>
      <c r="B12" s="10" t="s">
        <v>15</v>
      </c>
      <c r="C12" s="38"/>
      <c r="D12" s="7" t="s">
        <v>10</v>
      </c>
      <c r="E12" s="11">
        <v>150</v>
      </c>
      <c r="F12" s="30"/>
      <c r="G12" s="34">
        <f t="shared" si="1"/>
        <v>0</v>
      </c>
      <c r="I12" s="2">
        <v>1.25</v>
      </c>
      <c r="J12" s="2">
        <f t="shared" si="0"/>
        <v>1.38</v>
      </c>
    </row>
    <row r="13" spans="1:231" ht="15" x14ac:dyDescent="0.25">
      <c r="A13" s="15">
        <v>8</v>
      </c>
      <c r="B13" s="41" t="s">
        <v>16</v>
      </c>
      <c r="C13" s="38"/>
      <c r="D13" s="7" t="s">
        <v>10</v>
      </c>
      <c r="E13" s="11">
        <v>50</v>
      </c>
      <c r="F13" s="30"/>
      <c r="G13" s="34"/>
    </row>
    <row r="14" spans="1:231" ht="60" x14ac:dyDescent="0.25">
      <c r="A14" s="9">
        <v>9</v>
      </c>
      <c r="B14" s="10" t="s">
        <v>17</v>
      </c>
      <c r="C14" s="38"/>
      <c r="D14" s="7" t="s">
        <v>10</v>
      </c>
      <c r="E14" s="11">
        <v>100</v>
      </c>
      <c r="F14" s="30"/>
      <c r="G14" s="34">
        <f t="shared" si="1"/>
        <v>0</v>
      </c>
      <c r="I14" s="2">
        <v>1.21</v>
      </c>
      <c r="J14" s="2">
        <f t="shared" si="0"/>
        <v>1.33</v>
      </c>
    </row>
    <row r="15" spans="1:231" ht="15" x14ac:dyDescent="0.25">
      <c r="A15" s="9">
        <v>10</v>
      </c>
      <c r="B15" s="46" t="s">
        <v>18</v>
      </c>
      <c r="C15" s="38"/>
      <c r="D15" s="7" t="s">
        <v>10</v>
      </c>
      <c r="E15" s="11">
        <v>50</v>
      </c>
      <c r="F15" s="30"/>
      <c r="G15" s="34">
        <f t="shared" si="1"/>
        <v>0</v>
      </c>
      <c r="I15" s="2">
        <v>0.15</v>
      </c>
      <c r="J15" s="2">
        <f t="shared" si="0"/>
        <v>0.17</v>
      </c>
    </row>
    <row r="16" spans="1:231" ht="90" x14ac:dyDescent="0.25">
      <c r="A16" s="42">
        <v>11</v>
      </c>
      <c r="B16" s="41" t="s">
        <v>19</v>
      </c>
      <c r="C16" s="45"/>
      <c r="D16" s="7" t="s">
        <v>10</v>
      </c>
      <c r="E16" s="11">
        <v>200</v>
      </c>
      <c r="F16" s="30"/>
      <c r="G16" s="34"/>
    </row>
    <row r="17" spans="1:10" ht="90" x14ac:dyDescent="0.25">
      <c r="A17" s="9">
        <v>12</v>
      </c>
      <c r="B17" s="43" t="s">
        <v>20</v>
      </c>
      <c r="C17" s="38"/>
      <c r="D17" s="7" t="s">
        <v>10</v>
      </c>
      <c r="E17" s="11">
        <v>150</v>
      </c>
      <c r="F17" s="30"/>
      <c r="G17" s="34">
        <f t="shared" si="1"/>
        <v>0</v>
      </c>
      <c r="I17" s="2">
        <v>8</v>
      </c>
      <c r="J17" s="2">
        <f t="shared" si="0"/>
        <v>8.8000000000000007</v>
      </c>
    </row>
    <row r="18" spans="1:10" ht="15" x14ac:dyDescent="0.25">
      <c r="A18" s="9">
        <v>13</v>
      </c>
      <c r="B18" s="10" t="s">
        <v>21</v>
      </c>
      <c r="C18" s="38"/>
      <c r="D18" s="7" t="s">
        <v>10</v>
      </c>
      <c r="E18" s="11">
        <v>50</v>
      </c>
      <c r="F18" s="30"/>
      <c r="G18" s="34">
        <f t="shared" si="1"/>
        <v>0</v>
      </c>
      <c r="I18" s="2">
        <v>5.4</v>
      </c>
      <c r="J18" s="2">
        <f t="shared" si="0"/>
        <v>5.94</v>
      </c>
    </row>
    <row r="19" spans="1:10" ht="60" x14ac:dyDescent="0.25">
      <c r="A19" s="9">
        <v>14</v>
      </c>
      <c r="B19" s="10" t="s">
        <v>22</v>
      </c>
      <c r="C19" s="38"/>
      <c r="D19" s="7" t="s">
        <v>10</v>
      </c>
      <c r="E19" s="11">
        <v>50</v>
      </c>
      <c r="F19" s="30"/>
      <c r="G19" s="34">
        <f t="shared" si="1"/>
        <v>0</v>
      </c>
      <c r="I19" s="2">
        <v>4.9000000000000004</v>
      </c>
      <c r="J19" s="2">
        <f t="shared" si="0"/>
        <v>5.39</v>
      </c>
    </row>
    <row r="20" spans="1:10" ht="75" x14ac:dyDescent="0.25">
      <c r="A20" s="15">
        <v>15</v>
      </c>
      <c r="B20" s="10" t="s">
        <v>23</v>
      </c>
      <c r="C20" s="38"/>
      <c r="D20" s="7" t="s">
        <v>10</v>
      </c>
      <c r="E20" s="11">
        <v>800</v>
      </c>
      <c r="F20" s="30"/>
      <c r="G20" s="34">
        <f t="shared" si="1"/>
        <v>0</v>
      </c>
      <c r="I20" s="2">
        <v>1.6</v>
      </c>
      <c r="J20" s="2">
        <f t="shared" si="0"/>
        <v>1.76</v>
      </c>
    </row>
    <row r="21" spans="1:10" ht="135" x14ac:dyDescent="0.25">
      <c r="A21" s="9">
        <v>16</v>
      </c>
      <c r="B21" s="10" t="s">
        <v>24</v>
      </c>
      <c r="C21" s="38"/>
      <c r="D21" s="7" t="s">
        <v>10</v>
      </c>
      <c r="E21" s="11">
        <v>150</v>
      </c>
      <c r="F21" s="30"/>
      <c r="G21" s="34">
        <f t="shared" si="1"/>
        <v>0</v>
      </c>
      <c r="I21" s="2">
        <v>0.2</v>
      </c>
      <c r="J21" s="2">
        <f t="shared" si="0"/>
        <v>0.22</v>
      </c>
    </row>
    <row r="22" spans="1:10" ht="195" x14ac:dyDescent="0.25">
      <c r="A22" s="9">
        <v>17</v>
      </c>
      <c r="B22" s="12" t="s">
        <v>25</v>
      </c>
      <c r="C22" s="38"/>
      <c r="D22" s="7" t="s">
        <v>10</v>
      </c>
      <c r="E22" s="11">
        <v>50</v>
      </c>
      <c r="F22" s="30"/>
      <c r="G22" s="34">
        <f t="shared" si="1"/>
        <v>0</v>
      </c>
      <c r="I22" s="2">
        <v>7</v>
      </c>
      <c r="J22" s="2">
        <f t="shared" si="0"/>
        <v>7.7</v>
      </c>
    </row>
    <row r="23" spans="1:10" ht="180" x14ac:dyDescent="0.25">
      <c r="A23" s="9">
        <v>18</v>
      </c>
      <c r="B23" s="12" t="s">
        <v>26</v>
      </c>
      <c r="C23" s="38"/>
      <c r="D23" s="7" t="s">
        <v>27</v>
      </c>
      <c r="E23" s="11">
        <v>50</v>
      </c>
      <c r="F23" s="30"/>
      <c r="G23" s="34">
        <f t="shared" si="1"/>
        <v>0</v>
      </c>
      <c r="I23" s="2">
        <v>35.979999999999997</v>
      </c>
      <c r="J23" s="2">
        <f t="shared" si="0"/>
        <v>39.58</v>
      </c>
    </row>
    <row r="24" spans="1:10" ht="165" x14ac:dyDescent="0.25">
      <c r="A24" s="9">
        <v>19</v>
      </c>
      <c r="B24" s="12" t="s">
        <v>28</v>
      </c>
      <c r="C24" s="38"/>
      <c r="D24" s="7" t="s">
        <v>27</v>
      </c>
      <c r="E24" s="11">
        <v>50</v>
      </c>
      <c r="F24" s="30"/>
      <c r="G24" s="34">
        <f t="shared" si="1"/>
        <v>0</v>
      </c>
      <c r="I24" s="2">
        <v>33.9</v>
      </c>
      <c r="J24" s="2">
        <f t="shared" si="0"/>
        <v>37.29</v>
      </c>
    </row>
    <row r="25" spans="1:10" ht="150" x14ac:dyDescent="0.25">
      <c r="A25" s="9">
        <v>20</v>
      </c>
      <c r="B25" s="12" t="s">
        <v>29</v>
      </c>
      <c r="C25" s="38"/>
      <c r="D25" s="7" t="s">
        <v>10</v>
      </c>
      <c r="E25" s="11">
        <v>50</v>
      </c>
      <c r="F25" s="30"/>
      <c r="G25" s="34">
        <f t="shared" si="1"/>
        <v>0</v>
      </c>
      <c r="I25" s="2">
        <v>7.6</v>
      </c>
      <c r="J25" s="2">
        <f t="shared" si="0"/>
        <v>8.36</v>
      </c>
    </row>
    <row r="26" spans="1:10" ht="150" x14ac:dyDescent="0.25">
      <c r="A26" s="9">
        <v>21</v>
      </c>
      <c r="B26" s="12" t="s">
        <v>30</v>
      </c>
      <c r="C26" s="38"/>
      <c r="D26" s="7" t="s">
        <v>10</v>
      </c>
      <c r="E26" s="11">
        <v>50</v>
      </c>
      <c r="F26" s="30"/>
      <c r="G26" s="34">
        <f t="shared" si="1"/>
        <v>0</v>
      </c>
      <c r="I26" s="2">
        <v>8.1999999999999993</v>
      </c>
      <c r="J26" s="2">
        <f t="shared" si="0"/>
        <v>9.02</v>
      </c>
    </row>
    <row r="27" spans="1:10" ht="150" x14ac:dyDescent="0.25">
      <c r="A27" s="15">
        <v>22</v>
      </c>
      <c r="B27" s="12" t="s">
        <v>31</v>
      </c>
      <c r="C27" s="38"/>
      <c r="D27" s="7" t="s">
        <v>10</v>
      </c>
      <c r="E27" s="11">
        <v>50</v>
      </c>
      <c r="F27" s="30"/>
      <c r="G27" s="34">
        <f t="shared" si="1"/>
        <v>0</v>
      </c>
      <c r="I27" s="2">
        <v>8.1999999999999993</v>
      </c>
      <c r="J27" s="2">
        <f t="shared" si="0"/>
        <v>9.02</v>
      </c>
    </row>
    <row r="28" spans="1:10" ht="60" x14ac:dyDescent="0.25">
      <c r="A28" s="9">
        <v>23</v>
      </c>
      <c r="B28" s="10" t="s">
        <v>32</v>
      </c>
      <c r="C28" s="38"/>
      <c r="D28" s="7" t="s">
        <v>10</v>
      </c>
      <c r="E28" s="11">
        <v>200</v>
      </c>
      <c r="F28" s="30"/>
      <c r="G28" s="34">
        <f t="shared" si="1"/>
        <v>0</v>
      </c>
      <c r="I28" s="2">
        <v>0.23</v>
      </c>
      <c r="J28" s="2">
        <f t="shared" si="0"/>
        <v>0.25</v>
      </c>
    </row>
    <row r="29" spans="1:10" ht="45" x14ac:dyDescent="0.25">
      <c r="A29" s="9">
        <v>24</v>
      </c>
      <c r="B29" s="10" t="s">
        <v>33</v>
      </c>
      <c r="C29" s="38"/>
      <c r="D29" s="7" t="s">
        <v>10</v>
      </c>
      <c r="E29" s="11">
        <v>200</v>
      </c>
      <c r="F29" s="30"/>
      <c r="G29" s="34">
        <f t="shared" si="1"/>
        <v>0</v>
      </c>
      <c r="I29" s="2">
        <v>1.25</v>
      </c>
      <c r="J29" s="2">
        <f t="shared" si="0"/>
        <v>1.38</v>
      </c>
    </row>
    <row r="30" spans="1:10" ht="105" x14ac:dyDescent="0.25">
      <c r="A30" s="9">
        <v>25</v>
      </c>
      <c r="B30" s="10" t="s">
        <v>34</v>
      </c>
      <c r="C30" s="38"/>
      <c r="D30" s="7" t="s">
        <v>10</v>
      </c>
      <c r="E30" s="11">
        <v>150</v>
      </c>
      <c r="F30" s="30"/>
      <c r="G30" s="34">
        <f t="shared" si="1"/>
        <v>0</v>
      </c>
      <c r="I30" s="2">
        <v>14.5</v>
      </c>
      <c r="J30" s="2">
        <f t="shared" si="0"/>
        <v>15.95</v>
      </c>
    </row>
    <row r="31" spans="1:10" ht="60" x14ac:dyDescent="0.25">
      <c r="A31" s="9">
        <v>26</v>
      </c>
      <c r="B31" s="10" t="s">
        <v>35</v>
      </c>
      <c r="C31" s="38"/>
      <c r="D31" s="7" t="s">
        <v>27</v>
      </c>
      <c r="E31" s="11">
        <v>50</v>
      </c>
      <c r="F31" s="30"/>
      <c r="G31" s="34">
        <f t="shared" si="1"/>
        <v>0</v>
      </c>
      <c r="I31" s="2">
        <v>2.88</v>
      </c>
      <c r="J31" s="2">
        <f t="shared" si="0"/>
        <v>3.17</v>
      </c>
    </row>
    <row r="32" spans="1:10" ht="105" x14ac:dyDescent="0.25">
      <c r="A32" s="9">
        <v>27</v>
      </c>
      <c r="B32" s="10" t="s">
        <v>36</v>
      </c>
      <c r="C32" s="38"/>
      <c r="D32" s="7" t="s">
        <v>10</v>
      </c>
      <c r="E32" s="11">
        <v>50</v>
      </c>
      <c r="F32" s="30"/>
      <c r="G32" s="34">
        <f t="shared" si="1"/>
        <v>0</v>
      </c>
      <c r="I32" s="2">
        <v>14.5</v>
      </c>
      <c r="J32" s="2">
        <f t="shared" si="0"/>
        <v>15.95</v>
      </c>
    </row>
    <row r="33" spans="1:10" ht="60" x14ac:dyDescent="0.25">
      <c r="A33" s="9">
        <v>28</v>
      </c>
      <c r="B33" s="10" t="s">
        <v>37</v>
      </c>
      <c r="C33" s="38"/>
      <c r="D33" s="7" t="s">
        <v>27</v>
      </c>
      <c r="E33" s="11">
        <v>25</v>
      </c>
      <c r="F33" s="30"/>
      <c r="G33" s="34">
        <f t="shared" si="1"/>
        <v>0</v>
      </c>
      <c r="I33" s="2">
        <v>2.88</v>
      </c>
      <c r="J33" s="2">
        <f t="shared" si="0"/>
        <v>3.17</v>
      </c>
    </row>
    <row r="34" spans="1:10" ht="75" x14ac:dyDescent="0.25">
      <c r="A34" s="15">
        <v>29</v>
      </c>
      <c r="B34" s="10" t="s">
        <v>38</v>
      </c>
      <c r="C34" s="38"/>
      <c r="D34" s="7" t="s">
        <v>10</v>
      </c>
      <c r="E34" s="11">
        <v>50</v>
      </c>
      <c r="F34" s="30"/>
      <c r="G34" s="34">
        <f t="shared" si="1"/>
        <v>0</v>
      </c>
      <c r="I34" s="2">
        <v>1.5</v>
      </c>
      <c r="J34" s="2">
        <f t="shared" si="0"/>
        <v>1.65</v>
      </c>
    </row>
    <row r="35" spans="1:10" ht="75" x14ac:dyDescent="0.25">
      <c r="A35" s="9">
        <v>30</v>
      </c>
      <c r="B35" s="10" t="s">
        <v>39</v>
      </c>
      <c r="C35" s="38"/>
      <c r="D35" s="7" t="s">
        <v>10</v>
      </c>
      <c r="E35" s="11">
        <v>120</v>
      </c>
      <c r="F35" s="30"/>
      <c r="G35" s="34">
        <f t="shared" si="1"/>
        <v>0</v>
      </c>
      <c r="I35" s="2">
        <v>1.6</v>
      </c>
      <c r="J35" s="2">
        <f t="shared" si="0"/>
        <v>1.76</v>
      </c>
    </row>
    <row r="36" spans="1:10" ht="60" x14ac:dyDescent="0.25">
      <c r="A36" s="9">
        <v>31</v>
      </c>
      <c r="B36" s="10" t="s">
        <v>40</v>
      </c>
      <c r="C36" s="38"/>
      <c r="D36" s="7" t="s">
        <v>10</v>
      </c>
      <c r="E36" s="11">
        <v>250</v>
      </c>
      <c r="F36" s="30"/>
      <c r="G36" s="34">
        <f t="shared" si="1"/>
        <v>0</v>
      </c>
      <c r="I36" s="2">
        <v>2.5</v>
      </c>
      <c r="J36" s="2">
        <f t="shared" si="0"/>
        <v>2.75</v>
      </c>
    </row>
    <row r="37" spans="1:10" ht="30" x14ac:dyDescent="0.25">
      <c r="A37" s="9">
        <v>32</v>
      </c>
      <c r="B37" s="10" t="s">
        <v>41</v>
      </c>
      <c r="C37" s="38"/>
      <c r="D37" s="7" t="s">
        <v>10</v>
      </c>
      <c r="E37" s="11">
        <v>150</v>
      </c>
      <c r="F37" s="30"/>
      <c r="G37" s="34">
        <f t="shared" si="1"/>
        <v>0</v>
      </c>
      <c r="I37" s="2">
        <v>7.5</v>
      </c>
      <c r="J37" s="2">
        <f t="shared" ref="J37:J73" si="2">ROUND(I37*1.1,2)</f>
        <v>8.25</v>
      </c>
    </row>
    <row r="38" spans="1:10" ht="90" x14ac:dyDescent="0.25">
      <c r="A38" s="9">
        <v>33</v>
      </c>
      <c r="B38" s="10" t="s">
        <v>42</v>
      </c>
      <c r="C38" s="38"/>
      <c r="D38" s="7" t="s">
        <v>10</v>
      </c>
      <c r="E38" s="11">
        <v>150</v>
      </c>
      <c r="F38" s="30"/>
      <c r="G38" s="34">
        <f t="shared" si="1"/>
        <v>0</v>
      </c>
      <c r="I38" s="2">
        <v>5</v>
      </c>
      <c r="J38" s="2">
        <f t="shared" si="2"/>
        <v>5.5</v>
      </c>
    </row>
    <row r="39" spans="1:10" ht="45" x14ac:dyDescent="0.25">
      <c r="A39" s="9">
        <v>34</v>
      </c>
      <c r="B39" s="10" t="s">
        <v>43</v>
      </c>
      <c r="C39" s="38"/>
      <c r="D39" s="7" t="s">
        <v>10</v>
      </c>
      <c r="E39" s="11">
        <v>150</v>
      </c>
      <c r="F39" s="30"/>
      <c r="G39" s="34">
        <f t="shared" ref="G39:G73" si="3">(E39*F39)</f>
        <v>0</v>
      </c>
      <c r="I39" s="2">
        <v>3.25</v>
      </c>
      <c r="J39" s="2">
        <f t="shared" si="2"/>
        <v>3.58</v>
      </c>
    </row>
    <row r="40" spans="1:10" ht="45" x14ac:dyDescent="0.25">
      <c r="A40" s="9">
        <v>35</v>
      </c>
      <c r="B40" s="10" t="s">
        <v>44</v>
      </c>
      <c r="C40" s="38"/>
      <c r="D40" s="7" t="s">
        <v>10</v>
      </c>
      <c r="E40" s="11">
        <v>100</v>
      </c>
      <c r="F40" s="30"/>
      <c r="G40" s="34">
        <f t="shared" si="3"/>
        <v>0</v>
      </c>
      <c r="I40" s="2">
        <v>3.6</v>
      </c>
      <c r="J40" s="2">
        <f t="shared" si="2"/>
        <v>3.96</v>
      </c>
    </row>
    <row r="41" spans="1:10" ht="75" x14ac:dyDescent="0.25">
      <c r="A41" s="15">
        <v>36</v>
      </c>
      <c r="B41" s="10" t="s">
        <v>45</v>
      </c>
      <c r="C41" s="38"/>
      <c r="D41" s="7" t="s">
        <v>10</v>
      </c>
      <c r="E41" s="11">
        <v>30</v>
      </c>
      <c r="F41" s="30"/>
      <c r="G41" s="34">
        <f t="shared" si="3"/>
        <v>0</v>
      </c>
      <c r="I41" s="2">
        <v>16</v>
      </c>
      <c r="J41" s="2">
        <f t="shared" si="2"/>
        <v>17.600000000000001</v>
      </c>
    </row>
    <row r="42" spans="1:10" ht="75" x14ac:dyDescent="0.25">
      <c r="A42" s="9">
        <v>37</v>
      </c>
      <c r="B42" s="10" t="s">
        <v>46</v>
      </c>
      <c r="C42" s="38"/>
      <c r="D42" s="7" t="s">
        <v>10</v>
      </c>
      <c r="E42" s="11">
        <v>30</v>
      </c>
      <c r="F42" s="30"/>
      <c r="G42" s="34">
        <f t="shared" si="3"/>
        <v>0</v>
      </c>
      <c r="I42" s="2">
        <v>4.95</v>
      </c>
      <c r="J42" s="2">
        <f t="shared" si="2"/>
        <v>5.45</v>
      </c>
    </row>
    <row r="43" spans="1:10" ht="45" x14ac:dyDescent="0.25">
      <c r="A43" s="9">
        <v>38</v>
      </c>
      <c r="B43" s="10" t="s">
        <v>47</v>
      </c>
      <c r="C43" s="38"/>
      <c r="D43" s="7" t="s">
        <v>10</v>
      </c>
      <c r="E43" s="11">
        <v>30</v>
      </c>
      <c r="F43" s="30"/>
      <c r="G43" s="34">
        <f t="shared" si="3"/>
        <v>0</v>
      </c>
      <c r="I43" s="2">
        <v>3.6</v>
      </c>
      <c r="J43" s="2">
        <f t="shared" si="2"/>
        <v>3.96</v>
      </c>
    </row>
    <row r="44" spans="1:10" ht="60" x14ac:dyDescent="0.25">
      <c r="A44" s="9">
        <v>39</v>
      </c>
      <c r="B44" s="10" t="s">
        <v>48</v>
      </c>
      <c r="C44" s="38"/>
      <c r="D44" s="7" t="s">
        <v>10</v>
      </c>
      <c r="E44" s="11">
        <v>20</v>
      </c>
      <c r="F44" s="30"/>
      <c r="G44" s="34">
        <f t="shared" si="3"/>
        <v>0</v>
      </c>
      <c r="I44" s="2">
        <v>6.65</v>
      </c>
      <c r="J44" s="2">
        <f t="shared" si="2"/>
        <v>7.32</v>
      </c>
    </row>
    <row r="45" spans="1:10" ht="60" x14ac:dyDescent="0.25">
      <c r="A45" s="9">
        <v>40</v>
      </c>
      <c r="B45" s="10" t="s">
        <v>49</v>
      </c>
      <c r="C45" s="38"/>
      <c r="D45" s="7" t="s">
        <v>10</v>
      </c>
      <c r="E45" s="11">
        <v>10</v>
      </c>
      <c r="F45" s="30"/>
      <c r="G45" s="34">
        <f t="shared" si="3"/>
        <v>0</v>
      </c>
      <c r="I45" s="2">
        <v>3.9</v>
      </c>
      <c r="J45" s="2">
        <f t="shared" si="2"/>
        <v>4.29</v>
      </c>
    </row>
    <row r="46" spans="1:10" ht="30" x14ac:dyDescent="0.25">
      <c r="A46" s="9">
        <v>41</v>
      </c>
      <c r="B46" s="10" t="s">
        <v>50</v>
      </c>
      <c r="C46" s="38"/>
      <c r="D46" s="7" t="s">
        <v>10</v>
      </c>
      <c r="E46" s="11">
        <v>5</v>
      </c>
      <c r="F46" s="30"/>
      <c r="G46" s="34">
        <f t="shared" si="3"/>
        <v>0</v>
      </c>
      <c r="I46" s="2">
        <v>1</v>
      </c>
      <c r="J46" s="2">
        <f t="shared" si="2"/>
        <v>1.1000000000000001</v>
      </c>
    </row>
    <row r="47" spans="1:10" ht="30" x14ac:dyDescent="0.25">
      <c r="A47" s="9">
        <v>42</v>
      </c>
      <c r="B47" s="10" t="s">
        <v>51</v>
      </c>
      <c r="C47" s="38"/>
      <c r="D47" s="7" t="s">
        <v>27</v>
      </c>
      <c r="E47" s="11">
        <v>50</v>
      </c>
      <c r="F47" s="30"/>
      <c r="G47" s="34">
        <f t="shared" si="3"/>
        <v>0</v>
      </c>
      <c r="I47" s="2">
        <v>1.9</v>
      </c>
      <c r="J47" s="2">
        <f t="shared" si="2"/>
        <v>2.09</v>
      </c>
    </row>
    <row r="48" spans="1:10" ht="90" x14ac:dyDescent="0.25">
      <c r="A48" s="15">
        <v>43</v>
      </c>
      <c r="B48" s="10" t="s">
        <v>52</v>
      </c>
      <c r="C48" s="38"/>
      <c r="D48" s="8" t="s">
        <v>53</v>
      </c>
      <c r="E48" s="11">
        <v>45</v>
      </c>
      <c r="F48" s="30"/>
      <c r="G48" s="34">
        <f t="shared" si="3"/>
        <v>0</v>
      </c>
      <c r="I48" s="2">
        <v>4.3600000000000003</v>
      </c>
      <c r="J48" s="2">
        <f t="shared" si="2"/>
        <v>4.8</v>
      </c>
    </row>
    <row r="49" spans="1:10" ht="75" x14ac:dyDescent="0.25">
      <c r="A49" s="9">
        <v>44</v>
      </c>
      <c r="B49" s="10" t="s">
        <v>54</v>
      </c>
      <c r="C49" s="38"/>
      <c r="D49" s="7" t="s">
        <v>10</v>
      </c>
      <c r="E49" s="11">
        <v>10</v>
      </c>
      <c r="F49" s="30"/>
      <c r="G49" s="34">
        <f t="shared" si="3"/>
        <v>0</v>
      </c>
      <c r="I49" s="2">
        <v>4.33</v>
      </c>
      <c r="J49" s="2">
        <f t="shared" si="2"/>
        <v>4.76</v>
      </c>
    </row>
    <row r="50" spans="1:10" ht="75" x14ac:dyDescent="0.25">
      <c r="A50" s="9">
        <v>45</v>
      </c>
      <c r="B50" s="10" t="s">
        <v>55</v>
      </c>
      <c r="C50" s="38"/>
      <c r="D50" s="7" t="s">
        <v>10</v>
      </c>
      <c r="E50" s="11">
        <v>10</v>
      </c>
      <c r="F50" s="30"/>
      <c r="G50" s="34">
        <f t="shared" si="3"/>
        <v>0</v>
      </c>
      <c r="I50" s="2">
        <v>16.5</v>
      </c>
      <c r="J50" s="2">
        <f t="shared" si="2"/>
        <v>18.149999999999999</v>
      </c>
    </row>
    <row r="51" spans="1:10" ht="75" x14ac:dyDescent="0.25">
      <c r="A51" s="9">
        <v>46</v>
      </c>
      <c r="B51" s="10" t="s">
        <v>56</v>
      </c>
      <c r="C51" s="38"/>
      <c r="D51" s="7" t="s">
        <v>10</v>
      </c>
      <c r="E51" s="11">
        <v>25</v>
      </c>
      <c r="F51" s="30"/>
      <c r="G51" s="34">
        <f t="shared" si="3"/>
        <v>0</v>
      </c>
      <c r="I51" s="2">
        <v>1.1000000000000001</v>
      </c>
      <c r="J51" s="2">
        <f t="shared" si="2"/>
        <v>1.21</v>
      </c>
    </row>
    <row r="52" spans="1:10" ht="105" x14ac:dyDescent="0.25">
      <c r="A52" s="9">
        <v>47</v>
      </c>
      <c r="B52" s="10" t="s">
        <v>57</v>
      </c>
      <c r="C52" s="38"/>
      <c r="D52" s="7" t="s">
        <v>10</v>
      </c>
      <c r="E52" s="11">
        <v>25</v>
      </c>
      <c r="F52" s="30"/>
      <c r="G52" s="34">
        <f t="shared" si="3"/>
        <v>0</v>
      </c>
      <c r="I52" s="2">
        <v>1.1000000000000001</v>
      </c>
      <c r="J52" s="2">
        <f t="shared" si="2"/>
        <v>1.21</v>
      </c>
    </row>
    <row r="53" spans="1:10" ht="45" x14ac:dyDescent="0.25">
      <c r="A53" s="9">
        <v>48</v>
      </c>
      <c r="B53" s="10" t="s">
        <v>58</v>
      </c>
      <c r="C53" s="38"/>
      <c r="D53" s="7" t="s">
        <v>10</v>
      </c>
      <c r="E53" s="11">
        <v>100</v>
      </c>
      <c r="F53" s="30"/>
      <c r="G53" s="34">
        <f t="shared" si="3"/>
        <v>0</v>
      </c>
      <c r="I53" s="2">
        <v>1.1000000000000001</v>
      </c>
      <c r="J53" s="2">
        <f t="shared" si="2"/>
        <v>1.21</v>
      </c>
    </row>
    <row r="54" spans="1:10" ht="60" x14ac:dyDescent="0.25">
      <c r="A54" s="9">
        <v>49</v>
      </c>
      <c r="B54" s="10" t="s">
        <v>59</v>
      </c>
      <c r="C54" s="38"/>
      <c r="D54" s="7" t="s">
        <v>10</v>
      </c>
      <c r="E54" s="11">
        <v>100</v>
      </c>
      <c r="F54" s="30"/>
      <c r="G54" s="34">
        <f t="shared" si="3"/>
        <v>0</v>
      </c>
      <c r="I54" s="2">
        <v>1.1000000000000001</v>
      </c>
      <c r="J54" s="2">
        <f t="shared" si="2"/>
        <v>1.21</v>
      </c>
    </row>
    <row r="55" spans="1:10" ht="30" x14ac:dyDescent="0.25">
      <c r="A55" s="15">
        <v>50</v>
      </c>
      <c r="B55" s="10" t="s">
        <v>60</v>
      </c>
      <c r="C55" s="38"/>
      <c r="D55" s="7" t="s">
        <v>27</v>
      </c>
      <c r="E55" s="11">
        <v>100</v>
      </c>
      <c r="F55" s="30"/>
      <c r="G55" s="34">
        <f t="shared" si="3"/>
        <v>0</v>
      </c>
      <c r="I55" s="2">
        <v>27.8</v>
      </c>
      <c r="J55" s="2">
        <f t="shared" si="2"/>
        <v>30.58</v>
      </c>
    </row>
    <row r="56" spans="1:10" ht="30" x14ac:dyDescent="0.25">
      <c r="A56" s="9">
        <v>51</v>
      </c>
      <c r="B56" s="10" t="s">
        <v>61</v>
      </c>
      <c r="C56" s="38"/>
      <c r="D56" s="7" t="s">
        <v>27</v>
      </c>
      <c r="E56" s="11">
        <v>30</v>
      </c>
      <c r="F56" s="30"/>
      <c r="G56" s="34">
        <f t="shared" si="3"/>
        <v>0</v>
      </c>
      <c r="I56" s="2">
        <v>56.8</v>
      </c>
      <c r="J56" s="2">
        <f t="shared" si="2"/>
        <v>62.48</v>
      </c>
    </row>
    <row r="57" spans="1:10" ht="30" x14ac:dyDescent="0.25">
      <c r="A57" s="9">
        <v>52</v>
      </c>
      <c r="B57" s="12" t="s">
        <v>62</v>
      </c>
      <c r="C57" s="38"/>
      <c r="D57" s="7" t="s">
        <v>27</v>
      </c>
      <c r="E57" s="11">
        <v>20</v>
      </c>
      <c r="F57" s="30"/>
      <c r="G57" s="34">
        <f t="shared" si="3"/>
        <v>0</v>
      </c>
      <c r="I57" s="2">
        <v>7.4</v>
      </c>
      <c r="J57" s="2">
        <f t="shared" si="2"/>
        <v>8.14</v>
      </c>
    </row>
    <row r="58" spans="1:10" ht="30" x14ac:dyDescent="0.25">
      <c r="A58" s="9">
        <v>53</v>
      </c>
      <c r="B58" s="10" t="s">
        <v>63</v>
      </c>
      <c r="C58" s="38"/>
      <c r="D58" s="7" t="s">
        <v>27</v>
      </c>
      <c r="E58" s="11">
        <v>10</v>
      </c>
      <c r="F58" s="30"/>
      <c r="G58" s="34">
        <f t="shared" si="3"/>
        <v>0</v>
      </c>
      <c r="I58" s="2">
        <v>94.9</v>
      </c>
      <c r="J58" s="2">
        <f t="shared" si="2"/>
        <v>104.39</v>
      </c>
    </row>
    <row r="59" spans="1:10" ht="75" x14ac:dyDescent="0.25">
      <c r="A59" s="9">
        <v>54</v>
      </c>
      <c r="B59" s="10" t="s">
        <v>64</v>
      </c>
      <c r="C59" s="38"/>
      <c r="D59" s="7" t="s">
        <v>10</v>
      </c>
      <c r="E59" s="11">
        <v>50</v>
      </c>
      <c r="F59" s="30"/>
      <c r="G59" s="34">
        <f t="shared" si="3"/>
        <v>0</v>
      </c>
      <c r="I59" s="2">
        <v>0.9</v>
      </c>
      <c r="J59" s="2">
        <f t="shared" si="2"/>
        <v>0.99</v>
      </c>
    </row>
    <row r="60" spans="1:10" ht="75" x14ac:dyDescent="0.25">
      <c r="A60" s="9">
        <v>55</v>
      </c>
      <c r="B60" s="10" t="s">
        <v>65</v>
      </c>
      <c r="C60" s="38"/>
      <c r="D60" s="7" t="s">
        <v>10</v>
      </c>
      <c r="E60" s="11">
        <v>10</v>
      </c>
      <c r="F60" s="30"/>
      <c r="G60" s="34">
        <f t="shared" si="3"/>
        <v>0</v>
      </c>
      <c r="I60" s="2">
        <v>2.9</v>
      </c>
      <c r="J60" s="2">
        <f t="shared" si="2"/>
        <v>3.19</v>
      </c>
    </row>
    <row r="61" spans="1:10" ht="75" x14ac:dyDescent="0.25">
      <c r="A61" s="9">
        <v>56</v>
      </c>
      <c r="B61" s="10" t="s">
        <v>66</v>
      </c>
      <c r="C61" s="38"/>
      <c r="D61" s="7" t="s">
        <v>10</v>
      </c>
      <c r="E61" s="11">
        <v>10</v>
      </c>
      <c r="F61" s="30"/>
      <c r="G61" s="34">
        <f t="shared" si="3"/>
        <v>0</v>
      </c>
      <c r="I61" s="2">
        <v>19</v>
      </c>
      <c r="J61" s="2">
        <f t="shared" si="2"/>
        <v>20.9</v>
      </c>
    </row>
    <row r="62" spans="1:10" ht="30" x14ac:dyDescent="0.25">
      <c r="A62" s="15">
        <v>57</v>
      </c>
      <c r="B62" s="10" t="s">
        <v>67</v>
      </c>
      <c r="C62" s="38"/>
      <c r="D62" s="7" t="s">
        <v>10</v>
      </c>
      <c r="E62" s="11">
        <v>10</v>
      </c>
      <c r="F62" s="30"/>
      <c r="G62" s="34">
        <f t="shared" si="3"/>
        <v>0</v>
      </c>
      <c r="I62" s="2">
        <v>4</v>
      </c>
      <c r="J62" s="2">
        <f t="shared" si="2"/>
        <v>4.4000000000000004</v>
      </c>
    </row>
    <row r="63" spans="1:10" ht="45" x14ac:dyDescent="0.25">
      <c r="A63" s="9">
        <v>58</v>
      </c>
      <c r="B63" s="10" t="s">
        <v>68</v>
      </c>
      <c r="C63" s="38"/>
      <c r="D63" s="7" t="s">
        <v>10</v>
      </c>
      <c r="E63" s="11">
        <v>20</v>
      </c>
      <c r="F63" s="30"/>
      <c r="G63" s="34">
        <f t="shared" si="3"/>
        <v>0</v>
      </c>
      <c r="I63" s="2">
        <v>6.7</v>
      </c>
      <c r="J63" s="2">
        <f t="shared" si="2"/>
        <v>7.37</v>
      </c>
    </row>
    <row r="64" spans="1:10" ht="15" x14ac:dyDescent="0.25">
      <c r="A64" s="9">
        <v>59</v>
      </c>
      <c r="B64" s="10" t="s">
        <v>69</v>
      </c>
      <c r="C64" s="38"/>
      <c r="D64" s="7" t="s">
        <v>10</v>
      </c>
      <c r="E64" s="11">
        <v>10</v>
      </c>
      <c r="F64" s="30"/>
      <c r="G64" s="34">
        <f t="shared" si="3"/>
        <v>0</v>
      </c>
      <c r="I64" s="2">
        <v>1.95</v>
      </c>
      <c r="J64" s="2">
        <f t="shared" si="2"/>
        <v>2.15</v>
      </c>
    </row>
    <row r="65" spans="1:10" ht="75" x14ac:dyDescent="0.25">
      <c r="A65" s="9">
        <v>60</v>
      </c>
      <c r="B65" s="10" t="s">
        <v>70</v>
      </c>
      <c r="C65" s="38"/>
      <c r="D65" s="7" t="s">
        <v>10</v>
      </c>
      <c r="E65" s="11">
        <v>20</v>
      </c>
      <c r="F65" s="30"/>
      <c r="G65" s="34">
        <f t="shared" si="3"/>
        <v>0</v>
      </c>
      <c r="I65" s="2">
        <v>265.56</v>
      </c>
      <c r="J65" s="2">
        <f t="shared" si="2"/>
        <v>292.12</v>
      </c>
    </row>
    <row r="66" spans="1:10" ht="30" x14ac:dyDescent="0.25">
      <c r="A66" s="9">
        <v>61</v>
      </c>
      <c r="B66" s="10" t="s">
        <v>71</v>
      </c>
      <c r="C66" s="38"/>
      <c r="D66" s="7" t="s">
        <v>10</v>
      </c>
      <c r="E66" s="11">
        <v>10</v>
      </c>
      <c r="F66" s="30"/>
      <c r="G66" s="34">
        <f t="shared" si="3"/>
        <v>0</v>
      </c>
      <c r="I66" s="2">
        <v>35</v>
      </c>
      <c r="J66" s="2">
        <f t="shared" si="2"/>
        <v>38.5</v>
      </c>
    </row>
    <row r="67" spans="1:10" ht="30" x14ac:dyDescent="0.25">
      <c r="A67" s="9">
        <v>62</v>
      </c>
      <c r="B67" s="10" t="s">
        <v>72</v>
      </c>
      <c r="C67" s="38"/>
      <c r="D67" s="7" t="s">
        <v>10</v>
      </c>
      <c r="E67" s="11">
        <v>5</v>
      </c>
      <c r="F67" s="30"/>
      <c r="G67" s="34">
        <f t="shared" si="3"/>
        <v>0</v>
      </c>
      <c r="I67" s="2">
        <v>25.3</v>
      </c>
      <c r="J67" s="2">
        <f t="shared" si="2"/>
        <v>27.83</v>
      </c>
    </row>
    <row r="68" spans="1:10" ht="90" x14ac:dyDescent="0.25">
      <c r="A68" s="9">
        <v>63</v>
      </c>
      <c r="B68" s="10" t="s">
        <v>73</v>
      </c>
      <c r="C68" s="38"/>
      <c r="D68" s="7" t="s">
        <v>10</v>
      </c>
      <c r="E68" s="11">
        <v>100</v>
      </c>
      <c r="F68" s="30"/>
      <c r="G68" s="34">
        <f t="shared" si="3"/>
        <v>0</v>
      </c>
      <c r="I68" s="2">
        <v>9.8000000000000007</v>
      </c>
      <c r="J68" s="2">
        <f t="shared" si="2"/>
        <v>10.78</v>
      </c>
    </row>
    <row r="69" spans="1:10" ht="90" x14ac:dyDescent="0.25">
      <c r="A69" s="15">
        <v>64</v>
      </c>
      <c r="B69" s="10" t="s">
        <v>74</v>
      </c>
      <c r="C69" s="38"/>
      <c r="D69" s="7" t="s">
        <v>27</v>
      </c>
      <c r="E69" s="11">
        <v>100</v>
      </c>
      <c r="F69" s="30"/>
      <c r="G69" s="34">
        <f t="shared" si="3"/>
        <v>0</v>
      </c>
      <c r="I69" s="2">
        <v>9.9</v>
      </c>
      <c r="J69" s="2">
        <f t="shared" si="2"/>
        <v>10.89</v>
      </c>
    </row>
    <row r="70" spans="1:10" ht="60" x14ac:dyDescent="0.25">
      <c r="A70" s="9">
        <v>65</v>
      </c>
      <c r="B70" s="10" t="s">
        <v>75</v>
      </c>
      <c r="C70" s="38"/>
      <c r="D70" s="7" t="s">
        <v>27</v>
      </c>
      <c r="E70" s="11">
        <v>100</v>
      </c>
      <c r="F70" s="30"/>
      <c r="G70" s="34">
        <f t="shared" si="3"/>
        <v>0</v>
      </c>
      <c r="I70" s="2">
        <v>5.9</v>
      </c>
      <c r="J70" s="2">
        <f t="shared" si="2"/>
        <v>6.49</v>
      </c>
    </row>
    <row r="71" spans="1:10" ht="90" x14ac:dyDescent="0.25">
      <c r="A71" s="9">
        <v>66</v>
      </c>
      <c r="B71" s="10" t="s">
        <v>76</v>
      </c>
      <c r="C71" s="38"/>
      <c r="D71" s="7" t="s">
        <v>27</v>
      </c>
      <c r="E71" s="11">
        <v>25</v>
      </c>
      <c r="F71" s="30"/>
      <c r="G71" s="34">
        <f t="shared" si="3"/>
        <v>0</v>
      </c>
      <c r="I71" s="2">
        <v>25</v>
      </c>
      <c r="J71" s="2">
        <f t="shared" si="2"/>
        <v>27.5</v>
      </c>
    </row>
    <row r="72" spans="1:10" ht="30" x14ac:dyDescent="0.25">
      <c r="A72" s="9">
        <v>67</v>
      </c>
      <c r="B72" s="10" t="s">
        <v>77</v>
      </c>
      <c r="C72" s="38"/>
      <c r="D72" s="7" t="s">
        <v>27</v>
      </c>
      <c r="E72" s="11">
        <v>10</v>
      </c>
      <c r="F72" s="30"/>
      <c r="G72" s="34">
        <f t="shared" si="3"/>
        <v>0</v>
      </c>
      <c r="I72" s="2">
        <v>6.2</v>
      </c>
      <c r="J72" s="2">
        <f t="shared" si="2"/>
        <v>6.82</v>
      </c>
    </row>
    <row r="73" spans="1:10" ht="60" x14ac:dyDescent="0.25">
      <c r="A73" s="9">
        <v>68</v>
      </c>
      <c r="B73" s="10" t="s">
        <v>78</v>
      </c>
      <c r="C73" s="38"/>
      <c r="D73" s="7" t="s">
        <v>27</v>
      </c>
      <c r="E73" s="11">
        <v>25</v>
      </c>
      <c r="F73" s="30"/>
      <c r="G73" s="34">
        <f t="shared" si="3"/>
        <v>0</v>
      </c>
      <c r="I73" s="2">
        <v>5.5</v>
      </c>
      <c r="J73" s="2">
        <f t="shared" si="2"/>
        <v>6.05</v>
      </c>
    </row>
    <row r="74" spans="1:10" ht="45" x14ac:dyDescent="0.25">
      <c r="A74" s="9">
        <v>69</v>
      </c>
      <c r="B74" s="10" t="s">
        <v>79</v>
      </c>
      <c r="C74" s="38"/>
      <c r="D74" s="7" t="s">
        <v>10</v>
      </c>
      <c r="E74" s="11">
        <v>10</v>
      </c>
      <c r="F74" s="30"/>
      <c r="G74" s="34">
        <f t="shared" ref="G74:G84" si="4">(E74*F74)</f>
        <v>0</v>
      </c>
      <c r="I74" s="2">
        <v>5.5</v>
      </c>
      <c r="J74" s="2">
        <f t="shared" ref="J74:J123" si="5">ROUND(I74*1.1,2)</f>
        <v>6.05</v>
      </c>
    </row>
    <row r="75" spans="1:10" ht="105" x14ac:dyDescent="0.25">
      <c r="A75" s="9">
        <v>70</v>
      </c>
      <c r="B75" s="10" t="s">
        <v>80</v>
      </c>
      <c r="C75" s="38"/>
      <c r="D75" s="7" t="s">
        <v>10</v>
      </c>
      <c r="E75" s="11">
        <v>10</v>
      </c>
      <c r="F75" s="30"/>
      <c r="G75" s="34">
        <f t="shared" si="4"/>
        <v>0</v>
      </c>
      <c r="I75" s="2">
        <v>49</v>
      </c>
      <c r="J75" s="2">
        <f t="shared" si="5"/>
        <v>53.9</v>
      </c>
    </row>
    <row r="76" spans="1:10" ht="60" x14ac:dyDescent="0.25">
      <c r="A76" s="15">
        <v>71</v>
      </c>
      <c r="B76" s="10" t="s">
        <v>81</v>
      </c>
      <c r="C76" s="38"/>
      <c r="D76" s="7" t="s">
        <v>27</v>
      </c>
      <c r="E76" s="11">
        <v>250</v>
      </c>
      <c r="F76" s="30"/>
      <c r="G76" s="34">
        <f t="shared" si="4"/>
        <v>0</v>
      </c>
      <c r="I76" s="2">
        <v>0.7</v>
      </c>
      <c r="J76" s="2">
        <f t="shared" si="5"/>
        <v>0.77</v>
      </c>
    </row>
    <row r="77" spans="1:10" ht="60" x14ac:dyDescent="0.25">
      <c r="A77" s="9">
        <v>72</v>
      </c>
      <c r="B77" s="10" t="s">
        <v>82</v>
      </c>
      <c r="C77" s="38"/>
      <c r="D77" s="7" t="s">
        <v>27</v>
      </c>
      <c r="E77" s="11">
        <v>100</v>
      </c>
      <c r="F77" s="30"/>
      <c r="G77" s="34">
        <f t="shared" si="4"/>
        <v>0</v>
      </c>
      <c r="I77" s="2">
        <v>0.62</v>
      </c>
      <c r="J77" s="2">
        <f t="shared" si="5"/>
        <v>0.68</v>
      </c>
    </row>
    <row r="78" spans="1:10" ht="120" x14ac:dyDescent="0.25">
      <c r="A78" s="9">
        <v>73</v>
      </c>
      <c r="B78" s="10" t="s">
        <v>83</v>
      </c>
      <c r="C78" s="38"/>
      <c r="D78" s="7" t="s">
        <v>10</v>
      </c>
      <c r="E78" s="11">
        <v>10</v>
      </c>
      <c r="F78" s="30"/>
      <c r="G78" s="34">
        <f t="shared" si="4"/>
        <v>0</v>
      </c>
      <c r="I78" s="2">
        <v>273.10000000000002</v>
      </c>
      <c r="J78" s="2">
        <f t="shared" si="5"/>
        <v>300.41000000000003</v>
      </c>
    </row>
    <row r="79" spans="1:10" ht="45" x14ac:dyDescent="0.25">
      <c r="A79" s="9">
        <v>74</v>
      </c>
      <c r="B79" s="10" t="s">
        <v>84</v>
      </c>
      <c r="C79" s="38"/>
      <c r="D79" s="7" t="s">
        <v>27</v>
      </c>
      <c r="E79" s="11">
        <v>30</v>
      </c>
      <c r="F79" s="30"/>
      <c r="G79" s="34">
        <f t="shared" si="4"/>
        <v>0</v>
      </c>
      <c r="I79" s="2">
        <v>1.3</v>
      </c>
      <c r="J79" s="2">
        <f t="shared" si="5"/>
        <v>1.43</v>
      </c>
    </row>
    <row r="80" spans="1:10" ht="45" x14ac:dyDescent="0.25">
      <c r="A80" s="9">
        <v>75</v>
      </c>
      <c r="B80" s="10" t="s">
        <v>85</v>
      </c>
      <c r="C80" s="38"/>
      <c r="D80" s="7" t="s">
        <v>10</v>
      </c>
      <c r="E80" s="11">
        <v>20</v>
      </c>
      <c r="F80" s="30"/>
      <c r="G80" s="34">
        <f t="shared" si="4"/>
        <v>0</v>
      </c>
      <c r="I80" s="2">
        <v>28.9</v>
      </c>
      <c r="J80" s="2">
        <f t="shared" si="5"/>
        <v>31.79</v>
      </c>
    </row>
    <row r="81" spans="1:10" ht="45" x14ac:dyDescent="0.25">
      <c r="A81" s="9">
        <v>76</v>
      </c>
      <c r="B81" s="10" t="s">
        <v>86</v>
      </c>
      <c r="C81" s="38"/>
      <c r="D81" s="7" t="s">
        <v>27</v>
      </c>
      <c r="E81" s="11">
        <v>30</v>
      </c>
      <c r="F81" s="30"/>
      <c r="G81" s="34">
        <f t="shared" si="4"/>
        <v>0</v>
      </c>
      <c r="I81" s="2">
        <v>1.3</v>
      </c>
      <c r="J81" s="2">
        <f t="shared" si="5"/>
        <v>1.43</v>
      </c>
    </row>
    <row r="82" spans="1:10" ht="45" x14ac:dyDescent="0.25">
      <c r="A82" s="9">
        <v>77</v>
      </c>
      <c r="B82" s="10" t="s">
        <v>87</v>
      </c>
      <c r="C82" s="38"/>
      <c r="D82" s="7" t="s">
        <v>27</v>
      </c>
      <c r="E82" s="11">
        <v>30</v>
      </c>
      <c r="F82" s="30"/>
      <c r="G82" s="34">
        <f t="shared" si="4"/>
        <v>0</v>
      </c>
      <c r="I82" s="2">
        <v>1.55</v>
      </c>
      <c r="J82" s="2">
        <f t="shared" si="5"/>
        <v>1.71</v>
      </c>
    </row>
    <row r="83" spans="1:10" ht="45" x14ac:dyDescent="0.25">
      <c r="A83" s="15">
        <v>78</v>
      </c>
      <c r="B83" s="10" t="s">
        <v>88</v>
      </c>
      <c r="C83" s="38"/>
      <c r="D83" s="7" t="s">
        <v>27</v>
      </c>
      <c r="E83" s="11">
        <v>30</v>
      </c>
      <c r="F83" s="30"/>
      <c r="G83" s="34">
        <f t="shared" si="4"/>
        <v>0</v>
      </c>
      <c r="I83" s="2">
        <v>2.2000000000000002</v>
      </c>
      <c r="J83" s="2">
        <f t="shared" si="5"/>
        <v>2.42</v>
      </c>
    </row>
    <row r="84" spans="1:10" ht="45" x14ac:dyDescent="0.25">
      <c r="A84" s="9">
        <v>79</v>
      </c>
      <c r="B84" s="10" t="s">
        <v>89</v>
      </c>
      <c r="C84" s="38"/>
      <c r="D84" s="7" t="s">
        <v>27</v>
      </c>
      <c r="E84" s="11">
        <v>30</v>
      </c>
      <c r="F84" s="30"/>
      <c r="G84" s="34">
        <f t="shared" si="4"/>
        <v>0</v>
      </c>
      <c r="I84" s="2">
        <v>2.5499999999999998</v>
      </c>
      <c r="J84" s="2">
        <f t="shared" si="5"/>
        <v>2.81</v>
      </c>
    </row>
    <row r="85" spans="1:10" ht="45" x14ac:dyDescent="0.25">
      <c r="A85" s="9">
        <v>80</v>
      </c>
      <c r="B85" s="10" t="s">
        <v>90</v>
      </c>
      <c r="C85" s="38"/>
      <c r="D85" s="7" t="s">
        <v>10</v>
      </c>
      <c r="E85" s="11">
        <v>50</v>
      </c>
      <c r="F85" s="30"/>
      <c r="G85" s="34">
        <f t="shared" ref="G85:G128" si="6">(E85*F85)</f>
        <v>0</v>
      </c>
      <c r="I85" s="2">
        <v>1.5</v>
      </c>
      <c r="J85" s="2">
        <f t="shared" si="5"/>
        <v>1.65</v>
      </c>
    </row>
    <row r="86" spans="1:10" ht="75" x14ac:dyDescent="0.25">
      <c r="A86" s="9">
        <v>81</v>
      </c>
      <c r="B86" s="10" t="s">
        <v>91</v>
      </c>
      <c r="C86" s="38"/>
      <c r="D86" s="7" t="s">
        <v>10</v>
      </c>
      <c r="E86" s="11">
        <v>40</v>
      </c>
      <c r="F86" s="30"/>
      <c r="G86" s="34">
        <f t="shared" si="6"/>
        <v>0</v>
      </c>
      <c r="I86" s="2">
        <v>16.75</v>
      </c>
      <c r="J86" s="2">
        <f t="shared" si="5"/>
        <v>18.43</v>
      </c>
    </row>
    <row r="87" spans="1:10" ht="75" x14ac:dyDescent="0.25">
      <c r="A87" s="9">
        <v>82</v>
      </c>
      <c r="B87" s="10" t="s">
        <v>92</v>
      </c>
      <c r="C87" s="38"/>
      <c r="D87" s="7" t="s">
        <v>10</v>
      </c>
      <c r="E87" s="11">
        <v>40</v>
      </c>
      <c r="F87" s="30"/>
      <c r="G87" s="34">
        <f t="shared" si="6"/>
        <v>0</v>
      </c>
      <c r="I87" s="2">
        <v>102.8</v>
      </c>
      <c r="J87" s="2">
        <f t="shared" si="5"/>
        <v>113.08</v>
      </c>
    </row>
    <row r="88" spans="1:10" ht="75" x14ac:dyDescent="0.25">
      <c r="A88" s="9">
        <v>83</v>
      </c>
      <c r="B88" s="10" t="s">
        <v>93</v>
      </c>
      <c r="C88" s="38"/>
      <c r="D88" s="7" t="s">
        <v>10</v>
      </c>
      <c r="E88" s="11">
        <v>10</v>
      </c>
      <c r="F88" s="30"/>
      <c r="G88" s="34">
        <f t="shared" si="6"/>
        <v>0</v>
      </c>
      <c r="I88" s="2">
        <v>337.8</v>
      </c>
      <c r="J88" s="2">
        <f t="shared" si="5"/>
        <v>371.58</v>
      </c>
    </row>
    <row r="89" spans="1:10" ht="105" x14ac:dyDescent="0.25">
      <c r="A89" s="9">
        <v>84</v>
      </c>
      <c r="B89" s="44" t="s">
        <v>94</v>
      </c>
      <c r="C89" s="38"/>
      <c r="D89" s="7" t="s">
        <v>10</v>
      </c>
      <c r="E89" s="11">
        <v>50</v>
      </c>
      <c r="F89" s="30"/>
      <c r="G89" s="34">
        <f t="shared" si="6"/>
        <v>0</v>
      </c>
      <c r="I89" s="2">
        <v>35</v>
      </c>
      <c r="J89" s="2">
        <f t="shared" si="5"/>
        <v>38.5</v>
      </c>
    </row>
    <row r="90" spans="1:10" ht="165" x14ac:dyDescent="0.25">
      <c r="A90" s="15">
        <v>85</v>
      </c>
      <c r="B90" s="12" t="s">
        <v>95</v>
      </c>
      <c r="C90" s="38"/>
      <c r="D90" s="7" t="s">
        <v>27</v>
      </c>
      <c r="E90" s="11">
        <v>50</v>
      </c>
      <c r="F90" s="30"/>
      <c r="G90" s="34">
        <f t="shared" si="6"/>
        <v>0</v>
      </c>
      <c r="I90" s="2">
        <v>31</v>
      </c>
      <c r="J90" s="2">
        <f t="shared" si="5"/>
        <v>34.1</v>
      </c>
    </row>
    <row r="91" spans="1:10" ht="150" x14ac:dyDescent="0.25">
      <c r="A91" s="9">
        <v>86</v>
      </c>
      <c r="B91" s="12" t="s">
        <v>96</v>
      </c>
      <c r="C91" s="38"/>
      <c r="D91" s="7" t="s">
        <v>27</v>
      </c>
      <c r="E91" s="11">
        <v>50</v>
      </c>
      <c r="F91" s="30"/>
      <c r="G91" s="34">
        <f t="shared" si="6"/>
        <v>0</v>
      </c>
      <c r="I91" s="2">
        <v>36</v>
      </c>
      <c r="J91" s="2">
        <f t="shared" si="5"/>
        <v>39.6</v>
      </c>
    </row>
    <row r="92" spans="1:10" ht="45" x14ac:dyDescent="0.25">
      <c r="A92" s="9">
        <v>87</v>
      </c>
      <c r="B92" s="12" t="s">
        <v>97</v>
      </c>
      <c r="C92" s="38"/>
      <c r="D92" s="7" t="s">
        <v>10</v>
      </c>
      <c r="E92" s="11">
        <v>10</v>
      </c>
      <c r="F92" s="30"/>
      <c r="G92" s="34">
        <f t="shared" si="6"/>
        <v>0</v>
      </c>
      <c r="I92" s="2">
        <v>46</v>
      </c>
      <c r="J92" s="2">
        <f t="shared" si="5"/>
        <v>50.6</v>
      </c>
    </row>
    <row r="93" spans="1:10" ht="30" x14ac:dyDescent="0.25">
      <c r="A93" s="9">
        <v>88</v>
      </c>
      <c r="B93" s="10" t="s">
        <v>98</v>
      </c>
      <c r="C93" s="38"/>
      <c r="D93" s="7" t="s">
        <v>27</v>
      </c>
      <c r="E93" s="11">
        <v>300</v>
      </c>
      <c r="F93" s="30"/>
      <c r="G93" s="34">
        <f t="shared" si="6"/>
        <v>0</v>
      </c>
      <c r="I93" s="2">
        <v>0.7</v>
      </c>
      <c r="J93" s="2">
        <f t="shared" si="5"/>
        <v>0.77</v>
      </c>
    </row>
    <row r="94" spans="1:10" ht="30" x14ac:dyDescent="0.25">
      <c r="A94" s="9">
        <v>89</v>
      </c>
      <c r="B94" s="10" t="s">
        <v>99</v>
      </c>
      <c r="C94" s="38"/>
      <c r="D94" s="7" t="s">
        <v>27</v>
      </c>
      <c r="E94" s="11">
        <v>50</v>
      </c>
      <c r="F94" s="30"/>
      <c r="G94" s="34">
        <f t="shared" si="6"/>
        <v>0</v>
      </c>
      <c r="I94" s="2">
        <v>1.9</v>
      </c>
      <c r="J94" s="2">
        <f t="shared" si="5"/>
        <v>2.09</v>
      </c>
    </row>
    <row r="95" spans="1:10" ht="30" x14ac:dyDescent="0.25">
      <c r="A95" s="9">
        <v>90</v>
      </c>
      <c r="B95" s="10" t="s">
        <v>100</v>
      </c>
      <c r="C95" s="38"/>
      <c r="D95" s="7" t="s">
        <v>27</v>
      </c>
      <c r="E95" s="11">
        <v>50</v>
      </c>
      <c r="F95" s="30"/>
      <c r="G95" s="34">
        <f t="shared" si="6"/>
        <v>0</v>
      </c>
      <c r="I95" s="2">
        <v>1.7</v>
      </c>
      <c r="J95" s="2">
        <f t="shared" si="5"/>
        <v>1.87</v>
      </c>
    </row>
    <row r="96" spans="1:10" ht="30" x14ac:dyDescent="0.25">
      <c r="A96" s="9">
        <v>91</v>
      </c>
      <c r="B96" s="10" t="s">
        <v>101</v>
      </c>
      <c r="C96" s="38"/>
      <c r="D96" s="7" t="s">
        <v>27</v>
      </c>
      <c r="E96" s="11">
        <v>20</v>
      </c>
      <c r="F96" s="30"/>
      <c r="G96" s="34">
        <f t="shared" si="6"/>
        <v>0</v>
      </c>
      <c r="I96" s="2">
        <v>5.0999999999999996</v>
      </c>
      <c r="J96" s="2">
        <f t="shared" si="5"/>
        <v>5.61</v>
      </c>
    </row>
    <row r="97" spans="1:10" ht="30" x14ac:dyDescent="0.25">
      <c r="A97" s="15">
        <v>92</v>
      </c>
      <c r="B97" s="10" t="s">
        <v>102</v>
      </c>
      <c r="C97" s="38"/>
      <c r="D97" s="7" t="s">
        <v>27</v>
      </c>
      <c r="E97" s="11">
        <v>20</v>
      </c>
      <c r="F97" s="30"/>
      <c r="G97" s="34">
        <f t="shared" si="6"/>
        <v>0</v>
      </c>
      <c r="I97" s="2">
        <v>0.98</v>
      </c>
      <c r="J97" s="2">
        <f t="shared" si="5"/>
        <v>1.08</v>
      </c>
    </row>
    <row r="98" spans="1:10" ht="30" x14ac:dyDescent="0.25">
      <c r="A98" s="9">
        <v>93</v>
      </c>
      <c r="B98" s="10" t="s">
        <v>103</v>
      </c>
      <c r="C98" s="38"/>
      <c r="D98" s="7" t="s">
        <v>27</v>
      </c>
      <c r="E98" s="11">
        <v>20</v>
      </c>
      <c r="F98" s="30"/>
      <c r="G98" s="34">
        <f t="shared" si="6"/>
        <v>0</v>
      </c>
      <c r="I98" s="2">
        <v>2</v>
      </c>
      <c r="J98" s="2">
        <f t="shared" si="5"/>
        <v>2.2000000000000002</v>
      </c>
    </row>
    <row r="99" spans="1:10" ht="15" x14ac:dyDescent="0.25">
      <c r="A99" s="9">
        <v>94</v>
      </c>
      <c r="B99" s="10" t="s">
        <v>104</v>
      </c>
      <c r="C99" s="38"/>
      <c r="D99" s="7" t="s">
        <v>10</v>
      </c>
      <c r="E99" s="11">
        <v>50</v>
      </c>
      <c r="F99" s="30"/>
      <c r="G99" s="34">
        <f t="shared" si="6"/>
        <v>0</v>
      </c>
      <c r="I99" s="2">
        <v>2.06</v>
      </c>
      <c r="J99" s="2">
        <f t="shared" si="5"/>
        <v>2.27</v>
      </c>
    </row>
    <row r="100" spans="1:10" ht="30" x14ac:dyDescent="0.25">
      <c r="A100" s="9">
        <v>95</v>
      </c>
      <c r="B100" s="10" t="s">
        <v>105</v>
      </c>
      <c r="C100" s="38"/>
      <c r="D100" s="7" t="s">
        <v>27</v>
      </c>
      <c r="E100" s="11">
        <v>50</v>
      </c>
      <c r="F100" s="30"/>
      <c r="G100" s="34">
        <f t="shared" si="6"/>
        <v>0</v>
      </c>
      <c r="I100" s="2">
        <v>1.05</v>
      </c>
      <c r="J100" s="2">
        <f t="shared" si="5"/>
        <v>1.1599999999999999</v>
      </c>
    </row>
    <row r="101" spans="1:10" ht="30" x14ac:dyDescent="0.25">
      <c r="A101" s="9">
        <v>96</v>
      </c>
      <c r="B101" s="10" t="s">
        <v>106</v>
      </c>
      <c r="C101" s="38"/>
      <c r="D101" s="7" t="s">
        <v>27</v>
      </c>
      <c r="E101" s="11">
        <v>50</v>
      </c>
      <c r="F101" s="30"/>
      <c r="G101" s="34">
        <f t="shared" si="6"/>
        <v>0</v>
      </c>
      <c r="I101" s="2">
        <v>1.7</v>
      </c>
      <c r="J101" s="2">
        <f t="shared" si="5"/>
        <v>1.87</v>
      </c>
    </row>
    <row r="102" spans="1:10" ht="30" x14ac:dyDescent="0.25">
      <c r="A102" s="9">
        <v>97</v>
      </c>
      <c r="B102" s="10" t="s">
        <v>107</v>
      </c>
      <c r="C102" s="38"/>
      <c r="D102" s="7" t="s">
        <v>27</v>
      </c>
      <c r="E102" s="11">
        <v>50</v>
      </c>
      <c r="F102" s="30"/>
      <c r="G102" s="34">
        <f t="shared" si="6"/>
        <v>0</v>
      </c>
      <c r="I102" s="2">
        <v>2.46</v>
      </c>
      <c r="J102" s="2">
        <f t="shared" si="5"/>
        <v>2.71</v>
      </c>
    </row>
    <row r="103" spans="1:10" ht="30" x14ac:dyDescent="0.25">
      <c r="A103" s="9">
        <v>98</v>
      </c>
      <c r="B103" s="10" t="s">
        <v>108</v>
      </c>
      <c r="C103" s="38"/>
      <c r="D103" s="7" t="s">
        <v>27</v>
      </c>
      <c r="E103" s="11">
        <v>50</v>
      </c>
      <c r="F103" s="30"/>
      <c r="G103" s="34">
        <f t="shared" si="6"/>
        <v>0</v>
      </c>
      <c r="I103" s="2">
        <v>5.33</v>
      </c>
      <c r="J103" s="2">
        <f t="shared" si="5"/>
        <v>5.86</v>
      </c>
    </row>
    <row r="104" spans="1:10" ht="60" x14ac:dyDescent="0.25">
      <c r="A104" s="15">
        <v>99</v>
      </c>
      <c r="B104" s="44" t="s">
        <v>109</v>
      </c>
      <c r="C104" s="38"/>
      <c r="D104" s="7" t="s">
        <v>10</v>
      </c>
      <c r="E104" s="11">
        <v>50</v>
      </c>
      <c r="F104" s="30"/>
      <c r="G104" s="34">
        <f t="shared" si="6"/>
        <v>0</v>
      </c>
      <c r="I104" s="2">
        <v>14.11</v>
      </c>
      <c r="J104" s="2">
        <f t="shared" si="5"/>
        <v>15.52</v>
      </c>
    </row>
    <row r="105" spans="1:10" ht="60" x14ac:dyDescent="0.25">
      <c r="A105" s="9">
        <v>100</v>
      </c>
      <c r="B105" s="44" t="s">
        <v>110</v>
      </c>
      <c r="C105" s="38"/>
      <c r="D105" s="7" t="s">
        <v>10</v>
      </c>
      <c r="E105" s="11">
        <v>50</v>
      </c>
      <c r="F105" s="30"/>
      <c r="G105" s="34">
        <f t="shared" si="6"/>
        <v>0</v>
      </c>
      <c r="I105" s="2">
        <v>15</v>
      </c>
      <c r="J105" s="2">
        <f t="shared" si="5"/>
        <v>16.5</v>
      </c>
    </row>
    <row r="106" spans="1:10" ht="45" x14ac:dyDescent="0.25">
      <c r="A106" s="9">
        <v>101</v>
      </c>
      <c r="B106" s="10" t="s">
        <v>111</v>
      </c>
      <c r="C106" s="38"/>
      <c r="D106" s="7" t="s">
        <v>10</v>
      </c>
      <c r="E106" s="11">
        <v>15</v>
      </c>
      <c r="F106" s="30"/>
      <c r="G106" s="34">
        <f t="shared" si="6"/>
        <v>0</v>
      </c>
      <c r="I106" s="2">
        <v>3.5</v>
      </c>
      <c r="J106" s="2">
        <f t="shared" si="5"/>
        <v>3.85</v>
      </c>
    </row>
    <row r="107" spans="1:10" ht="60" x14ac:dyDescent="0.25">
      <c r="A107" s="9">
        <v>102</v>
      </c>
      <c r="B107" s="10" t="s">
        <v>112</v>
      </c>
      <c r="C107" s="38"/>
      <c r="D107" s="7" t="s">
        <v>10</v>
      </c>
      <c r="E107" s="11">
        <v>10</v>
      </c>
      <c r="F107" s="30"/>
      <c r="G107" s="34">
        <f t="shared" si="6"/>
        <v>0</v>
      </c>
      <c r="I107" s="2">
        <v>80.5</v>
      </c>
      <c r="J107" s="2">
        <f t="shared" si="5"/>
        <v>88.55</v>
      </c>
    </row>
    <row r="108" spans="1:10" ht="45" x14ac:dyDescent="0.25">
      <c r="A108" s="9">
        <v>103</v>
      </c>
      <c r="B108" s="10" t="s">
        <v>113</v>
      </c>
      <c r="C108" s="38"/>
      <c r="D108" s="7" t="s">
        <v>10</v>
      </c>
      <c r="E108" s="11">
        <v>30</v>
      </c>
      <c r="F108" s="30"/>
      <c r="G108" s="34">
        <f t="shared" si="6"/>
        <v>0</v>
      </c>
      <c r="I108" s="2">
        <v>2.8</v>
      </c>
      <c r="J108" s="2">
        <f t="shared" si="5"/>
        <v>3.08</v>
      </c>
    </row>
    <row r="109" spans="1:10" ht="91.5" customHeight="1" x14ac:dyDescent="0.25">
      <c r="A109" s="9">
        <v>104</v>
      </c>
      <c r="B109" s="12" t="s">
        <v>114</v>
      </c>
      <c r="C109" s="38"/>
      <c r="D109" s="7" t="s">
        <v>10</v>
      </c>
      <c r="E109" s="11">
        <v>30</v>
      </c>
      <c r="F109" s="30"/>
      <c r="G109" s="34">
        <f t="shared" si="6"/>
        <v>0</v>
      </c>
      <c r="I109" s="2">
        <v>3.9</v>
      </c>
      <c r="J109" s="2">
        <f t="shared" si="5"/>
        <v>4.29</v>
      </c>
    </row>
    <row r="110" spans="1:10" ht="30" x14ac:dyDescent="0.25">
      <c r="A110" s="9">
        <v>105</v>
      </c>
      <c r="B110" s="12" t="s">
        <v>115</v>
      </c>
      <c r="C110" s="38"/>
      <c r="D110" s="7" t="s">
        <v>27</v>
      </c>
      <c r="E110" s="11">
        <v>20</v>
      </c>
      <c r="F110" s="30"/>
      <c r="G110" s="34">
        <f t="shared" si="6"/>
        <v>0</v>
      </c>
      <c r="I110" s="2">
        <v>1.65</v>
      </c>
      <c r="J110" s="2">
        <f t="shared" si="5"/>
        <v>1.82</v>
      </c>
    </row>
    <row r="111" spans="1:10" ht="30" x14ac:dyDescent="0.25">
      <c r="A111" s="15">
        <v>106</v>
      </c>
      <c r="B111" s="10" t="s">
        <v>116</v>
      </c>
      <c r="C111" s="38"/>
      <c r="D111" s="7" t="s">
        <v>27</v>
      </c>
      <c r="E111" s="11">
        <v>20</v>
      </c>
      <c r="F111" s="30"/>
      <c r="G111" s="34">
        <f t="shared" si="6"/>
        <v>0</v>
      </c>
      <c r="I111" s="2">
        <v>1.6</v>
      </c>
      <c r="J111" s="2">
        <f t="shared" si="5"/>
        <v>1.76</v>
      </c>
    </row>
    <row r="112" spans="1:10" ht="45" x14ac:dyDescent="0.25">
      <c r="A112" s="9">
        <v>107</v>
      </c>
      <c r="B112" s="10" t="s">
        <v>117</v>
      </c>
      <c r="C112" s="38"/>
      <c r="D112" s="7" t="s">
        <v>27</v>
      </c>
      <c r="E112" s="11">
        <v>20</v>
      </c>
      <c r="F112" s="30"/>
      <c r="G112" s="34">
        <f t="shared" si="6"/>
        <v>0</v>
      </c>
      <c r="I112" s="2">
        <v>2.83</v>
      </c>
      <c r="J112" s="2">
        <f t="shared" si="5"/>
        <v>3.11</v>
      </c>
    </row>
    <row r="113" spans="1:10" ht="15" x14ac:dyDescent="0.25">
      <c r="A113" s="9">
        <v>108</v>
      </c>
      <c r="B113" s="10" t="s">
        <v>118</v>
      </c>
      <c r="C113" s="38"/>
      <c r="D113" s="7" t="s">
        <v>27</v>
      </c>
      <c r="E113" s="11">
        <v>10</v>
      </c>
      <c r="F113" s="30"/>
      <c r="G113" s="34">
        <f t="shared" si="6"/>
        <v>0</v>
      </c>
      <c r="I113" s="2">
        <v>0.56999999999999995</v>
      </c>
      <c r="J113" s="2">
        <f t="shared" si="5"/>
        <v>0.63</v>
      </c>
    </row>
    <row r="114" spans="1:10" ht="15" x14ac:dyDescent="0.25">
      <c r="A114" s="9">
        <v>109</v>
      </c>
      <c r="B114" s="10" t="s">
        <v>119</v>
      </c>
      <c r="C114" s="38"/>
      <c r="D114" s="7" t="s">
        <v>27</v>
      </c>
      <c r="E114" s="11">
        <v>10</v>
      </c>
      <c r="F114" s="30"/>
      <c r="G114" s="34">
        <f t="shared" si="6"/>
        <v>0</v>
      </c>
      <c r="I114" s="2">
        <v>1.2</v>
      </c>
      <c r="J114" s="2">
        <f t="shared" si="5"/>
        <v>1.32</v>
      </c>
    </row>
    <row r="115" spans="1:10" ht="30" x14ac:dyDescent="0.25">
      <c r="A115" s="9">
        <v>110</v>
      </c>
      <c r="B115" s="10" t="s">
        <v>120</v>
      </c>
      <c r="C115" s="38"/>
      <c r="D115" s="7" t="s">
        <v>27</v>
      </c>
      <c r="E115" s="11">
        <v>10</v>
      </c>
      <c r="F115" s="30"/>
      <c r="G115" s="34">
        <f t="shared" si="6"/>
        <v>0</v>
      </c>
      <c r="I115" s="2">
        <v>3</v>
      </c>
      <c r="J115" s="2">
        <f t="shared" si="5"/>
        <v>3.3</v>
      </c>
    </row>
    <row r="116" spans="1:10" ht="30" x14ac:dyDescent="0.25">
      <c r="A116" s="9">
        <v>111</v>
      </c>
      <c r="B116" s="10" t="s">
        <v>121</v>
      </c>
      <c r="C116" s="38"/>
      <c r="D116" s="7" t="s">
        <v>27</v>
      </c>
      <c r="E116" s="11">
        <v>10</v>
      </c>
      <c r="F116" s="30"/>
      <c r="G116" s="34">
        <f t="shared" si="6"/>
        <v>0</v>
      </c>
      <c r="I116" s="2">
        <v>0.9</v>
      </c>
      <c r="J116" s="2">
        <f t="shared" si="5"/>
        <v>0.99</v>
      </c>
    </row>
    <row r="117" spans="1:10" ht="75" x14ac:dyDescent="0.25">
      <c r="A117" s="9">
        <v>112</v>
      </c>
      <c r="B117" s="10" t="s">
        <v>122</v>
      </c>
      <c r="C117" s="38"/>
      <c r="D117" s="7" t="s">
        <v>10</v>
      </c>
      <c r="E117" s="11">
        <v>80</v>
      </c>
      <c r="F117" s="30"/>
      <c r="G117" s="34">
        <f t="shared" si="6"/>
        <v>0</v>
      </c>
      <c r="I117" s="2">
        <v>0.83</v>
      </c>
      <c r="J117" s="2">
        <f t="shared" si="5"/>
        <v>0.91</v>
      </c>
    </row>
    <row r="118" spans="1:10" ht="90" x14ac:dyDescent="0.25">
      <c r="A118" s="15">
        <v>113</v>
      </c>
      <c r="B118" s="10" t="s">
        <v>123</v>
      </c>
      <c r="C118" s="38"/>
      <c r="D118" s="7" t="s">
        <v>10</v>
      </c>
      <c r="E118" s="11">
        <v>40</v>
      </c>
      <c r="F118" s="30"/>
      <c r="G118" s="34">
        <f t="shared" si="6"/>
        <v>0</v>
      </c>
      <c r="I118" s="2">
        <v>1.1000000000000001</v>
      </c>
      <c r="J118" s="2">
        <f t="shared" si="5"/>
        <v>1.21</v>
      </c>
    </row>
    <row r="119" spans="1:10" ht="45" x14ac:dyDescent="0.25">
      <c r="A119" s="9">
        <v>114</v>
      </c>
      <c r="B119" s="10" t="s">
        <v>124</v>
      </c>
      <c r="C119" s="38"/>
      <c r="D119" s="7" t="s">
        <v>10</v>
      </c>
      <c r="E119" s="11">
        <v>10</v>
      </c>
      <c r="F119" s="30"/>
      <c r="G119" s="34">
        <f t="shared" si="6"/>
        <v>0</v>
      </c>
      <c r="I119" s="2">
        <v>4.1500000000000004</v>
      </c>
      <c r="J119" s="2">
        <f t="shared" si="5"/>
        <v>4.57</v>
      </c>
    </row>
    <row r="120" spans="1:10" ht="30" x14ac:dyDescent="0.25">
      <c r="A120" s="9">
        <v>115</v>
      </c>
      <c r="B120" s="10" t="s">
        <v>125</v>
      </c>
      <c r="C120" s="38"/>
      <c r="D120" s="7" t="s">
        <v>10</v>
      </c>
      <c r="E120" s="11">
        <v>10</v>
      </c>
      <c r="F120" s="30"/>
      <c r="G120" s="34">
        <f t="shared" si="6"/>
        <v>0</v>
      </c>
      <c r="I120" s="2">
        <v>1</v>
      </c>
      <c r="J120" s="2">
        <f t="shared" si="5"/>
        <v>1.1000000000000001</v>
      </c>
    </row>
    <row r="121" spans="1:10" ht="60" x14ac:dyDescent="0.25">
      <c r="A121" s="9">
        <v>116</v>
      </c>
      <c r="B121" s="10" t="s">
        <v>126</v>
      </c>
      <c r="C121" s="38"/>
      <c r="D121" s="7" t="s">
        <v>10</v>
      </c>
      <c r="E121" s="11">
        <v>10</v>
      </c>
      <c r="F121" s="30"/>
      <c r="G121" s="34">
        <f t="shared" si="6"/>
        <v>0</v>
      </c>
      <c r="I121" s="2">
        <v>0.7</v>
      </c>
      <c r="J121" s="2">
        <f t="shared" si="5"/>
        <v>0.77</v>
      </c>
    </row>
    <row r="122" spans="1:10" ht="45" x14ac:dyDescent="0.25">
      <c r="A122" s="9">
        <v>117</v>
      </c>
      <c r="B122" s="10" t="s">
        <v>127</v>
      </c>
      <c r="C122" s="38"/>
      <c r="D122" s="7" t="s">
        <v>10</v>
      </c>
      <c r="E122" s="11">
        <v>200</v>
      </c>
      <c r="F122" s="30"/>
      <c r="G122" s="34">
        <f t="shared" si="6"/>
        <v>0</v>
      </c>
      <c r="I122" s="2">
        <v>0.56999999999999995</v>
      </c>
      <c r="J122" s="2">
        <f t="shared" si="5"/>
        <v>0.63</v>
      </c>
    </row>
    <row r="123" spans="1:10" ht="45" x14ac:dyDescent="0.25">
      <c r="A123" s="9">
        <v>118</v>
      </c>
      <c r="B123" s="10" t="s">
        <v>128</v>
      </c>
      <c r="C123" s="38"/>
      <c r="D123" s="7" t="s">
        <v>10</v>
      </c>
      <c r="E123" s="11">
        <v>15</v>
      </c>
      <c r="F123" s="30"/>
      <c r="G123" s="34">
        <f t="shared" si="6"/>
        <v>0</v>
      </c>
      <c r="I123" s="2">
        <v>4.8</v>
      </c>
      <c r="J123" s="2">
        <f t="shared" si="5"/>
        <v>5.28</v>
      </c>
    </row>
    <row r="124" spans="1:10" ht="45" x14ac:dyDescent="0.25">
      <c r="A124" s="9">
        <v>119</v>
      </c>
      <c r="B124" s="44" t="s">
        <v>129</v>
      </c>
      <c r="C124" s="38"/>
      <c r="D124" s="7" t="s">
        <v>10</v>
      </c>
      <c r="E124" s="11">
        <v>15</v>
      </c>
      <c r="F124" s="30"/>
      <c r="G124" s="34">
        <f t="shared" si="6"/>
        <v>0</v>
      </c>
      <c r="I124" s="2">
        <v>4.8</v>
      </c>
      <c r="J124" s="2">
        <f t="shared" ref="J124:J155" si="7">ROUND(I124*1.1,2)</f>
        <v>5.28</v>
      </c>
    </row>
    <row r="125" spans="1:10" ht="60" x14ac:dyDescent="0.25">
      <c r="A125" s="15">
        <v>120</v>
      </c>
      <c r="B125" s="10" t="s">
        <v>130</v>
      </c>
      <c r="C125" s="38"/>
      <c r="D125" s="7" t="s">
        <v>10</v>
      </c>
      <c r="E125" s="11">
        <v>20</v>
      </c>
      <c r="F125" s="30"/>
      <c r="G125" s="34">
        <f t="shared" si="6"/>
        <v>0</v>
      </c>
      <c r="I125" s="2">
        <v>6.5</v>
      </c>
      <c r="J125" s="2">
        <f t="shared" si="7"/>
        <v>7.15</v>
      </c>
    </row>
    <row r="126" spans="1:10" ht="60" x14ac:dyDescent="0.25">
      <c r="A126" s="9">
        <v>121</v>
      </c>
      <c r="B126" s="10" t="s">
        <v>131</v>
      </c>
      <c r="C126" s="38"/>
      <c r="D126" s="7" t="s">
        <v>10</v>
      </c>
      <c r="E126" s="11">
        <v>20</v>
      </c>
      <c r="F126" s="30"/>
      <c r="G126" s="34">
        <f t="shared" si="6"/>
        <v>0</v>
      </c>
      <c r="I126" s="2">
        <v>0.65</v>
      </c>
      <c r="J126" s="2">
        <f t="shared" si="7"/>
        <v>0.72</v>
      </c>
    </row>
    <row r="127" spans="1:10" ht="60" x14ac:dyDescent="0.25">
      <c r="A127" s="9">
        <v>122</v>
      </c>
      <c r="B127" s="10" t="s">
        <v>132</v>
      </c>
      <c r="C127" s="38"/>
      <c r="D127" s="7" t="s">
        <v>10</v>
      </c>
      <c r="E127" s="11">
        <v>40</v>
      </c>
      <c r="F127" s="30"/>
      <c r="G127" s="34">
        <f t="shared" si="6"/>
        <v>0</v>
      </c>
      <c r="I127" s="2">
        <v>0.45</v>
      </c>
      <c r="J127" s="2">
        <f t="shared" si="7"/>
        <v>0.5</v>
      </c>
    </row>
    <row r="128" spans="1:10" ht="75" x14ac:dyDescent="0.25">
      <c r="A128" s="9">
        <v>123</v>
      </c>
      <c r="B128" s="10" t="s">
        <v>133</v>
      </c>
      <c r="C128" s="38"/>
      <c r="D128" s="7" t="s">
        <v>10</v>
      </c>
      <c r="E128" s="11">
        <v>40</v>
      </c>
      <c r="F128" s="30"/>
      <c r="G128" s="34">
        <f t="shared" si="6"/>
        <v>0</v>
      </c>
      <c r="I128" s="2">
        <v>1.5</v>
      </c>
      <c r="J128" s="2">
        <f t="shared" si="7"/>
        <v>1.65</v>
      </c>
    </row>
    <row r="129" spans="1:10" ht="60" x14ac:dyDescent="0.25">
      <c r="A129" s="9">
        <v>124</v>
      </c>
      <c r="B129" s="10" t="s">
        <v>134</v>
      </c>
      <c r="C129" s="38"/>
      <c r="D129" s="7" t="s">
        <v>27</v>
      </c>
      <c r="E129" s="11">
        <v>50</v>
      </c>
      <c r="F129" s="30"/>
      <c r="G129" s="34">
        <f t="shared" ref="G129:G161" si="8">(E129*F129)</f>
        <v>0</v>
      </c>
      <c r="I129" s="2">
        <v>6</v>
      </c>
      <c r="J129" s="2">
        <f t="shared" si="7"/>
        <v>6.6</v>
      </c>
    </row>
    <row r="130" spans="1:10" ht="135" x14ac:dyDescent="0.25">
      <c r="A130" s="9">
        <v>125</v>
      </c>
      <c r="B130" s="10" t="s">
        <v>135</v>
      </c>
      <c r="C130" s="38"/>
      <c r="D130" s="7" t="s">
        <v>10</v>
      </c>
      <c r="E130" s="11">
        <v>5</v>
      </c>
      <c r="F130" s="30"/>
      <c r="G130" s="34">
        <f t="shared" si="8"/>
        <v>0</v>
      </c>
      <c r="I130" s="2">
        <v>69.2</v>
      </c>
      <c r="J130" s="2">
        <f t="shared" si="7"/>
        <v>76.12</v>
      </c>
    </row>
    <row r="131" spans="1:10" ht="30" x14ac:dyDescent="0.25">
      <c r="A131" s="9">
        <v>126</v>
      </c>
      <c r="B131" s="10" t="s">
        <v>136</v>
      </c>
      <c r="C131" s="38"/>
      <c r="D131" s="7" t="s">
        <v>10</v>
      </c>
      <c r="E131" s="11">
        <v>100</v>
      </c>
      <c r="F131" s="30"/>
      <c r="G131" s="34">
        <f t="shared" si="8"/>
        <v>0</v>
      </c>
      <c r="I131" s="2">
        <v>1.9</v>
      </c>
      <c r="J131" s="2">
        <f t="shared" si="7"/>
        <v>2.09</v>
      </c>
    </row>
    <row r="132" spans="1:10" ht="45" x14ac:dyDescent="0.25">
      <c r="A132" s="15">
        <v>127</v>
      </c>
      <c r="B132" s="10" t="s">
        <v>137</v>
      </c>
      <c r="C132" s="38"/>
      <c r="D132" s="7" t="s">
        <v>10</v>
      </c>
      <c r="E132" s="11">
        <v>100</v>
      </c>
      <c r="F132" s="30"/>
      <c r="G132" s="34">
        <f t="shared" si="8"/>
        <v>0</v>
      </c>
      <c r="I132" s="2">
        <v>3.5</v>
      </c>
      <c r="J132" s="2">
        <f t="shared" si="7"/>
        <v>3.85</v>
      </c>
    </row>
    <row r="133" spans="1:10" ht="60" x14ac:dyDescent="0.25">
      <c r="A133" s="9">
        <v>128</v>
      </c>
      <c r="B133" s="10" t="s">
        <v>138</v>
      </c>
      <c r="C133" s="38"/>
      <c r="D133" s="7" t="s">
        <v>10</v>
      </c>
      <c r="E133" s="11">
        <v>10</v>
      </c>
      <c r="F133" s="30"/>
      <c r="G133" s="34">
        <f t="shared" si="8"/>
        <v>0</v>
      </c>
      <c r="I133" s="2">
        <v>26</v>
      </c>
      <c r="J133" s="2">
        <f t="shared" si="7"/>
        <v>28.6</v>
      </c>
    </row>
    <row r="134" spans="1:10" ht="45" x14ac:dyDescent="0.25">
      <c r="A134" s="9">
        <v>129</v>
      </c>
      <c r="B134" s="10" t="s">
        <v>139</v>
      </c>
      <c r="C134" s="38"/>
      <c r="D134" s="7" t="s">
        <v>10</v>
      </c>
      <c r="E134" s="11">
        <v>100</v>
      </c>
      <c r="F134" s="30"/>
      <c r="G134" s="34">
        <f t="shared" si="8"/>
        <v>0</v>
      </c>
      <c r="I134" s="2">
        <v>0.35</v>
      </c>
      <c r="J134" s="2">
        <f t="shared" si="7"/>
        <v>0.39</v>
      </c>
    </row>
    <row r="135" spans="1:10" ht="45" x14ac:dyDescent="0.25">
      <c r="A135" s="9">
        <v>130</v>
      </c>
      <c r="B135" s="10" t="s">
        <v>140</v>
      </c>
      <c r="C135" s="38"/>
      <c r="D135" s="7" t="s">
        <v>10</v>
      </c>
      <c r="E135" s="11">
        <v>200</v>
      </c>
      <c r="F135" s="30"/>
      <c r="G135" s="34">
        <f t="shared" si="8"/>
        <v>0</v>
      </c>
      <c r="I135" s="2">
        <v>0.52</v>
      </c>
      <c r="J135" s="2">
        <f t="shared" si="7"/>
        <v>0.56999999999999995</v>
      </c>
    </row>
    <row r="136" spans="1:10" ht="45" x14ac:dyDescent="0.25">
      <c r="A136" s="9">
        <v>131</v>
      </c>
      <c r="B136" s="10" t="s">
        <v>141</v>
      </c>
      <c r="C136" s="38"/>
      <c r="D136" s="7" t="s">
        <v>10</v>
      </c>
      <c r="E136" s="11">
        <v>100</v>
      </c>
      <c r="F136" s="30"/>
      <c r="G136" s="34">
        <f t="shared" si="8"/>
        <v>0</v>
      </c>
      <c r="I136" s="2">
        <v>0.68</v>
      </c>
      <c r="J136" s="2">
        <f t="shared" si="7"/>
        <v>0.75</v>
      </c>
    </row>
    <row r="137" spans="1:10" ht="45" x14ac:dyDescent="0.25">
      <c r="A137" s="9">
        <v>132</v>
      </c>
      <c r="B137" s="10" t="s">
        <v>142</v>
      </c>
      <c r="C137" s="38"/>
      <c r="D137" s="7" t="s">
        <v>10</v>
      </c>
      <c r="E137" s="11">
        <v>100</v>
      </c>
      <c r="F137" s="30"/>
      <c r="G137" s="34">
        <f t="shared" si="8"/>
        <v>0</v>
      </c>
      <c r="I137" s="2">
        <v>6</v>
      </c>
      <c r="J137" s="2">
        <f t="shared" si="7"/>
        <v>6.6</v>
      </c>
    </row>
    <row r="138" spans="1:10" ht="60" x14ac:dyDescent="0.25">
      <c r="A138" s="9">
        <v>133</v>
      </c>
      <c r="B138" s="10" t="s">
        <v>143</v>
      </c>
      <c r="C138" s="38"/>
      <c r="D138" s="7" t="s">
        <v>10</v>
      </c>
      <c r="E138" s="11">
        <v>10</v>
      </c>
      <c r="F138" s="30"/>
      <c r="G138" s="34">
        <f t="shared" si="8"/>
        <v>0</v>
      </c>
      <c r="I138" s="2">
        <v>1.3</v>
      </c>
      <c r="J138" s="2">
        <f t="shared" si="7"/>
        <v>1.43</v>
      </c>
    </row>
    <row r="139" spans="1:10" ht="30" x14ac:dyDescent="0.25">
      <c r="A139" s="15">
        <v>134</v>
      </c>
      <c r="B139" s="10" t="s">
        <v>144</v>
      </c>
      <c r="C139" s="38"/>
      <c r="D139" s="7" t="s">
        <v>10</v>
      </c>
      <c r="E139" s="11">
        <v>20</v>
      </c>
      <c r="F139" s="30"/>
      <c r="G139" s="34">
        <f t="shared" si="8"/>
        <v>0</v>
      </c>
      <c r="I139" s="2">
        <v>3.4</v>
      </c>
      <c r="J139" s="2">
        <f t="shared" si="7"/>
        <v>3.74</v>
      </c>
    </row>
    <row r="140" spans="1:10" ht="30" x14ac:dyDescent="0.25">
      <c r="A140" s="9">
        <v>135</v>
      </c>
      <c r="B140" s="10" t="s">
        <v>145</v>
      </c>
      <c r="C140" s="38"/>
      <c r="D140" s="7" t="s">
        <v>10</v>
      </c>
      <c r="E140" s="11">
        <v>20</v>
      </c>
      <c r="F140" s="30"/>
      <c r="G140" s="34">
        <f t="shared" si="8"/>
        <v>0</v>
      </c>
      <c r="I140" s="2">
        <v>4</v>
      </c>
      <c r="J140" s="2">
        <f t="shared" si="7"/>
        <v>4.4000000000000004</v>
      </c>
    </row>
    <row r="141" spans="1:10" ht="30" x14ac:dyDescent="0.25">
      <c r="A141" s="9">
        <v>136</v>
      </c>
      <c r="B141" s="10" t="s">
        <v>146</v>
      </c>
      <c r="C141" s="38"/>
      <c r="D141" s="7" t="s">
        <v>10</v>
      </c>
      <c r="E141" s="11">
        <v>20</v>
      </c>
      <c r="F141" s="30"/>
      <c r="G141" s="34">
        <f t="shared" si="8"/>
        <v>0</v>
      </c>
      <c r="I141" s="2">
        <v>4</v>
      </c>
      <c r="J141" s="2">
        <f t="shared" si="7"/>
        <v>4.4000000000000004</v>
      </c>
    </row>
    <row r="142" spans="1:10" ht="30" x14ac:dyDescent="0.25">
      <c r="A142" s="9">
        <v>137</v>
      </c>
      <c r="B142" s="10" t="s">
        <v>147</v>
      </c>
      <c r="C142" s="38"/>
      <c r="D142" s="7" t="s">
        <v>10</v>
      </c>
      <c r="E142" s="11">
        <v>20</v>
      </c>
      <c r="F142" s="30"/>
      <c r="G142" s="34">
        <f t="shared" si="8"/>
        <v>0</v>
      </c>
      <c r="I142" s="2">
        <v>7.3</v>
      </c>
      <c r="J142" s="2">
        <f t="shared" si="7"/>
        <v>8.0299999999999994</v>
      </c>
    </row>
    <row r="143" spans="1:10" ht="45" x14ac:dyDescent="0.25">
      <c r="A143" s="9">
        <v>138</v>
      </c>
      <c r="B143" s="10" t="s">
        <v>148</v>
      </c>
      <c r="C143" s="38"/>
      <c r="D143" s="7" t="s">
        <v>27</v>
      </c>
      <c r="E143" s="11">
        <v>50</v>
      </c>
      <c r="F143" s="30"/>
      <c r="G143" s="34">
        <f t="shared" si="8"/>
        <v>0</v>
      </c>
      <c r="I143" s="2">
        <v>0.5</v>
      </c>
      <c r="J143" s="2">
        <f t="shared" si="7"/>
        <v>0.55000000000000004</v>
      </c>
    </row>
    <row r="144" spans="1:10" ht="45" x14ac:dyDescent="0.25">
      <c r="A144" s="9">
        <v>139</v>
      </c>
      <c r="B144" s="10" t="s">
        <v>149</v>
      </c>
      <c r="C144" s="38"/>
      <c r="D144" s="7" t="s">
        <v>27</v>
      </c>
      <c r="E144" s="11">
        <v>50</v>
      </c>
      <c r="F144" s="30"/>
      <c r="G144" s="34">
        <f t="shared" si="8"/>
        <v>0</v>
      </c>
      <c r="I144" s="2">
        <v>1.05</v>
      </c>
      <c r="J144" s="2">
        <f t="shared" si="7"/>
        <v>1.1599999999999999</v>
      </c>
    </row>
    <row r="145" spans="1:10" ht="45" x14ac:dyDescent="0.25">
      <c r="A145" s="9">
        <v>140</v>
      </c>
      <c r="B145" s="10" t="s">
        <v>150</v>
      </c>
      <c r="C145" s="38"/>
      <c r="D145" s="7" t="s">
        <v>27</v>
      </c>
      <c r="E145" s="11">
        <v>50</v>
      </c>
      <c r="F145" s="30"/>
      <c r="G145" s="34">
        <f t="shared" si="8"/>
        <v>0</v>
      </c>
      <c r="I145" s="2">
        <v>1.1000000000000001</v>
      </c>
      <c r="J145" s="2">
        <f t="shared" si="7"/>
        <v>1.21</v>
      </c>
    </row>
    <row r="146" spans="1:10" ht="45" x14ac:dyDescent="0.25">
      <c r="A146" s="15">
        <v>141</v>
      </c>
      <c r="B146" s="10" t="s">
        <v>151</v>
      </c>
      <c r="C146" s="38"/>
      <c r="D146" s="7" t="s">
        <v>27</v>
      </c>
      <c r="E146" s="11">
        <v>50</v>
      </c>
      <c r="F146" s="30"/>
      <c r="G146" s="34">
        <f t="shared" si="8"/>
        <v>0</v>
      </c>
      <c r="I146" s="2">
        <v>1.5</v>
      </c>
      <c r="J146" s="2">
        <f t="shared" si="7"/>
        <v>1.65</v>
      </c>
    </row>
    <row r="147" spans="1:10" ht="45" x14ac:dyDescent="0.25">
      <c r="A147" s="9">
        <v>142</v>
      </c>
      <c r="B147" s="10" t="s">
        <v>152</v>
      </c>
      <c r="C147" s="38"/>
      <c r="D147" s="7" t="s">
        <v>27</v>
      </c>
      <c r="E147" s="11">
        <v>50</v>
      </c>
      <c r="F147" s="30"/>
      <c r="G147" s="34">
        <f t="shared" si="8"/>
        <v>0</v>
      </c>
      <c r="I147" s="2">
        <v>2</v>
      </c>
      <c r="J147" s="2">
        <f t="shared" si="7"/>
        <v>2.2000000000000002</v>
      </c>
    </row>
    <row r="148" spans="1:10" ht="45" x14ac:dyDescent="0.25">
      <c r="A148" s="9">
        <v>143</v>
      </c>
      <c r="B148" s="10" t="s">
        <v>153</v>
      </c>
      <c r="C148" s="38"/>
      <c r="D148" s="7" t="s">
        <v>27</v>
      </c>
      <c r="E148" s="11">
        <v>50</v>
      </c>
      <c r="F148" s="30"/>
      <c r="G148" s="34">
        <f t="shared" si="8"/>
        <v>0</v>
      </c>
      <c r="I148" s="2">
        <v>4.8499999999999996</v>
      </c>
      <c r="J148" s="2">
        <f t="shared" si="7"/>
        <v>5.34</v>
      </c>
    </row>
    <row r="149" spans="1:10" ht="45" x14ac:dyDescent="0.25">
      <c r="A149" s="9">
        <v>144</v>
      </c>
      <c r="B149" s="10" t="s">
        <v>154</v>
      </c>
      <c r="C149" s="38"/>
      <c r="D149" s="7" t="s">
        <v>27</v>
      </c>
      <c r="E149" s="11">
        <v>50</v>
      </c>
      <c r="F149" s="30"/>
      <c r="G149" s="34">
        <f t="shared" si="8"/>
        <v>0</v>
      </c>
      <c r="I149" s="2">
        <v>2.0499999999999998</v>
      </c>
      <c r="J149" s="2">
        <f t="shared" si="7"/>
        <v>2.2599999999999998</v>
      </c>
    </row>
    <row r="150" spans="1:10" ht="45" x14ac:dyDescent="0.25">
      <c r="A150" s="9">
        <v>145</v>
      </c>
      <c r="B150" s="10" t="s">
        <v>155</v>
      </c>
      <c r="C150" s="38"/>
      <c r="D150" s="7" t="s">
        <v>27</v>
      </c>
      <c r="E150" s="11">
        <v>50</v>
      </c>
      <c r="F150" s="30"/>
      <c r="G150" s="34">
        <f t="shared" si="8"/>
        <v>0</v>
      </c>
      <c r="I150" s="2">
        <v>2.0499999999999998</v>
      </c>
      <c r="J150" s="2">
        <f t="shared" si="7"/>
        <v>2.2599999999999998</v>
      </c>
    </row>
    <row r="151" spans="1:10" ht="45" x14ac:dyDescent="0.25">
      <c r="A151" s="9">
        <v>146</v>
      </c>
      <c r="B151" s="10" t="s">
        <v>156</v>
      </c>
      <c r="C151" s="38"/>
      <c r="D151" s="7" t="s">
        <v>27</v>
      </c>
      <c r="E151" s="11">
        <v>50</v>
      </c>
      <c r="F151" s="30"/>
      <c r="G151" s="34">
        <f t="shared" si="8"/>
        <v>0</v>
      </c>
      <c r="I151" s="2">
        <v>2</v>
      </c>
      <c r="J151" s="2">
        <f t="shared" si="7"/>
        <v>2.2000000000000002</v>
      </c>
    </row>
    <row r="152" spans="1:10" ht="45" x14ac:dyDescent="0.25">
      <c r="A152" s="9">
        <v>147</v>
      </c>
      <c r="B152" s="10" t="s">
        <v>157</v>
      </c>
      <c r="C152" s="38"/>
      <c r="D152" s="7" t="s">
        <v>27</v>
      </c>
      <c r="E152" s="11">
        <v>50</v>
      </c>
      <c r="F152" s="30"/>
      <c r="G152" s="34">
        <f t="shared" si="8"/>
        <v>0</v>
      </c>
      <c r="I152" s="2">
        <v>2.7</v>
      </c>
      <c r="J152" s="2">
        <f t="shared" si="7"/>
        <v>2.97</v>
      </c>
    </row>
    <row r="153" spans="1:10" ht="30" x14ac:dyDescent="0.25">
      <c r="A153" s="15">
        <v>148</v>
      </c>
      <c r="B153" s="10" t="s">
        <v>158</v>
      </c>
      <c r="C153" s="38"/>
      <c r="D153" s="7" t="s">
        <v>10</v>
      </c>
      <c r="E153" s="11">
        <v>50</v>
      </c>
      <c r="F153" s="30"/>
      <c r="G153" s="34">
        <f t="shared" si="8"/>
        <v>0</v>
      </c>
      <c r="I153" s="2">
        <v>0.44</v>
      </c>
      <c r="J153" s="2">
        <f t="shared" si="7"/>
        <v>0.48</v>
      </c>
    </row>
    <row r="154" spans="1:10" ht="30" x14ac:dyDescent="0.25">
      <c r="A154" s="9">
        <v>149</v>
      </c>
      <c r="B154" s="10" t="s">
        <v>159</v>
      </c>
      <c r="C154" s="38"/>
      <c r="D154" s="7" t="s">
        <v>10</v>
      </c>
      <c r="E154" s="11">
        <v>50</v>
      </c>
      <c r="F154" s="30"/>
      <c r="G154" s="34">
        <f t="shared" si="8"/>
        <v>0</v>
      </c>
      <c r="I154" s="2">
        <v>0.56999999999999995</v>
      </c>
      <c r="J154" s="2">
        <f t="shared" si="7"/>
        <v>0.63</v>
      </c>
    </row>
    <row r="155" spans="1:10" ht="30" x14ac:dyDescent="0.25">
      <c r="A155" s="9">
        <v>150</v>
      </c>
      <c r="B155" s="10" t="s">
        <v>160</v>
      </c>
      <c r="C155" s="38"/>
      <c r="D155" s="7" t="s">
        <v>10</v>
      </c>
      <c r="E155" s="11">
        <v>30</v>
      </c>
      <c r="F155" s="30"/>
      <c r="G155" s="34">
        <f t="shared" si="8"/>
        <v>0</v>
      </c>
      <c r="I155" s="2">
        <v>1.5</v>
      </c>
      <c r="J155" s="2">
        <f t="shared" si="7"/>
        <v>1.65</v>
      </c>
    </row>
    <row r="156" spans="1:10" ht="60" x14ac:dyDescent="0.25">
      <c r="A156" s="9">
        <v>151</v>
      </c>
      <c r="B156" s="10" t="s">
        <v>161</v>
      </c>
      <c r="C156" s="38"/>
      <c r="D156" s="7" t="s">
        <v>10</v>
      </c>
      <c r="E156" s="11">
        <v>100</v>
      </c>
      <c r="F156" s="30"/>
      <c r="G156" s="34">
        <f t="shared" si="8"/>
        <v>0</v>
      </c>
      <c r="I156" s="2">
        <v>0.21</v>
      </c>
      <c r="J156" s="2">
        <f t="shared" ref="J156:J166" si="9">ROUND(I156*1.1,2)</f>
        <v>0.23</v>
      </c>
    </row>
    <row r="157" spans="1:10" ht="45" x14ac:dyDescent="0.25">
      <c r="A157" s="9">
        <v>152</v>
      </c>
      <c r="B157" s="10" t="s">
        <v>162</v>
      </c>
      <c r="C157" s="38"/>
      <c r="D157" s="7" t="s">
        <v>10</v>
      </c>
      <c r="E157" s="11">
        <v>100</v>
      </c>
      <c r="F157" s="30"/>
      <c r="G157" s="34">
        <f t="shared" si="8"/>
        <v>0</v>
      </c>
      <c r="I157" s="2">
        <v>1.05</v>
      </c>
      <c r="J157" s="2">
        <f t="shared" si="9"/>
        <v>1.1599999999999999</v>
      </c>
    </row>
    <row r="158" spans="1:10" ht="30" x14ac:dyDescent="0.25">
      <c r="A158" s="9">
        <v>153</v>
      </c>
      <c r="B158" s="10" t="s">
        <v>163</v>
      </c>
      <c r="C158" s="38"/>
      <c r="D158" s="7" t="s">
        <v>10</v>
      </c>
      <c r="E158" s="11">
        <v>100</v>
      </c>
      <c r="F158" s="30"/>
      <c r="G158" s="34">
        <f t="shared" si="8"/>
        <v>0</v>
      </c>
      <c r="I158" s="2">
        <v>1.63</v>
      </c>
      <c r="J158" s="2">
        <f t="shared" si="9"/>
        <v>1.79</v>
      </c>
    </row>
    <row r="159" spans="1:10" ht="45" x14ac:dyDescent="0.25">
      <c r="A159" s="9">
        <v>154</v>
      </c>
      <c r="B159" s="10" t="s">
        <v>164</v>
      </c>
      <c r="C159" s="38"/>
      <c r="D159" s="7" t="s">
        <v>10</v>
      </c>
      <c r="E159" s="11">
        <v>200</v>
      </c>
      <c r="F159" s="30"/>
      <c r="G159" s="34">
        <f t="shared" si="8"/>
        <v>0</v>
      </c>
      <c r="I159" s="2">
        <v>0.2</v>
      </c>
      <c r="J159" s="2">
        <f t="shared" si="9"/>
        <v>0.22</v>
      </c>
    </row>
    <row r="160" spans="1:10" ht="90" x14ac:dyDescent="0.25">
      <c r="A160" s="15">
        <v>155</v>
      </c>
      <c r="B160" s="10" t="s">
        <v>165</v>
      </c>
      <c r="C160" s="38"/>
      <c r="D160" s="7" t="s">
        <v>10</v>
      </c>
      <c r="E160" s="11">
        <v>200</v>
      </c>
      <c r="F160" s="30"/>
      <c r="G160" s="34">
        <f t="shared" si="8"/>
        <v>0</v>
      </c>
      <c r="I160" s="2">
        <v>0.6</v>
      </c>
      <c r="J160" s="2">
        <f t="shared" si="9"/>
        <v>0.66</v>
      </c>
    </row>
    <row r="161" spans="1:10" ht="60" x14ac:dyDescent="0.25">
      <c r="A161" s="9">
        <v>156</v>
      </c>
      <c r="B161" s="10" t="s">
        <v>166</v>
      </c>
      <c r="C161" s="38"/>
      <c r="D161" s="7" t="s">
        <v>10</v>
      </c>
      <c r="E161" s="11">
        <v>5</v>
      </c>
      <c r="F161" s="30"/>
      <c r="G161" s="34">
        <f t="shared" si="8"/>
        <v>0</v>
      </c>
      <c r="I161" s="2">
        <v>10.1</v>
      </c>
      <c r="J161" s="2">
        <f t="shared" si="9"/>
        <v>11.11</v>
      </c>
    </row>
    <row r="162" spans="1:10" ht="45" x14ac:dyDescent="0.25">
      <c r="A162" s="9">
        <v>157</v>
      </c>
      <c r="B162" s="10" t="s">
        <v>167</v>
      </c>
      <c r="C162" s="38"/>
      <c r="D162" s="7" t="s">
        <v>10</v>
      </c>
      <c r="E162" s="11">
        <v>5</v>
      </c>
      <c r="F162" s="30"/>
      <c r="G162" s="34">
        <f t="shared" ref="G162:G165" si="10">(E162*F162)</f>
        <v>0</v>
      </c>
      <c r="I162" s="2">
        <v>21.5</v>
      </c>
      <c r="J162" s="2">
        <f t="shared" si="9"/>
        <v>23.65</v>
      </c>
    </row>
    <row r="163" spans="1:10" ht="45" x14ac:dyDescent="0.25">
      <c r="A163" s="9">
        <v>158</v>
      </c>
      <c r="B163" s="10" t="s">
        <v>168</v>
      </c>
      <c r="C163" s="38"/>
      <c r="D163" s="7" t="s">
        <v>10</v>
      </c>
      <c r="E163" s="11">
        <v>20</v>
      </c>
      <c r="F163" s="30"/>
      <c r="G163" s="34">
        <f t="shared" si="10"/>
        <v>0</v>
      </c>
      <c r="I163" s="2">
        <v>20</v>
      </c>
      <c r="J163" s="2">
        <f t="shared" si="9"/>
        <v>22</v>
      </c>
    </row>
    <row r="164" spans="1:10" ht="45" x14ac:dyDescent="0.25">
      <c r="A164" s="9">
        <v>159</v>
      </c>
      <c r="B164" s="10" t="s">
        <v>169</v>
      </c>
      <c r="C164" s="38"/>
      <c r="D164" s="7" t="s">
        <v>10</v>
      </c>
      <c r="E164" s="11">
        <v>20</v>
      </c>
      <c r="F164" s="30"/>
      <c r="G164" s="34">
        <f t="shared" si="10"/>
        <v>0</v>
      </c>
      <c r="I164" s="2">
        <v>62.5</v>
      </c>
      <c r="J164" s="2">
        <f t="shared" si="9"/>
        <v>68.75</v>
      </c>
    </row>
    <row r="165" spans="1:10" ht="30" x14ac:dyDescent="0.25">
      <c r="A165" s="9">
        <v>160</v>
      </c>
      <c r="B165" s="10" t="s">
        <v>170</v>
      </c>
      <c r="C165" s="38"/>
      <c r="D165" s="7" t="s">
        <v>27</v>
      </c>
      <c r="E165" s="11">
        <v>20</v>
      </c>
      <c r="F165" s="30"/>
      <c r="G165" s="34">
        <f t="shared" si="10"/>
        <v>0</v>
      </c>
      <c r="I165" s="2">
        <v>21</v>
      </c>
      <c r="J165" s="2">
        <f t="shared" si="9"/>
        <v>23.1</v>
      </c>
    </row>
    <row r="166" spans="1:10" ht="30" x14ac:dyDescent="0.25">
      <c r="A166" s="9">
        <v>161</v>
      </c>
      <c r="B166" s="10" t="s">
        <v>171</v>
      </c>
      <c r="C166" s="38"/>
      <c r="D166" s="7" t="s">
        <v>10</v>
      </c>
      <c r="E166" s="11">
        <v>5</v>
      </c>
      <c r="F166" s="30"/>
      <c r="G166" s="34">
        <f>(E166*F166)</f>
        <v>0</v>
      </c>
      <c r="I166" s="2">
        <v>11.1</v>
      </c>
      <c r="J166" s="2">
        <f t="shared" si="9"/>
        <v>12.21</v>
      </c>
    </row>
    <row r="167" spans="1:10" ht="20.45" customHeight="1" x14ac:dyDescent="0.25">
      <c r="A167" s="59" t="s">
        <v>172</v>
      </c>
      <c r="B167" s="60"/>
      <c r="C167" s="60"/>
      <c r="D167" s="60"/>
      <c r="E167" s="60"/>
      <c r="F167" s="61"/>
      <c r="G167" s="29">
        <f>SUM(G7:G166)</f>
        <v>0</v>
      </c>
    </row>
    <row r="168" spans="1:10" ht="20.45" customHeight="1" x14ac:dyDescent="0.25">
      <c r="A168" s="47"/>
      <c r="B168" s="48"/>
      <c r="C168" s="48"/>
      <c r="D168" s="48"/>
      <c r="E168" s="48"/>
      <c r="F168" s="49"/>
      <c r="G168" s="50"/>
    </row>
    <row r="169" spans="1:10" ht="24" customHeight="1" x14ac:dyDescent="0.25">
      <c r="A169" s="5"/>
      <c r="B169" s="16" t="s">
        <v>176</v>
      </c>
      <c r="C169" s="39"/>
      <c r="D169" s="17"/>
      <c r="E169" s="13"/>
      <c r="F169" s="5"/>
      <c r="G169" s="22"/>
    </row>
    <row r="170" spans="1:10" ht="12.75" customHeight="1" x14ac:dyDescent="0.25">
      <c r="A170" s="62" t="s">
        <v>175</v>
      </c>
      <c r="B170" s="63"/>
      <c r="C170" s="63"/>
      <c r="D170" s="63"/>
      <c r="E170" s="63"/>
      <c r="F170" s="63"/>
      <c r="G170" s="63"/>
    </row>
    <row r="171" spans="1:10" ht="37.5" customHeight="1" x14ac:dyDescent="0.25">
      <c r="A171" s="63"/>
      <c r="B171" s="63"/>
      <c r="C171" s="63"/>
      <c r="D171" s="63"/>
      <c r="E171" s="63"/>
      <c r="F171" s="63"/>
      <c r="G171" s="63"/>
    </row>
    <row r="172" spans="1:10" ht="27" customHeight="1" x14ac:dyDescent="0.25">
      <c r="A172" s="66" t="s">
        <v>177</v>
      </c>
      <c r="B172" s="67"/>
      <c r="C172" s="67"/>
      <c r="D172" s="67"/>
      <c r="E172" s="67"/>
      <c r="F172" s="67"/>
      <c r="G172" s="67"/>
    </row>
    <row r="173" spans="1:10" ht="18.75" customHeight="1" x14ac:dyDescent="0.25">
      <c r="A173" s="3"/>
      <c r="B173" s="64"/>
      <c r="C173" s="65"/>
      <c r="D173" s="3"/>
      <c r="E173" s="14"/>
      <c r="F173" s="3"/>
      <c r="G173" s="18"/>
    </row>
    <row r="174" spans="1:10" ht="75" customHeight="1" x14ac:dyDescent="0.25">
      <c r="A174" s="3"/>
      <c r="B174" s="3" t="s">
        <v>173</v>
      </c>
      <c r="C174" s="35"/>
      <c r="D174" s="51" t="s">
        <v>179</v>
      </c>
      <c r="E174" s="52"/>
      <c r="F174" s="52"/>
      <c r="G174" s="53"/>
    </row>
    <row r="175" spans="1:10" ht="15" customHeight="1" x14ac:dyDescent="0.25">
      <c r="A175" s="3"/>
      <c r="B175" s="3"/>
      <c r="C175" s="35"/>
      <c r="D175" s="3"/>
      <c r="E175" s="1"/>
      <c r="F175" s="3"/>
      <c r="G175" s="18"/>
    </row>
  </sheetData>
  <mergeCells count="8">
    <mergeCell ref="D174:G174"/>
    <mergeCell ref="A2:G2"/>
    <mergeCell ref="A3:G3"/>
    <mergeCell ref="A4:G4"/>
    <mergeCell ref="A167:F167"/>
    <mergeCell ref="A170:G171"/>
    <mergeCell ref="B173:C173"/>
    <mergeCell ref="A172:G172"/>
  </mergeCells>
  <conditionalFormatting sqref="G7:G168">
    <cfRule type="cellIs" dxfId="0" priority="1" stopIfTrue="1" operator="lessThan">
      <formula>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2CBC88D27C2064F91DFD93501BDDBB8" ma:contentTypeVersion="4" ma:contentTypeDescription="Utwórz nowy dokument." ma:contentTypeScope="" ma:versionID="b2b4ae7209a4b65b1491d174045351e0">
  <xsd:schema xmlns:xsd="http://www.w3.org/2001/XMLSchema" xmlns:xs="http://www.w3.org/2001/XMLSchema" xmlns:p="http://schemas.microsoft.com/office/2006/metadata/properties" xmlns:ns2="f586f9b5-4507-48ea-9f6d-d3a10fe588dc" xmlns:ns3="fc2aa528-92c3-45dd-bd43-c5bfde5571e3" targetNamespace="http://schemas.microsoft.com/office/2006/metadata/properties" ma:root="true" ma:fieldsID="39ae319b4ccdb767871134c09725cd1a" ns2:_="" ns3:_="">
    <xsd:import namespace="f586f9b5-4507-48ea-9f6d-d3a10fe588dc"/>
    <xsd:import namespace="fc2aa528-92c3-45dd-bd43-c5bfde5571e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86f9b5-4507-48ea-9f6d-d3a10fe588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c2aa528-92c3-45dd-bd43-c5bfde5571e3" elementFormDefault="qualified">
    <xsd:import namespace="http://schemas.microsoft.com/office/2006/documentManagement/types"/>
    <xsd:import namespace="http://schemas.microsoft.com/office/infopath/2007/PartnerControls"/>
    <xsd:element name="SharedWithUsers" ma:index="10"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Udostępnione dla — szczegóły"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10FC9E-E341-4719-BD72-A697957299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86f9b5-4507-48ea-9f6d-d3a10fe588dc"/>
    <ds:schemaRef ds:uri="fc2aa528-92c3-45dd-bd43-c5bfde5571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FA8FFA-3198-444E-8F69-E27DE368523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032FC6C-B9A6-491B-A23A-426D768B9E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Część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Biuro Plus</dc:creator>
  <cp:keywords/>
  <dc:description/>
  <cp:lastModifiedBy>Ireneusz Grabowski | Łukasiewicz - ŁIT</cp:lastModifiedBy>
  <cp:revision/>
  <dcterms:created xsi:type="dcterms:W3CDTF">2022-08-17T12:54:12Z</dcterms:created>
  <dcterms:modified xsi:type="dcterms:W3CDTF">2023-09-27T09:22:15Z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0x01010092CBC88D27C2064F91DFD93501BDDBB8</vt:lpwstr>
  </property>
</Properties>
</file>