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murawski\Desktop\PRZEBUDOWA-DROGI-WILANOWO-OPIS-ZADANIA-2023\"/>
    </mc:Choice>
  </mc:AlternateContent>
  <bookViews>
    <workbookView xWindow="-28920" yWindow="-600" windowWidth="29040" windowHeight="15840"/>
  </bookViews>
  <sheets>
    <sheet name="Kosztory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4" i="1"/>
  <c r="G21" i="1"/>
  <c r="G22" i="1"/>
  <c r="G20" i="1"/>
  <c r="G16" i="1"/>
  <c r="G17" i="1"/>
  <c r="G18" i="1"/>
  <c r="G15" i="1"/>
  <c r="G10" i="1"/>
  <c r="G11" i="1"/>
  <c r="G12" i="1"/>
  <c r="G13" i="1"/>
  <c r="G9" i="1"/>
  <c r="G6" i="1"/>
  <c r="G7" i="1"/>
  <c r="G5" i="1"/>
  <c r="G27" i="1" l="1"/>
  <c r="G29" i="1" s="1"/>
</calcChain>
</file>

<file path=xl/sharedStrings.xml><?xml version="1.0" encoding="utf-8"?>
<sst xmlns="http://schemas.openxmlformats.org/spreadsheetml/2006/main" count="91" uniqueCount="69">
  <si>
    <t/>
  </si>
  <si>
    <t>Ilość</t>
  </si>
  <si>
    <t>1.1</t>
  </si>
  <si>
    <t>km</t>
  </si>
  <si>
    <t>Roboty pomiarowe przy liniowych robotach ziemnych, trasa dróg w terenie równinnym</t>
  </si>
  <si>
    <t>1.2</t>
  </si>
  <si>
    <t>Geodezyjna inwentaryzacja powykonawcza</t>
  </si>
  <si>
    <t>1.3</t>
  </si>
  <si>
    <t>kpl</t>
  </si>
  <si>
    <t>Opracowanie projektu tymczasowej organizacji ruchu na czas robót wraz z wprowadzeniem organizacji ruchu i rozebraniem oznakowania po zakończeniu robót</t>
  </si>
  <si>
    <t>2.1</t>
  </si>
  <si>
    <t>m3</t>
  </si>
  <si>
    <t>Wykopy oraz przekopy wykonywane koparkami  z wywozem na magazyn Wykonawcy z utylizacją</t>
  </si>
  <si>
    <t>2.2</t>
  </si>
  <si>
    <t>Wykopy oraz przekopy wykonywane koparkami  na odkład</t>
  </si>
  <si>
    <t>2.3</t>
  </si>
  <si>
    <t>Nasypy wykonywane mechanicznie z gruntu uzyskanego z wykopu</t>
  </si>
  <si>
    <t>2.4</t>
  </si>
  <si>
    <t>Nasypy wykonywane mechanicznie z gruntu dowiezionego na teren budowy</t>
  </si>
  <si>
    <t>2.5</t>
  </si>
  <si>
    <t>m2</t>
  </si>
  <si>
    <t>Profilowanie i zagęszczanie podłoża pod warstwy konstrukcyjne nawierzchni, wykonywane mechanicznie, kategoria gruntu II-IV</t>
  </si>
  <si>
    <t>3.1</t>
  </si>
  <si>
    <t>Podbudowy z kruszyw łamanych, warstwa dolna, po zagęszczeniu 15·cm 0/63</t>
  </si>
  <si>
    <t>3.2</t>
  </si>
  <si>
    <t>Podbudowy z kruszyw łamanych, warstwa górna, po zagęszczeniu 15·cm 0/31,5</t>
  </si>
  <si>
    <t>3.3</t>
  </si>
  <si>
    <t>Podbudowy z piasku, warstwa dolna, po zagęszczeniu 25·cm</t>
  </si>
  <si>
    <t>3.4</t>
  </si>
  <si>
    <t>Podbudowy z piasku, warstwa dolna, po zagęszczeniu 15·cm</t>
  </si>
  <si>
    <t>4.1</t>
  </si>
  <si>
    <t>Nawierzchnia z płyt drogowych betonowych zbrojonych o grub. 15 cm, podsypka cementowo piaskowa gr. 5 cm, wypełnienie spoin piaskiem</t>
  </si>
  <si>
    <t>4.2</t>
  </si>
  <si>
    <t>Nawierzchnie z kruszyw łamanych 0/31,5 90/3 po zagęszczeniu 10·cm</t>
  </si>
  <si>
    <t>4.3</t>
  </si>
  <si>
    <t>Nawierzchnie z kruszyw łamanych 0/63  po zagęszczeniu 15·cm</t>
  </si>
  <si>
    <t>5.1</t>
  </si>
  <si>
    <t>5.2</t>
  </si>
  <si>
    <t>m</t>
  </si>
  <si>
    <t>Renowacja  rowów z odwozem i utylizacją  (0,6m3/mb)</t>
  </si>
  <si>
    <t>5.3</t>
  </si>
  <si>
    <t>Humusowanie skarp z obsianiem przy grubości warstwy humusu 5 cm</t>
  </si>
  <si>
    <t>VAT</t>
  </si>
  <si>
    <t>Lp.</t>
  </si>
  <si>
    <t>nr spec.</t>
  </si>
  <si>
    <t>Opis i wyliczenia</t>
  </si>
  <si>
    <t>jednostka miary</t>
  </si>
  <si>
    <t>cena jednostkowa (w zł)</t>
  </si>
  <si>
    <t>Wartość (w zł)                       5x6</t>
  </si>
  <si>
    <t>1. Roboty przygotowawcze</t>
  </si>
  <si>
    <t>2. Roboty ziemne</t>
  </si>
  <si>
    <t>3. Podbudowy</t>
  </si>
  <si>
    <t>4. Nawierzchnie</t>
  </si>
  <si>
    <t>5. Roboty wykończeniowe</t>
  </si>
  <si>
    <t>SUMA NETTO</t>
  </si>
  <si>
    <t>SUMA BRUTTO</t>
  </si>
  <si>
    <t>D-01.00.00</t>
  </si>
  <si>
    <t>D-07.02.01</t>
  </si>
  <si>
    <t>D-02.01.01</t>
  </si>
  <si>
    <t>D-02.00.01, D-06.03.01</t>
  </si>
  <si>
    <t>D-02.00.01,             D-04.04.01               D-06.03.01</t>
  </si>
  <si>
    <t>D-04.01.01</t>
  </si>
  <si>
    <t>D-04.04.02</t>
  </si>
  <si>
    <t>D-06.01.01</t>
  </si>
  <si>
    <t>D-06.03.01</t>
  </si>
  <si>
    <t xml:space="preserve">D-04.04.01 </t>
  </si>
  <si>
    <t>D-10.03.01b</t>
  </si>
  <si>
    <t>PRZEDMIAR ROBÓT</t>
  </si>
  <si>
    <t>Pobocza z KŁSM 0/63 o śr. gr.  po zagęszczeniu 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</si>
</sst>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1" applyFont="1" applyAlignment="1">
      <alignment horizontal="left" vertical="top" wrapText="1"/>
    </xf>
    <xf numFmtId="0" fontId="1" fillId="0" borderId="0" xfId="1" applyFont="1"/>
    <xf numFmtId="0" fontId="1" fillId="0" borderId="0" xfId="1" applyFont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1" applyFont="1" applyBorder="1" applyAlignment="1">
      <alignment vertical="top" wrapText="1"/>
    </xf>
    <xf numFmtId="0" fontId="1" fillId="0" borderId="5" xfId="1" applyFont="1" applyBorder="1" applyAlignment="1">
      <alignment vertical="top"/>
    </xf>
    <xf numFmtId="164" fontId="1" fillId="0" borderId="5" xfId="1" applyNumberFormat="1" applyFont="1" applyBorder="1" applyAlignment="1">
      <alignment vertical="top"/>
    </xf>
    <xf numFmtId="0" fontId="0" fillId="0" borderId="7" xfId="0" applyBorder="1"/>
    <xf numFmtId="164" fontId="0" fillId="0" borderId="8" xfId="0" applyNumberFormat="1" applyBorder="1"/>
    <xf numFmtId="0" fontId="0" fillId="0" borderId="4" xfId="0" applyBorder="1"/>
    <xf numFmtId="9" fontId="0" fillId="0" borderId="6" xfId="0" applyNumberFormat="1" applyBorder="1"/>
    <xf numFmtId="0" fontId="0" fillId="0" borderId="9" xfId="0" applyBorder="1"/>
    <xf numFmtId="164" fontId="0" fillId="0" borderId="10" xfId="0" applyNumberFormat="1" applyBorder="1"/>
    <xf numFmtId="0" fontId="1" fillId="0" borderId="11" xfId="1" applyFont="1" applyBorder="1" applyAlignment="1">
      <alignment vertical="top" wrapText="1"/>
    </xf>
    <xf numFmtId="49" fontId="0" fillId="0" borderId="4" xfId="1" applyNumberFormat="1" applyFont="1" applyBorder="1" applyAlignment="1">
      <alignment vertical="top" wrapText="1"/>
    </xf>
    <xf numFmtId="164" fontId="1" fillId="0" borderId="6" xfId="1" applyNumberFormat="1" applyFont="1" applyBorder="1" applyAlignment="1">
      <alignment vertical="top"/>
    </xf>
    <xf numFmtId="49" fontId="0" fillId="0" borderId="9" xfId="1" applyNumberFormat="1" applyFont="1" applyBorder="1" applyAlignment="1">
      <alignment vertical="top" wrapText="1"/>
    </xf>
    <xf numFmtId="0" fontId="1" fillId="0" borderId="11" xfId="1" applyFont="1" applyBorder="1" applyAlignment="1">
      <alignment vertical="top"/>
    </xf>
    <xf numFmtId="164" fontId="1" fillId="0" borderId="11" xfId="1" applyNumberFormat="1" applyFont="1" applyBorder="1" applyAlignment="1">
      <alignment vertical="top"/>
    </xf>
    <xf numFmtId="164" fontId="1" fillId="0" borderId="10" xfId="1" applyNumberFormat="1" applyFont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16" workbookViewId="0">
      <selection activeCell="C33" sqref="C33"/>
    </sheetView>
  </sheetViews>
  <sheetFormatPr defaultRowHeight="15" x14ac:dyDescent="0.25"/>
  <cols>
    <col min="1" max="1" width="16" customWidth="1"/>
    <col min="2" max="2" width="11" customWidth="1"/>
    <col min="3" max="3" width="57" customWidth="1"/>
    <col min="4" max="4" width="12" customWidth="1"/>
    <col min="5" max="5" width="15" customWidth="1"/>
    <col min="6" max="7" width="17" customWidth="1"/>
  </cols>
  <sheetData>
    <row r="1" spans="1:7" s="1" customFormat="1" x14ac:dyDescent="0.25">
      <c r="A1" s="28" t="s">
        <v>67</v>
      </c>
      <c r="B1" s="29"/>
      <c r="C1" s="29"/>
      <c r="D1" s="29"/>
      <c r="E1" s="29"/>
      <c r="F1" s="29"/>
      <c r="G1" s="30"/>
    </row>
    <row r="2" spans="1:7" x14ac:dyDescent="0.25">
      <c r="A2" s="4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6">
        <v>7</v>
      </c>
    </row>
    <row r="3" spans="1:7" ht="45" x14ac:dyDescent="0.25">
      <c r="A3" s="7" t="s">
        <v>43</v>
      </c>
      <c r="B3" s="8" t="s">
        <v>44</v>
      </c>
      <c r="C3" s="9" t="s">
        <v>45</v>
      </c>
      <c r="D3" s="10" t="s">
        <v>46</v>
      </c>
      <c r="E3" s="9" t="s">
        <v>1</v>
      </c>
      <c r="F3" s="8" t="s">
        <v>47</v>
      </c>
      <c r="G3" s="11" t="s">
        <v>48</v>
      </c>
    </row>
    <row r="4" spans="1:7" ht="30" customHeight="1" x14ac:dyDescent="0.25">
      <c r="A4" s="31" t="s">
        <v>49</v>
      </c>
      <c r="B4" s="32"/>
      <c r="C4" s="32"/>
      <c r="D4" s="32"/>
      <c r="E4" s="32"/>
      <c r="F4" s="32"/>
      <c r="G4" s="33"/>
    </row>
    <row r="5" spans="1:7" ht="30" x14ac:dyDescent="0.25">
      <c r="A5" s="22" t="s">
        <v>2</v>
      </c>
      <c r="B5" s="12" t="s">
        <v>56</v>
      </c>
      <c r="C5" s="12" t="s">
        <v>4</v>
      </c>
      <c r="D5" s="12" t="s">
        <v>3</v>
      </c>
      <c r="E5" s="13">
        <v>0.995</v>
      </c>
      <c r="F5" s="14"/>
      <c r="G5" s="23">
        <f>E5*F5</f>
        <v>0</v>
      </c>
    </row>
    <row r="6" spans="1:7" x14ac:dyDescent="0.25">
      <c r="A6" s="22" t="s">
        <v>5</v>
      </c>
      <c r="B6" s="12" t="s">
        <v>56</v>
      </c>
      <c r="C6" s="12" t="s">
        <v>6</v>
      </c>
      <c r="D6" s="12" t="s">
        <v>3</v>
      </c>
      <c r="E6" s="13">
        <v>0.995</v>
      </c>
      <c r="F6" s="14"/>
      <c r="G6" s="23">
        <f t="shared" ref="G6:G7" si="0">E6*F6</f>
        <v>0</v>
      </c>
    </row>
    <row r="7" spans="1:7" ht="45" x14ac:dyDescent="0.25">
      <c r="A7" s="22" t="s">
        <v>7</v>
      </c>
      <c r="B7" s="12" t="s">
        <v>57</v>
      </c>
      <c r="C7" s="12" t="s">
        <v>9</v>
      </c>
      <c r="D7" s="12" t="s">
        <v>8</v>
      </c>
      <c r="E7" s="13">
        <v>1</v>
      </c>
      <c r="F7" s="14"/>
      <c r="G7" s="23">
        <f t="shared" si="0"/>
        <v>0</v>
      </c>
    </row>
    <row r="8" spans="1:7" x14ac:dyDescent="0.25">
      <c r="A8" s="31" t="s">
        <v>50</v>
      </c>
      <c r="B8" s="32"/>
      <c r="C8" s="32"/>
      <c r="D8" s="32"/>
      <c r="E8" s="32"/>
      <c r="F8" s="32"/>
      <c r="G8" s="33"/>
    </row>
    <row r="9" spans="1:7" ht="30" x14ac:dyDescent="0.25">
      <c r="A9" s="22" t="s">
        <v>10</v>
      </c>
      <c r="B9" s="12" t="s">
        <v>58</v>
      </c>
      <c r="C9" s="12" t="s">
        <v>12</v>
      </c>
      <c r="D9" s="12" t="s">
        <v>11</v>
      </c>
      <c r="E9" s="13">
        <v>1062.04</v>
      </c>
      <c r="F9" s="14"/>
      <c r="G9" s="23">
        <f>E9*F9</f>
        <v>0</v>
      </c>
    </row>
    <row r="10" spans="1:7" x14ac:dyDescent="0.25">
      <c r="A10" s="22" t="s">
        <v>13</v>
      </c>
      <c r="B10" s="12" t="s">
        <v>58</v>
      </c>
      <c r="C10" s="12" t="s">
        <v>14</v>
      </c>
      <c r="D10" s="12" t="s">
        <v>11</v>
      </c>
      <c r="E10" s="13">
        <v>14.15</v>
      </c>
      <c r="F10" s="14"/>
      <c r="G10" s="23">
        <f t="shared" ref="G10:G13" si="1">E10*F10</f>
        <v>0</v>
      </c>
    </row>
    <row r="11" spans="1:7" ht="30" x14ac:dyDescent="0.25">
      <c r="A11" s="22" t="s">
        <v>15</v>
      </c>
      <c r="B11" s="12" t="s">
        <v>59</v>
      </c>
      <c r="C11" s="12" t="s">
        <v>16</v>
      </c>
      <c r="D11" s="12" t="s">
        <v>11</v>
      </c>
      <c r="E11" s="13">
        <v>14.15</v>
      </c>
      <c r="F11" s="14"/>
      <c r="G11" s="23">
        <f t="shared" si="1"/>
        <v>0</v>
      </c>
    </row>
    <row r="12" spans="1:7" ht="45" x14ac:dyDescent="0.25">
      <c r="A12" s="22" t="s">
        <v>17</v>
      </c>
      <c r="B12" s="12" t="s">
        <v>60</v>
      </c>
      <c r="C12" s="12" t="s">
        <v>18</v>
      </c>
      <c r="D12" s="12" t="s">
        <v>11</v>
      </c>
      <c r="E12" s="13">
        <v>55.43</v>
      </c>
      <c r="F12" s="14"/>
      <c r="G12" s="23">
        <f t="shared" si="1"/>
        <v>0</v>
      </c>
    </row>
    <row r="13" spans="1:7" ht="45" x14ac:dyDescent="0.25">
      <c r="A13" s="22" t="s">
        <v>19</v>
      </c>
      <c r="B13" s="12" t="s">
        <v>61</v>
      </c>
      <c r="C13" s="12" t="s">
        <v>21</v>
      </c>
      <c r="D13" s="12" t="s">
        <v>20</v>
      </c>
      <c r="E13" s="13">
        <v>3878.9009999999998</v>
      </c>
      <c r="F13" s="14"/>
      <c r="G13" s="23">
        <f t="shared" si="1"/>
        <v>0</v>
      </c>
    </row>
    <row r="14" spans="1:7" x14ac:dyDescent="0.25">
      <c r="A14" s="31" t="s">
        <v>51</v>
      </c>
      <c r="B14" s="32"/>
      <c r="C14" s="32"/>
      <c r="D14" s="32"/>
      <c r="E14" s="32"/>
      <c r="F14" s="32"/>
      <c r="G14" s="33"/>
    </row>
    <row r="15" spans="1:7" ht="30" x14ac:dyDescent="0.25">
      <c r="A15" s="22" t="s">
        <v>22</v>
      </c>
      <c r="B15" s="12" t="s">
        <v>62</v>
      </c>
      <c r="C15" s="12" t="s">
        <v>23</v>
      </c>
      <c r="D15" s="12" t="s">
        <v>20</v>
      </c>
      <c r="E15" s="13">
        <v>1459.9829999999999</v>
      </c>
      <c r="F15" s="14"/>
      <c r="G15" s="23">
        <f>E15*F15</f>
        <v>0</v>
      </c>
    </row>
    <row r="16" spans="1:7" ht="30" x14ac:dyDescent="0.25">
      <c r="A16" s="22" t="s">
        <v>24</v>
      </c>
      <c r="B16" s="12" t="s">
        <v>62</v>
      </c>
      <c r="C16" s="12" t="s">
        <v>25</v>
      </c>
      <c r="D16" s="12" t="s">
        <v>20</v>
      </c>
      <c r="E16" s="13">
        <v>2280</v>
      </c>
      <c r="F16" s="14"/>
      <c r="G16" s="23">
        <f t="shared" ref="G16:G18" si="2">E16*F16</f>
        <v>0</v>
      </c>
    </row>
    <row r="17" spans="1:7" x14ac:dyDescent="0.25">
      <c r="A17" s="22" t="s">
        <v>26</v>
      </c>
      <c r="B17" s="12" t="s">
        <v>65</v>
      </c>
      <c r="C17" s="12" t="s">
        <v>27</v>
      </c>
      <c r="D17" s="12" t="s">
        <v>20</v>
      </c>
      <c r="E17" s="13">
        <v>1145.2439999999999</v>
      </c>
      <c r="F17" s="14"/>
      <c r="G17" s="23">
        <f t="shared" si="2"/>
        <v>0</v>
      </c>
    </row>
    <row r="18" spans="1:7" x14ac:dyDescent="0.25">
      <c r="A18" s="22" t="s">
        <v>28</v>
      </c>
      <c r="B18" s="12" t="s">
        <v>65</v>
      </c>
      <c r="C18" s="12" t="s">
        <v>29</v>
      </c>
      <c r="D18" s="12" t="s">
        <v>20</v>
      </c>
      <c r="E18" s="13">
        <v>354.19799999999998</v>
      </c>
      <c r="F18" s="14"/>
      <c r="G18" s="23">
        <f t="shared" si="2"/>
        <v>0</v>
      </c>
    </row>
    <row r="19" spans="1:7" x14ac:dyDescent="0.25">
      <c r="A19" s="31" t="s">
        <v>52</v>
      </c>
      <c r="B19" s="32"/>
      <c r="C19" s="32"/>
      <c r="D19" s="32"/>
      <c r="E19" s="32"/>
      <c r="F19" s="32"/>
      <c r="G19" s="33"/>
    </row>
    <row r="20" spans="1:7" ht="45" x14ac:dyDescent="0.25">
      <c r="A20" s="22" t="s">
        <v>30</v>
      </c>
      <c r="B20" s="12" t="s">
        <v>66</v>
      </c>
      <c r="C20" s="12" t="s">
        <v>31</v>
      </c>
      <c r="D20" s="12" t="s">
        <v>20</v>
      </c>
      <c r="E20" s="13">
        <v>1800</v>
      </c>
      <c r="F20" s="14"/>
      <c r="G20" s="23">
        <f>E20*F20</f>
        <v>0</v>
      </c>
    </row>
    <row r="21" spans="1:7" ht="30" x14ac:dyDescent="0.25">
      <c r="A21" s="22" t="s">
        <v>32</v>
      </c>
      <c r="B21" s="12" t="s">
        <v>62</v>
      </c>
      <c r="C21" s="12" t="s">
        <v>33</v>
      </c>
      <c r="D21" s="12" t="s">
        <v>20</v>
      </c>
      <c r="E21" s="13">
        <v>1381.0650000000001</v>
      </c>
      <c r="F21" s="14"/>
      <c r="G21" s="23">
        <f t="shared" ref="G21:G22" si="3">E21*F21</f>
        <v>0</v>
      </c>
    </row>
    <row r="22" spans="1:7" ht="30" x14ac:dyDescent="0.25">
      <c r="A22" s="22" t="s">
        <v>34</v>
      </c>
      <c r="B22" s="12" t="s">
        <v>62</v>
      </c>
      <c r="C22" s="12" t="s">
        <v>35</v>
      </c>
      <c r="D22" s="12" t="s">
        <v>20</v>
      </c>
      <c r="E22" s="13">
        <v>300</v>
      </c>
      <c r="F22" s="14"/>
      <c r="G22" s="23">
        <f t="shared" si="3"/>
        <v>0</v>
      </c>
    </row>
    <row r="23" spans="1:7" ht="30" customHeight="1" x14ac:dyDescent="0.25">
      <c r="A23" s="31" t="s">
        <v>53</v>
      </c>
      <c r="B23" s="32"/>
      <c r="C23" s="32"/>
      <c r="D23" s="32"/>
      <c r="E23" s="32"/>
      <c r="F23" s="32"/>
      <c r="G23" s="33"/>
    </row>
    <row r="24" spans="1:7" x14ac:dyDescent="0.25">
      <c r="A24" s="22" t="s">
        <v>36</v>
      </c>
      <c r="B24" s="12" t="s">
        <v>62</v>
      </c>
      <c r="C24" s="12" t="s">
        <v>68</v>
      </c>
      <c r="D24" s="12" t="s">
        <v>20</v>
      </c>
      <c r="E24" s="13">
        <v>1491.885</v>
      </c>
      <c r="F24" s="14"/>
      <c r="G24" s="23">
        <f>E24*F24</f>
        <v>0</v>
      </c>
    </row>
    <row r="25" spans="1:7" x14ac:dyDescent="0.25">
      <c r="A25" s="22" t="s">
        <v>37</v>
      </c>
      <c r="B25" s="12" t="s">
        <v>63</v>
      </c>
      <c r="C25" s="12" t="s">
        <v>39</v>
      </c>
      <c r="D25" s="12" t="s">
        <v>38</v>
      </c>
      <c r="E25" s="13">
        <v>640</v>
      </c>
      <c r="F25" s="14"/>
      <c r="G25" s="23">
        <f t="shared" ref="G25:G26" si="4">E25*F25</f>
        <v>0</v>
      </c>
    </row>
    <row r="26" spans="1:7" ht="30.75" thickBot="1" x14ac:dyDescent="0.3">
      <c r="A26" s="24" t="s">
        <v>40</v>
      </c>
      <c r="B26" s="21" t="s">
        <v>64</v>
      </c>
      <c r="C26" s="21" t="s">
        <v>41</v>
      </c>
      <c r="D26" s="21" t="s">
        <v>20</v>
      </c>
      <c r="E26" s="25">
        <v>994.59</v>
      </c>
      <c r="F26" s="26"/>
      <c r="G26" s="27">
        <f t="shared" si="4"/>
        <v>0</v>
      </c>
    </row>
    <row r="27" spans="1:7" x14ac:dyDescent="0.25">
      <c r="B27" s="2" t="s">
        <v>0</v>
      </c>
      <c r="C27" s="3"/>
      <c r="D27" s="2" t="s">
        <v>0</v>
      </c>
      <c r="E27" s="2" t="s">
        <v>0</v>
      </c>
      <c r="F27" s="15" t="s">
        <v>54</v>
      </c>
      <c r="G27" s="16">
        <f>G5+G6+G7+G9+G10+G11+G12+G13+G15+G16+G17+G18+G20+G21+G22+G24+G25+G26</f>
        <v>0</v>
      </c>
    </row>
    <row r="28" spans="1:7" x14ac:dyDescent="0.25">
      <c r="F28" s="17" t="s">
        <v>42</v>
      </c>
      <c r="G28" s="18">
        <v>0.23</v>
      </c>
    </row>
    <row r="29" spans="1:7" ht="15.75" thickBot="1" x14ac:dyDescent="0.3">
      <c r="F29" s="19" t="s">
        <v>55</v>
      </c>
      <c r="G29" s="20">
        <f>G27*1.23</f>
        <v>0</v>
      </c>
    </row>
  </sheetData>
  <mergeCells count="6">
    <mergeCell ref="A1:G1"/>
    <mergeCell ref="A4:G4"/>
    <mergeCell ref="A23:G23"/>
    <mergeCell ref="A19:G19"/>
    <mergeCell ref="A14:G14"/>
    <mergeCell ref="A8:G8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N.Zaporowo Piotr Murawski</cp:lastModifiedBy>
  <cp:lastPrinted>2022-11-29T10:47:41Z</cp:lastPrinted>
  <dcterms:created xsi:type="dcterms:W3CDTF">2022-11-29T11:32:33Z</dcterms:created>
  <dcterms:modified xsi:type="dcterms:W3CDTF">2023-07-14T06:13:09Z</dcterms:modified>
</cp:coreProperties>
</file>