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602" activeTab="0"/>
  </bookViews>
  <sheets>
    <sheet name="XI" sheetId="1" r:id="rId1"/>
    <sheet name="Arkusz1" sheetId="2" r:id="rId2"/>
  </sheets>
  <definedNames>
    <definedName name="_xlnm.Print_Titles" localSheetId="0">'XI'!$2:$3</definedName>
  </definedNames>
  <calcPr fullCalcOnLoad="1"/>
</workbook>
</file>

<file path=xl/sharedStrings.xml><?xml version="1.0" encoding="utf-8"?>
<sst xmlns="http://schemas.openxmlformats.org/spreadsheetml/2006/main" count="95" uniqueCount="64">
  <si>
    <t>zdarcie pokrywy na talerzach 40x40</t>
  </si>
  <si>
    <t>1tys.szt.</t>
  </si>
  <si>
    <t>sadzenie w jamkę na glebie przygotowanej</t>
  </si>
  <si>
    <t>sadzenie pod siekieromotykę</t>
  </si>
  <si>
    <t>sadzenie 1-latek pod kostur - sadzonki z bryłką na glebie nieprzygotowanej</t>
  </si>
  <si>
    <t>rozplantowanie ziemi na rabatach</t>
  </si>
  <si>
    <t>wykonanie dołu na sadzonki</t>
  </si>
  <si>
    <t>szt.</t>
  </si>
  <si>
    <t>wycinanie chwastów wokół sadzonek motyką</t>
  </si>
  <si>
    <t>spulchnianie gleby wokół sadzonek z niszczeniem chwastów na talerzach</t>
  </si>
  <si>
    <t>czyszczenia wczesne</t>
  </si>
  <si>
    <t>1ha</t>
  </si>
  <si>
    <t>porządkowanie powierzchni</t>
  </si>
  <si>
    <t>1rbg</t>
  </si>
  <si>
    <t>Lokalizacja</t>
  </si>
  <si>
    <t>Kod czynności</t>
  </si>
  <si>
    <t>Nazwa czynności/materiału</t>
  </si>
  <si>
    <t>J.m.</t>
  </si>
  <si>
    <t>ilość</t>
  </si>
  <si>
    <t>sadzenie sadzonek pod łopatę na glebie nieprzygotowanej</t>
  </si>
  <si>
    <t>V. Inne</t>
  </si>
  <si>
    <t>prace godzinowe ciągnikiem rolniczym</t>
  </si>
  <si>
    <t>załadunek lub rozładunek sadzonek z dołowaniem</t>
  </si>
  <si>
    <t>OCHRONA LASU</t>
  </si>
  <si>
    <t xml:space="preserve">1 ha </t>
  </si>
  <si>
    <t xml:space="preserve">III. Ochrona upraw przed zwierzyną </t>
  </si>
  <si>
    <t>zabezpieczanie upraw mechanicznie (pakuły)</t>
  </si>
  <si>
    <t xml:space="preserve">zabezpieczanie upraw chemicznie </t>
  </si>
  <si>
    <t>1 tys.szt.</t>
  </si>
  <si>
    <t>HODOWLA LASU</t>
  </si>
  <si>
    <t xml:space="preserve">zabezieczanie sadz. palikiem wraz z przywiązaniem </t>
  </si>
  <si>
    <t>Stawka
[zł]</t>
  </si>
  <si>
    <t>Wartość
netto
[zł]</t>
  </si>
  <si>
    <t>VAT %</t>
  </si>
  <si>
    <t>UŻYTKOWANIE LASU</t>
  </si>
  <si>
    <t>I. Pozyskanie drewna</t>
  </si>
  <si>
    <t>II. Zrywka drewna</t>
  </si>
  <si>
    <t>Wartość części zamówienia ogółem</t>
  </si>
  <si>
    <t>Wartość
brutto
[zł]</t>
  </si>
  <si>
    <r>
      <t>1 m</t>
    </r>
    <r>
      <rPr>
        <vertAlign val="superscript"/>
        <sz val="10"/>
        <rFont val="Arial"/>
        <family val="2"/>
      </rPr>
      <t>3</t>
    </r>
  </si>
  <si>
    <t xml:space="preserve">zrywka drewna </t>
  </si>
  <si>
    <t>sadzenie 1-latek z gruntu i z bryłką pod kostur na glebie przygot. (bruzdy, rabaty, rabatow.)</t>
  </si>
  <si>
    <t>transport sadzonek</t>
  </si>
  <si>
    <t>II. Pielęgnowanie lasu</t>
  </si>
  <si>
    <t xml:space="preserve">wykaszanie chwastów na międzyrzędach </t>
  </si>
  <si>
    <t xml:space="preserve">czyszczenia późne </t>
  </si>
  <si>
    <t>III. Melioracje agrotechniczne</t>
  </si>
  <si>
    <t>przygotowanie gleby pługiem leśnym LPZ</t>
  </si>
  <si>
    <t>przygotowanie gleby plugofrezarką</t>
  </si>
  <si>
    <t>prace godzinowe ręczne inne</t>
  </si>
  <si>
    <t xml:space="preserve"> wyrób drewna wielkowymiarowego</t>
  </si>
  <si>
    <t>wyrób drewna stosowego</t>
  </si>
  <si>
    <t>I. Odnowienia, zalesienia i poprawki</t>
  </si>
  <si>
    <t>prace godzinowe LKT</t>
  </si>
  <si>
    <t>przygotowanie gleby koparką</t>
  </si>
  <si>
    <t>prace godzinowe koparką</t>
  </si>
  <si>
    <t>PAKIET I (brutto)</t>
  </si>
  <si>
    <t>PAKIET II (brutto)</t>
  </si>
  <si>
    <t>prace godzinowe - ciągnika z mulczerem</t>
  </si>
  <si>
    <t>prace godzinowe - samochód ciężarowy do 3,5t.</t>
  </si>
  <si>
    <t xml:space="preserve">wycinka drzew z zadrzewień </t>
  </si>
  <si>
    <t>Las mienia komunalnego Gminy Stary Dzików</t>
  </si>
  <si>
    <t>przygotowanie gleby pługiem leśnym LPZ wraz z wywyższeniem dna bruzdy</t>
  </si>
  <si>
    <r>
      <t xml:space="preserve">                                                                                        Szczegółowy kosztorys ofertowy - Część I - las mienia komunalnego Gminy Stary Dzików - las Cewków, Moszczanica                    </t>
    </r>
    <r>
      <rPr>
        <b/>
        <sz val="10"/>
        <rFont val="Arial"/>
        <family val="2"/>
      </rPr>
      <t xml:space="preserve">   </t>
    </r>
    <r>
      <rPr>
        <b/>
        <sz val="12"/>
        <rFont val="Arial"/>
        <family val="2"/>
      </rPr>
      <t xml:space="preserve">                                                               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</si>
</sst>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0.0"/>
    <numFmt numFmtId="166" formatCode="0.0000"/>
    <numFmt numFmtId="167" formatCode="0.00000"/>
    <numFmt numFmtId="168" formatCode="#,##0.00\ &quot;zł&quot;"/>
  </numFmts>
  <fonts count="47">
    <font>
      <sz val="10"/>
      <name val="Arial"/>
      <family val="0"/>
    </font>
    <font>
      <sz val="10"/>
      <name val="Arial CE"/>
      <family val="2"/>
    </font>
    <font>
      <b/>
      <sz val="10"/>
      <name val="Arial CE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sz val="14"/>
      <name val="Arial"/>
      <family val="2"/>
    </font>
    <font>
      <sz val="9"/>
      <name val="Arial"/>
      <family val="2"/>
    </font>
    <font>
      <vertAlign val="superscript"/>
      <sz val="14"/>
      <name val="Arial"/>
      <family val="2"/>
    </font>
    <font>
      <i/>
      <sz val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2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0" fontId="0" fillId="0" borderId="10" xfId="0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2" fontId="0" fillId="0" borderId="0" xfId="0" applyNumberFormat="1" applyFont="1" applyFill="1" applyAlignment="1">
      <alignment/>
    </xf>
    <xf numFmtId="0" fontId="0" fillId="0" borderId="10" xfId="0" applyFont="1" applyFill="1" applyBorder="1" applyAlignment="1">
      <alignment/>
    </xf>
    <xf numFmtId="2" fontId="0" fillId="0" borderId="0" xfId="0" applyNumberFormat="1" applyFont="1" applyFill="1" applyAlignment="1">
      <alignment horizontal="center"/>
    </xf>
    <xf numFmtId="2" fontId="7" fillId="0" borderId="0" xfId="0" applyNumberFormat="1" applyFont="1" applyFill="1" applyAlignment="1">
      <alignment/>
    </xf>
    <xf numFmtId="1" fontId="7" fillId="0" borderId="0" xfId="0" applyNumberFormat="1" applyFont="1" applyFill="1" applyAlignment="1">
      <alignment/>
    </xf>
    <xf numFmtId="1" fontId="0" fillId="0" borderId="10" xfId="0" applyNumberFormat="1" applyFont="1" applyFill="1" applyBorder="1" applyAlignment="1">
      <alignment horizontal="center"/>
    </xf>
    <xf numFmtId="4" fontId="0" fillId="0" borderId="0" xfId="0" applyNumberFormat="1" applyFont="1" applyFill="1" applyAlignment="1">
      <alignment/>
    </xf>
    <xf numFmtId="4" fontId="0" fillId="0" borderId="1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 horizontal="right"/>
    </xf>
    <xf numFmtId="0" fontId="0" fillId="0" borderId="10" xfId="0" applyBorder="1" applyAlignment="1">
      <alignment/>
    </xf>
    <xf numFmtId="4" fontId="6" fillId="0" borderId="10" xfId="0" applyNumberFormat="1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wrapText="1"/>
    </xf>
    <xf numFmtId="1" fontId="6" fillId="0" borderId="10" xfId="0" applyNumberFormat="1" applyFont="1" applyFill="1" applyBorder="1" applyAlignment="1">
      <alignment horizont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" fontId="8" fillId="0" borderId="10" xfId="0" applyNumberFormat="1" applyFont="1" applyFill="1" applyBorder="1" applyAlignment="1">
      <alignment horizontal="center"/>
    </xf>
    <xf numFmtId="1" fontId="0" fillId="0" borderId="0" xfId="0" applyNumberFormat="1" applyFont="1" applyFill="1" applyAlignment="1">
      <alignment horizontal="center"/>
    </xf>
    <xf numFmtId="0" fontId="3" fillId="0" borderId="10" xfId="0" applyFont="1" applyBorder="1" applyAlignment="1">
      <alignment horizontal="center"/>
    </xf>
    <xf numFmtId="4" fontId="8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2" fontId="3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1" fontId="3" fillId="0" borderId="1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164" fontId="3" fillId="0" borderId="10" xfId="0" applyNumberFormat="1" applyFont="1" applyBorder="1" applyAlignment="1">
      <alignment/>
    </xf>
    <xf numFmtId="1" fontId="3" fillId="0" borderId="10" xfId="0" applyNumberFormat="1" applyFont="1" applyBorder="1" applyAlignment="1">
      <alignment horizontal="right"/>
    </xf>
    <xf numFmtId="1" fontId="8" fillId="0" borderId="11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/>
    </xf>
    <xf numFmtId="168" fontId="10" fillId="0" borderId="12" xfId="0" applyNumberFormat="1" applyFont="1" applyBorder="1" applyAlignment="1">
      <alignment horizontal="center" vertical="center" wrapText="1"/>
    </xf>
    <xf numFmtId="168" fontId="10" fillId="0" borderId="13" xfId="0" applyNumberFormat="1" applyFont="1" applyBorder="1" applyAlignment="1">
      <alignment horizontal="center" vertical="center" wrapText="1"/>
    </xf>
    <xf numFmtId="168" fontId="10" fillId="0" borderId="14" xfId="0" applyNumberFormat="1" applyFont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/>
    </xf>
    <xf numFmtId="2" fontId="1" fillId="0" borderId="16" xfId="0" applyNumberFormat="1" applyFont="1" applyFill="1" applyBorder="1" applyAlignment="1">
      <alignment horizontal="center"/>
    </xf>
    <xf numFmtId="2" fontId="1" fillId="0" borderId="17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wrapText="1"/>
    </xf>
    <xf numFmtId="168" fontId="8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168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2" fontId="11" fillId="0" borderId="12" xfId="0" applyNumberFormat="1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="140" zoomScaleNormal="140" zoomScaleSheetLayoutView="140" zoomScalePageLayoutView="0" workbookViewId="0" topLeftCell="A28">
      <selection activeCell="F46" sqref="F46"/>
    </sheetView>
  </sheetViews>
  <sheetFormatPr defaultColWidth="9.140625" defaultRowHeight="12.75"/>
  <cols>
    <col min="1" max="1" width="20.421875" style="8" customWidth="1"/>
    <col min="2" max="2" width="7.140625" style="8" customWidth="1"/>
    <col min="3" max="3" width="81.421875" style="8" customWidth="1"/>
    <col min="4" max="4" width="9.140625" style="15" customWidth="1"/>
    <col min="5" max="5" width="9.28125" style="19" bestFit="1" customWidth="1"/>
    <col min="6" max="6" width="16.421875" style="19" customWidth="1"/>
    <col min="7" max="7" width="15.7109375" style="19" customWidth="1"/>
    <col min="8" max="8" width="7.57421875" style="32" customWidth="1"/>
    <col min="9" max="9" width="17.57421875" style="19" customWidth="1"/>
    <col min="10" max="16384" width="9.140625" style="8" customWidth="1"/>
  </cols>
  <sheetData>
    <row r="1" spans="1:9" ht="16.5" customHeight="1">
      <c r="A1" s="50" t="s">
        <v>63</v>
      </c>
      <c r="B1" s="50"/>
      <c r="C1" s="50"/>
      <c r="D1" s="50"/>
      <c r="E1" s="50"/>
      <c r="F1" s="50"/>
      <c r="G1" s="50"/>
      <c r="H1" s="50"/>
      <c r="I1" s="50"/>
    </row>
    <row r="2" spans="1:9" s="16" customFormat="1" ht="21" customHeight="1">
      <c r="A2" s="27" t="s">
        <v>14</v>
      </c>
      <c r="B2" s="40" t="s">
        <v>15</v>
      </c>
      <c r="C2" s="27" t="s">
        <v>16</v>
      </c>
      <c r="D2" s="27" t="s">
        <v>17</v>
      </c>
      <c r="E2" s="28" t="s">
        <v>18</v>
      </c>
      <c r="F2" s="23" t="s">
        <v>31</v>
      </c>
      <c r="G2" s="23" t="s">
        <v>32</v>
      </c>
      <c r="H2" s="24" t="s">
        <v>33</v>
      </c>
      <c r="I2" s="23" t="s">
        <v>38</v>
      </c>
    </row>
    <row r="3" spans="1:9" s="17" customFormat="1" ht="12.75" customHeight="1">
      <c r="A3" s="26">
        <v>1</v>
      </c>
      <c r="B3" s="26">
        <v>2</v>
      </c>
      <c r="C3" s="26">
        <v>3</v>
      </c>
      <c r="D3" s="26">
        <v>4</v>
      </c>
      <c r="E3" s="26">
        <v>5</v>
      </c>
      <c r="F3" s="25">
        <v>6</v>
      </c>
      <c r="G3" s="25">
        <v>7</v>
      </c>
      <c r="H3" s="25">
        <v>8</v>
      </c>
      <c r="I3" s="25">
        <v>9</v>
      </c>
    </row>
    <row r="4" spans="1:9" s="9" customFormat="1" ht="9.75" customHeight="1">
      <c r="A4" s="65" t="s">
        <v>29</v>
      </c>
      <c r="B4" s="65"/>
      <c r="C4" s="65"/>
      <c r="D4" s="65"/>
      <c r="E4" s="65"/>
      <c r="F4" s="65"/>
      <c r="G4" s="65"/>
      <c r="H4" s="65"/>
      <c r="I4" s="65"/>
    </row>
    <row r="5" spans="1:9" s="10" customFormat="1" ht="16.5" customHeight="1">
      <c r="A5" s="62" t="s">
        <v>52</v>
      </c>
      <c r="B5" s="62"/>
      <c r="C5" s="62"/>
      <c r="D5" s="62"/>
      <c r="E5" s="62"/>
      <c r="F5" s="62"/>
      <c r="G5" s="62"/>
      <c r="H5" s="62"/>
      <c r="I5" s="62"/>
    </row>
    <row r="6" spans="1:9" ht="13.5" customHeight="1">
      <c r="A6" s="68" t="s">
        <v>61</v>
      </c>
      <c r="B6" s="30"/>
      <c r="C6" s="3" t="s">
        <v>0</v>
      </c>
      <c r="D6" s="6" t="s">
        <v>1</v>
      </c>
      <c r="E6" s="41">
        <v>2</v>
      </c>
      <c r="F6" s="36"/>
      <c r="G6" s="21">
        <f>SUM(E6*F6)</f>
        <v>0</v>
      </c>
      <c r="H6" s="18">
        <v>8</v>
      </c>
      <c r="I6" s="20">
        <f aca="true" t="shared" si="0" ref="I6:I15">SUM(G6*8%+G6)</f>
        <v>0</v>
      </c>
    </row>
    <row r="7" spans="1:9" ht="13.5" customHeight="1">
      <c r="A7" s="69"/>
      <c r="B7" s="11"/>
      <c r="C7" s="3" t="s">
        <v>41</v>
      </c>
      <c r="D7" s="6" t="s">
        <v>1</v>
      </c>
      <c r="E7" s="41">
        <v>50</v>
      </c>
      <c r="F7" s="36"/>
      <c r="G7" s="21">
        <f aca="true" t="shared" si="1" ref="G7:G15">SUM(E7*F7)</f>
        <v>0</v>
      </c>
      <c r="H7" s="18">
        <v>8</v>
      </c>
      <c r="I7" s="20">
        <f t="shared" si="0"/>
        <v>0</v>
      </c>
    </row>
    <row r="8" spans="1:9" ht="13.5" customHeight="1">
      <c r="A8" s="69"/>
      <c r="B8" s="11"/>
      <c r="C8" s="3" t="s">
        <v>2</v>
      </c>
      <c r="D8" s="6" t="s">
        <v>1</v>
      </c>
      <c r="E8" s="41">
        <v>40</v>
      </c>
      <c r="F8" s="36"/>
      <c r="G8" s="21">
        <f t="shared" si="1"/>
        <v>0</v>
      </c>
      <c r="H8" s="18">
        <v>8</v>
      </c>
      <c r="I8" s="20">
        <f t="shared" si="0"/>
        <v>0</v>
      </c>
    </row>
    <row r="9" spans="1:9" ht="13.5" customHeight="1">
      <c r="A9" s="69"/>
      <c r="B9" s="11"/>
      <c r="C9" s="3" t="s">
        <v>3</v>
      </c>
      <c r="D9" s="6" t="s">
        <v>1</v>
      </c>
      <c r="E9" s="41">
        <v>1</v>
      </c>
      <c r="F9" s="36"/>
      <c r="G9" s="21">
        <f t="shared" si="1"/>
        <v>0</v>
      </c>
      <c r="H9" s="18">
        <v>8</v>
      </c>
      <c r="I9" s="20">
        <f t="shared" si="0"/>
        <v>0</v>
      </c>
    </row>
    <row r="10" spans="1:9" ht="13.5" customHeight="1">
      <c r="A10" s="69"/>
      <c r="B10" s="11"/>
      <c r="C10" s="3" t="s">
        <v>19</v>
      </c>
      <c r="D10" s="6" t="s">
        <v>1</v>
      </c>
      <c r="E10" s="41">
        <v>1</v>
      </c>
      <c r="F10" s="36"/>
      <c r="G10" s="21">
        <f t="shared" si="1"/>
        <v>0</v>
      </c>
      <c r="H10" s="18">
        <v>8</v>
      </c>
      <c r="I10" s="20">
        <f t="shared" si="0"/>
        <v>0</v>
      </c>
    </row>
    <row r="11" spans="1:9" ht="13.5" customHeight="1">
      <c r="A11" s="69"/>
      <c r="B11" s="11"/>
      <c r="C11" s="3" t="s">
        <v>4</v>
      </c>
      <c r="D11" s="6" t="s">
        <v>1</v>
      </c>
      <c r="E11" s="41">
        <v>1</v>
      </c>
      <c r="F11" s="36"/>
      <c r="G11" s="21">
        <f t="shared" si="1"/>
        <v>0</v>
      </c>
      <c r="H11" s="18">
        <v>8</v>
      </c>
      <c r="I11" s="20">
        <f t="shared" si="0"/>
        <v>0</v>
      </c>
    </row>
    <row r="12" spans="1:9" ht="13.5" customHeight="1">
      <c r="A12" s="69"/>
      <c r="B12" s="11"/>
      <c r="C12" s="3" t="s">
        <v>5</v>
      </c>
      <c r="D12" s="6" t="s">
        <v>11</v>
      </c>
      <c r="E12" s="42">
        <v>0.5</v>
      </c>
      <c r="F12" s="36"/>
      <c r="G12" s="21">
        <f t="shared" si="1"/>
        <v>0</v>
      </c>
      <c r="H12" s="18">
        <v>8</v>
      </c>
      <c r="I12" s="20">
        <f t="shared" si="0"/>
        <v>0</v>
      </c>
    </row>
    <row r="13" spans="1:9" ht="13.5" customHeight="1">
      <c r="A13" s="69"/>
      <c r="B13" s="11"/>
      <c r="C13" s="3" t="s">
        <v>22</v>
      </c>
      <c r="D13" s="6" t="s">
        <v>1</v>
      </c>
      <c r="E13" s="41">
        <v>90</v>
      </c>
      <c r="F13" s="36"/>
      <c r="G13" s="21">
        <f t="shared" si="1"/>
        <v>0</v>
      </c>
      <c r="H13" s="18">
        <v>8</v>
      </c>
      <c r="I13" s="20">
        <f t="shared" si="0"/>
        <v>0</v>
      </c>
    </row>
    <row r="14" spans="1:9" ht="13.5" customHeight="1">
      <c r="A14" s="69"/>
      <c r="B14" s="11"/>
      <c r="C14" s="3" t="s">
        <v>42</v>
      </c>
      <c r="D14" s="6" t="s">
        <v>1</v>
      </c>
      <c r="E14" s="41">
        <v>90</v>
      </c>
      <c r="F14" s="36"/>
      <c r="G14" s="21">
        <f t="shared" si="1"/>
        <v>0</v>
      </c>
      <c r="H14" s="18">
        <v>8</v>
      </c>
      <c r="I14" s="20">
        <f t="shared" si="0"/>
        <v>0</v>
      </c>
    </row>
    <row r="15" spans="1:9" ht="13.5" customHeight="1">
      <c r="A15" s="70"/>
      <c r="B15" s="11"/>
      <c r="C15" s="3" t="s">
        <v>6</v>
      </c>
      <c r="D15" s="6" t="s">
        <v>7</v>
      </c>
      <c r="E15" s="43">
        <v>1</v>
      </c>
      <c r="F15" s="36"/>
      <c r="G15" s="21">
        <f t="shared" si="1"/>
        <v>0</v>
      </c>
      <c r="H15" s="18">
        <v>8</v>
      </c>
      <c r="I15" s="20">
        <f t="shared" si="0"/>
        <v>0</v>
      </c>
    </row>
    <row r="16" spans="1:9" s="10" customFormat="1" ht="13.5" customHeight="1">
      <c r="A16" s="59" t="s">
        <v>43</v>
      </c>
      <c r="B16" s="60"/>
      <c r="C16" s="60"/>
      <c r="D16" s="60"/>
      <c r="E16" s="60"/>
      <c r="F16" s="60"/>
      <c r="G16" s="60"/>
      <c r="H16" s="60"/>
      <c r="I16" s="61"/>
    </row>
    <row r="17" spans="1:9" ht="13.5" customHeight="1">
      <c r="A17" s="52" t="s">
        <v>61</v>
      </c>
      <c r="B17" s="12"/>
      <c r="C17" s="5" t="s">
        <v>44</v>
      </c>
      <c r="D17" s="7" t="s">
        <v>11</v>
      </c>
      <c r="E17" s="42">
        <v>12.33</v>
      </c>
      <c r="F17" s="36"/>
      <c r="G17" s="21">
        <f>SUM(E17*F17)</f>
        <v>0</v>
      </c>
      <c r="H17" s="18">
        <v>8</v>
      </c>
      <c r="I17" s="20">
        <f>SUM(G17*8%+G17)</f>
        <v>0</v>
      </c>
    </row>
    <row r="18" spans="1:9" ht="13.5" customHeight="1">
      <c r="A18" s="53"/>
      <c r="B18" s="4"/>
      <c r="C18" s="5" t="s">
        <v>8</v>
      </c>
      <c r="D18" s="7" t="s">
        <v>1</v>
      </c>
      <c r="E18" s="41">
        <v>1</v>
      </c>
      <c r="F18" s="36"/>
      <c r="G18" s="21">
        <f>SUM(E18*F18)</f>
        <v>0</v>
      </c>
      <c r="H18" s="18">
        <v>8</v>
      </c>
      <c r="I18" s="20">
        <f>SUM(G18*8%+G18)</f>
        <v>0</v>
      </c>
    </row>
    <row r="19" spans="1:9" ht="13.5" customHeight="1">
      <c r="A19" s="53"/>
      <c r="B19" s="4"/>
      <c r="C19" s="5" t="s">
        <v>9</v>
      </c>
      <c r="D19" s="7" t="s">
        <v>1</v>
      </c>
      <c r="E19" s="41">
        <v>1</v>
      </c>
      <c r="F19" s="36"/>
      <c r="G19" s="21">
        <f>SUM(E19*F19)</f>
        <v>0</v>
      </c>
      <c r="H19" s="18">
        <v>8</v>
      </c>
      <c r="I19" s="20">
        <f>SUM(G19*8%+G19)</f>
        <v>0</v>
      </c>
    </row>
    <row r="20" spans="1:9" ht="13.5" customHeight="1">
      <c r="A20" s="53"/>
      <c r="B20" s="4"/>
      <c r="C20" s="5" t="s">
        <v>10</v>
      </c>
      <c r="D20" s="7" t="s">
        <v>11</v>
      </c>
      <c r="E20" s="42">
        <v>10.21</v>
      </c>
      <c r="F20" s="36"/>
      <c r="G20" s="21">
        <f>SUM(E20*F20)</f>
        <v>0</v>
      </c>
      <c r="H20" s="18">
        <v>8</v>
      </c>
      <c r="I20" s="20">
        <f>SUM(G20*8%+G20)</f>
        <v>0</v>
      </c>
    </row>
    <row r="21" spans="1:9" ht="13.5" customHeight="1">
      <c r="A21" s="54"/>
      <c r="B21" s="4"/>
      <c r="C21" s="5" t="s">
        <v>45</v>
      </c>
      <c r="D21" s="7" t="s">
        <v>11</v>
      </c>
      <c r="E21" s="42">
        <v>15.83</v>
      </c>
      <c r="F21" s="36"/>
      <c r="G21" s="21">
        <f>SUM(E21*F21)</f>
        <v>0</v>
      </c>
      <c r="H21" s="18">
        <v>8</v>
      </c>
      <c r="I21" s="20">
        <f>SUM(G21*8%+G21)</f>
        <v>0</v>
      </c>
    </row>
    <row r="22" spans="1:9" s="10" customFormat="1" ht="13.5" customHeight="1">
      <c r="A22" s="62" t="s">
        <v>46</v>
      </c>
      <c r="B22" s="62"/>
      <c r="C22" s="62"/>
      <c r="D22" s="62"/>
      <c r="E22" s="62"/>
      <c r="F22" s="62"/>
      <c r="G22" s="62"/>
      <c r="H22" s="62"/>
      <c r="I22" s="62"/>
    </row>
    <row r="23" spans="1:9" ht="13.5" customHeight="1">
      <c r="A23" s="52" t="s">
        <v>61</v>
      </c>
      <c r="B23" s="12"/>
      <c r="C23" s="5" t="s">
        <v>12</v>
      </c>
      <c r="D23" s="7" t="s">
        <v>11</v>
      </c>
      <c r="E23" s="44">
        <v>1</v>
      </c>
      <c r="F23" s="36"/>
      <c r="G23" s="21">
        <f>SUM(E23*F23)</f>
        <v>0</v>
      </c>
      <c r="H23" s="18">
        <v>8</v>
      </c>
      <c r="I23" s="20">
        <f>SUM(G23*8%+G23)</f>
        <v>0</v>
      </c>
    </row>
    <row r="24" spans="1:9" ht="13.5" customHeight="1">
      <c r="A24" s="53"/>
      <c r="B24" s="4"/>
      <c r="C24" s="5" t="s">
        <v>47</v>
      </c>
      <c r="D24" s="7" t="s">
        <v>11</v>
      </c>
      <c r="E24" s="45">
        <v>2.65</v>
      </c>
      <c r="F24" s="36"/>
      <c r="G24" s="21">
        <f>SUM(E24*F24)</f>
        <v>0</v>
      </c>
      <c r="H24" s="18">
        <v>8</v>
      </c>
      <c r="I24" s="20">
        <f>SUM(G24*8%+G24)</f>
        <v>0</v>
      </c>
    </row>
    <row r="25" spans="1:9" ht="13.5" customHeight="1">
      <c r="A25" s="53"/>
      <c r="B25" s="4"/>
      <c r="C25" s="5" t="s">
        <v>62</v>
      </c>
      <c r="D25" s="7" t="s">
        <v>11</v>
      </c>
      <c r="E25" s="45">
        <v>2</v>
      </c>
      <c r="F25" s="36"/>
      <c r="G25" s="21">
        <f>SUM(E25*F25)</f>
        <v>0</v>
      </c>
      <c r="H25" s="18">
        <v>8</v>
      </c>
      <c r="I25" s="20">
        <f>SUM(G25*8%+G25)</f>
        <v>0</v>
      </c>
    </row>
    <row r="26" spans="1:9" ht="13.5" customHeight="1">
      <c r="A26" s="53"/>
      <c r="B26" s="4"/>
      <c r="C26" s="5" t="s">
        <v>48</v>
      </c>
      <c r="D26" s="7" t="s">
        <v>11</v>
      </c>
      <c r="E26" s="44">
        <v>8.58</v>
      </c>
      <c r="F26" s="36"/>
      <c r="G26" s="21">
        <f>SUM(E26*F26)</f>
        <v>0</v>
      </c>
      <c r="H26" s="18">
        <v>8</v>
      </c>
      <c r="I26" s="20">
        <f>SUM(G26*8%+G26)</f>
        <v>0</v>
      </c>
    </row>
    <row r="27" spans="1:9" ht="13.5" customHeight="1">
      <c r="A27" s="54"/>
      <c r="B27" s="4"/>
      <c r="C27" s="5" t="s">
        <v>54</v>
      </c>
      <c r="D27" s="7" t="s">
        <v>11</v>
      </c>
      <c r="E27" s="44">
        <v>0.25</v>
      </c>
      <c r="F27" s="36"/>
      <c r="G27" s="21">
        <f>SUM(E27*F27)</f>
        <v>0</v>
      </c>
      <c r="H27" s="18">
        <v>8</v>
      </c>
      <c r="I27" s="20">
        <f>SUM(G27*8%+G27)</f>
        <v>0</v>
      </c>
    </row>
    <row r="28" spans="1:9" s="10" customFormat="1" ht="13.5" customHeight="1">
      <c r="A28" s="55" t="s">
        <v>20</v>
      </c>
      <c r="B28" s="55"/>
      <c r="C28" s="55"/>
      <c r="D28" s="55"/>
      <c r="E28" s="55"/>
      <c r="F28" s="55"/>
      <c r="G28" s="55"/>
      <c r="H28" s="55"/>
      <c r="I28" s="55"/>
    </row>
    <row r="29" spans="1:9" ht="13.5" customHeight="1">
      <c r="A29" s="52" t="s">
        <v>61</v>
      </c>
      <c r="B29" s="4"/>
      <c r="C29" s="5" t="s">
        <v>21</v>
      </c>
      <c r="D29" s="7" t="s">
        <v>13</v>
      </c>
      <c r="E29" s="46">
        <v>5</v>
      </c>
      <c r="F29" s="36"/>
      <c r="G29" s="21">
        <f aca="true" t="shared" si="2" ref="G29:G35">SUM(E29*F29)</f>
        <v>0</v>
      </c>
      <c r="H29" s="18">
        <v>8</v>
      </c>
      <c r="I29" s="20">
        <f aca="true" t="shared" si="3" ref="I29:I35">SUM(G29*8%+G29)</f>
        <v>0</v>
      </c>
    </row>
    <row r="30" spans="1:9" ht="13.5" customHeight="1">
      <c r="A30" s="53"/>
      <c r="B30" s="4"/>
      <c r="C30" s="5" t="s">
        <v>53</v>
      </c>
      <c r="D30" s="7" t="s">
        <v>13</v>
      </c>
      <c r="E30" s="46">
        <v>4</v>
      </c>
      <c r="F30" s="36"/>
      <c r="G30" s="21">
        <f t="shared" si="2"/>
        <v>0</v>
      </c>
      <c r="H30" s="18">
        <v>8</v>
      </c>
      <c r="I30" s="20">
        <f t="shared" si="3"/>
        <v>0</v>
      </c>
    </row>
    <row r="31" spans="1:9" ht="13.5" customHeight="1">
      <c r="A31" s="53"/>
      <c r="B31" s="4"/>
      <c r="C31" s="5" t="s">
        <v>55</v>
      </c>
      <c r="D31" s="7" t="s">
        <v>13</v>
      </c>
      <c r="E31" s="46">
        <v>3</v>
      </c>
      <c r="F31" s="36"/>
      <c r="G31" s="21">
        <f t="shared" si="2"/>
        <v>0</v>
      </c>
      <c r="H31" s="18">
        <v>8</v>
      </c>
      <c r="I31" s="20">
        <f t="shared" si="3"/>
        <v>0</v>
      </c>
    </row>
    <row r="32" spans="1:9" ht="13.5" customHeight="1">
      <c r="A32" s="53"/>
      <c r="B32" s="4"/>
      <c r="C32" s="5" t="s">
        <v>49</v>
      </c>
      <c r="D32" s="7" t="s">
        <v>13</v>
      </c>
      <c r="E32" s="47">
        <v>100</v>
      </c>
      <c r="F32" s="36"/>
      <c r="G32" s="21">
        <f t="shared" si="2"/>
        <v>0</v>
      </c>
      <c r="H32" s="18">
        <v>8</v>
      </c>
      <c r="I32" s="20">
        <f t="shared" si="3"/>
        <v>0</v>
      </c>
    </row>
    <row r="33" spans="1:9" ht="13.5" customHeight="1">
      <c r="A33" s="53"/>
      <c r="B33" s="4"/>
      <c r="C33" s="5" t="s">
        <v>58</v>
      </c>
      <c r="D33" s="7" t="s">
        <v>13</v>
      </c>
      <c r="E33" s="47">
        <v>4</v>
      </c>
      <c r="F33" s="36"/>
      <c r="G33" s="21">
        <f t="shared" si="2"/>
        <v>0</v>
      </c>
      <c r="H33" s="18">
        <v>8</v>
      </c>
      <c r="I33" s="20">
        <f t="shared" si="3"/>
        <v>0</v>
      </c>
    </row>
    <row r="34" spans="1:9" ht="13.5" customHeight="1">
      <c r="A34" s="53"/>
      <c r="B34" s="4"/>
      <c r="C34" s="5" t="s">
        <v>59</v>
      </c>
      <c r="D34" s="7" t="s">
        <v>13</v>
      </c>
      <c r="E34" s="47">
        <v>4</v>
      </c>
      <c r="F34" s="36"/>
      <c r="G34" s="21">
        <f t="shared" si="2"/>
        <v>0</v>
      </c>
      <c r="H34" s="18">
        <v>8</v>
      </c>
      <c r="I34" s="20">
        <f t="shared" si="3"/>
        <v>0</v>
      </c>
    </row>
    <row r="35" spans="1:9" ht="13.5" customHeight="1">
      <c r="A35" s="54"/>
      <c r="B35" s="4"/>
      <c r="C35" s="5" t="s">
        <v>60</v>
      </c>
      <c r="D35" s="7" t="s">
        <v>13</v>
      </c>
      <c r="E35" s="47">
        <v>4</v>
      </c>
      <c r="F35" s="36"/>
      <c r="G35" s="21">
        <f t="shared" si="2"/>
        <v>0</v>
      </c>
      <c r="H35" s="18">
        <v>8</v>
      </c>
      <c r="I35" s="20">
        <f t="shared" si="3"/>
        <v>0</v>
      </c>
    </row>
    <row r="36" spans="1:9" s="13" customFormat="1" ht="16.5" customHeight="1">
      <c r="A36" s="63" t="s">
        <v>23</v>
      </c>
      <c r="B36" s="63"/>
      <c r="C36" s="63"/>
      <c r="D36" s="63"/>
      <c r="E36" s="63"/>
      <c r="F36" s="63"/>
      <c r="G36" s="63"/>
      <c r="H36" s="63"/>
      <c r="I36" s="63"/>
    </row>
    <row r="37" spans="1:9" s="10" customFormat="1" ht="16.5" customHeight="1">
      <c r="A37" s="71" t="s">
        <v>25</v>
      </c>
      <c r="B37" s="71"/>
      <c r="C37" s="71"/>
      <c r="D37" s="71"/>
      <c r="E37" s="71"/>
      <c r="F37" s="71"/>
      <c r="G37" s="71"/>
      <c r="H37" s="71"/>
      <c r="I37" s="71"/>
    </row>
    <row r="38" spans="1:9" ht="16.5" customHeight="1">
      <c r="A38" s="57"/>
      <c r="B38" s="2"/>
      <c r="C38" s="1" t="s">
        <v>26</v>
      </c>
      <c r="D38" s="1" t="s">
        <v>24</v>
      </c>
      <c r="E38" s="36">
        <v>1</v>
      </c>
      <c r="F38" s="36"/>
      <c r="G38" s="21">
        <f>SUM(E38*F38)</f>
        <v>0</v>
      </c>
      <c r="H38" s="18">
        <v>8</v>
      </c>
      <c r="I38" s="20">
        <f>SUM(G38*8%+G38)</f>
        <v>0</v>
      </c>
    </row>
    <row r="39" spans="1:9" ht="16.5" customHeight="1">
      <c r="A39" s="57"/>
      <c r="B39" s="2"/>
      <c r="C39" s="1" t="s">
        <v>27</v>
      </c>
      <c r="D39" s="1" t="s">
        <v>24</v>
      </c>
      <c r="E39" s="36">
        <v>10</v>
      </c>
      <c r="F39" s="36"/>
      <c r="G39" s="21">
        <f>SUM(E39*F39)</f>
        <v>0</v>
      </c>
      <c r="H39" s="18">
        <v>8</v>
      </c>
      <c r="I39" s="20">
        <f>SUM(G39*8%+G39)</f>
        <v>0</v>
      </c>
    </row>
    <row r="40" spans="1:9" ht="16.5" customHeight="1">
      <c r="A40" s="58"/>
      <c r="B40" s="2"/>
      <c r="C40" s="1" t="s">
        <v>30</v>
      </c>
      <c r="D40" s="1" t="s">
        <v>28</v>
      </c>
      <c r="E40" s="48">
        <v>0.5</v>
      </c>
      <c r="F40" s="36"/>
      <c r="G40" s="21">
        <f>SUM(E40*F40)</f>
        <v>0</v>
      </c>
      <c r="H40" s="18">
        <v>8</v>
      </c>
      <c r="I40" s="20">
        <f>SUM(G40*8%+G40)</f>
        <v>0</v>
      </c>
    </row>
    <row r="41" spans="1:9" ht="16.5" customHeight="1">
      <c r="A41" s="51" t="s">
        <v>34</v>
      </c>
      <c r="B41" s="51"/>
      <c r="C41" s="51"/>
      <c r="D41" s="51"/>
      <c r="E41" s="51"/>
      <c r="F41" s="51"/>
      <c r="G41" s="51"/>
      <c r="H41" s="51"/>
      <c r="I41" s="51"/>
    </row>
    <row r="42" spans="1:9" ht="16.5" customHeight="1">
      <c r="A42" s="67" t="s">
        <v>35</v>
      </c>
      <c r="B42" s="67"/>
      <c r="C42" s="67"/>
      <c r="D42" s="67"/>
      <c r="E42" s="67"/>
      <c r="F42" s="67"/>
      <c r="G42" s="67"/>
      <c r="H42" s="67"/>
      <c r="I42" s="67"/>
    </row>
    <row r="43" spans="1:9" ht="20.25" customHeight="1">
      <c r="A43" s="56" t="s">
        <v>61</v>
      </c>
      <c r="B43" s="33"/>
      <c r="C43" s="35" t="s">
        <v>51</v>
      </c>
      <c r="D43" s="2" t="s">
        <v>39</v>
      </c>
      <c r="E43" s="49">
        <v>165</v>
      </c>
      <c r="F43" s="37"/>
      <c r="G43" s="21">
        <f>SUM(E43*F43)</f>
        <v>0</v>
      </c>
      <c r="H43" s="18">
        <v>8</v>
      </c>
      <c r="I43" s="20">
        <f>SUM(G43*8%+G43)</f>
        <v>0</v>
      </c>
    </row>
    <row r="44" spans="1:9" ht="14.25" customHeight="1">
      <c r="A44" s="58"/>
      <c r="B44" s="14"/>
      <c r="C44" s="14" t="s">
        <v>50</v>
      </c>
      <c r="D44" s="2" t="s">
        <v>39</v>
      </c>
      <c r="E44" s="43">
        <v>1800</v>
      </c>
      <c r="F44" s="38"/>
      <c r="G44" s="21">
        <f>SUM(E44*F44)</f>
        <v>0</v>
      </c>
      <c r="H44" s="18">
        <v>8</v>
      </c>
      <c r="I44" s="20">
        <f>SUM(G44*8%+G44)</f>
        <v>0</v>
      </c>
    </row>
    <row r="45" spans="1:9" ht="16.5" customHeight="1">
      <c r="A45" s="66" t="s">
        <v>36</v>
      </c>
      <c r="B45" s="66"/>
      <c r="C45" s="66"/>
      <c r="D45" s="66"/>
      <c r="E45" s="66"/>
      <c r="F45" s="66"/>
      <c r="G45" s="66"/>
      <c r="H45" s="66"/>
      <c r="I45" s="66"/>
    </row>
    <row r="46" spans="1:9" ht="19.5" customHeight="1">
      <c r="A46" s="39" t="s">
        <v>61</v>
      </c>
      <c r="B46" s="14"/>
      <c r="C46" s="14" t="s">
        <v>40</v>
      </c>
      <c r="D46" s="2" t="s">
        <v>39</v>
      </c>
      <c r="E46" s="47">
        <v>1600</v>
      </c>
      <c r="F46" s="38"/>
      <c r="G46" s="21">
        <f>SUM(E46*F46)</f>
        <v>0</v>
      </c>
      <c r="H46" s="18">
        <v>8</v>
      </c>
      <c r="I46" s="20">
        <f>SUM(G46*8%+G46)</f>
        <v>0</v>
      </c>
    </row>
    <row r="47" spans="1:9" ht="18" customHeight="1">
      <c r="A47" s="64" t="s">
        <v>37</v>
      </c>
      <c r="B47" s="64"/>
      <c r="C47" s="64"/>
      <c r="D47" s="64"/>
      <c r="E47" s="64"/>
      <c r="F47" s="64"/>
      <c r="G47" s="29">
        <f>SUM(G6+G7+G8+G9+G10+G11+G12+G13+G14+G15+G17+G18+G19+G20+G21+G23+G24+G25+G26+G27+G29+G30+G31+G32+G33+G34+G35+G38+G39+G40+G43+G44+G46)</f>
        <v>0</v>
      </c>
      <c r="H47" s="31"/>
      <c r="I47" s="34">
        <f>SUM(I6+I7+I8+I9+I10+I11+I12+I13+I14+I15+I17+I18+I19+I20+I21+I23+I24+I25+I26+I29+I30+I31+I32+I33+I34+I35+I38+I39+I40+I43+I44+I46)</f>
        <v>0</v>
      </c>
    </row>
  </sheetData>
  <sheetProtection/>
  <mergeCells count="18">
    <mergeCell ref="A47:F47"/>
    <mergeCell ref="A4:I4"/>
    <mergeCell ref="A5:I5"/>
    <mergeCell ref="A17:A21"/>
    <mergeCell ref="A23:A27"/>
    <mergeCell ref="A45:I45"/>
    <mergeCell ref="A43:A44"/>
    <mergeCell ref="A42:I42"/>
    <mergeCell ref="A6:A15"/>
    <mergeCell ref="A37:I37"/>
    <mergeCell ref="A1:I1"/>
    <mergeCell ref="A41:I41"/>
    <mergeCell ref="A29:A35"/>
    <mergeCell ref="A28:I28"/>
    <mergeCell ref="A38:A40"/>
    <mergeCell ref="A16:I16"/>
    <mergeCell ref="A22:I22"/>
    <mergeCell ref="A36:I36"/>
  </mergeCells>
  <printOptions horizontalCentered="1"/>
  <pageMargins left="0.1968503937007874" right="0.1968503937007874" top="0" bottom="0" header="0.5118110236220472" footer="0.5118110236220472"/>
  <pageSetup fitToWidth="2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"/>
  <sheetViews>
    <sheetView zoomScalePageLayoutView="0" workbookViewId="0" topLeftCell="A1">
      <selection activeCell="A1" sqref="A1:C9"/>
    </sheetView>
  </sheetViews>
  <sheetFormatPr defaultColWidth="9.140625" defaultRowHeight="12.75"/>
  <cols>
    <col min="1" max="3" width="30.7109375" style="0" customWidth="1"/>
  </cols>
  <sheetData>
    <row r="1" spans="1:3" ht="24.75" customHeight="1">
      <c r="A1" s="33"/>
      <c r="B1" s="33" t="s">
        <v>56</v>
      </c>
      <c r="C1" s="33" t="s">
        <v>57</v>
      </c>
    </row>
    <row r="2" spans="1:3" ht="24.75" customHeight="1">
      <c r="A2" s="22"/>
      <c r="B2" s="22"/>
      <c r="C2" s="22"/>
    </row>
    <row r="3" spans="1:3" ht="24.75" customHeight="1">
      <c r="A3" s="22"/>
      <c r="B3" s="22"/>
      <c r="C3" s="22"/>
    </row>
    <row r="4" spans="1:3" ht="24.75" customHeight="1">
      <c r="A4" s="22"/>
      <c r="B4" s="22"/>
      <c r="C4" s="22"/>
    </row>
    <row r="5" spans="1:3" ht="24.75" customHeight="1">
      <c r="A5" s="22"/>
      <c r="B5" s="22"/>
      <c r="C5" s="22"/>
    </row>
    <row r="6" spans="1:3" ht="24.75" customHeight="1">
      <c r="A6" s="22"/>
      <c r="B6" s="22"/>
      <c r="C6" s="22"/>
    </row>
    <row r="7" spans="1:3" ht="24.75" customHeight="1">
      <c r="A7" s="22"/>
      <c r="B7" s="22"/>
      <c r="C7" s="22"/>
    </row>
    <row r="8" spans="1:3" ht="24.75" customHeight="1">
      <c r="A8" s="22"/>
      <c r="B8" s="22"/>
      <c r="C8" s="22"/>
    </row>
    <row r="9" spans="1:3" ht="24.75" customHeight="1">
      <c r="A9" s="22"/>
      <c r="B9" s="22"/>
      <c r="C9" s="22"/>
    </row>
    <row r="10" ht="24.75" customHeight="1"/>
    <row r="11" ht="19.5" customHeight="1"/>
    <row r="12" ht="19.5" customHeight="1"/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Nadleśnictwo Oleszyce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Bartłomiej Wlezień</dc:creator>
  <cp:keywords/>
  <dc:description/>
  <cp:lastModifiedBy>uzytkownik</cp:lastModifiedBy>
  <cp:lastPrinted>2022-01-28T06:49:56Z</cp:lastPrinted>
  <dcterms:created xsi:type="dcterms:W3CDTF">2004-10-06T05:15:13Z</dcterms:created>
  <dcterms:modified xsi:type="dcterms:W3CDTF">2022-01-28T10:44:21Z</dcterms:modified>
  <cp:category/>
  <cp:version/>
  <cp:contentType/>
  <cp:contentStatus/>
</cp:coreProperties>
</file>