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21" windowWidth="15105" windowHeight="8685" activeTab="0"/>
  </bookViews>
  <sheets>
    <sheet name="zał. nr 1 do oferty" sheetId="1" r:id="rId1"/>
  </sheets>
  <definedNames>
    <definedName name="_xlnm.Print_Area" localSheetId="0">'zał. nr 1 do oferty'!$A$1:$J$26</definedName>
    <definedName name="_xlnm.Print_Titles" localSheetId="0">'zał. nr 1 do oferty'!$2:$2</definedName>
  </definedNames>
  <calcPr fullCalcOnLoad="1"/>
</workbook>
</file>

<file path=xl/sharedStrings.xml><?xml version="1.0" encoding="utf-8"?>
<sst xmlns="http://schemas.openxmlformats.org/spreadsheetml/2006/main" count="61" uniqueCount="41">
  <si>
    <t>j.m.</t>
  </si>
  <si>
    <t>szt.</t>
  </si>
  <si>
    <t>szacowane zapotrzebowanie</t>
  </si>
  <si>
    <t>cena jedn. wg j.m.</t>
  </si>
  <si>
    <t xml:space="preserve">wartość netto </t>
  </si>
  <si>
    <t>VAT</t>
  </si>
  <si>
    <t>wartość brutto</t>
  </si>
  <si>
    <t>producent</t>
  </si>
  <si>
    <t>dane identyfikujące oferowany asortyment: nazwa, nr katalogowy, oferowane rozmiary</t>
  </si>
  <si>
    <t xml:space="preserve">poz. </t>
  </si>
  <si>
    <t>opis przedmiotu zamówienia</t>
  </si>
  <si>
    <t>op.</t>
  </si>
  <si>
    <t>szczypce bipolarne, proste, 2mm, dł. 160mm</t>
  </si>
  <si>
    <t>elektroda argonowa sztywna do koagulacji, dł. Robocza 320mm, śr. 5mm</t>
  </si>
  <si>
    <t>Wymagania ogólne:
1.asortyment wielorazowego użytku winien być przeznaczony do sterylizacji parą (autoklawowalny), ilość cykli sterylizacji nie mniejsza niż 50;</t>
  </si>
  <si>
    <t>jednorazowe nożyczki laparoskopowe o średnicy 5mm z przyżeganiem monopolarnym z ostrzem o dł. 16mm, atraumatyczne, dł. trzonu 31cm</t>
  </si>
  <si>
    <t>kabel bipolarny dł. 3m, wtyk ERBE, złącze proste, wielorazowy</t>
  </si>
  <si>
    <t>kabel monopolarny do laparoskopu, dł. 3m, gniazdo żeńskie 4mm, wtyk SDS, wielorazowy</t>
  </si>
  <si>
    <t>uchwyt elektrody 4mm, szeroki 2 przyciski, kabel 4m, wtyk SDS, wielorazowy</t>
  </si>
  <si>
    <t>kabel bipolarny do resektoskopu STORZ, dł. 4.5m, wtyk SDS, wielorazowy</t>
  </si>
  <si>
    <t>kabel bipolarny,  dł. 3m, złącze proste, wtyk SDS, wielorazowy</t>
  </si>
  <si>
    <t>kabel bipolarny 2x2,6mm, do klemów ThermoStapler, dł. 3m, wtyk SDS, wielorazwoy</t>
  </si>
  <si>
    <t>elektroda bipolarna do waporyzacji, okrągła, VAP, dł. 170mm, kabel SDS 3m, wielorazowa</t>
  </si>
  <si>
    <t>ThermoStapler kleszczyki do bipolarnego zamykania naczyń, zakrzywione, dł. 16cm, gładkie, wielorazowe</t>
  </si>
  <si>
    <t xml:space="preserve">elektroda neutralna jednorazowa, hydrożel, dzielona, dla dorosłych i dzieci, rozmiar 176x122mm, 110cm2, opakowanie 50szt., </t>
  </si>
  <si>
    <t>osprzęt do bipolarnego instrumentu laparoskopowego:</t>
  </si>
  <si>
    <t xml:space="preserve">wkład grasper bipolarny, okienkowy, zakrzywiony, dł. 340mm, wielorazowy </t>
  </si>
  <si>
    <t>wkład disektor Maryland, dł. 340mm, wielorazowy</t>
  </si>
  <si>
    <t>uchwyt z kablem 3m, wtyk SDS, wielorazowy</t>
  </si>
  <si>
    <t>a</t>
  </si>
  <si>
    <t>b</t>
  </si>
  <si>
    <t>c</t>
  </si>
  <si>
    <t>szczypce bipolarne, bagnetowe, kątowe, 1mm, dł. 220mm, wtyk męski płaski, wielorazowe</t>
  </si>
  <si>
    <t>elektroda nóż prosty, 25x3.5mm, uchwyt 4mm, wielorazowa</t>
  </si>
  <si>
    <t>uchwyt elektrody 4mm, szeroki 2 przyciski, kabel 4m, wtyk ERBE, wielorazowy</t>
  </si>
  <si>
    <t>kabel bipolarny, dł. 3m, wtyk ERBE, złącze kątowe, wielorazowy</t>
  </si>
  <si>
    <t>d</t>
  </si>
  <si>
    <t>kabel elektrody neutralnej jednorazowej, dł. 3m, wtyk EU 6.3mm, wielorazowy</t>
  </si>
  <si>
    <t>kabel elektrody neutralnej jednorazowej, dł. 3m, wtyk płaski, EMED, wielorazowy</t>
  </si>
  <si>
    <t>dodatek nr 2 do Zapytania ofertowego
Załacznik nr 1 do oferty na dostawę osprzętu do elektrochirurgii i laparoskopii, nr sprawy PCZSzp/ZP/ZO/130/6/2023</t>
  </si>
  <si>
    <t>elektroda laparoskopowa, hak wąski, śr.5mm, dł. 360mm, złącze proste męskie, wielorazowa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</si>
</sst>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  <numFmt numFmtId="170" formatCode="_-* #,##0.00&quot; zł&quot;_-;\-* #,##0.00&quot; zł&quot;_-;_-* \-??&quot; zł&quot;_-;_-@_-"/>
    <numFmt numFmtId="171" formatCode="0.0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7"/>
      <name val="Garamond"/>
      <family val="1"/>
    </font>
    <font>
      <b/>
      <sz val="8"/>
      <name val="Garamond"/>
      <family val="1"/>
    </font>
    <font>
      <sz val="9"/>
      <name val="Garamond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10" xfId="52" applyFont="1" applyBorder="1" applyAlignment="1">
      <alignment horizontal="center" wrapText="1"/>
      <protection/>
    </xf>
    <xf numFmtId="0" fontId="19" fillId="0" borderId="10" xfId="52" applyFont="1" applyBorder="1" applyAlignment="1">
      <alignment wrapText="1"/>
      <protection/>
    </xf>
    <xf numFmtId="0" fontId="19" fillId="24" borderId="10" xfId="0" applyFont="1" applyFill="1" applyBorder="1" applyAlignment="1">
      <alignment wrapText="1"/>
    </xf>
    <xf numFmtId="44" fontId="26" fillId="24" borderId="10" xfId="52" applyNumberFormat="1" applyFont="1" applyFill="1" applyBorder="1" applyAlignment="1">
      <alignment horizontal="center" vertical="center" wrapText="1"/>
      <protection/>
    </xf>
    <xf numFmtId="1" fontId="26" fillId="24" borderId="10" xfId="52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/>
    </xf>
    <xf numFmtId="0" fontId="25" fillId="4" borderId="10" xfId="52" applyFont="1" applyFill="1" applyBorder="1" applyAlignment="1">
      <alignment horizontal="center" wrapText="1"/>
      <protection/>
    </xf>
    <xf numFmtId="0" fontId="25" fillId="4" borderId="10" xfId="52" applyNumberFormat="1" applyFont="1" applyFill="1" applyBorder="1" applyAlignment="1">
      <alignment horizontal="center" wrapText="1"/>
      <protection/>
    </xf>
    <xf numFmtId="0" fontId="24" fillId="4" borderId="10" xfId="52" applyFont="1" applyFill="1" applyBorder="1" applyAlignment="1">
      <alignment wrapText="1"/>
      <protection/>
    </xf>
    <xf numFmtId="0" fontId="19" fillId="4" borderId="10" xfId="0" applyFont="1" applyFill="1" applyBorder="1" applyAlignment="1">
      <alignment/>
    </xf>
    <xf numFmtId="0" fontId="19" fillId="24" borderId="10" xfId="52" applyFont="1" applyFill="1" applyBorder="1" applyAlignment="1">
      <alignment horizontal="center" vertical="center" wrapText="1"/>
      <protection/>
    </xf>
    <xf numFmtId="44" fontId="19" fillId="24" borderId="10" xfId="52" applyNumberFormat="1" applyFont="1" applyFill="1" applyBorder="1" applyAlignment="1">
      <alignment horizontal="center" vertical="center" wrapText="1"/>
      <protection/>
    </xf>
    <xf numFmtId="44" fontId="26" fillId="24" borderId="11" xfId="52" applyNumberFormat="1" applyFont="1" applyFill="1" applyBorder="1" applyAlignment="1">
      <alignment horizontal="center" vertical="center" wrapText="1"/>
      <protection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44" fontId="26" fillId="0" borderId="11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44" fontId="19" fillId="0" borderId="10" xfId="0" applyNumberFormat="1" applyFont="1" applyBorder="1" applyAlignment="1">
      <alignment/>
    </xf>
    <xf numFmtId="44" fontId="26" fillId="0" borderId="1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19" fillId="25" borderId="14" xfId="52" applyFont="1" applyFill="1" applyBorder="1" applyAlignment="1">
      <alignment horizontal="left" wrapText="1"/>
      <protection/>
    </xf>
    <xf numFmtId="0" fontId="19" fillId="25" borderId="15" xfId="52" applyFont="1" applyFill="1" applyBorder="1" applyAlignment="1">
      <alignment horizontal="left" wrapText="1"/>
      <protection/>
    </xf>
    <xf numFmtId="0" fontId="19" fillId="25" borderId="11" xfId="52" applyFont="1" applyFill="1" applyBorder="1" applyAlignment="1">
      <alignment horizontal="left" wrapText="1"/>
      <protection/>
    </xf>
    <xf numFmtId="0" fontId="22" fillId="0" borderId="14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26"/>
  <sheetViews>
    <sheetView tabSelected="1" zoomScaleSheetLayoutView="100" workbookViewId="0" topLeftCell="A1">
      <selection activeCell="A3" sqref="A3:J3"/>
    </sheetView>
  </sheetViews>
  <sheetFormatPr defaultColWidth="9.00390625" defaultRowHeight="12.75"/>
  <cols>
    <col min="1" max="1" width="4.75390625" style="17" customWidth="1"/>
    <col min="2" max="2" width="52.00390625" style="16" customWidth="1"/>
    <col min="3" max="3" width="8.00390625" style="17" customWidth="1"/>
    <col min="4" max="4" width="9.00390625" style="17" customWidth="1"/>
    <col min="5" max="5" width="9.625" style="22" customWidth="1"/>
    <col min="6" max="6" width="10.875" style="22" customWidth="1"/>
    <col min="7" max="7" width="5.625" style="20" customWidth="1"/>
    <col min="8" max="8" width="11.625" style="22" customWidth="1"/>
    <col min="9" max="9" width="14.125" style="21" customWidth="1"/>
    <col min="10" max="10" width="11.25390625" style="16" customWidth="1"/>
    <col min="11" max="16384" width="9.125" style="6" customWidth="1"/>
  </cols>
  <sheetData>
    <row r="1" spans="1:11" s="15" customFormat="1" ht="27.75" customHeight="1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14"/>
    </row>
    <row r="2" spans="1:10" s="10" customFormat="1" ht="44.25" customHeight="1">
      <c r="A2" s="7" t="s">
        <v>9</v>
      </c>
      <c r="B2" s="7" t="s">
        <v>10</v>
      </c>
      <c r="C2" s="7" t="s">
        <v>0</v>
      </c>
      <c r="D2" s="7" t="s">
        <v>2</v>
      </c>
      <c r="E2" s="7" t="s">
        <v>3</v>
      </c>
      <c r="F2" s="7" t="s">
        <v>4</v>
      </c>
      <c r="G2" s="8" t="s">
        <v>5</v>
      </c>
      <c r="H2" s="7" t="s">
        <v>6</v>
      </c>
      <c r="I2" s="9" t="s">
        <v>8</v>
      </c>
      <c r="J2" s="9" t="s">
        <v>7</v>
      </c>
    </row>
    <row r="3" spans="1:10" s="10" customFormat="1" ht="29.25" customHeight="1">
      <c r="A3" s="25" t="s">
        <v>14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s="3" customFormat="1" ht="15" customHeight="1">
      <c r="A4" s="18">
        <v>1</v>
      </c>
      <c r="B4" s="28" t="s">
        <v>16</v>
      </c>
      <c r="C4" s="29" t="s">
        <v>1</v>
      </c>
      <c r="D4" s="29">
        <v>2</v>
      </c>
      <c r="E4" s="19"/>
      <c r="F4" s="13">
        <f aca="true" t="shared" si="0" ref="F4:F26">E4*D4</f>
        <v>0</v>
      </c>
      <c r="G4" s="5"/>
      <c r="H4" s="4">
        <f aca="true" t="shared" si="1" ref="H4:H26">ROUND(F4*G4/100+F4,2)</f>
        <v>0</v>
      </c>
      <c r="I4" s="12"/>
      <c r="J4" s="11"/>
    </row>
    <row r="5" spans="1:10" s="3" customFormat="1" ht="25.5">
      <c r="A5" s="18">
        <v>2</v>
      </c>
      <c r="B5" s="28" t="s">
        <v>17</v>
      </c>
      <c r="C5" s="29" t="s">
        <v>1</v>
      </c>
      <c r="D5" s="29">
        <v>2</v>
      </c>
      <c r="E5" s="19"/>
      <c r="F5" s="13">
        <f t="shared" si="0"/>
        <v>0</v>
      </c>
      <c r="G5" s="5"/>
      <c r="H5" s="4">
        <f t="shared" si="1"/>
        <v>0</v>
      </c>
      <c r="I5" s="12"/>
      <c r="J5" s="11"/>
    </row>
    <row r="6" spans="1:10" s="3" customFormat="1" ht="25.5">
      <c r="A6" s="18">
        <v>3</v>
      </c>
      <c r="B6" s="28" t="s">
        <v>18</v>
      </c>
      <c r="C6" s="29" t="s">
        <v>1</v>
      </c>
      <c r="D6" s="29">
        <v>4</v>
      </c>
      <c r="E6" s="19"/>
      <c r="F6" s="13">
        <f t="shared" si="0"/>
        <v>0</v>
      </c>
      <c r="G6" s="5"/>
      <c r="H6" s="4">
        <f t="shared" si="1"/>
        <v>0</v>
      </c>
      <c r="I6" s="12"/>
      <c r="J6" s="11"/>
    </row>
    <row r="7" spans="1:10" s="3" customFormat="1" ht="25.5">
      <c r="A7" s="18">
        <v>4</v>
      </c>
      <c r="B7" s="28" t="s">
        <v>19</v>
      </c>
      <c r="C7" s="29" t="s">
        <v>1</v>
      </c>
      <c r="D7" s="29">
        <v>1</v>
      </c>
      <c r="E7" s="19"/>
      <c r="F7" s="13">
        <f t="shared" si="0"/>
        <v>0</v>
      </c>
      <c r="G7" s="5"/>
      <c r="H7" s="4">
        <f t="shared" si="1"/>
        <v>0</v>
      </c>
      <c r="I7" s="12"/>
      <c r="J7" s="11"/>
    </row>
    <row r="8" spans="1:10" ht="12.75">
      <c r="A8" s="18">
        <v>5</v>
      </c>
      <c r="B8" s="28" t="s">
        <v>20</v>
      </c>
      <c r="C8" s="29" t="s">
        <v>1</v>
      </c>
      <c r="D8" s="29">
        <v>3</v>
      </c>
      <c r="E8" s="19"/>
      <c r="F8" s="13">
        <f t="shared" si="0"/>
        <v>0</v>
      </c>
      <c r="G8" s="5"/>
      <c r="H8" s="4">
        <f t="shared" si="1"/>
        <v>0</v>
      </c>
      <c r="I8" s="1"/>
      <c r="J8" s="2"/>
    </row>
    <row r="9" spans="1:8" ht="25.5">
      <c r="A9" s="18">
        <v>6</v>
      </c>
      <c r="B9" s="28" t="s">
        <v>21</v>
      </c>
      <c r="C9" s="29" t="s">
        <v>1</v>
      </c>
      <c r="D9" s="29">
        <v>2</v>
      </c>
      <c r="E9" s="19"/>
      <c r="F9" s="13">
        <f t="shared" si="0"/>
        <v>0</v>
      </c>
      <c r="G9" s="5"/>
      <c r="H9" s="4">
        <f t="shared" si="1"/>
        <v>0</v>
      </c>
    </row>
    <row r="10" spans="1:8" ht="25.5">
      <c r="A10" s="17">
        <v>7</v>
      </c>
      <c r="B10" s="30" t="s">
        <v>22</v>
      </c>
      <c r="C10" s="29" t="s">
        <v>1</v>
      </c>
      <c r="D10" s="31">
        <v>1</v>
      </c>
      <c r="E10" s="23"/>
      <c r="F10" s="13">
        <f t="shared" si="0"/>
        <v>0</v>
      </c>
      <c r="G10" s="5"/>
      <c r="H10" s="4">
        <f t="shared" si="1"/>
        <v>0</v>
      </c>
    </row>
    <row r="11" spans="1:8" ht="25.5">
      <c r="A11" s="18">
        <v>8</v>
      </c>
      <c r="B11" s="30" t="s">
        <v>40</v>
      </c>
      <c r="C11" s="29" t="s">
        <v>1</v>
      </c>
      <c r="D11" s="31">
        <v>2</v>
      </c>
      <c r="E11" s="23"/>
      <c r="F11" s="23">
        <f t="shared" si="0"/>
        <v>0</v>
      </c>
      <c r="G11" s="5"/>
      <c r="H11" s="23">
        <f t="shared" si="1"/>
        <v>0</v>
      </c>
    </row>
    <row r="12" spans="1:8" ht="25.5">
      <c r="A12" s="18">
        <v>9</v>
      </c>
      <c r="B12" s="30" t="s">
        <v>23</v>
      </c>
      <c r="C12" s="29" t="s">
        <v>1</v>
      </c>
      <c r="D12" s="31">
        <v>1</v>
      </c>
      <c r="E12" s="23"/>
      <c r="F12" s="23">
        <f t="shared" si="0"/>
        <v>0</v>
      </c>
      <c r="G12" s="5"/>
      <c r="H12" s="23">
        <f t="shared" si="1"/>
        <v>0</v>
      </c>
    </row>
    <row r="13" spans="1:8" ht="25.5">
      <c r="A13" s="17">
        <v>10</v>
      </c>
      <c r="B13" s="30" t="s">
        <v>24</v>
      </c>
      <c r="C13" s="29" t="s">
        <v>11</v>
      </c>
      <c r="D13" s="31">
        <v>32</v>
      </c>
      <c r="E13" s="23"/>
      <c r="F13" s="23">
        <f t="shared" si="0"/>
        <v>0</v>
      </c>
      <c r="G13" s="5"/>
      <c r="H13" s="23">
        <f t="shared" si="1"/>
        <v>0</v>
      </c>
    </row>
    <row r="14" spans="1:8" ht="12.75">
      <c r="A14" s="17">
        <v>11</v>
      </c>
      <c r="B14" s="30" t="s">
        <v>25</v>
      </c>
      <c r="C14" s="29"/>
      <c r="D14" s="31"/>
      <c r="E14" s="23"/>
      <c r="F14" s="23"/>
      <c r="G14" s="5"/>
      <c r="H14" s="23"/>
    </row>
    <row r="15" spans="1:8" ht="25.5">
      <c r="A15" s="18" t="s">
        <v>29</v>
      </c>
      <c r="B15" s="30" t="s">
        <v>26</v>
      </c>
      <c r="C15" s="29" t="s">
        <v>1</v>
      </c>
      <c r="D15" s="31">
        <v>2</v>
      </c>
      <c r="E15" s="23"/>
      <c r="F15" s="23">
        <f t="shared" si="0"/>
        <v>0</v>
      </c>
      <c r="G15" s="5"/>
      <c r="H15" s="23">
        <f t="shared" si="1"/>
        <v>0</v>
      </c>
    </row>
    <row r="16" spans="1:8" ht="12.75">
      <c r="A16" s="17" t="s">
        <v>30</v>
      </c>
      <c r="B16" s="30" t="s">
        <v>27</v>
      </c>
      <c r="C16" s="29" t="s">
        <v>1</v>
      </c>
      <c r="D16" s="31">
        <v>1</v>
      </c>
      <c r="E16" s="23"/>
      <c r="F16" s="23">
        <f>E16*D16</f>
        <v>0</v>
      </c>
      <c r="G16" s="5"/>
      <c r="H16" s="23">
        <f>ROUND(F16*G16/100+F16,2)</f>
        <v>0</v>
      </c>
    </row>
    <row r="17" spans="1:8" ht="12.75">
      <c r="A17" s="18" t="s">
        <v>31</v>
      </c>
      <c r="B17" s="30" t="s">
        <v>28</v>
      </c>
      <c r="C17" s="29" t="s">
        <v>1</v>
      </c>
      <c r="D17" s="31">
        <v>1</v>
      </c>
      <c r="E17" s="23"/>
      <c r="F17" s="23">
        <f>E17*D17</f>
        <v>0</v>
      </c>
      <c r="G17" s="5"/>
      <c r="H17" s="23">
        <f>ROUND(F17*G17/100+F17,2)</f>
        <v>0</v>
      </c>
    </row>
    <row r="18" spans="1:8" ht="38.25">
      <c r="A18" s="18" t="s">
        <v>36</v>
      </c>
      <c r="B18" s="30" t="s">
        <v>15</v>
      </c>
      <c r="C18" s="31" t="s">
        <v>1</v>
      </c>
      <c r="D18" s="31">
        <v>6</v>
      </c>
      <c r="E18" s="23"/>
      <c r="F18" s="23">
        <f>E18*D18</f>
        <v>0</v>
      </c>
      <c r="G18" s="5"/>
      <c r="H18" s="23">
        <f>ROUND(F18*G18/100+F18,2)</f>
        <v>0</v>
      </c>
    </row>
    <row r="19" spans="1:8" ht="25.5">
      <c r="A19" s="18">
        <v>12</v>
      </c>
      <c r="B19" s="30" t="s">
        <v>13</v>
      </c>
      <c r="C19" s="29" t="s">
        <v>1</v>
      </c>
      <c r="D19" s="31">
        <v>1</v>
      </c>
      <c r="E19" s="23"/>
      <c r="F19" s="23">
        <f t="shared" si="0"/>
        <v>0</v>
      </c>
      <c r="G19" s="5"/>
      <c r="H19" s="23">
        <f t="shared" si="1"/>
        <v>0</v>
      </c>
    </row>
    <row r="20" spans="1:8" ht="12.75">
      <c r="A20" s="18">
        <v>13</v>
      </c>
      <c r="B20" s="30" t="s">
        <v>12</v>
      </c>
      <c r="C20" s="29" t="s">
        <v>1</v>
      </c>
      <c r="D20" s="31">
        <v>2</v>
      </c>
      <c r="E20" s="23"/>
      <c r="F20" s="23">
        <f t="shared" si="0"/>
        <v>0</v>
      </c>
      <c r="G20" s="5"/>
      <c r="H20" s="23">
        <f t="shared" si="1"/>
        <v>0</v>
      </c>
    </row>
    <row r="21" spans="1:8" ht="25.5">
      <c r="A21" s="17">
        <v>14</v>
      </c>
      <c r="B21" s="30" t="s">
        <v>32</v>
      </c>
      <c r="C21" s="29" t="s">
        <v>1</v>
      </c>
      <c r="D21" s="31">
        <v>2</v>
      </c>
      <c r="E21" s="23"/>
      <c r="F21" s="23">
        <f t="shared" si="0"/>
        <v>0</v>
      </c>
      <c r="G21" s="5"/>
      <c r="H21" s="23">
        <f t="shared" si="1"/>
        <v>0</v>
      </c>
    </row>
    <row r="22" spans="1:8" ht="12.75">
      <c r="A22" s="18">
        <v>15</v>
      </c>
      <c r="B22" s="30" t="s">
        <v>33</v>
      </c>
      <c r="C22" s="29" t="s">
        <v>1</v>
      </c>
      <c r="D22" s="31">
        <v>6</v>
      </c>
      <c r="E22" s="23"/>
      <c r="F22" s="23">
        <f t="shared" si="0"/>
        <v>0</v>
      </c>
      <c r="G22" s="5"/>
      <c r="H22" s="23">
        <f t="shared" si="1"/>
        <v>0</v>
      </c>
    </row>
    <row r="23" spans="1:8" ht="25.5">
      <c r="A23" s="17">
        <v>16</v>
      </c>
      <c r="B23" s="30" t="s">
        <v>34</v>
      </c>
      <c r="C23" s="29" t="s">
        <v>1</v>
      </c>
      <c r="D23" s="31">
        <v>3</v>
      </c>
      <c r="E23" s="23"/>
      <c r="F23" s="23">
        <f t="shared" si="0"/>
        <v>0</v>
      </c>
      <c r="G23" s="5"/>
      <c r="H23" s="23">
        <f t="shared" si="1"/>
        <v>0</v>
      </c>
    </row>
    <row r="24" spans="1:8" ht="12.75">
      <c r="A24" s="18">
        <v>17</v>
      </c>
      <c r="B24" s="30" t="s">
        <v>35</v>
      </c>
      <c r="C24" s="29" t="s">
        <v>1</v>
      </c>
      <c r="D24" s="31">
        <v>2</v>
      </c>
      <c r="E24" s="23"/>
      <c r="F24" s="23">
        <f t="shared" si="0"/>
        <v>0</v>
      </c>
      <c r="G24" s="5"/>
      <c r="H24" s="23">
        <f t="shared" si="1"/>
        <v>0</v>
      </c>
    </row>
    <row r="25" spans="1:8" ht="25.5">
      <c r="A25" s="18">
        <v>18</v>
      </c>
      <c r="B25" s="30" t="s">
        <v>38</v>
      </c>
      <c r="C25" s="31" t="s">
        <v>1</v>
      </c>
      <c r="D25" s="31">
        <v>1</v>
      </c>
      <c r="E25" s="23"/>
      <c r="F25" s="23">
        <f t="shared" si="0"/>
        <v>0</v>
      </c>
      <c r="G25" s="5"/>
      <c r="H25" s="23">
        <f t="shared" si="1"/>
        <v>0</v>
      </c>
    </row>
    <row r="26" spans="1:8" ht="25.5">
      <c r="A26" s="17">
        <v>19</v>
      </c>
      <c r="B26" s="30" t="s">
        <v>37</v>
      </c>
      <c r="C26" s="31" t="s">
        <v>1</v>
      </c>
      <c r="D26" s="31">
        <v>1</v>
      </c>
      <c r="E26" s="23"/>
      <c r="F26" s="23">
        <f t="shared" si="0"/>
        <v>0</v>
      </c>
      <c r="G26" s="5"/>
      <c r="H26" s="23">
        <f t="shared" si="1"/>
        <v>0</v>
      </c>
    </row>
  </sheetData>
  <mergeCells count="2">
    <mergeCell ref="A1:J1"/>
    <mergeCell ref="A3:J3"/>
  </mergeCells>
  <printOptions/>
  <pageMargins left="0.59" right="0.5" top="0.45" bottom="0.96" header="0.42" footer="0.5"/>
  <pageSetup horizontalDpi="600" verticalDpi="600" orientation="landscape" paperSize="9" r:id="rId1"/>
  <headerFooter alignWithMargins="0">
    <oddFooter>&amp;L&amp;P&amp;C&amp;"Garamond,Normalny"&amp;9załącznik nr 1 do oferty&amp;R&amp;"Garamond,Normalny"&amp;9...................................
&amp;"Garamond,Kursywa"podpis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2023-03-16T08:53:32Z</cp:lastPrinted>
  <dcterms:created xsi:type="dcterms:W3CDTF">2008-01-14T20:35:55Z</dcterms:created>
  <dcterms:modified xsi:type="dcterms:W3CDTF">2023-03-16T08:53:34Z</dcterms:modified>
  <cp:category/>
  <cp:version/>
  <cp:contentType/>
  <cp:contentStatus/>
</cp:coreProperties>
</file>