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nas\kprzetarg\POSTĘPOWANIA WG REGULAMINU\2021 wg nowego regulaminu\SPN\DOSTAWY\TE Sondy &amp; przetworniki\"/>
    </mc:Choice>
  </mc:AlternateContent>
  <xr:revisionPtr revIDLastSave="0" documentId="13_ncr:1_{FADFEFE4-4376-41AC-8D9C-E6C3A4B113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Arkusz1!$A$1:$Q$27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Q9" i="1" s="1"/>
  <c r="O14" i="1" l="1"/>
  <c r="O8" i="1" l="1"/>
  <c r="Q8" i="1" l="1"/>
  <c r="O10" i="1"/>
  <c r="Q10" i="1" s="1"/>
  <c r="O11" i="1"/>
  <c r="Q11" i="1" s="1"/>
  <c r="O12" i="1"/>
  <c r="Q12" i="1" s="1"/>
  <c r="O13" i="1"/>
  <c r="Q13" i="1" s="1"/>
  <c r="Q14" i="1"/>
  <c r="O15" i="1"/>
  <c r="Q15" i="1" s="1"/>
  <c r="O16" i="1"/>
  <c r="Q16" i="1" s="1"/>
  <c r="O17" i="1"/>
  <c r="Q17" i="1" s="1"/>
  <c r="O18" i="1"/>
  <c r="Q18" i="1" s="1"/>
  <c r="O19" i="1"/>
  <c r="Q19" i="1" s="1"/>
  <c r="O7" i="1"/>
  <c r="O20" i="1" l="1"/>
  <c r="Q20" i="1" s="1"/>
  <c r="Q7" i="1"/>
</calcChain>
</file>

<file path=xl/sharedStrings.xml><?xml version="1.0" encoding="utf-8"?>
<sst xmlns="http://schemas.openxmlformats.org/spreadsheetml/2006/main" count="61" uniqueCount="48">
  <si>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</si>
  <si>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</si>
  <si>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</si>
  <si>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</si>
  <si>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</si>
  <si>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</si>
  <si>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</si>
  <si>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</si>
  <si>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</si>
  <si>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</si>
  <si>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</si>
  <si>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</si>
  <si>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</si>
  <si>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</si>
  <si>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</si>
  <si>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Załącznik nr 4 do specyfikacji warunków zamówienia (SWZ)</t>
  </si>
  <si>
    <t>RAZEM WARTOŚĆ ZAMÓWIENIA:</t>
  </si>
  <si>
    <t>FORMULARZ CENOWY</t>
  </si>
  <si>
    <t>INDEKS</t>
  </si>
  <si>
    <r>
      <t xml:space="preserve">PRZETWORNIK DWUKANAŁOWY HACH-LANGE SC200 </t>
    </r>
    <r>
      <rPr>
        <u/>
        <sz val="9"/>
        <color theme="1"/>
        <rFont val="Calibri"/>
        <family val="2"/>
        <charset val="238"/>
      </rPr>
      <t>NR KAT. LXV404.99.00551</t>
    </r>
  </si>
  <si>
    <t xml:space="preserve">CYFROWY CZUJNIK DYFERENCYJNY PH DPD1P1.99 Z KABLEM DŁ. 10 M ZE ZINTEGROWANĄ ELEKTRONIKĄ AD; W OBUDOWIE Z PEEK1; SONDA WYMIENIALNA; DO ARMATURY ZANURZENIOWEJ I PRZEPŁYWOWEJ </t>
  </si>
  <si>
    <r>
      <t xml:space="preserve">NAKRĘTKA POMIAROWA DO PROCESOWYCH SOND HACH-LANGE LDO (SKALIBROWANA FABRYCZNIE) </t>
    </r>
    <r>
      <rPr>
        <u/>
        <sz val="9"/>
        <color theme="1"/>
        <rFont val="Calibri"/>
        <family val="2"/>
        <charset val="238"/>
      </rPr>
      <t>NR KAT. 5791100 MODEL 1</t>
    </r>
  </si>
  <si>
    <r>
      <t xml:space="preserve">NAKRĘTKA POMIAROWA DO PROCESOWYCH SOND HACH-LANGE LDO (SKALIBROWANA FABRYCZNIE) </t>
    </r>
    <r>
      <rPr>
        <u/>
        <sz val="9"/>
        <color theme="1"/>
        <rFont val="Calibri"/>
        <family val="2"/>
        <charset val="238"/>
      </rPr>
      <t>NR KAT. 9021150 MODEL 2</t>
    </r>
  </si>
  <si>
    <r>
      <t xml:space="preserve">SONDA GĘSTOŚCI SOLITAX TS-LINE SC SONDA ZANURZENIOWA, STAL NIERDZEWNA </t>
    </r>
    <r>
      <rPr>
        <u/>
        <sz val="9"/>
        <color theme="1"/>
        <rFont val="Calibri"/>
        <family val="2"/>
        <charset val="238"/>
      </rPr>
      <t>NR KAT. LXV423.99.00100</t>
    </r>
    <r>
      <rPr>
        <sz val="9"/>
        <color theme="1"/>
        <rFont val="Calibri"/>
        <family val="2"/>
        <charset val="238"/>
      </rPr>
      <t xml:space="preserve"> </t>
    </r>
  </si>
  <si>
    <r>
      <t xml:space="preserve">ROZTWÓR BUFOROWY SINGLET, JEDNORAZOWEGO UŻYTKU, WARTOŚĆ WZORCOWA PH 7.00 ± 0.02 PH PRZY 25 ST.C, OPAK. 20 TOREBEK </t>
    </r>
    <r>
      <rPr>
        <u/>
        <sz val="9"/>
        <color theme="1"/>
        <rFont val="Calibri"/>
        <family val="2"/>
        <charset val="238"/>
      </rPr>
      <t>NR KAT. 2770120</t>
    </r>
  </si>
  <si>
    <r>
      <t xml:space="preserve">ROZTWÓR BUFOROWY SINGLET, JEDNORAZOWEGO UŻYTKU, WARTOŚĆ WZORCOWA PH 4.01 ± 0.02 PH PRZY 25 ST.C, OPAK. 20 TOREBEK </t>
    </r>
    <r>
      <rPr>
        <u/>
        <sz val="9"/>
        <color theme="1"/>
        <rFont val="Calibri"/>
        <family val="2"/>
        <charset val="238"/>
      </rPr>
      <t>NR KAT. 2770020</t>
    </r>
  </si>
  <si>
    <r>
      <t xml:space="preserve">ROZTWÓR STANDARDOWY DO SOND REDOX-BUFOROWY ORP 215MV, OPAK. 500 ML </t>
    </r>
    <r>
      <rPr>
        <u/>
        <sz val="9"/>
        <color theme="1"/>
        <rFont val="Calibri"/>
        <family val="2"/>
        <charset val="238"/>
      </rPr>
      <t>NR KAT. C10G100</t>
    </r>
  </si>
  <si>
    <r>
      <t xml:space="preserve">CYFROWY CZUJNIK DYFERENCYJNY REDOX ORP PHD-S SC, STAL SZLACHETNA, KABEL 10 M </t>
    </r>
    <r>
      <rPr>
        <u/>
        <sz val="9"/>
        <color theme="1"/>
        <rFont val="Calibri"/>
        <family val="2"/>
        <charset val="238"/>
      </rPr>
      <t>NR KAT. LXV427.99.20001</t>
    </r>
    <r>
      <rPr>
        <sz val="9"/>
        <color theme="1"/>
        <rFont val="Calibri"/>
        <family val="2"/>
        <charset val="238"/>
      </rPr>
      <t xml:space="preserve"> </t>
    </r>
  </si>
  <si>
    <t>314-ELEKTR-0657</t>
  </si>
  <si>
    <t>314-AUTOMAT-0036</t>
  </si>
  <si>
    <t>314-AUTOMAT-0078</t>
  </si>
  <si>
    <t>314-AUTOMAT-0013</t>
  </si>
  <si>
    <t>314-AUTOMAT-0217</t>
  </si>
  <si>
    <t>314-AUTOMAT-0156</t>
  </si>
  <si>
    <t>314-AUTOMAT-0157</t>
  </si>
  <si>
    <t>314-AUTOMAT-0218</t>
  </si>
  <si>
    <t>314-AUTOMAT-0158</t>
  </si>
  <si>
    <t>314-AUTOMAT-0219</t>
  </si>
  <si>
    <t>314-AUTOMAT-0253</t>
  </si>
  <si>
    <t>314-ELEKTR-1224</t>
  </si>
  <si>
    <t>314-AUTOMAT-0299</t>
  </si>
  <si>
    <r>
      <t xml:space="preserve">OPTYCZNA SONDA TLENOWA LTW HACH-LANGE LDO </t>
    </r>
    <r>
      <rPr>
        <u/>
        <sz val="9"/>
        <color theme="1"/>
        <rFont val="Calibri"/>
        <family val="2"/>
        <charset val="238"/>
      </rPr>
      <t>NR KAT. LXV416.99.20001</t>
    </r>
  </si>
  <si>
    <r>
      <t xml:space="preserve">OSŁONA POGODOWA I PRZECIWSŁONECZNA SC200 Z EKRANEM OCHRONNYM UV </t>
    </r>
    <r>
      <rPr>
        <u/>
        <sz val="9"/>
        <color theme="1"/>
        <rFont val="Calibri"/>
        <family val="2"/>
        <charset val="238"/>
      </rPr>
      <t>NR KAT. 9220600</t>
    </r>
  </si>
  <si>
    <r>
      <t xml:space="preserve">MODUŁ KOMUNIKACYJNY MODBUS RS232/485 DO PRZETWORNIKA SC200 (JAKO ZESTAW DO UPGARDE) </t>
    </r>
    <r>
      <rPr>
        <u/>
        <sz val="9"/>
        <color theme="1"/>
        <rFont val="Calibri"/>
        <family val="2"/>
        <charset val="238"/>
        <scheme val="minor"/>
      </rPr>
      <t>NR KAT. 9013205</t>
    </r>
  </si>
  <si>
    <r>
      <t xml:space="preserve">1200-S SC CYFROWY CZUJNIK PH Z ZINTEGROWANĄ ELEKTRONIKĄ AD, Z WYMIENIALNĄ ELEKTRODĄ KOMBINOWANĄ PH W OBUDOWIE Z STALI SZLACHETNEJ, SONDA ZANURZENIOWA, TEMP. MAX. 50°C, WBUDOWANY CZUJNIK TEMPERATURY PT100, </t>
    </r>
    <r>
      <rPr>
        <u/>
        <sz val="9"/>
        <color theme="1"/>
        <rFont val="Calibri"/>
        <family val="2"/>
        <charset val="238"/>
      </rPr>
      <t>NR KAT. LXV426.99.10001</t>
    </r>
  </si>
  <si>
    <t>Oznaczenie zamówienia: 87/2021/TE/KP</t>
  </si>
  <si>
    <t xml:space="preserve">(kwalifikowany podpis elektroniczny, podpis zaufany </t>
  </si>
  <si>
    <t>lub podpis osobisty wykonawcy lub osoby uprawnionej do jego reprezentowania)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</si>
</sst>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4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4" fontId="6" fillId="5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8" fillId="2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/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B10" zoomScale="110" zoomScaleNormal="110" workbookViewId="0">
      <selection activeCell="C23" sqref="C23"/>
    </sheetView>
  </sheetViews>
  <sheetFormatPr defaultRowHeight="15" x14ac:dyDescent="0.25"/>
  <cols>
    <col min="1" max="1" width="5.7109375" hidden="1" customWidth="1"/>
    <col min="2" max="2" width="5.7109375" customWidth="1"/>
    <col min="3" max="3" width="40.28515625" style="27" customWidth="1"/>
    <col min="4" max="4" width="10.425781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0.140625" style="1" bestFit="1" customWidth="1"/>
    <col min="16" max="16" width="8.85546875" style="22" customWidth="1"/>
    <col min="17" max="17" width="9.140625" customWidth="1"/>
  </cols>
  <sheetData>
    <row r="1" spans="1:20" x14ac:dyDescent="0.25">
      <c r="B1" s="44" t="s">
        <v>15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 x14ac:dyDescent="0.25">
      <c r="B2" s="5" t="s">
        <v>45</v>
      </c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5"/>
    </row>
    <row r="3" spans="1:20" x14ac:dyDescent="0.25">
      <c r="B3" s="32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5"/>
      <c r="O3" s="33"/>
      <c r="P3" s="34"/>
      <c r="Q3" s="3"/>
    </row>
    <row r="4" spans="1:20" x14ac:dyDescent="0.25">
      <c r="B4" s="46" t="s">
        <v>17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0" x14ac:dyDescent="0.25">
      <c r="B5" s="5"/>
      <c r="C5" s="28"/>
      <c r="D5" s="4"/>
      <c r="E5" s="4"/>
      <c r="F5" s="4"/>
      <c r="G5" s="4"/>
      <c r="H5" s="4"/>
      <c r="I5" s="4"/>
      <c r="J5" s="4"/>
      <c r="K5" s="4"/>
      <c r="L5" s="4"/>
      <c r="M5" s="4"/>
      <c r="N5" s="36"/>
    </row>
    <row r="6" spans="1:20" ht="35.1" customHeight="1" x14ac:dyDescent="0.25">
      <c r="A6" s="7" t="s">
        <v>0</v>
      </c>
      <c r="B6" s="8" t="s">
        <v>0</v>
      </c>
      <c r="C6" s="9" t="s">
        <v>1</v>
      </c>
      <c r="D6" s="9" t="s">
        <v>18</v>
      </c>
      <c r="E6" s="9" t="s">
        <v>2</v>
      </c>
      <c r="F6" s="9" t="s">
        <v>9</v>
      </c>
      <c r="G6" s="9" t="s">
        <v>10</v>
      </c>
      <c r="H6" s="9" t="s">
        <v>8</v>
      </c>
      <c r="I6" s="9" t="s">
        <v>11</v>
      </c>
      <c r="J6" s="9" t="s">
        <v>12</v>
      </c>
      <c r="K6" s="9"/>
      <c r="L6" s="10" t="s">
        <v>13</v>
      </c>
      <c r="M6" s="11" t="s">
        <v>14</v>
      </c>
      <c r="N6" s="12" t="s">
        <v>3</v>
      </c>
      <c r="O6" s="12" t="s">
        <v>4</v>
      </c>
      <c r="P6" s="23" t="s">
        <v>6</v>
      </c>
      <c r="Q6" s="12" t="s">
        <v>7</v>
      </c>
      <c r="R6" s="3"/>
    </row>
    <row r="7" spans="1:20" ht="48" customHeight="1" x14ac:dyDescent="0.25">
      <c r="A7" s="15">
        <v>1</v>
      </c>
      <c r="B7" s="37">
        <v>1</v>
      </c>
      <c r="C7" s="38" t="s">
        <v>41</v>
      </c>
      <c r="D7" s="42" t="s">
        <v>28</v>
      </c>
      <c r="E7" s="26" t="s">
        <v>5</v>
      </c>
      <c r="F7" s="26">
        <v>10</v>
      </c>
      <c r="G7" s="13"/>
      <c r="H7" s="16"/>
      <c r="I7" s="13"/>
      <c r="J7" s="13"/>
      <c r="K7" s="13"/>
      <c r="L7" s="17"/>
      <c r="M7" s="42">
        <v>6</v>
      </c>
      <c r="N7" s="39"/>
      <c r="O7" s="39">
        <f t="shared" ref="O7:O19" si="0">M7*N7</f>
        <v>0</v>
      </c>
      <c r="P7" s="40"/>
      <c r="Q7" s="41">
        <f>O7*123%</f>
        <v>0</v>
      </c>
      <c r="T7" s="2"/>
    </row>
    <row r="8" spans="1:20" ht="36" x14ac:dyDescent="0.25">
      <c r="A8" s="15">
        <v>2</v>
      </c>
      <c r="B8" s="37">
        <v>2</v>
      </c>
      <c r="C8" s="38" t="s">
        <v>19</v>
      </c>
      <c r="D8" s="42" t="s">
        <v>29</v>
      </c>
      <c r="E8" s="26" t="s">
        <v>5</v>
      </c>
      <c r="F8" s="26">
        <v>25</v>
      </c>
      <c r="G8" s="13"/>
      <c r="H8" s="16"/>
      <c r="I8" s="13"/>
      <c r="J8" s="13"/>
      <c r="K8" s="13"/>
      <c r="L8" s="17"/>
      <c r="M8" s="42">
        <v>3</v>
      </c>
      <c r="N8" s="39"/>
      <c r="O8" s="39">
        <f t="shared" si="0"/>
        <v>0</v>
      </c>
      <c r="P8" s="40"/>
      <c r="Q8" s="41">
        <f t="shared" ref="Q8:Q20" si="1">O8*123%</f>
        <v>0</v>
      </c>
    </row>
    <row r="9" spans="1:20" ht="72" x14ac:dyDescent="0.25">
      <c r="A9" s="15"/>
      <c r="B9" s="37">
        <v>3</v>
      </c>
      <c r="C9" s="38" t="s">
        <v>44</v>
      </c>
      <c r="D9" s="42" t="s">
        <v>40</v>
      </c>
      <c r="E9" s="26" t="s">
        <v>5</v>
      </c>
      <c r="F9" s="26"/>
      <c r="G9" s="13"/>
      <c r="H9" s="16"/>
      <c r="I9" s="13"/>
      <c r="J9" s="13"/>
      <c r="K9" s="13"/>
      <c r="L9" s="17"/>
      <c r="M9" s="42">
        <v>1</v>
      </c>
      <c r="N9" s="39"/>
      <c r="O9" s="39">
        <f t="shared" si="0"/>
        <v>0</v>
      </c>
      <c r="P9" s="40"/>
      <c r="Q9" s="41">
        <f t="shared" si="1"/>
        <v>0</v>
      </c>
    </row>
    <row r="10" spans="1:20" ht="48" customHeight="1" x14ac:dyDescent="0.25">
      <c r="A10" s="15">
        <v>3</v>
      </c>
      <c r="B10" s="37">
        <v>4</v>
      </c>
      <c r="C10" s="38" t="s">
        <v>20</v>
      </c>
      <c r="D10" s="42" t="s">
        <v>30</v>
      </c>
      <c r="E10" s="26" t="s">
        <v>5</v>
      </c>
      <c r="F10" s="26">
        <v>2</v>
      </c>
      <c r="G10" s="13"/>
      <c r="H10" s="16"/>
      <c r="I10" s="13"/>
      <c r="J10" s="13"/>
      <c r="K10" s="13"/>
      <c r="L10" s="17"/>
      <c r="M10" s="42">
        <v>1</v>
      </c>
      <c r="N10" s="39"/>
      <c r="O10" s="39">
        <f t="shared" si="0"/>
        <v>0</v>
      </c>
      <c r="P10" s="40"/>
      <c r="Q10" s="41">
        <f t="shared" si="1"/>
        <v>0</v>
      </c>
    </row>
    <row r="11" spans="1:20" ht="48" customHeight="1" x14ac:dyDescent="0.25">
      <c r="A11" s="15">
        <v>4</v>
      </c>
      <c r="B11" s="37">
        <v>5</v>
      </c>
      <c r="C11" s="38" t="s">
        <v>21</v>
      </c>
      <c r="D11" s="42" t="s">
        <v>31</v>
      </c>
      <c r="E11" s="26" t="s">
        <v>5</v>
      </c>
      <c r="F11" s="26">
        <v>1</v>
      </c>
      <c r="G11" s="13"/>
      <c r="H11" s="16"/>
      <c r="I11" s="13"/>
      <c r="J11" s="13"/>
      <c r="K11" s="13"/>
      <c r="L11" s="17"/>
      <c r="M11" s="42">
        <v>2</v>
      </c>
      <c r="N11" s="39"/>
      <c r="O11" s="39">
        <f t="shared" si="0"/>
        <v>0</v>
      </c>
      <c r="P11" s="40"/>
      <c r="Q11" s="41">
        <f t="shared" si="1"/>
        <v>0</v>
      </c>
    </row>
    <row r="12" spans="1:20" ht="48" customHeight="1" x14ac:dyDescent="0.25">
      <c r="A12" s="15">
        <v>5</v>
      </c>
      <c r="B12" s="37">
        <v>6</v>
      </c>
      <c r="C12" s="38" t="s">
        <v>22</v>
      </c>
      <c r="D12" s="42" t="s">
        <v>32</v>
      </c>
      <c r="E12" s="26" t="s">
        <v>5</v>
      </c>
      <c r="F12" s="26">
        <v>1</v>
      </c>
      <c r="G12" s="13"/>
      <c r="H12" s="16"/>
      <c r="I12" s="13"/>
      <c r="J12" s="13"/>
      <c r="K12" s="13"/>
      <c r="L12" s="17"/>
      <c r="M12" s="42">
        <v>6</v>
      </c>
      <c r="N12" s="39"/>
      <c r="O12" s="39">
        <f t="shared" si="0"/>
        <v>0</v>
      </c>
      <c r="P12" s="40"/>
      <c r="Q12" s="41">
        <f t="shared" si="1"/>
        <v>0</v>
      </c>
    </row>
    <row r="13" spans="1:20" ht="48" customHeight="1" x14ac:dyDescent="0.25">
      <c r="A13" s="15">
        <v>6</v>
      </c>
      <c r="B13" s="37">
        <v>7</v>
      </c>
      <c r="C13" s="38" t="s">
        <v>23</v>
      </c>
      <c r="D13" s="42" t="s">
        <v>33</v>
      </c>
      <c r="E13" s="26" t="s">
        <v>5</v>
      </c>
      <c r="F13" s="26">
        <v>10</v>
      </c>
      <c r="G13" s="13"/>
      <c r="H13" s="14"/>
      <c r="I13" s="13"/>
      <c r="J13" s="13"/>
      <c r="K13" s="13"/>
      <c r="L13" s="17"/>
      <c r="M13" s="42">
        <v>2</v>
      </c>
      <c r="N13" s="39"/>
      <c r="O13" s="39">
        <f t="shared" si="0"/>
        <v>0</v>
      </c>
      <c r="P13" s="40"/>
      <c r="Q13" s="41">
        <f t="shared" si="1"/>
        <v>0</v>
      </c>
    </row>
    <row r="14" spans="1:20" ht="48" customHeight="1" x14ac:dyDescent="0.25">
      <c r="A14" s="15"/>
      <c r="B14" s="37">
        <v>8</v>
      </c>
      <c r="C14" s="38" t="s">
        <v>24</v>
      </c>
      <c r="D14" s="42" t="s">
        <v>34</v>
      </c>
      <c r="E14" s="26" t="s">
        <v>5</v>
      </c>
      <c r="F14" s="26"/>
      <c r="G14" s="13"/>
      <c r="H14" s="14"/>
      <c r="I14" s="13"/>
      <c r="J14" s="13"/>
      <c r="K14" s="13"/>
      <c r="L14" s="17"/>
      <c r="M14" s="42">
        <v>5</v>
      </c>
      <c r="N14" s="39"/>
      <c r="O14" s="39">
        <f>M14*N14</f>
        <v>0</v>
      </c>
      <c r="P14" s="40"/>
      <c r="Q14" s="41">
        <f>O14*123%</f>
        <v>0</v>
      </c>
    </row>
    <row r="15" spans="1:20" ht="48" customHeight="1" x14ac:dyDescent="0.25">
      <c r="A15" s="15">
        <v>8</v>
      </c>
      <c r="B15" s="37">
        <v>9</v>
      </c>
      <c r="C15" s="38" t="s">
        <v>25</v>
      </c>
      <c r="D15" s="42" t="s">
        <v>35</v>
      </c>
      <c r="E15" s="26" t="s">
        <v>5</v>
      </c>
      <c r="F15" s="26">
        <v>25</v>
      </c>
      <c r="G15" s="13"/>
      <c r="H15" s="16"/>
      <c r="I15" s="13"/>
      <c r="J15" s="13"/>
      <c r="K15" s="13"/>
      <c r="L15" s="17"/>
      <c r="M15" s="42">
        <v>5</v>
      </c>
      <c r="N15" s="39"/>
      <c r="O15" s="39">
        <f t="shared" si="0"/>
        <v>0</v>
      </c>
      <c r="P15" s="40"/>
      <c r="Q15" s="41">
        <f t="shared" si="1"/>
        <v>0</v>
      </c>
    </row>
    <row r="16" spans="1:20" ht="48" customHeight="1" x14ac:dyDescent="0.25">
      <c r="A16" s="15">
        <v>9</v>
      </c>
      <c r="B16" s="37">
        <v>10</v>
      </c>
      <c r="C16" s="38" t="s">
        <v>26</v>
      </c>
      <c r="D16" s="42" t="s">
        <v>36</v>
      </c>
      <c r="E16" s="26" t="s">
        <v>5</v>
      </c>
      <c r="F16" s="26">
        <v>65</v>
      </c>
      <c r="G16" s="13"/>
      <c r="H16" s="16"/>
      <c r="I16" s="13"/>
      <c r="J16" s="13"/>
      <c r="K16" s="13"/>
      <c r="L16" s="17"/>
      <c r="M16" s="42">
        <v>2</v>
      </c>
      <c r="N16" s="39"/>
      <c r="O16" s="39">
        <f t="shared" si="0"/>
        <v>0</v>
      </c>
      <c r="P16" s="40"/>
      <c r="Q16" s="41">
        <f t="shared" si="1"/>
        <v>0</v>
      </c>
    </row>
    <row r="17" spans="1:17" ht="48" customHeight="1" x14ac:dyDescent="0.25">
      <c r="A17" s="15">
        <v>10</v>
      </c>
      <c r="B17" s="37">
        <v>11</v>
      </c>
      <c r="C17" s="38" t="s">
        <v>27</v>
      </c>
      <c r="D17" s="42" t="s">
        <v>37</v>
      </c>
      <c r="E17" s="26" t="s">
        <v>5</v>
      </c>
      <c r="F17" s="26">
        <v>26</v>
      </c>
      <c r="G17" s="13"/>
      <c r="H17" s="16"/>
      <c r="I17" s="13"/>
      <c r="J17" s="13"/>
      <c r="K17" s="13"/>
      <c r="L17" s="17"/>
      <c r="M17" s="42">
        <v>3</v>
      </c>
      <c r="N17" s="39"/>
      <c r="O17" s="39">
        <f t="shared" si="0"/>
        <v>0</v>
      </c>
      <c r="P17" s="40"/>
      <c r="Q17" s="41">
        <f t="shared" si="1"/>
        <v>0</v>
      </c>
    </row>
    <row r="18" spans="1:17" ht="48" customHeight="1" x14ac:dyDescent="0.25">
      <c r="A18" s="15">
        <v>11</v>
      </c>
      <c r="B18" s="37">
        <v>12</v>
      </c>
      <c r="C18" s="38" t="s">
        <v>42</v>
      </c>
      <c r="D18" s="42" t="s">
        <v>38</v>
      </c>
      <c r="E18" s="26" t="s">
        <v>5</v>
      </c>
      <c r="F18" s="26">
        <v>17</v>
      </c>
      <c r="G18" s="13"/>
      <c r="H18" s="16"/>
      <c r="I18" s="13"/>
      <c r="J18" s="13"/>
      <c r="K18" s="13"/>
      <c r="L18" s="17"/>
      <c r="M18" s="42">
        <v>1</v>
      </c>
      <c r="N18" s="39"/>
      <c r="O18" s="39">
        <f t="shared" si="0"/>
        <v>0</v>
      </c>
      <c r="P18" s="40"/>
      <c r="Q18" s="41">
        <f t="shared" si="1"/>
        <v>0</v>
      </c>
    </row>
    <row r="19" spans="1:17" ht="48" customHeight="1" x14ac:dyDescent="0.25">
      <c r="A19" s="15">
        <v>12</v>
      </c>
      <c r="B19" s="37">
        <v>13</v>
      </c>
      <c r="C19" s="43" t="s">
        <v>43</v>
      </c>
      <c r="D19" s="42" t="s">
        <v>39</v>
      </c>
      <c r="E19" s="26" t="s">
        <v>5</v>
      </c>
      <c r="F19" s="26">
        <v>5</v>
      </c>
      <c r="G19" s="13"/>
      <c r="H19" s="16"/>
      <c r="I19" s="13"/>
      <c r="J19" s="13"/>
      <c r="K19" s="13"/>
      <c r="L19" s="17"/>
      <c r="M19" s="42">
        <v>1</v>
      </c>
      <c r="N19" s="39"/>
      <c r="O19" s="39">
        <f t="shared" si="0"/>
        <v>0</v>
      </c>
      <c r="P19" s="40"/>
      <c r="Q19" s="41">
        <f t="shared" si="1"/>
        <v>0</v>
      </c>
    </row>
    <row r="20" spans="1:17" ht="24.95" customHeight="1" x14ac:dyDescent="0.25">
      <c r="A20" s="45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21">
        <f>SUM(O7:O19)</f>
        <v>0</v>
      </c>
      <c r="P20" s="24"/>
      <c r="Q20" s="21">
        <f t="shared" si="1"/>
        <v>0</v>
      </c>
    </row>
    <row r="22" spans="1:17" x14ac:dyDescent="0.25">
      <c r="B22" s="47" t="s">
        <v>46</v>
      </c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7" x14ac:dyDescent="0.25">
      <c r="B23" s="47" t="s">
        <v>47</v>
      </c>
      <c r="C23" s="49"/>
      <c r="D23" s="50"/>
      <c r="E23" s="50"/>
      <c r="F23" s="47"/>
      <c r="G23" s="47"/>
      <c r="H23" s="47"/>
      <c r="I23" s="47"/>
      <c r="J23" s="47"/>
      <c r="K23" s="47"/>
      <c r="L23" s="47"/>
      <c r="M23" s="47"/>
      <c r="N23" s="6"/>
      <c r="O23" s="6"/>
      <c r="P23" s="25"/>
      <c r="Q23" s="18"/>
    </row>
    <row r="24" spans="1:17" x14ac:dyDescent="0.25">
      <c r="B24" s="18"/>
      <c r="C24" s="2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9"/>
      <c r="P24" s="25"/>
      <c r="Q24" s="18"/>
    </row>
    <row r="25" spans="1:17" x14ac:dyDescent="0.25">
      <c r="B25" s="20"/>
      <c r="C25" s="2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25"/>
      <c r="Q25" s="18"/>
    </row>
    <row r="26" spans="1:17" x14ac:dyDescent="0.25">
      <c r="B26" s="20"/>
      <c r="C26" s="2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9"/>
      <c r="P26" s="25"/>
      <c r="Q26" s="18"/>
    </row>
    <row r="27" spans="1:17" x14ac:dyDescent="0.25">
      <c r="B27" s="20"/>
      <c r="C27" s="2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9"/>
      <c r="P27" s="25"/>
      <c r="Q27" s="18"/>
    </row>
  </sheetData>
  <sortState xmlns:xlrd2="http://schemas.microsoft.com/office/spreadsheetml/2017/richdata2" ref="A2:Q85">
    <sortCondition ref="C2:C85"/>
  </sortState>
  <mergeCells count="3">
    <mergeCell ref="B1:Q1"/>
    <mergeCell ref="A20:N20"/>
    <mergeCell ref="B4:Q4"/>
  </mergeCells>
  <phoneticPr fontId="15" type="noConversion"/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Katarzyna Kuczera</cp:lastModifiedBy>
  <cp:lastPrinted>2020-11-19T09:28:05Z</cp:lastPrinted>
  <dcterms:created xsi:type="dcterms:W3CDTF">2018-05-23T10:41:44Z</dcterms:created>
  <dcterms:modified xsi:type="dcterms:W3CDTF">2021-12-06T06:41:28Z</dcterms:modified>
</cp:coreProperties>
</file>