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C8DB0A23-54B6-49CC-8556-8CBB79BA722C}" xr6:coauthVersionLast="47" xr6:coauthVersionMax="47" xr10:uidLastSave="{00000000-0000-0000-0000-000000000000}"/>
  <bookViews>
    <workbookView xWindow="60" yWindow="30" windowWidth="28740" windowHeight="15570" xr2:uid="{00000000-000D-0000-FFFF-FFFF00000000}"/>
  </bookViews>
  <sheets>
    <sheet name="Część I" sheetId="2" r:id="rId1"/>
  </sheets>
  <definedNames>
    <definedName name="_xlnm._FilterDatabase" localSheetId="0" hidden="1">'Część I'!$A$1:$T$157</definedName>
  </definedNames>
  <calcPr calcId="181029"/>
</workbook>
</file>

<file path=xl/calcChain.xml><?xml version="1.0" encoding="utf-8"?>
<calcChain xmlns="http://schemas.openxmlformats.org/spreadsheetml/2006/main">
  <c r="R18" i="2" l="1"/>
  <c r="S18" i="2" s="1"/>
  <c r="T18" i="2" s="1"/>
  <c r="F18" i="2"/>
  <c r="G18" i="2" s="1"/>
  <c r="R25" i="2"/>
  <c r="S25" i="2" s="1"/>
  <c r="T25" i="2" s="1"/>
  <c r="R26" i="2"/>
  <c r="S26" i="2" s="1"/>
  <c r="T26" i="2" s="1"/>
  <c r="R27" i="2"/>
  <c r="S27" i="2" s="1"/>
  <c r="T27" i="2" s="1"/>
  <c r="F25" i="2"/>
  <c r="G25" i="2" s="1"/>
  <c r="F26" i="2"/>
  <c r="G26" i="2" s="1"/>
  <c r="F27" i="2"/>
  <c r="G27" i="2" s="1"/>
  <c r="R92" i="2"/>
  <c r="S92" i="2" s="1"/>
  <c r="T92" i="2" s="1"/>
  <c r="G92" i="2"/>
  <c r="R13" i="2"/>
  <c r="S13" i="2" s="1"/>
  <c r="T13" i="2" s="1"/>
  <c r="R12" i="2"/>
  <c r="S12" i="2" s="1"/>
  <c r="T12" i="2" s="1"/>
  <c r="R11" i="2"/>
  <c r="S11" i="2" s="1"/>
  <c r="T11" i="2" s="1"/>
  <c r="R10" i="2"/>
  <c r="S10" i="2" s="1"/>
  <c r="T10" i="2" s="1"/>
  <c r="F155" i="2"/>
  <c r="R99" i="2"/>
  <c r="S99" i="2" s="1"/>
  <c r="T99" i="2" s="1"/>
  <c r="G99" i="2"/>
  <c r="R40" i="2"/>
  <c r="S40" i="2" s="1"/>
  <c r="T40" i="2" s="1"/>
  <c r="F40" i="2"/>
  <c r="G40" i="2" s="1"/>
  <c r="R154" i="2"/>
  <c r="S154" i="2" s="1"/>
  <c r="T154" i="2" s="1"/>
  <c r="F154" i="2"/>
  <c r="G154" i="2" s="1"/>
  <c r="F10" i="2"/>
  <c r="G10" i="2" s="1"/>
  <c r="F11" i="2"/>
  <c r="G11" i="2" s="1"/>
  <c r="F12" i="2"/>
  <c r="G12" i="2" s="1"/>
  <c r="F13" i="2"/>
  <c r="G13" i="2" s="1"/>
  <c r="R5" i="2"/>
  <c r="S5" i="2" s="1"/>
  <c r="T5" i="2" s="1"/>
  <c r="F5" i="2"/>
  <c r="G5" i="2" s="1"/>
  <c r="R155" i="2" l="1"/>
  <c r="R156" i="2"/>
  <c r="R72" i="2"/>
  <c r="R73" i="2"/>
  <c r="R74" i="2"/>
  <c r="R75" i="2"/>
  <c r="R76" i="2"/>
  <c r="R77" i="2"/>
  <c r="S77" i="2" s="1"/>
  <c r="T77" i="2" s="1"/>
  <c r="R78" i="2"/>
  <c r="R79" i="2"/>
  <c r="R80" i="2"/>
  <c r="R81" i="2"/>
  <c r="R82" i="2"/>
  <c r="R83" i="2"/>
  <c r="R84" i="2"/>
  <c r="R85" i="2"/>
  <c r="R86" i="2"/>
  <c r="R87" i="2"/>
  <c r="R88" i="2"/>
  <c r="R89" i="2"/>
  <c r="R90" i="2"/>
  <c r="R91" i="2"/>
  <c r="S91" i="2" s="1"/>
  <c r="R93" i="2"/>
  <c r="R94" i="2"/>
  <c r="R95" i="2"/>
  <c r="R96" i="2"/>
  <c r="R97" i="2"/>
  <c r="R98" i="2"/>
  <c r="S98" i="2" s="1"/>
  <c r="T98" i="2" s="1"/>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69" i="2"/>
  <c r="R70" i="2"/>
  <c r="R71" i="2"/>
  <c r="R65" i="2"/>
  <c r="R66" i="2"/>
  <c r="R67" i="2"/>
  <c r="R68" i="2"/>
  <c r="S68" i="2" s="1"/>
  <c r="T68" i="2" s="1"/>
  <c r="R60" i="2"/>
  <c r="R61" i="2"/>
  <c r="S61" i="2" s="1"/>
  <c r="T61" i="2" s="1"/>
  <c r="R62" i="2"/>
  <c r="R63" i="2"/>
  <c r="R64" i="2"/>
  <c r="R53" i="2"/>
  <c r="R54" i="2"/>
  <c r="R55" i="2"/>
  <c r="R56" i="2"/>
  <c r="R57" i="2"/>
  <c r="S57" i="2" s="1"/>
  <c r="T57" i="2" s="1"/>
  <c r="R58" i="2"/>
  <c r="R59" i="2"/>
  <c r="R49" i="2"/>
  <c r="R50" i="2"/>
  <c r="R51" i="2"/>
  <c r="R52" i="2"/>
  <c r="R43" i="2"/>
  <c r="R44" i="2"/>
  <c r="R45" i="2"/>
  <c r="R46" i="2"/>
  <c r="R47" i="2"/>
  <c r="R48" i="2"/>
  <c r="R37" i="2"/>
  <c r="R38" i="2"/>
  <c r="R39" i="2"/>
  <c r="R41" i="2"/>
  <c r="R42" i="2"/>
  <c r="R33" i="2"/>
  <c r="R34" i="2"/>
  <c r="R35" i="2"/>
  <c r="R36" i="2"/>
  <c r="R30" i="2"/>
  <c r="R31" i="2"/>
  <c r="R32" i="2"/>
  <c r="R21" i="2"/>
  <c r="R22" i="2"/>
  <c r="R23" i="2"/>
  <c r="R24" i="2"/>
  <c r="R28" i="2"/>
  <c r="R29" i="2"/>
  <c r="R17" i="2"/>
  <c r="R19" i="2"/>
  <c r="S19" i="2" s="1"/>
  <c r="T19" i="2" s="1"/>
  <c r="R20" i="2"/>
  <c r="R15" i="2"/>
  <c r="R16" i="2"/>
  <c r="R14" i="2"/>
  <c r="R8" i="2"/>
  <c r="R9" i="2"/>
  <c r="R7" i="2"/>
  <c r="R6" i="2"/>
  <c r="S6" i="2" s="1"/>
  <c r="T6" i="2" s="1"/>
  <c r="R4" i="2"/>
  <c r="F7" i="2"/>
  <c r="G7" i="2" s="1"/>
  <c r="F8" i="2"/>
  <c r="G8" i="2" s="1"/>
  <c r="F9" i="2"/>
  <c r="G9" i="2" s="1"/>
  <c r="F14" i="2"/>
  <c r="G14" i="2" s="1"/>
  <c r="F15" i="2"/>
  <c r="G15" i="2" s="1"/>
  <c r="F16" i="2"/>
  <c r="G16" i="2" s="1"/>
  <c r="F17" i="2"/>
  <c r="G17" i="2" s="1"/>
  <c r="F19" i="2"/>
  <c r="G19" i="2" s="1"/>
  <c r="F20" i="2"/>
  <c r="G20" i="2" s="1"/>
  <c r="F21" i="2"/>
  <c r="G21" i="2" s="1"/>
  <c r="F22" i="2"/>
  <c r="G22" i="2" s="1"/>
  <c r="F23" i="2"/>
  <c r="G23" i="2" s="1"/>
  <c r="F24" i="2"/>
  <c r="G24" i="2" s="1"/>
  <c r="F28" i="2"/>
  <c r="G28" i="2" s="1"/>
  <c r="F29" i="2"/>
  <c r="G29" i="2" s="1"/>
  <c r="F30" i="2"/>
  <c r="G30" i="2" s="1"/>
  <c r="F31" i="2"/>
  <c r="G31" i="2" s="1"/>
  <c r="F32" i="2"/>
  <c r="G32" i="2" s="1"/>
  <c r="F33" i="2"/>
  <c r="G33" i="2" s="1"/>
  <c r="F34" i="2"/>
  <c r="G34" i="2" s="1"/>
  <c r="F35" i="2"/>
  <c r="G35" i="2" s="1"/>
  <c r="F36" i="2"/>
  <c r="G36" i="2" s="1"/>
  <c r="F37" i="2"/>
  <c r="G37" i="2" s="1"/>
  <c r="F38" i="2"/>
  <c r="G38" i="2" s="1"/>
  <c r="F39" i="2"/>
  <c r="G39" i="2" s="1"/>
  <c r="F41" i="2"/>
  <c r="G41" i="2" s="1"/>
  <c r="F42" i="2"/>
  <c r="G42" i="2" s="1"/>
  <c r="F43" i="2"/>
  <c r="G43" i="2" s="1"/>
  <c r="F44" i="2"/>
  <c r="G44" i="2" s="1"/>
  <c r="F45" i="2"/>
  <c r="G45" i="2" s="1"/>
  <c r="F46" i="2"/>
  <c r="G46" i="2" s="1"/>
  <c r="F47" i="2"/>
  <c r="G47" i="2" s="1"/>
  <c r="F48" i="2"/>
  <c r="G48" i="2" s="1"/>
  <c r="F49" i="2"/>
  <c r="G49" i="2" s="1"/>
  <c r="F50" i="2"/>
  <c r="G50" i="2" s="1"/>
  <c r="F51" i="2"/>
  <c r="G51" i="2" s="1"/>
  <c r="F52" i="2"/>
  <c r="G52" i="2" s="1"/>
  <c r="F53" i="2"/>
  <c r="G53" i="2" s="1"/>
  <c r="F54" i="2"/>
  <c r="G54" i="2" s="1"/>
  <c r="F55" i="2"/>
  <c r="G55" i="2" s="1"/>
  <c r="F56" i="2"/>
  <c r="G56" i="2" s="1"/>
  <c r="F57" i="2"/>
  <c r="G57" i="2" s="1"/>
  <c r="F58" i="2"/>
  <c r="G58" i="2" s="1"/>
  <c r="F59" i="2"/>
  <c r="G59" i="2" s="1"/>
  <c r="F60" i="2"/>
  <c r="G60" i="2" s="1"/>
  <c r="F61" i="2"/>
  <c r="G61" i="2" s="1"/>
  <c r="F62" i="2"/>
  <c r="G62" i="2" s="1"/>
  <c r="F63" i="2"/>
  <c r="G63" i="2" s="1"/>
  <c r="F64" i="2"/>
  <c r="G64" i="2" s="1"/>
  <c r="F65" i="2"/>
  <c r="G65" i="2" s="1"/>
  <c r="F66" i="2"/>
  <c r="G66" i="2" s="1"/>
  <c r="F67" i="2"/>
  <c r="G67" i="2" s="1"/>
  <c r="F68" i="2"/>
  <c r="G68" i="2" s="1"/>
  <c r="F69" i="2"/>
  <c r="G69" i="2" s="1"/>
  <c r="F70" i="2"/>
  <c r="G70" i="2" s="1"/>
  <c r="F71" i="2"/>
  <c r="G71" i="2" s="1"/>
  <c r="F72" i="2"/>
  <c r="G72" i="2" s="1"/>
  <c r="F73" i="2"/>
  <c r="G73" i="2" s="1"/>
  <c r="F74" i="2"/>
  <c r="G74" i="2" s="1"/>
  <c r="F75" i="2"/>
  <c r="G75" i="2" s="1"/>
  <c r="F76" i="2"/>
  <c r="G76" i="2" s="1"/>
  <c r="F77" i="2"/>
  <c r="G77" i="2" s="1"/>
  <c r="F78" i="2"/>
  <c r="G78" i="2" s="1"/>
  <c r="F79" i="2"/>
  <c r="G79" i="2" s="1"/>
  <c r="F80" i="2"/>
  <c r="G80" i="2" s="1"/>
  <c r="F81" i="2"/>
  <c r="G81" i="2" s="1"/>
  <c r="F82" i="2"/>
  <c r="G82" i="2" s="1"/>
  <c r="F83" i="2"/>
  <c r="G83" i="2" s="1"/>
  <c r="F84" i="2"/>
  <c r="G84" i="2" s="1"/>
  <c r="F85" i="2"/>
  <c r="G85" i="2" s="1"/>
  <c r="F86" i="2"/>
  <c r="G86" i="2" s="1"/>
  <c r="F87" i="2"/>
  <c r="G87" i="2" s="1"/>
  <c r="F88" i="2"/>
  <c r="G88" i="2" s="1"/>
  <c r="F89" i="2"/>
  <c r="G89" i="2" s="1"/>
  <c r="F90" i="2"/>
  <c r="G90" i="2" s="1"/>
  <c r="F91" i="2"/>
  <c r="G91" i="2" s="1"/>
  <c r="F93" i="2"/>
  <c r="G93" i="2" s="1"/>
  <c r="F94" i="2"/>
  <c r="G94" i="2" s="1"/>
  <c r="F95" i="2"/>
  <c r="G95" i="2" s="1"/>
  <c r="F96" i="2"/>
  <c r="G96" i="2" s="1"/>
  <c r="F97" i="2"/>
  <c r="G97" i="2" s="1"/>
  <c r="F98" i="2"/>
  <c r="G98" i="2" s="1"/>
  <c r="F100" i="2"/>
  <c r="G100" i="2" s="1"/>
  <c r="F101" i="2"/>
  <c r="G101" i="2" s="1"/>
  <c r="F102" i="2"/>
  <c r="G102" i="2" s="1"/>
  <c r="F103" i="2"/>
  <c r="G103" i="2" s="1"/>
  <c r="F104" i="2"/>
  <c r="G104" i="2" s="1"/>
  <c r="F105" i="2"/>
  <c r="G105" i="2" s="1"/>
  <c r="F106" i="2"/>
  <c r="G106" i="2" s="1"/>
  <c r="F107" i="2"/>
  <c r="G107" i="2" s="1"/>
  <c r="F108" i="2"/>
  <c r="G108" i="2" s="1"/>
  <c r="F109" i="2"/>
  <c r="G109" i="2" s="1"/>
  <c r="F110" i="2"/>
  <c r="G110" i="2" s="1"/>
  <c r="F111" i="2"/>
  <c r="G111" i="2" s="1"/>
  <c r="F112" i="2"/>
  <c r="G112" i="2" s="1"/>
  <c r="F113" i="2"/>
  <c r="G113" i="2" s="1"/>
  <c r="F114" i="2"/>
  <c r="G114" i="2" s="1"/>
  <c r="F115" i="2"/>
  <c r="G115" i="2" s="1"/>
  <c r="F116" i="2"/>
  <c r="G116" i="2" s="1"/>
  <c r="F117" i="2"/>
  <c r="G117" i="2" s="1"/>
  <c r="F118" i="2"/>
  <c r="G118" i="2" s="1"/>
  <c r="F119" i="2"/>
  <c r="G119" i="2" s="1"/>
  <c r="F120" i="2"/>
  <c r="G120" i="2" s="1"/>
  <c r="F121" i="2"/>
  <c r="G121" i="2" s="1"/>
  <c r="F122" i="2"/>
  <c r="G122" i="2" s="1"/>
  <c r="F123" i="2"/>
  <c r="G123" i="2" s="1"/>
  <c r="F124" i="2"/>
  <c r="G124" i="2" s="1"/>
  <c r="F125" i="2"/>
  <c r="G125" i="2" s="1"/>
  <c r="F126" i="2"/>
  <c r="G126" i="2" s="1"/>
  <c r="F127" i="2"/>
  <c r="G127" i="2" s="1"/>
  <c r="F128" i="2"/>
  <c r="G128" i="2" s="1"/>
  <c r="F129" i="2"/>
  <c r="G129" i="2" s="1"/>
  <c r="F130" i="2"/>
  <c r="G130" i="2" s="1"/>
  <c r="F131" i="2"/>
  <c r="G131" i="2" s="1"/>
  <c r="F132" i="2"/>
  <c r="G132" i="2" s="1"/>
  <c r="F133" i="2"/>
  <c r="G133" i="2" s="1"/>
  <c r="F134" i="2"/>
  <c r="G134" i="2" s="1"/>
  <c r="F135" i="2"/>
  <c r="G135" i="2" s="1"/>
  <c r="F136" i="2"/>
  <c r="G136" i="2" s="1"/>
  <c r="F137" i="2"/>
  <c r="G137" i="2" s="1"/>
  <c r="F138" i="2"/>
  <c r="G138" i="2" s="1"/>
  <c r="F139" i="2"/>
  <c r="G139" i="2" s="1"/>
  <c r="F140" i="2"/>
  <c r="G140" i="2" s="1"/>
  <c r="F141" i="2"/>
  <c r="G141" i="2" s="1"/>
  <c r="F142" i="2"/>
  <c r="G142" i="2" s="1"/>
  <c r="F143" i="2"/>
  <c r="G143" i="2" s="1"/>
  <c r="F144" i="2"/>
  <c r="G144" i="2" s="1"/>
  <c r="F145" i="2"/>
  <c r="G145" i="2" s="1"/>
  <c r="F146" i="2"/>
  <c r="G146" i="2" s="1"/>
  <c r="F147" i="2"/>
  <c r="G147" i="2" s="1"/>
  <c r="F148" i="2"/>
  <c r="G148" i="2" s="1"/>
  <c r="F149" i="2"/>
  <c r="G149" i="2" s="1"/>
  <c r="F150" i="2"/>
  <c r="G150" i="2" s="1"/>
  <c r="F151" i="2"/>
  <c r="G151" i="2" s="1"/>
  <c r="F152" i="2"/>
  <c r="G152" i="2" s="1"/>
  <c r="F153" i="2"/>
  <c r="G153" i="2" s="1"/>
  <c r="G155" i="2"/>
  <c r="F156" i="2"/>
  <c r="G156" i="2" s="1"/>
  <c r="F6" i="2"/>
  <c r="G6" i="2" s="1"/>
  <c r="T91" i="2" l="1"/>
  <c r="S136" i="2"/>
  <c r="T136" i="2" s="1"/>
  <c r="S137" i="2"/>
  <c r="T137" i="2" l="1"/>
  <c r="S138" i="2"/>
  <c r="T138" i="2" s="1"/>
  <c r="S139" i="2"/>
  <c r="T139" i="2" s="1"/>
  <c r="S140" i="2"/>
  <c r="T140" i="2" s="1"/>
  <c r="S141" i="2"/>
  <c r="T141" i="2" s="1"/>
  <c r="S47" i="2" l="1"/>
  <c r="T47" i="2" s="1"/>
  <c r="S48" i="2"/>
  <c r="T48" i="2" s="1"/>
  <c r="S95" i="2"/>
  <c r="T95" i="2" s="1"/>
  <c r="S109" i="2"/>
  <c r="T109" i="2" s="1"/>
  <c r="S110" i="2"/>
  <c r="T110" i="2" s="1"/>
  <c r="S111" i="2"/>
  <c r="T111" i="2" s="1"/>
  <c r="S112" i="2"/>
  <c r="T112" i="2" s="1"/>
  <c r="S155" i="2"/>
  <c r="T155" i="2" s="1"/>
  <c r="S85" i="2"/>
  <c r="T85" i="2" s="1"/>
  <c r="S81" i="2"/>
  <c r="T81" i="2" s="1"/>
  <c r="S83" i="2" l="1"/>
  <c r="T83" i="2" s="1"/>
  <c r="S84" i="2"/>
  <c r="T84" i="2" s="1"/>
  <c r="S58" i="2" l="1"/>
  <c r="T58" i="2" s="1"/>
  <c r="S86" i="2" l="1"/>
  <c r="T86" i="2" l="1"/>
  <c r="F4" i="2" l="1"/>
  <c r="S7" i="2" l="1"/>
  <c r="T7" i="2" s="1"/>
  <c r="S8" i="2"/>
  <c r="T8" i="2" s="1"/>
  <c r="S9" i="2"/>
  <c r="T9" i="2" s="1"/>
  <c r="S14" i="2"/>
  <c r="T14" i="2" s="1"/>
  <c r="S15" i="2"/>
  <c r="T15" i="2" s="1"/>
  <c r="S16" i="2"/>
  <c r="T16" i="2" s="1"/>
  <c r="S17" i="2"/>
  <c r="T17" i="2" s="1"/>
  <c r="S20" i="2"/>
  <c r="T20" i="2" s="1"/>
  <c r="S21" i="2"/>
  <c r="T21" i="2" s="1"/>
  <c r="S22" i="2"/>
  <c r="T22" i="2" s="1"/>
  <c r="S23" i="2"/>
  <c r="T23" i="2" s="1"/>
  <c r="S24" i="2"/>
  <c r="T24" i="2" s="1"/>
  <c r="S28" i="2"/>
  <c r="T28" i="2" s="1"/>
  <c r="S29" i="2"/>
  <c r="T29" i="2" s="1"/>
  <c r="S30" i="2"/>
  <c r="T30" i="2" s="1"/>
  <c r="S31" i="2"/>
  <c r="T31" i="2" s="1"/>
  <c r="S32" i="2"/>
  <c r="T32" i="2" s="1"/>
  <c r="S33" i="2"/>
  <c r="T33" i="2" s="1"/>
  <c r="S34" i="2"/>
  <c r="T34" i="2" s="1"/>
  <c r="S35" i="2"/>
  <c r="T35" i="2" s="1"/>
  <c r="S36" i="2"/>
  <c r="T36" i="2" s="1"/>
  <c r="S37" i="2"/>
  <c r="T37" i="2" s="1"/>
  <c r="S38" i="2"/>
  <c r="T38" i="2" s="1"/>
  <c r="S39" i="2"/>
  <c r="T39" i="2" s="1"/>
  <c r="S41" i="2"/>
  <c r="T41" i="2" s="1"/>
  <c r="S42" i="2"/>
  <c r="T42" i="2" s="1"/>
  <c r="S43" i="2"/>
  <c r="T43" i="2" s="1"/>
  <c r="S44" i="2"/>
  <c r="T44" i="2" s="1"/>
  <c r="S45" i="2"/>
  <c r="T45" i="2" s="1"/>
  <c r="S46" i="2"/>
  <c r="T46" i="2" s="1"/>
  <c r="S49" i="2"/>
  <c r="T49" i="2" s="1"/>
  <c r="S50" i="2"/>
  <c r="T50" i="2" s="1"/>
  <c r="S51" i="2"/>
  <c r="T51" i="2" s="1"/>
  <c r="S52" i="2"/>
  <c r="T52" i="2" s="1"/>
  <c r="S53" i="2"/>
  <c r="T53" i="2" s="1"/>
  <c r="S54" i="2"/>
  <c r="T54" i="2" s="1"/>
  <c r="S55" i="2"/>
  <c r="T55" i="2" s="1"/>
  <c r="S56" i="2"/>
  <c r="T56" i="2" s="1"/>
  <c r="S59" i="2"/>
  <c r="T59" i="2" s="1"/>
  <c r="S60" i="2"/>
  <c r="T60" i="2" s="1"/>
  <c r="S62" i="2"/>
  <c r="T62" i="2" s="1"/>
  <c r="S63" i="2"/>
  <c r="T63" i="2" s="1"/>
  <c r="S64" i="2"/>
  <c r="T64" i="2" s="1"/>
  <c r="S65" i="2"/>
  <c r="T65" i="2" s="1"/>
  <c r="S66" i="2"/>
  <c r="T66" i="2" s="1"/>
  <c r="S67" i="2"/>
  <c r="T67" i="2" s="1"/>
  <c r="S69" i="2"/>
  <c r="T69" i="2" s="1"/>
  <c r="S70" i="2"/>
  <c r="T70" i="2" s="1"/>
  <c r="S71" i="2"/>
  <c r="T71" i="2" s="1"/>
  <c r="S72" i="2"/>
  <c r="T72" i="2" s="1"/>
  <c r="S73" i="2"/>
  <c r="T73" i="2" s="1"/>
  <c r="S74" i="2"/>
  <c r="T74" i="2" s="1"/>
  <c r="S75" i="2"/>
  <c r="T75" i="2" s="1"/>
  <c r="S76" i="2"/>
  <c r="T76" i="2" s="1"/>
  <c r="S78" i="2"/>
  <c r="T78" i="2" s="1"/>
  <c r="S79" i="2"/>
  <c r="T79" i="2" s="1"/>
  <c r="S80" i="2"/>
  <c r="T80" i="2" s="1"/>
  <c r="S82" i="2"/>
  <c r="T82" i="2" s="1"/>
  <c r="S87" i="2"/>
  <c r="T87" i="2" s="1"/>
  <c r="S88" i="2"/>
  <c r="T88" i="2" s="1"/>
  <c r="S89" i="2"/>
  <c r="T89" i="2" s="1"/>
  <c r="S90" i="2"/>
  <c r="T90" i="2" s="1"/>
  <c r="S93" i="2"/>
  <c r="T93" i="2" s="1"/>
  <c r="S94" i="2"/>
  <c r="T94" i="2" s="1"/>
  <c r="S96" i="2"/>
  <c r="T96" i="2" s="1"/>
  <c r="S97" i="2"/>
  <c r="T97" i="2" s="1"/>
  <c r="S100" i="2"/>
  <c r="T100" i="2" s="1"/>
  <c r="S101" i="2"/>
  <c r="T101" i="2" s="1"/>
  <c r="S102" i="2"/>
  <c r="T102" i="2" s="1"/>
  <c r="S103" i="2"/>
  <c r="T103" i="2" s="1"/>
  <c r="S104" i="2"/>
  <c r="T104" i="2" s="1"/>
  <c r="S105" i="2"/>
  <c r="T105" i="2" s="1"/>
  <c r="S106" i="2"/>
  <c r="T106" i="2" s="1"/>
  <c r="S107" i="2"/>
  <c r="T107" i="2" s="1"/>
  <c r="S108" i="2"/>
  <c r="T108" i="2" s="1"/>
  <c r="S113" i="2"/>
  <c r="T113" i="2" s="1"/>
  <c r="S114" i="2"/>
  <c r="T114" i="2" s="1"/>
  <c r="S115" i="2"/>
  <c r="T115" i="2" s="1"/>
  <c r="S116" i="2"/>
  <c r="T116" i="2" s="1"/>
  <c r="S117" i="2"/>
  <c r="T117" i="2" s="1"/>
  <c r="S118" i="2"/>
  <c r="T118" i="2" s="1"/>
  <c r="S119" i="2"/>
  <c r="T119" i="2" s="1"/>
  <c r="S120" i="2"/>
  <c r="T120" i="2" s="1"/>
  <c r="S121" i="2"/>
  <c r="T121" i="2" s="1"/>
  <c r="S122" i="2"/>
  <c r="T122" i="2" s="1"/>
  <c r="S123" i="2"/>
  <c r="T123" i="2" s="1"/>
  <c r="S124" i="2"/>
  <c r="T124" i="2" s="1"/>
  <c r="S125" i="2"/>
  <c r="T125" i="2" s="1"/>
  <c r="S126" i="2"/>
  <c r="T126" i="2" s="1"/>
  <c r="S127" i="2"/>
  <c r="T127" i="2" s="1"/>
  <c r="S128" i="2"/>
  <c r="T128" i="2" s="1"/>
  <c r="S129" i="2"/>
  <c r="T129" i="2" s="1"/>
  <c r="S130" i="2"/>
  <c r="T130" i="2" s="1"/>
  <c r="S131" i="2"/>
  <c r="T131" i="2" s="1"/>
  <c r="S132" i="2"/>
  <c r="T132" i="2" s="1"/>
  <c r="S133" i="2"/>
  <c r="T133" i="2" s="1"/>
  <c r="S134" i="2"/>
  <c r="T134" i="2" s="1"/>
  <c r="S135" i="2"/>
  <c r="T135" i="2" s="1"/>
  <c r="S142" i="2"/>
  <c r="T142" i="2" s="1"/>
  <c r="S143" i="2"/>
  <c r="T143" i="2" s="1"/>
  <c r="S144" i="2"/>
  <c r="T144" i="2" s="1"/>
  <c r="S145" i="2"/>
  <c r="T145" i="2" s="1"/>
  <c r="S146" i="2"/>
  <c r="T146" i="2" s="1"/>
  <c r="S147" i="2"/>
  <c r="T147" i="2" s="1"/>
  <c r="S148" i="2"/>
  <c r="T148" i="2" s="1"/>
  <c r="S149" i="2"/>
  <c r="T149" i="2" s="1"/>
  <c r="S150" i="2"/>
  <c r="T150" i="2" s="1"/>
  <c r="S151" i="2"/>
  <c r="S152" i="2"/>
  <c r="T152" i="2" s="1"/>
  <c r="S153" i="2"/>
  <c r="T153" i="2" s="1"/>
  <c r="S4" i="2"/>
  <c r="T4" i="2" s="1"/>
  <c r="G4" i="2"/>
  <c r="G157" i="2" s="1"/>
  <c r="T151" i="2" l="1"/>
  <c r="S156" i="2"/>
  <c r="T156" i="2" s="1"/>
  <c r="F157" i="2"/>
  <c r="S157" i="2" l="1"/>
  <c r="T157" i="2"/>
</calcChain>
</file>

<file path=xl/sharedStrings.xml><?xml version="1.0" encoding="utf-8"?>
<sst xmlns="http://schemas.openxmlformats.org/spreadsheetml/2006/main" count="974" uniqueCount="238">
  <si>
    <t>Pakiet</t>
  </si>
  <si>
    <t>Nazwa</t>
  </si>
  <si>
    <t>ICDS</t>
  </si>
  <si>
    <t>Łączne zapotrzebowanie</t>
  </si>
  <si>
    <t>Kwota netto</t>
  </si>
  <si>
    <t>Kwota brutto</t>
  </si>
  <si>
    <t>Jedn. miary</t>
  </si>
  <si>
    <t>Pakiet 1</t>
  </si>
  <si>
    <t>szt</t>
  </si>
  <si>
    <t>Pakiet 2</t>
  </si>
  <si>
    <t>op</t>
  </si>
  <si>
    <t>opak</t>
  </si>
  <si>
    <t>Pakiet 3</t>
  </si>
  <si>
    <t>Worki na odpady</t>
  </si>
  <si>
    <t>Pakiet 4</t>
  </si>
  <si>
    <t>Pakiet 5</t>
  </si>
  <si>
    <t>Pakiet 7</t>
  </si>
  <si>
    <t>Wc inne</t>
  </si>
  <si>
    <t>Pakiet 8</t>
  </si>
  <si>
    <t>op 0,75 l</t>
  </si>
  <si>
    <t>Pakiet 9</t>
  </si>
  <si>
    <t>Pakiet 10</t>
  </si>
  <si>
    <t>Pakiet 11</t>
  </si>
  <si>
    <t>Pasty do podłóg</t>
  </si>
  <si>
    <t>Pakiet 12</t>
  </si>
  <si>
    <t>Pranie wykładzin</t>
  </si>
  <si>
    <t>opak 0,75 l</t>
  </si>
  <si>
    <t>Pakiet 13</t>
  </si>
  <si>
    <t>Środki do czyszczenia mebli</t>
  </si>
  <si>
    <t>0,75 l</t>
  </si>
  <si>
    <t>Pakiet 14</t>
  </si>
  <si>
    <t>Mycie szyb, powierzchni szklanych + spryskiwacze</t>
  </si>
  <si>
    <t>Pakiet 15</t>
  </si>
  <si>
    <t>Odświeżacze powietrza</t>
  </si>
  <si>
    <t>opak  300 ml</t>
  </si>
  <si>
    <t>Pakiet 16</t>
  </si>
  <si>
    <t>Mydła do rąk i dozowniki</t>
  </si>
  <si>
    <t>opak  0,5 l</t>
  </si>
  <si>
    <t>Pakiet 17</t>
  </si>
  <si>
    <t>Mleczka i proszki czyszczące</t>
  </si>
  <si>
    <t>Pakiet 18</t>
  </si>
  <si>
    <t>Płyny do naczyń mycie ręczne</t>
  </si>
  <si>
    <t>Pakiet 19</t>
  </si>
  <si>
    <t>opak 25 kg</t>
  </si>
  <si>
    <t>Pakiet 20</t>
  </si>
  <si>
    <t>Zamiatacze/szczotki/łopaty śnieżne</t>
  </si>
  <si>
    <t>kpl</t>
  </si>
  <si>
    <t>Pakiet 21</t>
  </si>
  <si>
    <t>Pakiet 22</t>
  </si>
  <si>
    <t>Proszki, płyny do prania/płukania</t>
  </si>
  <si>
    <t>Pakiet 23</t>
  </si>
  <si>
    <t>Ścierki, gąbki, pady</t>
  </si>
  <si>
    <t>opak 100 szt</t>
  </si>
  <si>
    <t>Pakiet 24</t>
  </si>
  <si>
    <t>Rękawiczki ochronne</t>
  </si>
  <si>
    <t>para</t>
  </si>
  <si>
    <t>Pakiet 25</t>
  </si>
  <si>
    <t>Środki na insekty</t>
  </si>
  <si>
    <t>cena jednostkowa netto</t>
  </si>
  <si>
    <t>Suma</t>
  </si>
  <si>
    <t>szt.</t>
  </si>
  <si>
    <t>Szkoły</t>
  </si>
  <si>
    <t>Przedszkola</t>
  </si>
  <si>
    <t>Odplamiacz</t>
  </si>
  <si>
    <t>opak 5 l</t>
  </si>
  <si>
    <t>opak 10 l</t>
  </si>
  <si>
    <t>opak 10l</t>
  </si>
  <si>
    <t>op 1 l</t>
  </si>
  <si>
    <t>opak  5 l</t>
  </si>
  <si>
    <t>MYCIE CODZIENNE, BIEŻĄCE pH 7 - 8</t>
  </si>
  <si>
    <t>opak 0,5 l</t>
  </si>
  <si>
    <t>op 10 l</t>
  </si>
  <si>
    <t xml:space="preserve"> opak 10l</t>
  </si>
  <si>
    <t>Papier toaletowy i podajniki</t>
  </si>
  <si>
    <t>Pakiet 26</t>
  </si>
  <si>
    <t>zgrz</t>
  </si>
  <si>
    <t>Intensywnie działający płyn do mycia sanitariatów na bazie kwasu. Usuwa pozostałości wapienne, kamień kotłowy, kamień moczowy i resztki mydła. Posiada świeży zapach. Typu : Santex lub produkt równoważny. Producent/ nazwa handlowa …........................</t>
  </si>
  <si>
    <t>op 5 l</t>
  </si>
  <si>
    <t>op 750 ml</t>
  </si>
  <si>
    <t>Kuchnia</t>
  </si>
  <si>
    <t>OPS</t>
  </si>
  <si>
    <t>opak 5 szt</t>
  </si>
  <si>
    <t>opak 20l</t>
  </si>
  <si>
    <t>opak 3l</t>
  </si>
  <si>
    <t>Mopy, akcesoria do mopów i wiadra</t>
  </si>
  <si>
    <t>Eksploatacja odkurzaczy</t>
  </si>
  <si>
    <t>opak 3 szt</t>
  </si>
  <si>
    <t>opak 350 ml</t>
  </si>
  <si>
    <t>opak 500 ml</t>
  </si>
  <si>
    <t>opak 100 ml</t>
  </si>
  <si>
    <t>Dezynfekcja i inne</t>
  </si>
  <si>
    <t>Liceum</t>
  </si>
  <si>
    <t>Kwota brutto ICDS,SP,PS,Kuchnia,Liceum</t>
  </si>
  <si>
    <t>opak 700 g</t>
  </si>
  <si>
    <t>Środki do zmywarek / wyparzarek profesjonalnych</t>
  </si>
  <si>
    <t>opak 300 ml</t>
  </si>
  <si>
    <r>
      <t xml:space="preserve">Worki na odpady </t>
    </r>
    <r>
      <rPr>
        <b/>
        <sz val="9"/>
        <color theme="1"/>
        <rFont val="Arial"/>
        <family val="2"/>
        <charset val="238"/>
      </rPr>
      <t>LDPE 15 L</t>
    </r>
    <r>
      <rPr>
        <sz val="9"/>
        <color theme="1"/>
        <rFont val="Arial"/>
        <family val="2"/>
        <charset val="238"/>
      </rPr>
      <t xml:space="preserve"> czarne rozmiar 380x460x 0,02 nawinięte na rolkę z perforacją po 30 szt. na rolce. Ilość w opakowaniu zbiorczym 10 rolek   minimum 550g</t>
    </r>
    <r>
      <rPr>
        <b/>
        <sz val="9"/>
        <color theme="1"/>
        <rFont val="Arial"/>
        <family val="2"/>
        <charset val="238"/>
      </rPr>
      <t xml:space="preserve">. </t>
    </r>
    <r>
      <rPr>
        <sz val="9"/>
        <color theme="1"/>
        <rFont val="Arial"/>
        <family val="2"/>
        <charset val="238"/>
      </rPr>
      <t>Producent/nazwa handlowa …...............................</t>
    </r>
  </si>
  <si>
    <t>opak 5l</t>
  </si>
  <si>
    <t>900 g</t>
  </si>
  <si>
    <t>450 g</t>
  </si>
  <si>
    <t>5 kg</t>
  </si>
  <si>
    <t>930 ml</t>
  </si>
  <si>
    <t>Produkt szybko działający do mycia ogólnego w sanitariatach z formułą ochronną  oparty na bazie kwasów w ekologicznej kombinacji (EU ECOLABEL). Produkt o konsystencji cieczy, nadający się do mycia podłóg i ścian w sanitariatach a także baterii umywalkowych , brodzików , umywalek, pisuarów i toalet. Produkt jest bezpieczny dla powierzchni kwasoodpornych. ph koncentratu = 1 , ph roztworu roboczego = 4. Konsystencja cieczy o barwie czerwonej i przyjemnym zapachu. Produkt zawierający kwasy metanosulfonowe i cytrynowe a także eter alkilopoliglikolowy. Opakowanie 10 L. Dozowanie od 20 ml / 10 L wody lub nierozcieńczony.  Typu : Patronal Eco lub produkt równoważny.                                                                     Producent/nazwa handlowa …...............................</t>
  </si>
  <si>
    <t>Silnie kwaśny (pH: 1 w koncentracie) preparat do wysokociśnieniowego mycia zasadniczego pomieszczeń sanitarnych. Usuwa osady i złogi z wapnia, rdzy, kamienia piwnego i mlekowego oraz tłuszcz i białko. Doskonale sprawdza się w przemyśle spożywczym. Przeznaczony jest do stosowania z urządzeniami wysokociśnieniowymi HD i HDS oraz ze spryskiwaczami wstępnymi. Przygotowanie: 1+3, Dozowanie: 0.5-10% Typu : RM 25 lub produkt równoważny.  Producent/nazwa handlowa …...............................</t>
  </si>
  <si>
    <t>Alkaliczny, szybkodziałający środek do dezynfekcji kuchni. Umieszczony w wykazie DVG (Niemieckiego Stowarzyszenia Medycyny Weterynaryjnej) dla badań w temp. 20°C i 10°C. Nadający się także do pomieszczeń chłodniczych. Usuwa tłuszcze, oleje i białko pochodzenia roślinnego i zwierzęcego przy równoczesnej dezynfekcji. Wolny od substancji zapachowych. Skuteczny wobec bakterii salmonelli i listerii Spełnia wymogi norm europejskich: EN 1040, EN 1275, EN 1276, EN 1650 i EN 13697. Do stosowania w gastronomii. Opakowanie 5 L. Dozowanie w zależności od spektrum działania mikrobójczego. Posiada pozwolenie na obrót produktem biobójczym. pH 13.                                                                                       Typu : Blutoxol lub produkt równoważny.                                                          Producent/nazwa handlowa …...............................</t>
  </si>
  <si>
    <t>Szybkodziałający, alkaliczny środek chroniący przed korozją. Posiada optymalne właściwości rozpuszczające. Stosowany z zimną i z ciepłą wodą. Ma przyjemny, łagodny, cytrusowy zapach. Usuwa bez trudu pozostałości po tłuszczach i olejach pochodzenia roślinnego i zwierzęcego. Produkt zawierający  wyłącznie składniki dopuszczone do czyszczenia w obszarze kuchennym. Związki powierzchniowo - czynne zawarte w produkcie powinny być biodegradowalne w ponad 90%. pH koncentratu = ok. 13 pH 1 % roztworu = ok. 11. Gęstość  1,06 g / cm3. Opakowanie  5 L. Dozowanie 50 ml na 8 L wody.                                                                                                                 Typu : Grasset lub produkt równoważny.                                                                   Producent/nazwa handlowa …...............................</t>
  </si>
  <si>
    <t>Produkt usuwający zanieczyszczenia  spożywcze takie jak: białko, tłuszcze, pozostałości po smażeniu i pieczeniu oraz przypalone zaskorupienia. Produkt do stosowania w obszarze spożywczym, ozakowany ekologicznym znakiem EU EcoLabel. Produkt w opakowaniu  5 L. Produkt z możliwością podłączenia do piecy konwekcyjnych. Produkt zawierający wodorotlenek potasu, eter alkilopoliglikolowy 5-12 EO. Produkt gotowy do użycia. Ph – 13,5.                                                       Typu : Xon Forte lub produkt równoważny.                                                                                              Producent/nazwa handlowa …...............................</t>
  </si>
  <si>
    <t>Odświeżacz powietrza " dynia" - żel typu general fresh lub produkt równoważny .                                                                                 Producent/nazwa handlowa …...............................</t>
  </si>
  <si>
    <t>Mydło piankowe przeznaczone do mycia rąk i ciała. Przebadane dermatologicznie, bezbarwne,nie wykazuje właściwości uczulających ,wyjątkowo delikatne i łagodne dla skóry, pH : 6,5-7. Do stosowania w dozownikach mydła w pianie, jednorazowy wkład z pompką spieniającą, dającą delikatną pianę,  około 2000 porcji piany z jednego wkładu , masa wkładu 700 g.Typu : Merida Bali Plus lub produkt równoważny.                                                                Producent/nazwa handlowa …...............................</t>
  </si>
  <si>
    <t>Mydło piankowe przeznaczone do mycia rąk i ciała. Przebadane dermatologicznie, bezbarwne i bezzapachowe,nie wykazuje właściwości uczulających ,wyjątkowo delikatne i łagodne dla skóry, pH : 6,5-7.  Typu : Soft &amp; Care Roko lub produkt równoważny.                                                                Producent/nazwa handlowa …...............................</t>
  </si>
  <si>
    <t>Mydło z dozownikiem 0,5 l. Białe, posiada naturalne pH dla skóry, testowane dermatologicznie.                                                                                  Producent/nazwa handlowa …...............................</t>
  </si>
  <si>
    <t>Płyn do mycia naczyń rozpuszczający tłuszcze na bazie surowców odnawialnych. Przyjazny dla czyszczonego materiału i skóry rąk. Oszczędny w użyciu. Nie nadaje się do zmywarek. Wolny od tenzydów ABS. pH (koncentratu): ok. 7 ,pH (roztworu roboczego): ok. 7. Produkt o konsystencji cieczy. Typu : Ludwik lub produkt równoważny .                                                                           Producent/nazwa handlowa …...............................</t>
  </si>
  <si>
    <t>Kwaśny płyn nabłyszczający przeznaczony do zmywarek przemysłowych. Produkt zapewnia wolne od smug i zacieków wysychanie naczyń, a tym samym gwarantuje optymalny przebieg procesu mycia w zmywarce. Umyte naczynia wysychają bez smug i zacieków. Niskopieniąca formuła produktu wspiera proces czyszczenia i nadaje umytym naczyniom piękny połysk. pH (koncentratu): ok. 2, pH (roztworu roboczego): ok. 7. Produkt o kolorze zielonym i konsystencji cieczy. Gęstość produktu 1,02 g / cm3. Opakowanie 10 l.  Typu : Remix-NO lub produkt równowazny. Dozowanie 0,25 ml na 1 L wody.                                                                                                Producent/nazwa handlowa …...............................</t>
  </si>
  <si>
    <t>Szczotka ryżowa z kijem. Producent/nazwa handlowa …...............................</t>
  </si>
  <si>
    <t>Rękawiczki nitrylowe niebieskie jednorazowe , mix rozmiarów, opakowanie 100 szt. Producent/nazwa handlowa …...............................</t>
  </si>
  <si>
    <t>Pady szorujące do maszyn :  średnica 17'' (czarne, czerwone, białe).                                  Producent/nazwa handlowa …...............................</t>
  </si>
  <si>
    <t>Szczotka naczyniówka z długą rączką, białe włosie, twardość włosia średnia.                                                                                                               Producent/nazwa handlowa …...............................</t>
  </si>
  <si>
    <t>Druciak czyścik stalowy ze stali nierdzewnej do usuwania zanieczyszczeń opakowanie a’3 szt.                                                                                                                        Producent/nazwa handlowa …...............................</t>
  </si>
  <si>
    <t>Ścierka z mikrofibry o strukturze gładkiej nie pętelkowej  dziana zamszowa  mająca  właściwości antystatyczne dostępna w  czterech kolorach niebieskim zielonym czerwonym i żółtym  wymiary  40 x 40 cm gramatura min 233 g/m2  waga ścierki  31 g  +- 2g.                                                               Producent/nazwa handlowa …...............................</t>
  </si>
  <si>
    <t>Ścierka do szyb o strukturze gładkiej nie pętelkowej  dziana dzięki specjalnej strukturze jodełkowej po jednej stronie bardzo skutecznie usuwa nawet silny brud z szyb i framug okiennych wymiary  36 x 40 cm gramatura  100 g +-10g/m2 waga ścierki 46g +- 2g.                                                                           Producent/nazwa handlowa …...............................</t>
  </si>
  <si>
    <t>Worki do odkurzacza Karcher T10/1 6.904-333.0 , pakowane po 10 sztuk w opakowaniu.                                                                                  Producent/nazwa handlowa …...............................</t>
  </si>
  <si>
    <t>Worki do odkurzacza Karcher WD 3 6.959-130, pakowane po 5 sztuk w opakowaniu.                                                                                                           Producent/nazwa handlowa …...............................</t>
  </si>
  <si>
    <t xml:space="preserve">Żel do higienicznej i chirurgicznej dezynfekcji rąk . Działanie bakteriobójcze, drożdżakobójcze, bójcze wobec prątków gruźlicy i ograniczone wirusobójcze. Działa na wirusy osłonkowe takie jak: Vaccinia, BVDV, HIV, HBV, HCV oraz wirusy Rota i Noro. Łagodny dla dłoni, zawiera substancję pielęgnującą – glicerynę. Dzięki specjalnej formule zapobiega uczuciu lepkości dłoni. Żel przebadany dermatologicznie. Skład: Substancja czynna w 100 g produktu:
etanol – 63,7 g, propan-2-ol – 6,3 g .Typu : Velodes Gel - Medisept lub produkt równoważny. Producent/nazwa handlowa …............................... </t>
  </si>
  <si>
    <t xml:space="preserve">Pompka do butelek o pojemności 500 ml i 1 litr. Typu : seria MEDISEPT lub produkt równoważny.  Producent/nazwa handlowa …............................... </t>
  </si>
  <si>
    <t xml:space="preserve">Krem do pielęgnacji skóry rąk. Działanie ochronne, nawilżające i regenerujące. Pielęgnuje przesuszoną, podrażnioną i szorstką skórę dłoni. Zalecany jest do codziennego stosowania po częstym myciu rąk oraz po higienicznej dezynfekcji. Zapewnia dłoniom miękkość. Szybko się wchłania przynosząc natychmiastowe uczucie komfortu. Nie zawiera parabenów. Przebadany dermatologicznie. Zawiera witaminę E, glicerynę i oliwę z oliwek. Typu : Medisept Velodes Cream lub produkt równoważny.          Producent/nazwa handlowa …............................... </t>
  </si>
  <si>
    <t>Kosz na śmieci z pokrywą, Pojemność 15 L                                                                     Producent/nazwa handlowa …...............................</t>
  </si>
  <si>
    <t>Kosz na śmieci z pokrywą, Pojemność 25 L                                                                     Producent/nazwa handlowa …...............................</t>
  </si>
  <si>
    <t xml:space="preserve">Kosz na śmieci z pokrywą, Pojemność 50 L                                                                    Producent/nazwa handlowa …............................... </t>
  </si>
  <si>
    <r>
      <t xml:space="preserve">Worki na odpady </t>
    </r>
    <r>
      <rPr>
        <b/>
        <sz val="9"/>
        <color theme="1"/>
        <rFont val="Arial"/>
        <family val="2"/>
        <charset val="238"/>
      </rPr>
      <t xml:space="preserve">LDPE 120 L </t>
    </r>
    <r>
      <rPr>
        <sz val="9"/>
        <color theme="1"/>
        <rFont val="Arial"/>
        <family val="2"/>
        <charset val="238"/>
      </rPr>
      <t>(b.mocne) czarne,  rozmiar 700x1100x0,028 nawinięte na rolkę z perforacją po 25 szt na rolce. Ilość w opakowaniu zbiorczym 10 rolek minimum 960 g</t>
    </r>
    <r>
      <rPr>
        <b/>
        <sz val="9"/>
        <color theme="1"/>
        <rFont val="Arial"/>
        <family val="2"/>
        <charset val="238"/>
      </rPr>
      <t>.</t>
    </r>
    <r>
      <rPr>
        <sz val="9"/>
        <color theme="1"/>
        <rFont val="Arial"/>
        <family val="2"/>
        <charset val="238"/>
      </rPr>
      <t xml:space="preserve"> Producent/nazwa handlowa …...............................</t>
    </r>
  </si>
  <si>
    <r>
      <rPr>
        <b/>
        <sz val="10"/>
        <color theme="1"/>
        <rFont val="Arial"/>
        <family val="2"/>
        <charset val="238"/>
      </rPr>
      <t xml:space="preserve">WYSOKOKWAŚNE pH 0,5 - 2   </t>
    </r>
    <r>
      <rPr>
        <b/>
        <sz val="9"/>
        <color theme="1"/>
        <rFont val="Arial"/>
        <family val="2"/>
        <charset val="238"/>
      </rPr>
      <t xml:space="preserve">             Mycie łazienek i sanitariatów </t>
    </r>
  </si>
  <si>
    <t>Odkamieniacz do czajników i urządzeń gastronomicznych usuwający osady wapienne oraz związane z nimi zabrudzenia. Regularne stosowanie produktu zapobiega osadzaniu się kamienia. Produkt wolny od barwników i przyjazny dla materiału. Ph koncentratu = 1,5 , ph roztworu = 2. Produkt zawiera kwas mlekowy i kwas cytrynowy. Konsystencja cieczy, bezbarwny i bez zapachu. Opakowanie 1 L.  Dozowanie 50 ml / 1 L wody.Typu : Coffexa cit lub produkt rónoważny.                                                                                                                                            Producent/nazwa handlowa …...............................</t>
  </si>
  <si>
    <t>Papier toaletowy biały, miękki, wytrzymały, trójwarstwowy. Wykonany ze 100% celulozy. Warstwy: 3, Listki: 150 , Rozmiar listka: 12,25 x 9,8 cm, Długość: 18,4 m , Waga: 91 g. W opakowaniu 8 rolek. Typu : Regina lub produkt równoważny .                                                                                 Producent/nazwa handlowa …...............................</t>
  </si>
  <si>
    <t>Podajnik na papier toaletowy wykonany z tworzywa ABS, wysokość 23 cm, szerokość 21,5 cm, głębokość na papier toaletowy typu Jumbo/Big Rola lub produkt równoważny, zamykany na kluczyk, Typ : Merida BTN 101 lub produkt równoważny.                                                               Producent/nazwa handlowa …...............................</t>
  </si>
  <si>
    <t>Papier toaletowy szary średnica 18 cm, wysokość 9-10 cm, makulatura długość 130 mb ,waga rolki 375 g +-5%, 1 warstwa, pakowany po 12 szt., opakowanie 12 sztuk. Typu : Jumbo lub produkt równoważny. Producent/nazwa handlowa …...............................</t>
  </si>
  <si>
    <t>Komplet wc do toalety pojemnik + szczotka.                                                                                 Producent/nazwa handlowa …...............................</t>
  </si>
  <si>
    <t>Płyn do usuwania plam z dywanów o konsystencji cieczy. Produkt gotowy do użycia w opakowaniu 0,75 L z atomizerem. Produkt zawierający propan 2 ol , alkohol izopropylu, izopropanol. Ph produktu :  9,5.                                                                                                               Typu : Carp Deta lub produkt równoważny.                                                                          Producent/nazwa handlowa …...............................</t>
  </si>
  <si>
    <t>Produkt do ekstrakcyjnego prania wykładzin, zawiera intensywnie działające, niskopieniące związki powierzchniowo- czynne, które gwarantują gruntowne pranie włosa dywanu. Brud zostaje szybko rozpuszczony i usunięty w procesie ekstrakcji. pH (koncentratu): ok. 9,5  pH (roztworu roboczego): ok.8,5. Produkt o konsystencji cieczy i mlecznym kolorze. Gęstość produktu 1,09 g / cm3.  Opakowanie 10 L.  Dozowanie 0,5 L na 8 L wody.                                                                     Typu : Carpasol lub produkt równoważny.                                                                                       Producent/nazwa .........................................</t>
  </si>
  <si>
    <t>Sól pastylkowana do odkamieniania, 25 kg.                                                                                                  Typu : Forlux lub produkt równoważny.                                                                                         Producent/nazwa handlowa …..................................</t>
  </si>
  <si>
    <t xml:space="preserve">Szczotka wewnętrzna z gwintem standardowym.Wykonana z wysokiej jakości włosia,narożniki szczotki wyposażone w gumowe nakładki zabezpieczające przed obiciem ścian lub szafek. Zamiatacz o szerokości 30 cm -                                                                                                                          Typu : Regina lub produkt równoważny.                                                                                          Producent/nazwa handlowa …...............................     </t>
  </si>
  <si>
    <r>
      <t xml:space="preserve">Worki na odpady </t>
    </r>
    <r>
      <rPr>
        <b/>
        <sz val="9"/>
        <color theme="1"/>
        <rFont val="Arial"/>
        <family val="2"/>
        <charset val="238"/>
      </rPr>
      <t>LDPE 35 L</t>
    </r>
    <r>
      <rPr>
        <sz val="9"/>
        <color theme="1"/>
        <rFont val="Arial"/>
        <family val="2"/>
        <charset val="238"/>
      </rPr>
      <t xml:space="preserve"> czarne rozmiar 500x600x 0,02 nawinięte na rolkę z perforacją po 50 szt. na rolce. Ilość w opakowaniu zbiorczym 10 rolek   minimum 550g</t>
    </r>
    <r>
      <rPr>
        <b/>
        <sz val="9"/>
        <color theme="1"/>
        <rFont val="Arial"/>
        <family val="2"/>
        <charset val="238"/>
      </rPr>
      <t xml:space="preserve">.                               </t>
    </r>
    <r>
      <rPr>
        <sz val="9"/>
        <color theme="1"/>
        <rFont val="Arial"/>
        <family val="2"/>
        <charset val="238"/>
      </rPr>
      <t>Producent/nazwa handlowa …...............................</t>
    </r>
  </si>
  <si>
    <r>
      <t xml:space="preserve">Worki na odpady </t>
    </r>
    <r>
      <rPr>
        <b/>
        <sz val="9"/>
        <color theme="1"/>
        <rFont val="Arial"/>
        <family val="2"/>
        <charset val="238"/>
      </rPr>
      <t xml:space="preserve">LDPE 35 L </t>
    </r>
    <r>
      <rPr>
        <sz val="9"/>
        <color theme="1"/>
        <rFont val="Arial"/>
        <family val="2"/>
        <charset val="238"/>
      </rPr>
      <t>czerwone rozmiar 500x600x 0,02 nawinięte na rolkę z perforacją po 50 szt. na rolce. Ilość w opakowaniu zbiorczym 10 rolek   minimum 550g.                              Producent/nazwa handlowa …...............................</t>
    </r>
  </si>
  <si>
    <r>
      <t xml:space="preserve">Worki na odpady </t>
    </r>
    <r>
      <rPr>
        <b/>
        <sz val="9"/>
        <color theme="1"/>
        <rFont val="Arial"/>
        <family val="2"/>
        <charset val="238"/>
      </rPr>
      <t>LDPE 60 L</t>
    </r>
    <r>
      <rPr>
        <sz val="9"/>
        <color theme="1"/>
        <rFont val="Arial"/>
        <family val="2"/>
        <charset val="238"/>
      </rPr>
      <t xml:space="preserve"> czarne rozmiar 600x800x0,022 nawinięte na rolkę z perforacją po 50 szt. na rolce. Ilość w opakowaniu zbiorczym 10 rolek minimum 730g.</t>
    </r>
    <r>
      <rPr>
        <b/>
        <sz val="9"/>
        <color theme="1"/>
        <rFont val="Arial"/>
        <family val="2"/>
        <charset val="238"/>
      </rPr>
      <t xml:space="preserve">                                         </t>
    </r>
    <r>
      <rPr>
        <sz val="9"/>
        <color theme="1"/>
        <rFont val="Arial"/>
        <family val="2"/>
        <charset val="238"/>
      </rPr>
      <t>Producent/nazwa handlowa …...............................</t>
    </r>
  </si>
  <si>
    <r>
      <t xml:space="preserve">Worki na odpady </t>
    </r>
    <r>
      <rPr>
        <b/>
        <sz val="9"/>
        <color theme="1"/>
        <rFont val="Arial"/>
        <family val="2"/>
        <charset val="238"/>
      </rPr>
      <t>LDPE 160 L</t>
    </r>
    <r>
      <rPr>
        <sz val="9"/>
        <color theme="1"/>
        <rFont val="Arial"/>
        <family val="2"/>
        <charset val="238"/>
      </rPr>
      <t xml:space="preserve"> (b. mocne) rozmiar 900x1100x0,03 nawinięte na rolkę z perforacją po 10 sztuk na rolce. Ilość w opakowaniu zbiorczym :10 rolek minimum 550g.              Producent/nazwa handlowa …...............................</t>
    </r>
  </si>
  <si>
    <r>
      <t>Worki na odpady</t>
    </r>
    <r>
      <rPr>
        <b/>
        <sz val="9"/>
        <color theme="1"/>
        <rFont val="Arial"/>
        <family val="2"/>
        <charset val="238"/>
      </rPr>
      <t xml:space="preserve"> LDPE 60 L żółte</t>
    </r>
    <r>
      <rPr>
        <sz val="9"/>
        <color theme="1"/>
        <rFont val="Arial"/>
        <family val="2"/>
        <charset val="238"/>
      </rPr>
      <t xml:space="preserve"> rozmiar 600x800x0,022 nawinięte na rolkę z perforacją po 50 szt. na rolce. Ilość w opakowaniu zbiorczym 10 rolek minimum 730g.                              Producent/nazwa handlowa …...............................</t>
    </r>
  </si>
  <si>
    <r>
      <t>Worki na odpady</t>
    </r>
    <r>
      <rPr>
        <b/>
        <sz val="9"/>
        <color theme="1"/>
        <rFont val="Arial"/>
        <family val="2"/>
        <charset val="238"/>
      </rPr>
      <t xml:space="preserve"> LDPE 60 L</t>
    </r>
    <r>
      <rPr>
        <sz val="9"/>
        <color theme="1"/>
        <rFont val="Arial"/>
        <family val="2"/>
        <charset val="238"/>
      </rPr>
      <t xml:space="preserve"> </t>
    </r>
    <r>
      <rPr>
        <b/>
        <sz val="9"/>
        <color theme="1"/>
        <rFont val="Arial"/>
        <family val="2"/>
        <charset val="238"/>
      </rPr>
      <t>niebieskie</t>
    </r>
    <r>
      <rPr>
        <sz val="9"/>
        <color theme="1"/>
        <rFont val="Arial"/>
        <family val="2"/>
        <charset val="238"/>
      </rPr>
      <t xml:space="preserve"> rozmiar 600x800x0,022 nawinięte na rolkę z perforacją po 50 szt. na rolce. Ilość w opakowaniu zbiorczym 10 rolek minimum 730g.                  Producent/nazwa handlowa …...............................</t>
    </r>
  </si>
  <si>
    <r>
      <t>Worki na odpady</t>
    </r>
    <r>
      <rPr>
        <b/>
        <sz val="9"/>
        <color theme="1"/>
        <rFont val="Arial"/>
        <family val="2"/>
        <charset val="238"/>
      </rPr>
      <t xml:space="preserve"> LDPE 60 L</t>
    </r>
    <r>
      <rPr>
        <sz val="9"/>
        <color theme="1"/>
        <rFont val="Arial"/>
        <family val="2"/>
        <charset val="238"/>
      </rPr>
      <t xml:space="preserve"> </t>
    </r>
    <r>
      <rPr>
        <b/>
        <sz val="9"/>
        <color theme="1"/>
        <rFont val="Arial"/>
        <family val="2"/>
        <charset val="238"/>
      </rPr>
      <t>zielone</t>
    </r>
    <r>
      <rPr>
        <sz val="9"/>
        <color theme="1"/>
        <rFont val="Arial"/>
        <family val="2"/>
        <charset val="238"/>
      </rPr>
      <t xml:space="preserve"> rozmiar 600x800x0,022 nawinięte na rolkę z perforacją po 50 szt. na rolce. Ilość w opakowaniu zbiorczym 10 rolek minimum 730g.                        Producent/nazwa handlowa …...............................</t>
    </r>
  </si>
  <si>
    <r>
      <t>Worki na odpady</t>
    </r>
    <r>
      <rPr>
        <b/>
        <sz val="9"/>
        <color theme="1"/>
        <rFont val="Arial"/>
        <family val="2"/>
        <charset val="238"/>
      </rPr>
      <t xml:space="preserve"> LDPE 60 L</t>
    </r>
    <r>
      <rPr>
        <sz val="9"/>
        <color theme="1"/>
        <rFont val="Arial"/>
        <family val="2"/>
        <charset val="238"/>
      </rPr>
      <t xml:space="preserve"> </t>
    </r>
    <r>
      <rPr>
        <b/>
        <sz val="9"/>
        <color theme="1"/>
        <rFont val="Arial"/>
        <family val="2"/>
        <charset val="238"/>
      </rPr>
      <t>brązowe</t>
    </r>
    <r>
      <rPr>
        <sz val="9"/>
        <color theme="1"/>
        <rFont val="Arial"/>
        <family val="2"/>
        <charset val="238"/>
      </rPr>
      <t xml:space="preserve"> rozmiar 600x800x0,022 nawinięte na rolkę z perforacją po 50 szt. na rolce. Ilość w opakowaniu zbiorczym 10 rolek minimum 730g.                           Producent/nazwa handlowa …...............................</t>
    </r>
  </si>
  <si>
    <r>
      <t xml:space="preserve">Worki na odpady </t>
    </r>
    <r>
      <rPr>
        <b/>
        <sz val="9"/>
        <color theme="1"/>
        <rFont val="Arial"/>
        <family val="2"/>
        <charset val="238"/>
      </rPr>
      <t xml:space="preserve">LDPE 240 L czarne </t>
    </r>
    <r>
      <rPr>
        <sz val="9"/>
        <color theme="1"/>
        <rFont val="Arial"/>
        <family val="2"/>
        <charset val="238"/>
      </rPr>
      <t xml:space="preserve">rozmiar 900x1400x0,035 nawinięte na rolkę z perforacją po 10 sztuk na rolce . Ilość w opakowaniu zbiorczym 10 rolek </t>
    </r>
    <r>
      <rPr>
        <b/>
        <sz val="9"/>
        <color theme="1"/>
        <rFont val="Arial"/>
        <family val="2"/>
        <charset val="238"/>
      </rPr>
      <t xml:space="preserve">810g.                                          </t>
    </r>
    <r>
      <rPr>
        <sz val="9"/>
        <color theme="1"/>
        <rFont val="Arial"/>
        <family val="2"/>
        <charset val="238"/>
      </rPr>
      <t>Producent/nazwa handlowa …...............................</t>
    </r>
  </si>
  <si>
    <r>
      <rPr>
        <b/>
        <sz val="10"/>
        <color theme="1"/>
        <rFont val="Arial"/>
        <family val="2"/>
        <charset val="238"/>
      </rPr>
      <t xml:space="preserve">ALKAICZNE pH 10 - 13      </t>
    </r>
    <r>
      <rPr>
        <b/>
        <sz val="9"/>
        <color theme="1"/>
        <rFont val="Arial"/>
        <family val="2"/>
        <charset val="238"/>
      </rPr>
      <t xml:space="preserve">                                                                                                                          Mycie gruntowne i odtłuszczanie</t>
    </r>
  </si>
  <si>
    <t>Odplamiacz w płynie z aktywnym tlenem. Bezpiecznie usuwa uporczywe plamy z tkanin białych i kolorowych z lnu bawełny. Odświeża biel białego prania. Nie zawiera chloru, dzięki temu jest bezpieczny dla tkanin i kolorów. Może być stosowany do prania w pełnym zakresie temperatur. Stosowany z każdym środkiem piorącym: proszkiem, płynem. Czyści i dezynfekuje,  opakowanie o poj. 1 L. Typu :  Ace lub produkt równoważny.                                                                   Producent/nazwa handlowa …...............................</t>
  </si>
  <si>
    <t>Kostka wc 3w1 (koszyczek) do muszli, odświeżająca, zapobiegająca przykremu zapachowi, zapobiegająca osadzaniu się kamienia, przeciwbakteryjna, o poj. nie mniej niż  40g.                                                                                                Typu : Domestos lub produkt równoważny.                                                                                   Producent/nazwa handlowa …………………………………….</t>
  </si>
  <si>
    <t xml:space="preserve">Spray do czyszczenia powierzchni drewnianych. Produkt gotowy do użycia w opakowaniu 350 ml. Ph produktu : 8,5. Typu : Sidolux lub produkt równoważny.                                                        Producent/nazwa handlowa …...............................         </t>
  </si>
  <si>
    <t>Czyszcząco pielęgnująca emulsja olejowo-woskowa, pozostawia na powierzchni błyszczący film pielęgnujący. Usuwa plamy po alkoholu i wodzie oraz odciski palców i inne zabrudzenia. Po zastosowaniu środka lekkie uszkodzenia powierzchni stają się w dużym stopniu niewidoczne. Kolor mleczny , konsystencja cieczy i przyjemny zapach. Produkt zawiera węglowodory odaromatyzowane . Produkt gotowy do użycia w opakowaniu 0.75 L z atomizerem. Ph produktu : 8,5.     Typu : Presto lub produkt równoważny.                                                                                Producent/nazwa handlowa …...............................</t>
  </si>
  <si>
    <t>Spryskiwacz profesjonalny pianowy + butelka 0,5 ml , różne kolory.Typu : Kiehl lub produkt równoważny.                                                                                                                                     Producent/nazwa handlowa …...............................</t>
  </si>
  <si>
    <t>Odświeżacz powietrza spray, mix zapachów, objętość 300 ml, Typu : Brise, Glade lub produkt równoważny.                                                                                                                                        Producent/nazwa handlowa …...............................</t>
  </si>
  <si>
    <t>Dozownik do mydła w pianie. Cała pokrywa przednia jest przyciskiem co umożliwia dozowanie łokciem, bez użycia dłoni, całkowita szczelność wkładu zabezpiecza przed skażeniem zawartości, wykonany z tworzywa ABS, zamykany na kluczyk  Typu : Merida DTN 201 lub produkt równoważny.                                                                                                                                    Producent/nazwa handlowa …...............................</t>
  </si>
  <si>
    <t>Dozownik do mydła plastikowy z tankiem, napełnianie z kanistra - poj. 0,8 l.   Typu : Merida DTN 101 lub produkt równoważny.                                                                                                        Producent/nazwa handlowa …...............................</t>
  </si>
  <si>
    <t>Mleczko, które czyści i poleruje bardzo delikatnie przedmioty użytkowe o gładkiej powierzchni. Związki powierzchniowo-czynne zawarte w produkcie są biodegradowalne w ponad 90%. Na bazie kredy. pH w koncentracie = ok. 7,5. Produkt o konsystencji zawiesiny i mlecznym kolorze . ęstość 1,45 g / cm3. Opakowanie 0,5 L. Gotowy do użycia roztwór.Typu : Cif lub produkt równoważny.                                                                                                                                        Producent/nazwa handlowa …...............................</t>
  </si>
  <si>
    <t>Płyn do mycia naczyń rozpuszczający tłuszcze na bazie surowców odnawialnych. Przyjazny dla czyszczonego materiału i skóry rąk. Oszczędny w użyciu. Nie nadaje się do zmywarek. Wolny od tenzydów ABS. pH (koncentratu): ok. 7 ,pH (roztworu roboczego): ok. 7. Produkt o konsystencji cieczy i zielonym kolorze.                                                                                                                                   Typu : Ludwik lub produkt równoważny.                                                                                     Producent/nazwa handlowa …...............................</t>
  </si>
  <si>
    <t>Szczotka zmiotka + szufelka z gumką plastik komplet.                                                               Producent/nazwa handlowa …...............................</t>
  </si>
  <si>
    <t>Szufelka z gumką plastikową.                                                                                                     Prodecent/nazwa handlowa …...............................</t>
  </si>
  <si>
    <t>Zamiatacz zewnętrzny z kijem.                                                                                                     Producent/nazwa handlowa …...............................</t>
  </si>
  <si>
    <t>Praktyczna i wytrzymała miotła z nylonowymi "witkami" osadzona na lakierowanym trzonku. Włosie: nylon ;Długość calkowita 160 cm, długość włosia 46 cm, trzonek drewniany lub aluminiowy.                                                                                                                                           Producent/nazwa handlowa …...............................</t>
  </si>
  <si>
    <t>Komplet szczotka + szufelka na długim kiju.                                                                                               Producent/nazwa handlowa …...............................</t>
  </si>
  <si>
    <t>Miotełka do kurzu. Typu : Papuga lub produkt równoważny.                                                   Producent/nazwa handlowa …...............................</t>
  </si>
  <si>
    <t>Miska plastikowa poj. 14 l, Typu : Curver lub produkt równoważny.                                  Producent/nazwa handlowa …...............................</t>
  </si>
  <si>
    <t>Wiadro plastikowe poj. 13 l , VILEDA Ultra Max z wyciskaczem do mopów płaskich.                                                                                                           Typu : Vileda lub produkt równoważny.                                                                                          Producent/nazwa handlowa …...............................</t>
  </si>
  <si>
    <t>Wiadro plastikowe poj. 13 l , VILEDA PROFESIONAL Supermocio z wyciskaczem do mopów sznurkowych.                                                                                                                                                   Typu : Vileda lub produkt równoważny.                                                                                              Producent/nazwa handlowa …...............................</t>
  </si>
  <si>
    <t>Mop bawełniany kieszeniowy, tkany, 14-to rzędowy wykonany z bawełny 65% i włókien poliestrowych 35%. System włókien zamkniętych (pętelki) wewnątrz mopa. Włókna wokół mopa otwarte uniemożliwiające zahaczenie mopem podczas pracy. Nici i tasiemki wykonane 100% z poliestru. Wymagane kodowanie kolorystyczne mopa poprzez umieszczone kolorowe wszywki (4 kolory). Kieszenie mopa wykonane z bawełny. Mop odporny na pranie w wysokich temperaturach (95st), o kurczliwości max. 3% i wytrzymałości min 300 cykli prań. Absorbcja mopa min 350% wagi mopa. Wymiary mopa 42x14cm (+/- 5 mm), waga 135 g (+/- 5g).                                                                                                                        Typu : Mop-0042 lub produkt równowazny.                                                                               Producent/nazwa handlowa …...............................</t>
  </si>
  <si>
    <t>Ściągaczka do wody 45 cm podłogowa komplet z kijem.                                                      Producent/nazwa handlowa …...............................</t>
  </si>
  <si>
    <t>Płyn do płukania tkanin 930 ml.                                                                                                                         Typu : Lenor lub produkt równoważny.                                                                                    Producent/nazwa handlowa …...............................</t>
  </si>
  <si>
    <t>Scierka wiskozowa domowa a’3.                                                                                              Producent/nazwa handlowa …...............................</t>
  </si>
  <si>
    <t>Ścierka uniwersalna wiskoza o wym. 35x35 cm. W opakowaniu 5 sztuk.                                        Typu : York lub produkt równoważny. Producent/nazwa handlowa …...............................</t>
  </si>
  <si>
    <t>Ścierki gąbczaste opakowanie 3 szt.                                                                                         Producent/nazwa handlowa …...............................</t>
  </si>
  <si>
    <t>Ścierka bawełniana tetra, biała o wym. 80x60cm. Struktura tetry - gruba, mocna, wykonana ze 100 % bawełny.                                                                                                                            Producent/nazwa handlowa …...............................</t>
  </si>
  <si>
    <t>Ścierka podłogowa biała 60x60cm.                                                                                           Producent/nazwa handlowa …...............................</t>
  </si>
  <si>
    <t>Zmywak/gąbka kuchenna większa,opakowanie 5 szt.                                                                               Typu : Jan niezbędny lub produkt równowazny                                                                         Producent/nazwa handlowa …...............................</t>
  </si>
  <si>
    <t>Zmywak/gąbka do mycia naczyń duża profesjonalna z zielonym padem.                        Producent/nazwa handlowa …...............................</t>
  </si>
  <si>
    <t>Druciak 30g opakowanie 1 szt.                                                                                                      Producent/nazwa handlowa …...............................</t>
  </si>
  <si>
    <t>Plastry na mole spozywcze.                                                                                                                              Typu : Bros lub produkt równoważny.                                                                                          Producent/nazwa handlowa …...............................</t>
  </si>
  <si>
    <t>Worki do odkurzacza Numatic Hepa-Flo NVM-1CH 604015,pakowane po 10 sztuk w opakowaniu.                                                                                                                                         Producent/nazwa handlowa …...............................</t>
  </si>
  <si>
    <t>Produkt dezynfekujący w roztworze gotowym do użycia przeznaczony do jednoczesnego mycia i wolnej od smug dezynfekcji wszystkich obszarów. Zdezynfekowane produktem powierzchnie mogą natychmiast po wyschnięciu mieć kontakt z żywnością. Produktu nie trzeba spłukiwać wodą. Produkt przetestowany wg EN 1276, EN 1650, EN 13697; skuteczny wobec bakterii, drożdży oraz wirusów. Posiada pozwolenie na obrót produktem biobójczym. Produkt w opakowaniach 0,75 L z atomizerem. Produkt zawierający etanol i alkohol etylowy. Konsystencja cieczy , zapach alkoholowy, kolor bezbarwny.                                                                                            Typu : Rapides lub produkt równoważny.                                                                                        Producent/nazwa handlowa …...............................</t>
  </si>
  <si>
    <t xml:space="preserve">Krem do pielęgnacji skóry rąk. Działanie ochronne, nawilżające i regenerujące. Pielęgnuje przesuszoną, podrażnioną i szorstką skórę dłoni. Zalecany jest do codziennego stosowania po częstym myciu rąk oraz po higienicznej dezynfekcji. Zapewnia dłoniom miękkość. Szybko się wchłania przynosząc natychmiastowe uczucie komfortu. Nie zawiera parabenów. Przebadany dermatologicznie. Zawiera witaminę E, glicerynę i oliwę z oliwek. Typu : Medisept Velodes Cream lub produkt równoważny.                                                                                                    Producent/nazwa handlowa …............................... </t>
  </si>
  <si>
    <t>Podajniki na Dozownik do ręczników przeznaczony do ręczników systemowych w roli. Wykonany z tworzywa ABS, w białym kolorze. Dozownik powinień posiadać  opcje dozowania po jednym odcinku poprzez plastikowy element umieszczany w dozowniku. Dozownik wydaje wówczas pojedyncze odcinki ręcznika, co zmniejsza jego zużycie. Zamykany dwustronnie na kluczyk. O parametrach nie gorszych niż : 36,5 x 25 x 23 cm.  Producent/nazwa handlowa...........................</t>
  </si>
  <si>
    <t>Mocny płyn myjący w roztworze gotowym do użycia do usuwania zabrudzeń ze szkła i powierzchni ponadpodłogowych. Produkt czyści intensywnie i wysycha bez smug. Produkt nie podlega obowiązkowi oznakowania wg rozporządzenia CLP oraz jest wolny od substancji zapachowych. Produkt przetestowany zgodnie z DIN EN ISO 22088-3:2006-11 (Tworzywa sztuczne - oznaczanie odporności na pękanie naprężeniowe warunkowane środowiskiem. Opakowanie 10 L. Konsystencja cieczy , kolor niebieski . Produkt zawierający alkohol etylowy i etanol. Produkt z oznakowaniem EU EcoLabel. Ph produktu : 9,5.                                                                                         Typu : Glassqueen lub produkt równoważny.                                                                  Producent/nazwa handlowa …...............................</t>
  </si>
  <si>
    <t>Zawieszki zapachowe, które odświeżają powietrze w pomieszczeniach oraz neutralizują nieprzyjemne zapachy. Dyskretne, bezpieczne, długotrwałe, utrzymują zapach aż do 45 dni. Pakowane po 1 sztuce.
Typu : Anti-Odor PRO 45 dni Hang Tag.                                                                                         Producent/nazwa handlowa ........................................................</t>
  </si>
  <si>
    <t>opak 1 l</t>
  </si>
  <si>
    <t xml:space="preserve">Płynny produkt odkamieniający na bazie kwasu do usuwania zabrudzeń mineralnych i wapiennych z powierzchni w przemysłowych zmywarkach jedno- i wielokomorowych oraz z naczyń przeznaczonych do kąpieli wodnej typu Bain-Maries lub urządzeń podgrzewających na gorącą wodę. Działa szybko i skutecznie. Usuwa uporczywe osady wapienne i związane w nich zanieczyszczenia - w ten sposób przyczynia się do spełnienia wymogów higienicznych w kuchni. Zapobiega osadzaniu się dalszych zabrudzeń wapiennych i zachowuje wartość czyszczonego materiału. Produkt jest niskopieniący i wolny od środków zapachowych oraz barwników. pH (koncentratu): ok. 0,5 pH (roztworu roboczego): ok. 1-1,5. Produkt o kolorze bezbarwnym i konsystencji cieczy. Gęstość produktu 1,20 g / cm3. Opakowanie 3 L.  Dozowanie 50 ml na 1 L wody. 
Typu : Remix-ODS lub produkt równoważny.                                                                                          
Producent/nazwa handlowa …...............................
</t>
  </si>
  <si>
    <t>ilość na 2023 r.</t>
  </si>
  <si>
    <t>Ręczniki papierowe i podajnik</t>
  </si>
  <si>
    <t>Udrażniacze</t>
  </si>
  <si>
    <t>Środek do Czyszczenia Zasadniczego – czyści bardzo duże zabrudzenia (w tym kleje montażowe) lecz nie usuwa powłoki zabezpieczającej, pH = 8,5.
Typu : R280 lub produkt równoważny.                                                                                Producent/nazwa handlowa …...............................</t>
  </si>
  <si>
    <t>Środek do Codziennej Pielęgnacji - do codziennego mycia wykładzin poliuretanowych, podłóg poliuretanowych i wykładzin zabezpieczonych poliuretanem; produkt skomponowany na bazie poliuretanu, czyszczący podłogę z codziennego zabrudzenia jednocześnie pozostawiający film poliuretanowy dodatkowo wzmacniający powierzchnię podłogi,   PH = 9,5
Typu : PU lub produkt równoważny.                                                                                  Producent/nazwa handlowa …...............................</t>
  </si>
  <si>
    <t>Elatex - uniwersalny odplamiacz do wszystkich podłóg i pokryć podłogowych z wyjątkiem dywanów i wykładzin z włókien naturalnych, PH – 7,5
Typu : Elatex lub produkt równoważny.                                                                                Producent/nazwa handlowa …...............................</t>
  </si>
  <si>
    <t>Płyn do czyszczenia toalet , pełna dezynfekcja o działaniu bakteriobójczym, grzybobójczym, wirusobójczym. Zapobiega osadzaniu się kamienia. Typu : Domestos lub produkt równowazny. Producent/nazwa handlowa …...............................</t>
  </si>
  <si>
    <t>Skoncentrowany preparat do czyszczenia, 
dezynfekcji i wybielania. Idealny do powierzchni 
muszli klozetowych, pisuarów, wanien, umywalek, 
płytek, fug. Typu Roko Clasik lub produkt równoważny.                                                                          Producent/ nazwa handlowa …........................</t>
  </si>
  <si>
    <t>Skoncentrowany preparat do czyszczenia, 
dezynfekcji i wybielania. Idealny do powierzchni 
muszli klozetowych, pisuarów, wanien, umywalek, 
płytek, fug. Typu Roko Clasik wc trio , Domestos lub produkt równoważny.                               Producent/ nazwa handlowa …........................</t>
  </si>
  <si>
    <t xml:space="preserve">Skoncentrowany środek do gruntownego czyszczenia pomieszczeń i urządzeń sanitarnych. Zalecany do czyszczenia powierzchni odpornych na działanie kwasów. Skutecznie usuwa uciążliwe zabrudzenia tj. rdzę, kamień wodny, osady wapienne, cementowe i urynowe oraz brud, tłuszcz i resztki mydła. Szczególnie polecany do doczyszczania muszki klozetowych, pisuarów, bidetów oraz umywalek. Zastosowana technologia Anti-stone skutecznie opóźnia osadzanie się kamienia wodnego i ułatwia kolejny proces mycia.Nie stosować do powierzchni emaliowanych, szklanych, plastikowych i gumowych.
Skład:&lt;5% niejonowych środków powierzchniowo-czynnych, kwas fosforowy, kwas amidosiarkowy, kompozycje zapachowe, środki konserwujące : benzalkonium chloride
Pojemność 1 L. Typu VOIGT PIKASAT VC 120   lub produkt równoważny.                                   Producent/ nazwa hamdlowa …........................
</t>
  </si>
  <si>
    <t>Mop dwufunkcyjny z mikrowłókna wykonany z 100%  z włókien poliestrowych.  Mikrowłókno cięte o grubości min 700 g/m2 i wysokości włókna 12mm.  Nici i tasiemki wykonane 100% z poliestru. Wymagane kodowanie kolorystyczne mopa poprzez umieszczone kolorowe wszywki (4 kolory). Kieszenie mopa wykonane z poliestru, uszy wykonane z PCV67% i poliestru 33%  . Mop odporny na pranie w wysokich temperaturach (90st), o kurczliwości max. 4% i wytrzymałości min 350 cykli prań. Absorbcja po wypraniu min 500% wagi mopa.  Wymiary mopa 42x14cm (+/- 5 mm), waga 110 g (+/- 5g).                                                                                                                            Typu : Mop-0041 lub produkt równoważny.                                                                                                                               Producent/nazwa handlowa …...............................</t>
  </si>
  <si>
    <t>Stelaż z magnesem do mopów kieszeniowych w kolorze szaro-pomarańczowym wykonany z tworzyw konstrukcyjnych odpornych na działanie środków chemicznych powierzchniowo czynnych. Wymiary stelaża 40x11cm (+/- 5mm), waga min 500 gram.  Stelaż wyposażony w magnetyczny system składania obsługiwany stopą w kolorze pomarańczowym oraz wymienny uchwyt sztyla wykonany w pełni z tworzywa.                                                                                                                                Typu : Splast Szcz - 0001 lub produkt równoważny.                                                                                                           Producent/nazwa handlowa …...............................</t>
  </si>
  <si>
    <t>Stelaż do mopów kieszeniowych w kolorze szaro-pomarańczowym wykonany z tworzyw konstrukcyjnych odpornych na działanie środków chemicznych powierzchniowo czynnych. Wymiary stelaża 40x11cm (+/- 5mm), waga min 500 gram.  Stelaż wyposażony w magnetyczny system składania obsługiwany stopą w kolorze pomarańczowym oraz wymienny uchwyt sztyla wykonany w pełni z tworzywa.                                                                                                                                 Typu : Splast Szcz - 0024.  lub produkt równowazny.                                                                                                                Producent/nazwa handlowa …...............................</t>
  </si>
  <si>
    <t>Mop (zapas) kieszeniowy bawełniany szerokość 100 cm, do mycia na mokro ,                                                       Typu: DUSTMOP Bawełniany 100 CM.  lub produkt równowazny.                                                                                      Producent/nazwa handlowa …...............................</t>
  </si>
  <si>
    <t>Mop (zapas) kieszeniowy akrylowy szerokość 100 cm, do zamiatania ,                                                       Typu: DUSTMOP akrylowy100 CM. lub produkt równowazny.                                                                                       Producent/nazwa handlowa …...............................</t>
  </si>
  <si>
    <t xml:space="preserve">Stelaż z trzonkiem do mopów kieszeniowych szerokość 100 cm                                                           Typu: STELAŻ DO MOPA TYPU DUSTMOP 100 CM.  lub produkt równowazny.                                                        Producent/nazwa handlowa …............................... </t>
  </si>
  <si>
    <t>Mop (zapas) Vileda Turbo - wkłady lub produkt równowazny.                                                                                                      Producent/nazwa handlowa …...............................</t>
  </si>
  <si>
    <t>Mop (zapas) Vileda Ultra max - wkłady lub produkt równoważny.                                                 Producent/nazwa handlowa …...............................</t>
  </si>
  <si>
    <t>Mop (zapas) Vileda Super Mocio SOFT - wkłady lub produkt równoważny.                                                                Producent/nazwa handlowa …...............................</t>
  </si>
  <si>
    <t xml:space="preserve">Kij aluminiowy do stelaży Splast. Kij o długości 135 cm, średnica 2,5 cm. Z uchwytem z tworzywa sztucznego, wyposażony w otwór blokujący stelaż, komfortowy elastomerowy uchwyt oraz otwór do zawieszenia kija. Kolorystyka kija korespondująca ze stelażem – szaro-pomarańczowy.    Typu : Szty - 0001 lub produkt równoważny.                                                                                             Producent/nazwa handlowa …............................... </t>
  </si>
  <si>
    <t>Kij do mopa Vileda Ultra Max lub produkt równoważny.                                                                                                         Producent/nazwa handlowa …...............................</t>
  </si>
  <si>
    <t>Kij do mopa Vileda Super Mocio SOFT lub produkt równoważny.                                                                                       Producent/nazwa handlowa …...............................</t>
  </si>
  <si>
    <t>Wózek dwukomorowy na kółkach z wyciskaczem do mopów stelażowych – wiadro pomarańczowe 25l oraz 25l wiadro niebieskie.                                                                                         Typu : TS-0002 lub produkt równowazny.                                                                                                                     Producent/nazwa handlowa …...............................</t>
  </si>
  <si>
    <t>Wózek jednokomorowy na kółkach z wyciskaczem do mopów stelażowych – wiadro pomarańczowe 25l oraz 6l wiadro niebieskie.                                                                                               Typu :TS-0001 lub produkt równoważny.                                                                                                                                  Producent/nazwa handlowa …...............................</t>
  </si>
  <si>
    <t>Kij drewniany lub plastikowy z gwintem 120 cm lub produkt równoważny.                                                                        Producent/nazwa handlowa …...............................</t>
  </si>
  <si>
    <t>Rękawiczki gumowe  gospodarcze grubsze trwalsze rozmiar S,M,L .                                                  Typu : Gosflow lub produkt równoważny.                                                                                     Producent/nazwa handlowa …...............................</t>
  </si>
  <si>
    <t>Rękawice gumowe do zmywania naczyń rozmiar M i L , pakowane po 1 parze.                    Producent/nazwa handlowa …...............................</t>
  </si>
  <si>
    <t>Wysoce aktywnym środek do mycia bieżącego o znakomitych właściwościach zwilżania powierzchni, które powodują że nawet podłogi mocno odpierające wodę zostają wyczyszczone bez pozostawienia smug.                                                                                                                                   Typu: Veriprop lub produkt równaważny.                                                                                                       Producent/ nazwa handlowa .....................................</t>
  </si>
  <si>
    <t>Papier toaletowy biały średnica 18 cm, wysokość 9-10 cm,  długosc 120 mb, 2 wartwy, surowiec 100 % celuloza, opakowanie po 12 szt.                                                                                                       Typu : Jumbo lub produkt równoważny …..................................................................</t>
  </si>
  <si>
    <t>op 200 ml</t>
  </si>
  <si>
    <t>Środek na insekty spray , pojemność  300 ml.                                                                                               Typu : Raid lub produkt równowazny.                                                                                       Producent/nazwa handlowa …...............................</t>
  </si>
  <si>
    <t>Proszek do prania biały.                                                                                                                                      Typu : Persil, Vizir, Ariel lub produkt równoważny.                                                                                       Producent/nazwa handlowa …...............................</t>
  </si>
  <si>
    <t>Proszek do prania kolor.                                                                                                                                        Typu : Persil, Vizir, Ariel lub produkt równoważny.                                                                            Producent/nazwa handlowa …...............................</t>
  </si>
  <si>
    <t>kg</t>
  </si>
  <si>
    <t>Płynny środek przeznaczony do mycia naczyń w przemysłowych zmywarkach jedno -i wielokomorowych. Zapewnia szybkie i dokładne usuwanie osadów z herbaty i kawy oraz uporczywych resztek jedzenia. Redukuje długotrwale nawarstwianie skrobii na mytych naczyniach. Produkt jest wysokoskuteczny przy każdej twardości wody i zapobiega tworzeniu się osadów wapiennych. Wolny od NTA, chloru i fosforanów, a przez to szczególnie przyjazny dla środowiska i mytego materiału. pH (koncentratu): ok. 13,5, pH (roztworu roboczego): ok. 10,5. Produkt o konsystencji cieczy i jasno żółtym kolorze. Gęstość produktu 1,20 g / cm3.  Opakowanie 20 l.  Dozowanie 1,5 g na 1 L wody.                                                                                           Typu : Remix-MS lub produkt równoważny.                                                                        Producent/nazwa handlowa …...............................</t>
  </si>
  <si>
    <t>Mydło do rąk, pojemność 5 l, w płynie, gęste, białe, posiada naturalne pH dla skóry, testowane dermatologicznie i mikrobiologicznie, posiada atest PZH. Typu : Roko lub produkt równoważny.                                                                                                                 Producent/nazwa handlowa …...............................</t>
  </si>
  <si>
    <t>Ścierka uniwersalna mikrofibra o wym. 30,1 cm x 30,0 cm. W opakowaniu 3 sztuki.                             Typu : York lub produkt równoważny. Producent/nazwa handlowa …...............................</t>
  </si>
  <si>
    <t>Preparat do pielęgnacji powierzchni metalowych ze stali szlachetnej, w obszarze wewnętrznym. Bezproblemowo usuwa  zabrudzenia z powierzchni metalowych i pozostawia film pielęgnacyjny który nie twardnieje w miarę upływu czasu dlatego też nie nawarstwia się.  Opakowanie 500 ml z atomizerem. Produkt zawierający węglowodory odaromatyzowane a także eter poliglikolowy alkoholi oxo 3 EO. Produkt gotowy do użycia.                                                                                            Typu : Mediclean MC240 lub produkt równoważny.                                                                             Producent/nazwa handlowa …...............................</t>
  </si>
  <si>
    <t>Płyn myjący pozostawiający na powierzchni film pielęgnacyjny, bezpieczny dla powierzchni, nadaje się do polerowania. ph w koncentracie : 8,  PH roztworu : 7,5. Produkt o konsystencji cieczy i przyjemnym zapachu. Kolor zielony, gęstość 1,00g/ cm3. Posiada normę antypoślizgową DIN 18032 część 2. Produkt zawierający Eter monobutylowy glikolu dietylenowego, propan 2 ol, alkohol izopropylu i izopropanol. Dozowanie 20 ml / 10 L wody. Opakowanie 5 l.                                                                                                    Typu : Clarida Eco Care lub produkt równoważny.                                                                              Producent/nazwa handlowa …...............................</t>
  </si>
  <si>
    <t>Pakiet 6</t>
  </si>
  <si>
    <t>Pasta do nabłyszczania i mycia podłóg drewnianych/parkietow, antyposlizgowa z atestem, wodnorozcieńczalna, opakowanie pojemność 450 g. Typu : Agata lub produkt równoważny.                                                                       Producent/nazwa handlowa …...............................</t>
  </si>
  <si>
    <t>Wiadro plastikowe z uchwytem poj. 15 l. Typu : Curver lub produkt równoważny. Producent/nazwa handlowa …...............................</t>
  </si>
  <si>
    <t>Gąbka bez szorstkiej części.                                                                                                                                                                                                           Producent/nazwa handlowa …...............................</t>
  </si>
  <si>
    <t>1 l</t>
  </si>
  <si>
    <t>Specjalistyczny płyn myjąco-pielęgnacyjny do podłóg, czyszczący intensywnie pozostawiając specjalne wymienne substancje pielęgnacyjne. Substancje te zapobiegają osadzaniu się gum do żucia, etykiet samoprzylepnych, chronią przed czarnymi zarysowaniami po obcasach. Działanie antypoślizgowe. Związki powierzchniowo- czynne zawarte w produkcie są biodegradowalne w ponad 90%. Do wodoodpornych wykładzin podłogowych oraz podłóg zabezpieczonych powłoką takich jak: linoleum, PCV, guma, guma w tłoczone groszki, kamień, asfalt. Typu : Procur lub produkt równoważny.  Producent/nazwa handlowa …...............................</t>
  </si>
  <si>
    <t xml:space="preserve">Środek do chemicznego udrożniania rur i syfonów w instalacjach kanalizacyjnych, który samoczynnie usuwa wszelkie zanieczyszczenia stałe i organiczne. Likwiduje nieprzyjemne zapachy, granulat, opakowanie o pojemności nie mniej niż 400 g”                                                                                     
Typu : Kret, Mysz lub produkt równoważny.                                                           
Producent/nazwa handlowa …...............................
</t>
  </si>
  <si>
    <t xml:space="preserve">Ręcznik papiery w roli Maxi, charakteryzujący się dobrymi właściwościami absorbcyjnymi oraz wytrzymałością. Niskopylący, sprawdza się się w wycieraniu dłoni i czyszczeniu sprzętów kuchennych z różnorodnych zabrudzeń. Możliwość pobierania ręcznika od środka (wyciągana tuleja) lub rozwijanie od zewnątrz. Posiadający certyfikat ISEGA lub atest PZH. Kolor: biały. Surowiec: Celuloza lub celuloza z domieszką makulatury. Rodzaj: ręcznik w roli Maxi. Wyciągana tuleja: Tak. Ilość warstw: 1. Długość roli: nie mniej niż 294 m. Średnica roli: maksymalnie 20 cm. Szerokość (wysokość)  roli: nie mniej niż 19,5 cm. Perforacja: Tak. Ilość odcinków: max. 900. Długość odcinka: do 35 cm. Ilosć sztuk w zgrzewce: 6 rolek. Producent/nazwa handlowa...........................
</t>
  </si>
  <si>
    <t>Płyn do mycia tworzywa sztucznego i biurek, do usuwania śladów po flamastrach, atramencie, pozostałości po samoprzylepnych etykietach do zastosowania na powierzchniach odpornych na działanie rozpuszczalników Ph 9,5 . Produkt w opakowaniu  750 ml z atomizerem.  Produkt zawierający 1 metykso 2 propanol. Konsystencja cieczy i przyjemny zapach.                                                                                                                        Typu : Tablefit lub produkt rownoważny.                                                                                          Producent/nazwa handlowa …...............................</t>
  </si>
  <si>
    <t>opak 750 ml</t>
  </si>
  <si>
    <t xml:space="preserve">Uniwersalny środek do mycia codziennego. Szybko wysycha nie pozostawiając smug, Do wszystkich wodoodpornych powierzchni, przedmiotów i wykładzin podłogowych oraz do podłóg zabezpieczonych powłoką. pH (koncentratu) = ok. 8 , pH (1% w wodzie) = ok. 7,5. Produkt o konsystencji cieczy , kolorze niebieskim i przyjemnym zapachu. Gęstość produktu 1,02 g / cm3. Opakowanie  10 L. Dozowanie 20 ml na 10 L wody.     
Typu : Clarida Uni lub produkt równoważny.                                                                               Producent/nazwa handlowa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</si>
</sst>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10"/>
      <color rgb="FF000000"/>
      <name val="Arial"/>
      <family val="2"/>
      <charset val="238"/>
    </font>
    <font>
      <sz val="9"/>
      <color rgb="FF000000"/>
      <name val="Arial"/>
      <family val="2"/>
      <charset val="238"/>
    </font>
    <font>
      <b/>
      <sz val="10"/>
      <color rgb="FF000000"/>
      <name val="Arial"/>
      <family val="2"/>
      <charset val="238"/>
    </font>
    <font>
      <sz val="8"/>
      <color rgb="FF000000"/>
      <name val="Arial"/>
      <family val="2"/>
      <charset val="238"/>
    </font>
    <font>
      <b/>
      <sz val="10"/>
      <color rgb="FFFF0000"/>
      <name val="Arial"/>
      <family val="2"/>
      <charset val="238"/>
    </font>
    <font>
      <sz val="10"/>
      <color rgb="FFFF0000"/>
      <name val="Arial"/>
      <family val="2"/>
      <charset val="238"/>
    </font>
    <font>
      <sz val="8"/>
      <color theme="1"/>
      <name val="Arial"/>
      <family val="2"/>
      <charset val="238"/>
    </font>
    <font>
      <b/>
      <sz val="8"/>
      <color theme="1"/>
      <name val="Arial"/>
      <family val="2"/>
      <charset val="238"/>
    </font>
    <font>
      <sz val="10"/>
      <color theme="1"/>
      <name val="Calibri"/>
      <family val="2"/>
      <charset val="238"/>
      <scheme val="minor"/>
    </font>
    <font>
      <b/>
      <sz val="11"/>
      <color rgb="FF3F3F3F"/>
      <name val="Calibri"/>
      <family val="2"/>
      <charset val="238"/>
      <scheme val="minor"/>
    </font>
    <font>
      <b/>
      <sz val="10"/>
      <color rgb="FF3F3F3F"/>
      <name val="Arial"/>
      <family val="2"/>
      <charset val="238"/>
    </font>
    <font>
      <sz val="11"/>
      <color theme="1"/>
      <name val="Arial"/>
      <family val="2"/>
      <charset val="238"/>
    </font>
    <font>
      <sz val="9"/>
      <name val="Arial"/>
      <family val="2"/>
      <charset val="238"/>
    </font>
    <font>
      <b/>
      <sz val="11"/>
      <color theme="1"/>
      <name val="Calibri"/>
      <family val="2"/>
      <charset val="238"/>
      <scheme val="minor"/>
    </font>
    <font>
      <b/>
      <sz val="10"/>
      <color theme="1"/>
      <name val="Calibri"/>
      <family val="2"/>
      <charset val="238"/>
      <scheme val="minor"/>
    </font>
    <font>
      <sz val="10"/>
      <color rgb="FF3F3F3F"/>
      <name val="Arial"/>
      <family val="2"/>
      <charset val="238"/>
    </font>
    <font>
      <sz val="9"/>
      <color rgb="FF3F3F3F"/>
      <name val="Arial"/>
      <family val="2"/>
      <charset val="238"/>
    </font>
    <font>
      <b/>
      <sz val="12"/>
      <color theme="1"/>
      <name val="Arial"/>
      <family val="2"/>
      <charset val="238"/>
    </font>
    <font>
      <b/>
      <sz val="11"/>
      <color theme="1"/>
      <name val="Arial"/>
      <family val="2"/>
      <charset val="238"/>
    </font>
  </fonts>
  <fills count="11">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8F8F8"/>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4" fillId="5" borderId="2" applyNumberFormat="0" applyAlignment="0" applyProtection="0"/>
  </cellStyleXfs>
  <cellXfs count="90">
    <xf numFmtId="0" fontId="0" fillId="0" borderId="0" xfId="0"/>
    <xf numFmtId="2" fontId="0" fillId="0" borderId="0" xfId="0" applyNumberFormat="1" applyAlignment="1">
      <alignment horizontal="center"/>
    </xf>
    <xf numFmtId="0" fontId="13" fillId="0" borderId="0" xfId="0" applyFont="1"/>
    <xf numFmtId="4" fontId="13" fillId="0" borderId="0" xfId="0" applyNumberFormat="1" applyFont="1"/>
    <xf numFmtId="0" fontId="7" fillId="4" borderId="1" xfId="0" applyFont="1" applyFill="1" applyBorder="1" applyAlignment="1">
      <alignment horizont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2" fontId="2" fillId="4"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6" fillId="0" borderId="0" xfId="0" applyFont="1"/>
    <xf numFmtId="2" fontId="16" fillId="0" borderId="0" xfId="0" applyNumberFormat="1" applyFont="1" applyAlignment="1">
      <alignment horizontal="center"/>
    </xf>
    <xf numFmtId="4" fontId="16" fillId="0" borderId="0" xfId="0" applyNumberFormat="1" applyFont="1"/>
    <xf numFmtId="0" fontId="2" fillId="0" borderId="0" xfId="0" applyFont="1"/>
    <xf numFmtId="4" fontId="2" fillId="0" borderId="0" xfId="0" applyNumberFormat="1" applyFont="1"/>
    <xf numFmtId="0" fontId="6" fillId="0" borderId="1" xfId="0" applyFont="1" applyBorder="1" applyAlignment="1">
      <alignment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2" fontId="5"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6" fillId="0" borderId="1" xfId="0" applyFont="1" applyBorder="1" applyAlignment="1">
      <alignment vertical="center" wrapText="1"/>
    </xf>
    <xf numFmtId="0" fontId="18" fillId="0" borderId="0" xfId="0" applyFont="1"/>
    <xf numFmtId="0" fontId="4" fillId="2"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 fillId="8" borderId="1" xfId="0" applyFont="1" applyFill="1" applyBorder="1" applyAlignment="1">
      <alignment horizontal="center" wrapText="1"/>
    </xf>
    <xf numFmtId="2" fontId="1" fillId="0" borderId="0" xfId="0" applyNumberFormat="1" applyFont="1"/>
    <xf numFmtId="2" fontId="19" fillId="0" borderId="0" xfId="0" applyNumberFormat="1" applyFont="1"/>
    <xf numFmtId="0" fontId="5"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wrapText="1"/>
    </xf>
    <xf numFmtId="4" fontId="1" fillId="9" borderId="1" xfId="0" applyNumberFormat="1" applyFont="1" applyFill="1" applyBorder="1" applyAlignment="1">
      <alignment horizontal="center" wrapText="1"/>
    </xf>
    <xf numFmtId="2" fontId="1" fillId="9" borderId="1" xfId="0" applyNumberFormat="1" applyFont="1" applyFill="1" applyBorder="1" applyAlignment="1">
      <alignment horizontal="center" wrapText="1"/>
    </xf>
    <xf numFmtId="0" fontId="2" fillId="0" borderId="1" xfId="0" applyFont="1" applyBorder="1" applyAlignment="1">
      <alignment horizontal="center" vertical="center" wrapText="1"/>
    </xf>
    <xf numFmtId="4" fontId="2" fillId="9" borderId="1" xfId="0" applyNumberFormat="1" applyFont="1" applyFill="1" applyBorder="1" applyAlignment="1">
      <alignment horizontal="center" vertical="center" wrapText="1"/>
    </xf>
    <xf numFmtId="2" fontId="1" fillId="9"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5" fillId="5" borderId="1" xfId="1" applyFont="1" applyBorder="1" applyAlignment="1">
      <alignment horizontal="center" vertical="center" wrapText="1"/>
    </xf>
    <xf numFmtId="0" fontId="17" fillId="0" borderId="1" xfId="0" applyFont="1" applyBorder="1" applyAlignment="1">
      <alignment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wrapText="1"/>
    </xf>
    <xf numFmtId="0" fontId="1" fillId="7"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vertical="center"/>
    </xf>
    <xf numFmtId="2" fontId="1" fillId="4"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0" fontId="0" fillId="0" borderId="0" xfId="0" applyAlignment="1">
      <alignment wrapText="1"/>
    </xf>
    <xf numFmtId="0" fontId="20" fillId="0" borderId="1" xfId="1" applyFont="1" applyFill="1" applyBorder="1" applyAlignment="1">
      <alignment horizontal="center" vertical="center" wrapText="1"/>
    </xf>
    <xf numFmtId="0" fontId="21" fillId="0" borderId="1" xfId="1" applyFont="1" applyFill="1" applyBorder="1" applyAlignment="1">
      <alignment horizontal="left" vertical="center" wrapText="1"/>
    </xf>
    <xf numFmtId="0" fontId="1" fillId="2" borderId="5"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23" fillId="0" borderId="1" xfId="0" applyFont="1" applyBorder="1" applyAlignment="1">
      <alignment horizontal="left" vertical="center" wrapText="1"/>
    </xf>
    <xf numFmtId="4" fontId="22" fillId="9" borderId="1" xfId="0" applyNumberFormat="1" applyFont="1" applyFill="1" applyBorder="1" applyAlignment="1">
      <alignment horizontal="center" vertical="center" wrapText="1"/>
    </xf>
    <xf numFmtId="0" fontId="3" fillId="7" borderId="1" xfId="0" applyFont="1" applyFill="1" applyBorder="1" applyAlignment="1">
      <alignment horizontal="left" vertical="top" wrapText="1"/>
    </xf>
    <xf numFmtId="2" fontId="4" fillId="9" borderId="1"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 fillId="0" borderId="3" xfId="0" applyFont="1" applyBorder="1" applyAlignment="1">
      <alignment horizontal="center" vertical="center" wrapText="1"/>
    </xf>
    <xf numFmtId="0" fontId="22" fillId="10" borderId="6" xfId="0" applyFont="1" applyFill="1" applyBorder="1" applyAlignment="1">
      <alignment horizontal="center" vertical="center" wrapText="1"/>
    </xf>
    <xf numFmtId="0" fontId="22" fillId="10" borderId="7" xfId="0" applyFont="1" applyFill="1" applyBorder="1" applyAlignment="1">
      <alignment horizontal="center" vertical="center" wrapText="1"/>
    </xf>
    <xf numFmtId="2" fontId="12" fillId="4" borderId="4"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4" fontId="1" fillId="8"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4" fontId="1" fillId="9" borderId="1" xfId="0" applyNumberFormat="1" applyFont="1" applyFill="1" applyBorder="1" applyAlignment="1">
      <alignment horizontal="center" vertical="center" wrapText="1"/>
    </xf>
  </cellXfs>
  <cellStyles count="2">
    <cellStyle name="Dane wyjściowe" xfId="1" builtinId="21"/>
    <cellStyle name="Normalny" xfId="0" builtinId="0"/>
  </cellStyles>
  <dxfs count="0"/>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73"/>
  <sheetViews>
    <sheetView tabSelected="1" zoomScaleNormal="100" workbookViewId="0">
      <pane ySplit="1" topLeftCell="A31" activePane="bottomLeft" state="frozen"/>
      <selection pane="bottomLeft" activeCell="B32" sqref="B32"/>
    </sheetView>
  </sheetViews>
  <sheetFormatPr defaultRowHeight="15" x14ac:dyDescent="0.25"/>
  <cols>
    <col min="1" max="1" width="9.42578125" style="6" customWidth="1"/>
    <col min="2" max="2" width="75.28515625" customWidth="1"/>
    <col min="3" max="3" width="16.28515625" style="1" customWidth="1"/>
    <col min="4" max="4" width="10.140625" style="2" customWidth="1"/>
    <col min="5" max="18" width="9.140625" style="2" customWidth="1"/>
    <col min="19" max="19" width="17.5703125" style="3" customWidth="1"/>
    <col min="20" max="20" width="18.28515625" style="35" customWidth="1"/>
  </cols>
  <sheetData>
    <row r="1" spans="1:20" ht="27.75" customHeight="1" thickBot="1" x14ac:dyDescent="0.3">
      <c r="A1" s="80" t="s">
        <v>0</v>
      </c>
      <c r="B1" s="81" t="s">
        <v>1</v>
      </c>
      <c r="C1" s="83" t="s">
        <v>58</v>
      </c>
      <c r="D1" s="84" t="s">
        <v>80</v>
      </c>
      <c r="E1" s="84"/>
      <c r="F1" s="87" t="s">
        <v>4</v>
      </c>
      <c r="G1" s="86" t="s">
        <v>5</v>
      </c>
      <c r="H1" s="85" t="s">
        <v>2</v>
      </c>
      <c r="I1" s="85"/>
      <c r="J1" s="85" t="s">
        <v>61</v>
      </c>
      <c r="K1" s="85"/>
      <c r="L1" s="85" t="s">
        <v>62</v>
      </c>
      <c r="M1" s="85"/>
      <c r="N1" s="85" t="s">
        <v>79</v>
      </c>
      <c r="O1" s="85"/>
      <c r="P1" s="78" t="s">
        <v>91</v>
      </c>
      <c r="Q1" s="79"/>
      <c r="R1" s="88" t="s">
        <v>3</v>
      </c>
      <c r="S1" s="89" t="s">
        <v>4</v>
      </c>
      <c r="T1" s="77" t="s">
        <v>92</v>
      </c>
    </row>
    <row r="2" spans="1:20" ht="81.75" customHeight="1" thickBot="1" x14ac:dyDescent="0.3">
      <c r="A2" s="80"/>
      <c r="B2" s="82"/>
      <c r="C2" s="83"/>
      <c r="D2" s="40" t="s">
        <v>6</v>
      </c>
      <c r="E2" s="40" t="s">
        <v>188</v>
      </c>
      <c r="F2" s="87"/>
      <c r="G2" s="86"/>
      <c r="H2" s="41" t="s">
        <v>6</v>
      </c>
      <c r="I2" s="41" t="s">
        <v>188</v>
      </c>
      <c r="J2" s="41" t="s">
        <v>6</v>
      </c>
      <c r="K2" s="41" t="s">
        <v>188</v>
      </c>
      <c r="L2" s="41" t="s">
        <v>6</v>
      </c>
      <c r="M2" s="41" t="s">
        <v>188</v>
      </c>
      <c r="N2" s="41" t="s">
        <v>6</v>
      </c>
      <c r="O2" s="41" t="s">
        <v>188</v>
      </c>
      <c r="P2" s="41" t="s">
        <v>6</v>
      </c>
      <c r="Q2" s="41" t="s">
        <v>188</v>
      </c>
      <c r="R2" s="88"/>
      <c r="S2" s="89"/>
      <c r="T2" s="77"/>
    </row>
    <row r="3" spans="1:20" ht="27.75" customHeight="1" thickBot="1" x14ac:dyDescent="0.3">
      <c r="A3" s="9" t="s">
        <v>7</v>
      </c>
      <c r="B3" s="70" t="s">
        <v>13</v>
      </c>
      <c r="C3" s="4"/>
      <c r="D3" s="33"/>
      <c r="E3" s="33"/>
      <c r="F3" s="33"/>
      <c r="G3" s="33"/>
      <c r="H3" s="42"/>
      <c r="I3" s="42"/>
      <c r="J3" s="42"/>
      <c r="K3" s="42"/>
      <c r="L3" s="42"/>
      <c r="M3" s="42"/>
      <c r="N3" s="42"/>
      <c r="O3" s="42"/>
      <c r="P3" s="42"/>
      <c r="Q3" s="42"/>
      <c r="R3" s="42"/>
      <c r="S3" s="43"/>
      <c r="T3" s="44"/>
    </row>
    <row r="4" spans="1:20" ht="51.75" customHeight="1" thickBot="1" x14ac:dyDescent="0.3">
      <c r="A4" s="45">
        <v>1</v>
      </c>
      <c r="B4" s="16" t="s">
        <v>96</v>
      </c>
      <c r="C4" s="19"/>
      <c r="D4" s="38" t="s">
        <v>75</v>
      </c>
      <c r="E4" s="39">
        <v>0</v>
      </c>
      <c r="F4" s="39">
        <f>C4*E4</f>
        <v>0</v>
      </c>
      <c r="G4" s="39">
        <f>F4*1.23</f>
        <v>0</v>
      </c>
      <c r="H4" s="25" t="s">
        <v>10</v>
      </c>
      <c r="I4" s="25">
        <v>2</v>
      </c>
      <c r="J4" s="25" t="s">
        <v>10</v>
      </c>
      <c r="K4" s="25">
        <v>5</v>
      </c>
      <c r="L4" s="25" t="s">
        <v>10</v>
      </c>
      <c r="M4" s="25">
        <v>5</v>
      </c>
      <c r="N4" s="25" t="s">
        <v>10</v>
      </c>
      <c r="O4" s="25">
        <v>0</v>
      </c>
      <c r="P4" s="25" t="s">
        <v>10</v>
      </c>
      <c r="Q4" s="25">
        <v>2</v>
      </c>
      <c r="R4" s="25">
        <f>I4+K4+M4+O4+Q4</f>
        <v>14</v>
      </c>
      <c r="S4" s="46">
        <f>R4*C4</f>
        <v>0</v>
      </c>
      <c r="T4" s="47">
        <f>S4*1.23</f>
        <v>0</v>
      </c>
    </row>
    <row r="5" spans="1:20" ht="51.75" customHeight="1" thickBot="1" x14ac:dyDescent="0.3">
      <c r="A5" s="45">
        <v>2</v>
      </c>
      <c r="B5" s="16" t="s">
        <v>139</v>
      </c>
      <c r="C5" s="19"/>
      <c r="D5" s="38" t="s">
        <v>75</v>
      </c>
      <c r="E5" s="39">
        <v>3</v>
      </c>
      <c r="F5" s="39">
        <f>C5*E5</f>
        <v>0</v>
      </c>
      <c r="G5" s="39">
        <f>F5*1.23</f>
        <v>0</v>
      </c>
      <c r="H5" s="25" t="s">
        <v>10</v>
      </c>
      <c r="I5" s="25">
        <v>4</v>
      </c>
      <c r="J5" s="25" t="s">
        <v>10</v>
      </c>
      <c r="K5" s="25">
        <v>5</v>
      </c>
      <c r="L5" s="25" t="s">
        <v>10</v>
      </c>
      <c r="M5" s="25">
        <v>3</v>
      </c>
      <c r="N5" s="25" t="s">
        <v>10</v>
      </c>
      <c r="O5" s="25">
        <v>3</v>
      </c>
      <c r="P5" s="25" t="s">
        <v>10</v>
      </c>
      <c r="Q5" s="25">
        <v>2</v>
      </c>
      <c r="R5" s="25">
        <f>I5+K5+M5+O5+Q5</f>
        <v>17</v>
      </c>
      <c r="S5" s="46">
        <f>R5*C5</f>
        <v>0</v>
      </c>
      <c r="T5" s="47">
        <f>S5*1.23</f>
        <v>0</v>
      </c>
    </row>
    <row r="6" spans="1:20" ht="51.75" customHeight="1" thickBot="1" x14ac:dyDescent="0.3">
      <c r="A6" s="45">
        <v>3</v>
      </c>
      <c r="B6" s="16" t="s">
        <v>140</v>
      </c>
      <c r="C6" s="19"/>
      <c r="D6" s="38" t="s">
        <v>75</v>
      </c>
      <c r="E6" s="39">
        <v>0</v>
      </c>
      <c r="F6" s="39">
        <f>C6*E6</f>
        <v>0</v>
      </c>
      <c r="G6" s="39">
        <f>F6*1.23</f>
        <v>0</v>
      </c>
      <c r="H6" s="25" t="s">
        <v>10</v>
      </c>
      <c r="I6" s="25">
        <v>4</v>
      </c>
      <c r="J6" s="25" t="s">
        <v>10</v>
      </c>
      <c r="K6" s="25">
        <v>5</v>
      </c>
      <c r="L6" s="25" t="s">
        <v>10</v>
      </c>
      <c r="M6" s="25">
        <v>3</v>
      </c>
      <c r="N6" s="25" t="s">
        <v>10</v>
      </c>
      <c r="O6" s="25">
        <v>0</v>
      </c>
      <c r="P6" s="25" t="s">
        <v>10</v>
      </c>
      <c r="Q6" s="25">
        <v>0</v>
      </c>
      <c r="R6" s="25">
        <f>I6+K6+M6+O6+Q6</f>
        <v>12</v>
      </c>
      <c r="S6" s="46">
        <f t="shared" ref="S6:S45" si="0">R6*C6</f>
        <v>0</v>
      </c>
      <c r="T6" s="47">
        <f>S6*1.23</f>
        <v>0</v>
      </c>
    </row>
    <row r="7" spans="1:20" ht="58.5" customHeight="1" thickBot="1" x14ac:dyDescent="0.3">
      <c r="A7" s="45">
        <v>4</v>
      </c>
      <c r="B7" s="16" t="s">
        <v>141</v>
      </c>
      <c r="C7" s="19"/>
      <c r="D7" s="38" t="s">
        <v>75</v>
      </c>
      <c r="E7" s="39">
        <v>3</v>
      </c>
      <c r="F7" s="39">
        <f t="shared" ref="F7:F79" si="1">C7*E7</f>
        <v>0</v>
      </c>
      <c r="G7" s="39">
        <f t="shared" ref="G7:G88" si="2">F7*1.23</f>
        <v>0</v>
      </c>
      <c r="H7" s="25" t="s">
        <v>10</v>
      </c>
      <c r="I7" s="25">
        <v>4</v>
      </c>
      <c r="J7" s="25" t="s">
        <v>10</v>
      </c>
      <c r="K7" s="25">
        <v>15</v>
      </c>
      <c r="L7" s="25" t="s">
        <v>10</v>
      </c>
      <c r="M7" s="25">
        <v>3</v>
      </c>
      <c r="N7" s="25" t="s">
        <v>10</v>
      </c>
      <c r="O7" s="25">
        <v>3</v>
      </c>
      <c r="P7" s="25" t="s">
        <v>10</v>
      </c>
      <c r="Q7" s="25">
        <v>2</v>
      </c>
      <c r="R7" s="25">
        <f>I7+K7+M7+O7+Q7</f>
        <v>27</v>
      </c>
      <c r="S7" s="46">
        <f t="shared" si="0"/>
        <v>0</v>
      </c>
      <c r="T7" s="47">
        <f t="shared" ref="T7:T88" si="3">S7*1.23</f>
        <v>0</v>
      </c>
    </row>
    <row r="8" spans="1:20" ht="45" customHeight="1" thickBot="1" x14ac:dyDescent="0.3">
      <c r="A8" s="45">
        <v>5</v>
      </c>
      <c r="B8" s="16" t="s">
        <v>128</v>
      </c>
      <c r="C8" s="19"/>
      <c r="D8" s="38" t="s">
        <v>75</v>
      </c>
      <c r="E8" s="39">
        <v>5</v>
      </c>
      <c r="F8" s="39">
        <f t="shared" si="1"/>
        <v>0</v>
      </c>
      <c r="G8" s="39">
        <f t="shared" si="2"/>
        <v>0</v>
      </c>
      <c r="H8" s="25" t="s">
        <v>10</v>
      </c>
      <c r="I8" s="25">
        <v>4</v>
      </c>
      <c r="J8" s="25" t="s">
        <v>10</v>
      </c>
      <c r="K8" s="25">
        <v>15</v>
      </c>
      <c r="L8" s="25" t="s">
        <v>10</v>
      </c>
      <c r="M8" s="25">
        <v>3</v>
      </c>
      <c r="N8" s="25" t="s">
        <v>10</v>
      </c>
      <c r="O8" s="25">
        <v>3</v>
      </c>
      <c r="P8" s="25" t="s">
        <v>10</v>
      </c>
      <c r="Q8" s="25">
        <v>2</v>
      </c>
      <c r="R8" s="25">
        <f t="shared" ref="R8:R80" si="4">I8+K8+M8+O8+Q8</f>
        <v>27</v>
      </c>
      <c r="S8" s="46">
        <f t="shared" si="0"/>
        <v>0</v>
      </c>
      <c r="T8" s="47">
        <f t="shared" si="3"/>
        <v>0</v>
      </c>
    </row>
    <row r="9" spans="1:20" ht="55.5" customHeight="1" thickBot="1" x14ac:dyDescent="0.3">
      <c r="A9" s="45">
        <v>6</v>
      </c>
      <c r="B9" s="16" t="s">
        <v>142</v>
      </c>
      <c r="C9" s="19"/>
      <c r="D9" s="38" t="s">
        <v>75</v>
      </c>
      <c r="E9" s="39">
        <v>2</v>
      </c>
      <c r="F9" s="39">
        <f t="shared" si="1"/>
        <v>0</v>
      </c>
      <c r="G9" s="39">
        <f t="shared" si="2"/>
        <v>0</v>
      </c>
      <c r="H9" s="25" t="s">
        <v>10</v>
      </c>
      <c r="I9" s="25">
        <v>4</v>
      </c>
      <c r="J9" s="25" t="s">
        <v>10</v>
      </c>
      <c r="K9" s="25">
        <v>15</v>
      </c>
      <c r="L9" s="25" t="s">
        <v>10</v>
      </c>
      <c r="M9" s="25">
        <v>2</v>
      </c>
      <c r="N9" s="25" t="s">
        <v>10</v>
      </c>
      <c r="O9" s="25">
        <v>3</v>
      </c>
      <c r="P9" s="25" t="s">
        <v>10</v>
      </c>
      <c r="Q9" s="25">
        <v>2</v>
      </c>
      <c r="R9" s="25">
        <f t="shared" si="4"/>
        <v>26</v>
      </c>
      <c r="S9" s="46">
        <f t="shared" si="0"/>
        <v>0</v>
      </c>
      <c r="T9" s="47">
        <f t="shared" si="3"/>
        <v>0</v>
      </c>
    </row>
    <row r="10" spans="1:20" ht="55.5" customHeight="1" thickBot="1" x14ac:dyDescent="0.3">
      <c r="A10" s="45">
        <v>7</v>
      </c>
      <c r="B10" s="16" t="s">
        <v>143</v>
      </c>
      <c r="C10" s="19"/>
      <c r="D10" s="38" t="s">
        <v>75</v>
      </c>
      <c r="E10" s="39">
        <v>0</v>
      </c>
      <c r="F10" s="39">
        <f t="shared" si="1"/>
        <v>0</v>
      </c>
      <c r="G10" s="39">
        <f t="shared" si="2"/>
        <v>0</v>
      </c>
      <c r="H10" s="25" t="s">
        <v>10</v>
      </c>
      <c r="I10" s="25">
        <v>4</v>
      </c>
      <c r="J10" s="25" t="s">
        <v>10</v>
      </c>
      <c r="K10" s="25">
        <v>5</v>
      </c>
      <c r="L10" s="25" t="s">
        <v>10</v>
      </c>
      <c r="M10" s="25">
        <v>2</v>
      </c>
      <c r="N10" s="25" t="s">
        <v>10</v>
      </c>
      <c r="O10" s="25">
        <v>2</v>
      </c>
      <c r="P10" s="25" t="s">
        <v>10</v>
      </c>
      <c r="Q10" s="25">
        <v>2</v>
      </c>
      <c r="R10" s="25">
        <f t="shared" si="4"/>
        <v>15</v>
      </c>
      <c r="S10" s="46">
        <f t="shared" si="0"/>
        <v>0</v>
      </c>
      <c r="T10" s="47">
        <f t="shared" si="3"/>
        <v>0</v>
      </c>
    </row>
    <row r="11" spans="1:20" ht="55.5" customHeight="1" thickBot="1" x14ac:dyDescent="0.3">
      <c r="A11" s="45">
        <v>8</v>
      </c>
      <c r="B11" s="16" t="s">
        <v>144</v>
      </c>
      <c r="C11" s="19"/>
      <c r="D11" s="38" t="s">
        <v>75</v>
      </c>
      <c r="E11" s="39">
        <v>0</v>
      </c>
      <c r="F11" s="39">
        <f t="shared" si="1"/>
        <v>0</v>
      </c>
      <c r="G11" s="39">
        <f t="shared" si="2"/>
        <v>0</v>
      </c>
      <c r="H11" s="25" t="s">
        <v>10</v>
      </c>
      <c r="I11" s="25">
        <v>4</v>
      </c>
      <c r="J11" s="25" t="s">
        <v>10</v>
      </c>
      <c r="K11" s="25">
        <v>5</v>
      </c>
      <c r="L11" s="25" t="s">
        <v>10</v>
      </c>
      <c r="M11" s="25">
        <v>2</v>
      </c>
      <c r="N11" s="25" t="s">
        <v>10</v>
      </c>
      <c r="O11" s="25">
        <v>2</v>
      </c>
      <c r="P11" s="25" t="s">
        <v>10</v>
      </c>
      <c r="Q11" s="25">
        <v>2</v>
      </c>
      <c r="R11" s="25">
        <f t="shared" si="4"/>
        <v>15</v>
      </c>
      <c r="S11" s="46">
        <f t="shared" si="0"/>
        <v>0</v>
      </c>
      <c r="T11" s="47">
        <f t="shared" si="3"/>
        <v>0</v>
      </c>
    </row>
    <row r="12" spans="1:20" ht="55.5" customHeight="1" thickBot="1" x14ac:dyDescent="0.3">
      <c r="A12" s="45">
        <v>9</v>
      </c>
      <c r="B12" s="16" t="s">
        <v>145</v>
      </c>
      <c r="C12" s="19"/>
      <c r="D12" s="38" t="s">
        <v>75</v>
      </c>
      <c r="E12" s="39">
        <v>0</v>
      </c>
      <c r="F12" s="39">
        <f t="shared" si="1"/>
        <v>0</v>
      </c>
      <c r="G12" s="39">
        <f t="shared" si="2"/>
        <v>0</v>
      </c>
      <c r="H12" s="25" t="s">
        <v>10</v>
      </c>
      <c r="I12" s="25">
        <v>4</v>
      </c>
      <c r="J12" s="25" t="s">
        <v>10</v>
      </c>
      <c r="K12" s="25">
        <v>5</v>
      </c>
      <c r="L12" s="25" t="s">
        <v>10</v>
      </c>
      <c r="M12" s="25">
        <v>2</v>
      </c>
      <c r="N12" s="25" t="s">
        <v>10</v>
      </c>
      <c r="O12" s="25">
        <v>2</v>
      </c>
      <c r="P12" s="25" t="s">
        <v>10</v>
      </c>
      <c r="Q12" s="25">
        <v>2</v>
      </c>
      <c r="R12" s="25">
        <f t="shared" si="4"/>
        <v>15</v>
      </c>
      <c r="S12" s="46">
        <f t="shared" si="0"/>
        <v>0</v>
      </c>
      <c r="T12" s="47">
        <f t="shared" si="3"/>
        <v>0</v>
      </c>
    </row>
    <row r="13" spans="1:20" ht="55.5" customHeight="1" thickBot="1" x14ac:dyDescent="0.3">
      <c r="A13" s="45">
        <v>10</v>
      </c>
      <c r="B13" s="16" t="s">
        <v>146</v>
      </c>
      <c r="C13" s="19"/>
      <c r="D13" s="38" t="s">
        <v>75</v>
      </c>
      <c r="E13" s="39">
        <v>0</v>
      </c>
      <c r="F13" s="39">
        <f t="shared" si="1"/>
        <v>0</v>
      </c>
      <c r="G13" s="39">
        <f t="shared" si="2"/>
        <v>0</v>
      </c>
      <c r="H13" s="25" t="s">
        <v>10</v>
      </c>
      <c r="I13" s="25">
        <v>2</v>
      </c>
      <c r="J13" s="25" t="s">
        <v>10</v>
      </c>
      <c r="K13" s="25">
        <v>5</v>
      </c>
      <c r="L13" s="25" t="s">
        <v>10</v>
      </c>
      <c r="M13" s="25">
        <v>2</v>
      </c>
      <c r="N13" s="25" t="s">
        <v>10</v>
      </c>
      <c r="O13" s="25">
        <v>2</v>
      </c>
      <c r="P13" s="25" t="s">
        <v>10</v>
      </c>
      <c r="Q13" s="25">
        <v>2</v>
      </c>
      <c r="R13" s="25">
        <f t="shared" si="4"/>
        <v>13</v>
      </c>
      <c r="S13" s="46">
        <f t="shared" si="0"/>
        <v>0</v>
      </c>
      <c r="T13" s="47">
        <f t="shared" si="3"/>
        <v>0</v>
      </c>
    </row>
    <row r="14" spans="1:20" ht="54.75" customHeight="1" thickBot="1" x14ac:dyDescent="0.3">
      <c r="A14" s="45">
        <v>11</v>
      </c>
      <c r="B14" s="16" t="s">
        <v>147</v>
      </c>
      <c r="C14" s="19"/>
      <c r="D14" s="38" t="s">
        <v>75</v>
      </c>
      <c r="E14" s="39">
        <v>0</v>
      </c>
      <c r="F14" s="39">
        <f t="shared" si="1"/>
        <v>0</v>
      </c>
      <c r="G14" s="39">
        <f t="shared" si="2"/>
        <v>0</v>
      </c>
      <c r="H14" s="25" t="s">
        <v>10</v>
      </c>
      <c r="I14" s="25">
        <v>3</v>
      </c>
      <c r="J14" s="25" t="s">
        <v>10</v>
      </c>
      <c r="K14" s="25">
        <v>5</v>
      </c>
      <c r="L14" s="25" t="s">
        <v>10</v>
      </c>
      <c r="M14" s="25">
        <v>3</v>
      </c>
      <c r="N14" s="25" t="s">
        <v>10</v>
      </c>
      <c r="O14" s="25">
        <v>2</v>
      </c>
      <c r="P14" s="25" t="s">
        <v>10</v>
      </c>
      <c r="Q14" s="25">
        <v>0</v>
      </c>
      <c r="R14" s="25">
        <f t="shared" si="4"/>
        <v>13</v>
      </c>
      <c r="S14" s="46">
        <f t="shared" si="0"/>
        <v>0</v>
      </c>
      <c r="T14" s="47">
        <f t="shared" si="3"/>
        <v>0</v>
      </c>
    </row>
    <row r="15" spans="1:20" ht="39" customHeight="1" thickBot="1" x14ac:dyDescent="0.3">
      <c r="A15" s="9" t="s">
        <v>9</v>
      </c>
      <c r="B15" s="30" t="s">
        <v>129</v>
      </c>
      <c r="C15" s="20"/>
      <c r="D15" s="39"/>
      <c r="E15" s="39"/>
      <c r="F15" s="39">
        <f t="shared" si="1"/>
        <v>0</v>
      </c>
      <c r="G15" s="39">
        <f t="shared" si="2"/>
        <v>0</v>
      </c>
      <c r="H15" s="21"/>
      <c r="I15" s="21"/>
      <c r="J15" s="21"/>
      <c r="K15" s="21"/>
      <c r="L15" s="21"/>
      <c r="M15" s="21"/>
      <c r="N15" s="21"/>
      <c r="O15" s="21"/>
      <c r="P15" s="21"/>
      <c r="Q15" s="21"/>
      <c r="R15" s="25">
        <f t="shared" si="4"/>
        <v>0</v>
      </c>
      <c r="S15" s="46">
        <f t="shared" si="0"/>
        <v>0</v>
      </c>
      <c r="T15" s="47">
        <f t="shared" si="3"/>
        <v>0</v>
      </c>
    </row>
    <row r="16" spans="1:20" ht="153" customHeight="1" thickBot="1" x14ac:dyDescent="0.3">
      <c r="A16" s="48">
        <v>1</v>
      </c>
      <c r="B16" s="28" t="s">
        <v>102</v>
      </c>
      <c r="C16" s="19"/>
      <c r="D16" s="36" t="s">
        <v>71</v>
      </c>
      <c r="E16" s="36">
        <v>2</v>
      </c>
      <c r="F16" s="39">
        <f t="shared" si="1"/>
        <v>0</v>
      </c>
      <c r="G16" s="39">
        <f t="shared" si="2"/>
        <v>0</v>
      </c>
      <c r="H16" s="22" t="s">
        <v>71</v>
      </c>
      <c r="I16" s="22">
        <v>12</v>
      </c>
      <c r="J16" s="22" t="s">
        <v>71</v>
      </c>
      <c r="K16" s="22">
        <v>30</v>
      </c>
      <c r="L16" s="22" t="s">
        <v>71</v>
      </c>
      <c r="M16" s="22">
        <v>5</v>
      </c>
      <c r="N16" s="22" t="s">
        <v>71</v>
      </c>
      <c r="O16" s="22">
        <v>5</v>
      </c>
      <c r="P16" s="22" t="s">
        <v>10</v>
      </c>
      <c r="Q16" s="22">
        <v>2</v>
      </c>
      <c r="R16" s="25">
        <f t="shared" si="4"/>
        <v>54</v>
      </c>
      <c r="S16" s="46">
        <f t="shared" si="0"/>
        <v>0</v>
      </c>
      <c r="T16" s="47">
        <f t="shared" si="3"/>
        <v>0</v>
      </c>
    </row>
    <row r="17" spans="1:20" ht="106.5" customHeight="1" thickBot="1" x14ac:dyDescent="0.3">
      <c r="A17" s="48">
        <v>2</v>
      </c>
      <c r="B17" s="28" t="s">
        <v>103</v>
      </c>
      <c r="C17" s="19"/>
      <c r="D17" s="36" t="s">
        <v>71</v>
      </c>
      <c r="E17" s="36">
        <v>0</v>
      </c>
      <c r="F17" s="39">
        <f t="shared" si="1"/>
        <v>0</v>
      </c>
      <c r="G17" s="39">
        <f t="shared" si="2"/>
        <v>0</v>
      </c>
      <c r="H17" s="22" t="s">
        <v>71</v>
      </c>
      <c r="I17" s="22">
        <v>8</v>
      </c>
      <c r="J17" s="22" t="s">
        <v>71</v>
      </c>
      <c r="K17" s="22">
        <v>10</v>
      </c>
      <c r="L17" s="22" t="s">
        <v>71</v>
      </c>
      <c r="M17" s="22">
        <v>3</v>
      </c>
      <c r="N17" s="22" t="s">
        <v>71</v>
      </c>
      <c r="O17" s="22">
        <v>5</v>
      </c>
      <c r="P17" s="22" t="s">
        <v>71</v>
      </c>
      <c r="Q17" s="22">
        <v>1</v>
      </c>
      <c r="R17" s="25">
        <f t="shared" si="4"/>
        <v>27</v>
      </c>
      <c r="S17" s="46">
        <f t="shared" si="0"/>
        <v>0</v>
      </c>
      <c r="T17" s="47">
        <f t="shared" si="3"/>
        <v>0</v>
      </c>
    </row>
    <row r="18" spans="1:20" ht="106.5" customHeight="1" thickBot="1" x14ac:dyDescent="0.3">
      <c r="A18" s="48">
        <v>3</v>
      </c>
      <c r="B18" s="28" t="s">
        <v>232</v>
      </c>
      <c r="C18" s="19"/>
      <c r="D18" s="36" t="s">
        <v>231</v>
      </c>
      <c r="E18" s="36">
        <v>0</v>
      </c>
      <c r="F18" s="39">
        <f t="shared" si="1"/>
        <v>0</v>
      </c>
      <c r="G18" s="39">
        <f t="shared" si="2"/>
        <v>0</v>
      </c>
      <c r="H18" s="22" t="s">
        <v>231</v>
      </c>
      <c r="I18" s="22">
        <v>15</v>
      </c>
      <c r="J18" s="22" t="s">
        <v>231</v>
      </c>
      <c r="K18" s="22">
        <v>30</v>
      </c>
      <c r="L18" s="22" t="s">
        <v>231</v>
      </c>
      <c r="M18" s="22">
        <v>5</v>
      </c>
      <c r="N18" s="22" t="s">
        <v>231</v>
      </c>
      <c r="O18" s="22">
        <v>0</v>
      </c>
      <c r="P18" s="22" t="s">
        <v>231</v>
      </c>
      <c r="Q18" s="22">
        <v>0</v>
      </c>
      <c r="R18" s="25">
        <f t="shared" si="4"/>
        <v>50</v>
      </c>
      <c r="S18" s="46">
        <f t="shared" si="0"/>
        <v>0</v>
      </c>
      <c r="T18" s="47">
        <f t="shared" si="3"/>
        <v>0</v>
      </c>
    </row>
    <row r="19" spans="1:20" ht="65.25" customHeight="1" thickBot="1" x14ac:dyDescent="0.3">
      <c r="A19" s="48">
        <v>4</v>
      </c>
      <c r="B19" s="28" t="s">
        <v>194</v>
      </c>
      <c r="C19" s="19"/>
      <c r="D19" s="36" t="s">
        <v>78</v>
      </c>
      <c r="E19" s="36">
        <v>2</v>
      </c>
      <c r="F19" s="39">
        <f t="shared" si="1"/>
        <v>0</v>
      </c>
      <c r="G19" s="39">
        <f>F19*1.08</f>
        <v>0</v>
      </c>
      <c r="H19" s="22" t="s">
        <v>78</v>
      </c>
      <c r="I19" s="22">
        <v>10</v>
      </c>
      <c r="J19" s="22" t="s">
        <v>78</v>
      </c>
      <c r="K19" s="22">
        <v>20</v>
      </c>
      <c r="L19" s="22" t="s">
        <v>78</v>
      </c>
      <c r="M19" s="22">
        <v>8</v>
      </c>
      <c r="N19" s="22" t="s">
        <v>78</v>
      </c>
      <c r="O19" s="22">
        <v>0</v>
      </c>
      <c r="P19" s="22" t="s">
        <v>78</v>
      </c>
      <c r="Q19" s="22">
        <v>3</v>
      </c>
      <c r="R19" s="25">
        <f t="shared" si="4"/>
        <v>41</v>
      </c>
      <c r="S19" s="46">
        <f t="shared" si="0"/>
        <v>0</v>
      </c>
      <c r="T19" s="47">
        <f t="shared" si="3"/>
        <v>0</v>
      </c>
    </row>
    <row r="20" spans="1:20" ht="67.5" customHeight="1" thickBot="1" x14ac:dyDescent="0.3">
      <c r="A20" s="48">
        <v>5</v>
      </c>
      <c r="B20" s="28" t="s">
        <v>76</v>
      </c>
      <c r="C20" s="19"/>
      <c r="D20" s="36" t="s">
        <v>67</v>
      </c>
      <c r="E20" s="36">
        <v>0</v>
      </c>
      <c r="F20" s="39">
        <f t="shared" si="1"/>
        <v>0</v>
      </c>
      <c r="G20" s="39">
        <f t="shared" si="2"/>
        <v>0</v>
      </c>
      <c r="H20" s="22" t="s">
        <v>67</v>
      </c>
      <c r="I20" s="22">
        <v>30</v>
      </c>
      <c r="J20" s="22" t="s">
        <v>67</v>
      </c>
      <c r="K20" s="22">
        <v>30</v>
      </c>
      <c r="L20" s="22" t="s">
        <v>67</v>
      </c>
      <c r="M20" s="22">
        <v>5</v>
      </c>
      <c r="N20" s="22" t="s">
        <v>67</v>
      </c>
      <c r="O20" s="22">
        <v>5</v>
      </c>
      <c r="P20" s="22" t="s">
        <v>67</v>
      </c>
      <c r="Q20" s="22">
        <v>3</v>
      </c>
      <c r="R20" s="25">
        <f t="shared" si="4"/>
        <v>73</v>
      </c>
      <c r="S20" s="46">
        <f t="shared" si="0"/>
        <v>0</v>
      </c>
      <c r="T20" s="47">
        <f t="shared" si="3"/>
        <v>0</v>
      </c>
    </row>
    <row r="21" spans="1:20" ht="70.5" customHeight="1" thickBot="1" x14ac:dyDescent="0.3">
      <c r="A21" s="48">
        <v>6</v>
      </c>
      <c r="B21" s="28" t="s">
        <v>196</v>
      </c>
      <c r="C21" s="19"/>
      <c r="D21" s="36" t="s">
        <v>78</v>
      </c>
      <c r="E21" s="36">
        <v>2</v>
      </c>
      <c r="F21" s="39">
        <f t="shared" si="1"/>
        <v>0</v>
      </c>
      <c r="G21" s="39">
        <f t="shared" si="2"/>
        <v>0</v>
      </c>
      <c r="H21" s="22" t="s">
        <v>78</v>
      </c>
      <c r="I21" s="22">
        <v>20</v>
      </c>
      <c r="J21" s="22" t="s">
        <v>78</v>
      </c>
      <c r="K21" s="22">
        <v>30</v>
      </c>
      <c r="L21" s="22" t="s">
        <v>78</v>
      </c>
      <c r="M21" s="22">
        <v>10</v>
      </c>
      <c r="N21" s="22" t="s">
        <v>78</v>
      </c>
      <c r="O21" s="22">
        <v>5</v>
      </c>
      <c r="P21" s="22" t="s">
        <v>78</v>
      </c>
      <c r="Q21" s="22">
        <v>0</v>
      </c>
      <c r="R21" s="25">
        <f t="shared" si="4"/>
        <v>65</v>
      </c>
      <c r="S21" s="46">
        <f t="shared" si="0"/>
        <v>0</v>
      </c>
      <c r="T21" s="47">
        <f t="shared" si="3"/>
        <v>0</v>
      </c>
    </row>
    <row r="22" spans="1:20" ht="75" customHeight="1" thickBot="1" x14ac:dyDescent="0.3">
      <c r="A22" s="48">
        <v>7</v>
      </c>
      <c r="B22" s="28" t="s">
        <v>195</v>
      </c>
      <c r="C22" s="19"/>
      <c r="D22" s="36" t="s">
        <v>77</v>
      </c>
      <c r="E22" s="36">
        <v>2</v>
      </c>
      <c r="F22" s="39">
        <f t="shared" si="1"/>
        <v>0</v>
      </c>
      <c r="G22" s="39">
        <f t="shared" si="2"/>
        <v>0</v>
      </c>
      <c r="H22" s="22" t="s">
        <v>77</v>
      </c>
      <c r="I22" s="22">
        <v>10</v>
      </c>
      <c r="J22" s="22" t="s">
        <v>77</v>
      </c>
      <c r="K22" s="22">
        <v>20</v>
      </c>
      <c r="L22" s="22" t="s">
        <v>77</v>
      </c>
      <c r="M22" s="22">
        <v>5</v>
      </c>
      <c r="N22" s="22" t="s">
        <v>77</v>
      </c>
      <c r="O22" s="22">
        <v>5</v>
      </c>
      <c r="P22" s="22" t="s">
        <v>77</v>
      </c>
      <c r="Q22" s="22">
        <v>0</v>
      </c>
      <c r="R22" s="25">
        <f t="shared" si="4"/>
        <v>40</v>
      </c>
      <c r="S22" s="46">
        <f t="shared" si="0"/>
        <v>0</v>
      </c>
      <c r="T22" s="47">
        <f t="shared" si="3"/>
        <v>0</v>
      </c>
    </row>
    <row r="23" spans="1:20" ht="155.25" customHeight="1" thickBot="1" x14ac:dyDescent="0.3">
      <c r="A23" s="48">
        <v>8</v>
      </c>
      <c r="B23" s="66" t="s">
        <v>197</v>
      </c>
      <c r="C23" s="19"/>
      <c r="D23" s="36" t="s">
        <v>186</v>
      </c>
      <c r="E23" s="36">
        <v>0</v>
      </c>
      <c r="F23" s="39">
        <f t="shared" si="1"/>
        <v>0</v>
      </c>
      <c r="G23" s="39">
        <f t="shared" si="2"/>
        <v>0</v>
      </c>
      <c r="H23" s="22" t="s">
        <v>186</v>
      </c>
      <c r="I23" s="22">
        <v>0</v>
      </c>
      <c r="J23" s="22" t="s">
        <v>186</v>
      </c>
      <c r="K23" s="22">
        <v>0</v>
      </c>
      <c r="L23" s="22" t="s">
        <v>186</v>
      </c>
      <c r="M23" s="22">
        <v>0</v>
      </c>
      <c r="N23" s="22" t="s">
        <v>186</v>
      </c>
      <c r="O23" s="22">
        <v>5</v>
      </c>
      <c r="P23" s="22" t="s">
        <v>186</v>
      </c>
      <c r="Q23" s="22">
        <v>0</v>
      </c>
      <c r="R23" s="25">
        <f t="shared" si="4"/>
        <v>5</v>
      </c>
      <c r="S23" s="46">
        <f t="shared" si="0"/>
        <v>0</v>
      </c>
      <c r="T23" s="47">
        <f t="shared" si="3"/>
        <v>0</v>
      </c>
    </row>
    <row r="24" spans="1:20" ht="36" customHeight="1" thickBot="1" x14ac:dyDescent="0.3">
      <c r="A24" s="9" t="s">
        <v>12</v>
      </c>
      <c r="B24" s="30" t="s">
        <v>148</v>
      </c>
      <c r="C24" s="20"/>
      <c r="D24" s="38"/>
      <c r="E24" s="38"/>
      <c r="F24" s="39">
        <f t="shared" si="1"/>
        <v>0</v>
      </c>
      <c r="G24" s="39">
        <f t="shared" si="2"/>
        <v>0</v>
      </c>
      <c r="H24" s="25"/>
      <c r="I24" s="25"/>
      <c r="J24" s="25"/>
      <c r="K24" s="25"/>
      <c r="L24" s="25"/>
      <c r="M24" s="25"/>
      <c r="N24" s="25"/>
      <c r="O24" s="25"/>
      <c r="P24" s="25"/>
      <c r="Q24" s="25"/>
      <c r="R24" s="25">
        <f t="shared" si="4"/>
        <v>0</v>
      </c>
      <c r="S24" s="46">
        <f t="shared" si="0"/>
        <v>0</v>
      </c>
      <c r="T24" s="47">
        <f t="shared" si="3"/>
        <v>0</v>
      </c>
    </row>
    <row r="25" spans="1:20" ht="72" customHeight="1" thickBot="1" x14ac:dyDescent="0.3">
      <c r="A25" s="62">
        <v>1</v>
      </c>
      <c r="B25" s="17" t="s">
        <v>191</v>
      </c>
      <c r="C25" s="18"/>
      <c r="D25" s="38" t="s">
        <v>64</v>
      </c>
      <c r="E25" s="38">
        <v>0</v>
      </c>
      <c r="F25" s="39">
        <f t="shared" si="1"/>
        <v>0</v>
      </c>
      <c r="G25" s="39">
        <f t="shared" si="2"/>
        <v>0</v>
      </c>
      <c r="H25" s="25" t="s">
        <v>64</v>
      </c>
      <c r="I25" s="25">
        <v>4</v>
      </c>
      <c r="J25" s="25" t="s">
        <v>64</v>
      </c>
      <c r="K25" s="25">
        <v>0</v>
      </c>
      <c r="L25" s="25" t="s">
        <v>64</v>
      </c>
      <c r="M25" s="25">
        <v>0</v>
      </c>
      <c r="N25" s="25" t="s">
        <v>64</v>
      </c>
      <c r="O25" s="25">
        <v>0</v>
      </c>
      <c r="P25" s="25" t="s">
        <v>64</v>
      </c>
      <c r="Q25" s="25">
        <v>0</v>
      </c>
      <c r="R25" s="25">
        <f t="shared" si="4"/>
        <v>4</v>
      </c>
      <c r="S25" s="46">
        <f t="shared" si="0"/>
        <v>0</v>
      </c>
      <c r="T25" s="47">
        <f t="shared" si="3"/>
        <v>0</v>
      </c>
    </row>
    <row r="26" spans="1:20" ht="96" customHeight="1" thickBot="1" x14ac:dyDescent="0.3">
      <c r="A26" s="62">
        <v>2</v>
      </c>
      <c r="B26" s="17" t="s">
        <v>192</v>
      </c>
      <c r="C26" s="18"/>
      <c r="D26" s="38" t="s">
        <v>97</v>
      </c>
      <c r="E26" s="38">
        <v>0</v>
      </c>
      <c r="F26" s="39">
        <f t="shared" si="1"/>
        <v>0</v>
      </c>
      <c r="G26" s="39">
        <f t="shared" si="2"/>
        <v>0</v>
      </c>
      <c r="H26" s="25" t="s">
        <v>64</v>
      </c>
      <c r="I26" s="25">
        <v>4</v>
      </c>
      <c r="J26" s="25" t="s">
        <v>64</v>
      </c>
      <c r="K26" s="25">
        <v>0</v>
      </c>
      <c r="L26" s="25" t="s">
        <v>64</v>
      </c>
      <c r="M26" s="25">
        <v>0</v>
      </c>
      <c r="N26" s="25" t="s">
        <v>64</v>
      </c>
      <c r="O26" s="25">
        <v>0</v>
      </c>
      <c r="P26" s="25" t="s">
        <v>64</v>
      </c>
      <c r="Q26" s="25">
        <v>0</v>
      </c>
      <c r="R26" s="25">
        <f t="shared" si="4"/>
        <v>4</v>
      </c>
      <c r="S26" s="46">
        <f t="shared" si="0"/>
        <v>0</v>
      </c>
      <c r="T26" s="47">
        <f t="shared" si="3"/>
        <v>0</v>
      </c>
    </row>
    <row r="27" spans="1:20" ht="77.25" customHeight="1" thickBot="1" x14ac:dyDescent="0.3">
      <c r="A27" s="62">
        <v>3</v>
      </c>
      <c r="B27" s="17" t="s">
        <v>193</v>
      </c>
      <c r="C27" s="18"/>
      <c r="D27" s="38" t="s">
        <v>217</v>
      </c>
      <c r="E27" s="38">
        <v>0</v>
      </c>
      <c r="F27" s="39">
        <f t="shared" si="1"/>
        <v>0</v>
      </c>
      <c r="G27" s="39">
        <f t="shared" si="2"/>
        <v>0</v>
      </c>
      <c r="H27" s="25" t="s">
        <v>217</v>
      </c>
      <c r="I27" s="25">
        <v>4</v>
      </c>
      <c r="J27" s="25" t="s">
        <v>217</v>
      </c>
      <c r="K27" s="25">
        <v>0</v>
      </c>
      <c r="L27" s="25" t="s">
        <v>217</v>
      </c>
      <c r="M27" s="25">
        <v>0</v>
      </c>
      <c r="N27" s="25" t="s">
        <v>217</v>
      </c>
      <c r="O27" s="25">
        <v>0</v>
      </c>
      <c r="P27" s="25" t="s">
        <v>217</v>
      </c>
      <c r="Q27" s="25">
        <v>0</v>
      </c>
      <c r="R27" s="25">
        <f t="shared" si="4"/>
        <v>4</v>
      </c>
      <c r="S27" s="46">
        <f t="shared" si="0"/>
        <v>0</v>
      </c>
      <c r="T27" s="47">
        <f t="shared" si="3"/>
        <v>0</v>
      </c>
    </row>
    <row r="28" spans="1:20" ht="162.75" customHeight="1" thickBot="1" x14ac:dyDescent="0.3">
      <c r="A28" s="45">
        <v>4</v>
      </c>
      <c r="B28" s="16" t="s">
        <v>104</v>
      </c>
      <c r="C28" s="19"/>
      <c r="D28" s="36" t="s">
        <v>64</v>
      </c>
      <c r="E28" s="36">
        <v>0</v>
      </c>
      <c r="F28" s="39">
        <f>C28*E28</f>
        <v>0</v>
      </c>
      <c r="G28" s="39">
        <f>F28*1.23</f>
        <v>0</v>
      </c>
      <c r="H28" s="22" t="s">
        <v>64</v>
      </c>
      <c r="I28" s="22">
        <v>0</v>
      </c>
      <c r="J28" s="22" t="s">
        <v>64</v>
      </c>
      <c r="K28" s="22">
        <v>0</v>
      </c>
      <c r="L28" s="22" t="s">
        <v>64</v>
      </c>
      <c r="M28" s="22">
        <v>0</v>
      </c>
      <c r="N28" s="22" t="s">
        <v>64</v>
      </c>
      <c r="O28" s="22">
        <v>3</v>
      </c>
      <c r="P28" s="22" t="s">
        <v>64</v>
      </c>
      <c r="Q28" s="22">
        <v>0</v>
      </c>
      <c r="R28" s="25">
        <f t="shared" si="4"/>
        <v>3</v>
      </c>
      <c r="S28" s="46">
        <f t="shared" si="0"/>
        <v>0</v>
      </c>
      <c r="T28" s="47">
        <f t="shared" si="3"/>
        <v>0</v>
      </c>
    </row>
    <row r="29" spans="1:20" ht="150" customHeight="1" thickBot="1" x14ac:dyDescent="0.3">
      <c r="A29" s="45">
        <v>5</v>
      </c>
      <c r="B29" s="16" t="s">
        <v>105</v>
      </c>
      <c r="C29" s="19"/>
      <c r="D29" s="36" t="s">
        <v>64</v>
      </c>
      <c r="E29" s="36">
        <v>0</v>
      </c>
      <c r="F29" s="39">
        <f t="shared" si="1"/>
        <v>0</v>
      </c>
      <c r="G29" s="39">
        <f t="shared" si="2"/>
        <v>0</v>
      </c>
      <c r="H29" s="22" t="s">
        <v>64</v>
      </c>
      <c r="I29" s="22">
        <v>0</v>
      </c>
      <c r="J29" s="22" t="s">
        <v>64</v>
      </c>
      <c r="K29" s="22">
        <v>0</v>
      </c>
      <c r="L29" s="22" t="s">
        <v>64</v>
      </c>
      <c r="M29" s="22">
        <v>0</v>
      </c>
      <c r="N29" s="22" t="s">
        <v>64</v>
      </c>
      <c r="O29" s="22">
        <v>3</v>
      </c>
      <c r="P29" s="22" t="s">
        <v>64</v>
      </c>
      <c r="Q29" s="22">
        <v>0</v>
      </c>
      <c r="R29" s="25">
        <f t="shared" si="4"/>
        <v>3</v>
      </c>
      <c r="S29" s="46">
        <f t="shared" si="0"/>
        <v>0</v>
      </c>
      <c r="T29" s="47">
        <f t="shared" si="3"/>
        <v>0</v>
      </c>
    </row>
    <row r="30" spans="1:20" ht="111" customHeight="1" thickBot="1" x14ac:dyDescent="0.3">
      <c r="A30" s="45">
        <v>6</v>
      </c>
      <c r="B30" s="16" t="s">
        <v>106</v>
      </c>
      <c r="C30" s="19"/>
      <c r="D30" s="36" t="s">
        <v>64</v>
      </c>
      <c r="E30" s="36">
        <v>0</v>
      </c>
      <c r="F30" s="39">
        <f t="shared" si="1"/>
        <v>0</v>
      </c>
      <c r="G30" s="39">
        <f t="shared" si="2"/>
        <v>0</v>
      </c>
      <c r="H30" s="22" t="s">
        <v>64</v>
      </c>
      <c r="I30" s="22">
        <v>0</v>
      </c>
      <c r="J30" s="22" t="s">
        <v>64</v>
      </c>
      <c r="K30" s="22">
        <v>0</v>
      </c>
      <c r="L30" s="22" t="s">
        <v>64</v>
      </c>
      <c r="M30" s="22">
        <v>0</v>
      </c>
      <c r="N30" s="22" t="s">
        <v>64</v>
      </c>
      <c r="O30" s="22">
        <v>5</v>
      </c>
      <c r="P30" s="22" t="s">
        <v>64</v>
      </c>
      <c r="Q30" s="22">
        <v>0</v>
      </c>
      <c r="R30" s="25">
        <f t="shared" si="4"/>
        <v>5</v>
      </c>
      <c r="S30" s="46">
        <f t="shared" si="0"/>
        <v>0</v>
      </c>
      <c r="T30" s="47">
        <f t="shared" si="3"/>
        <v>0</v>
      </c>
    </row>
    <row r="31" spans="1:20" ht="34.5" customHeight="1" thickBot="1" x14ac:dyDescent="0.3">
      <c r="A31" s="9" t="s">
        <v>14</v>
      </c>
      <c r="B31" s="9" t="s">
        <v>69</v>
      </c>
      <c r="C31" s="23"/>
      <c r="D31" s="39"/>
      <c r="E31" s="39"/>
      <c r="F31" s="39">
        <f t="shared" si="1"/>
        <v>0</v>
      </c>
      <c r="G31" s="39">
        <f t="shared" si="2"/>
        <v>0</v>
      </c>
      <c r="H31" s="21"/>
      <c r="I31" s="21"/>
      <c r="J31" s="21"/>
      <c r="K31" s="21"/>
      <c r="L31" s="21"/>
      <c r="M31" s="21"/>
      <c r="N31" s="21"/>
      <c r="O31" s="21"/>
      <c r="P31" s="21"/>
      <c r="Q31" s="21"/>
      <c r="R31" s="25">
        <f t="shared" si="4"/>
        <v>0</v>
      </c>
      <c r="S31" s="46">
        <f t="shared" si="0"/>
        <v>0</v>
      </c>
      <c r="T31" s="47">
        <f t="shared" si="3"/>
        <v>0</v>
      </c>
    </row>
    <row r="32" spans="1:20" ht="107.25" customHeight="1" thickBot="1" x14ac:dyDescent="0.3">
      <c r="A32" s="48">
        <v>1</v>
      </c>
      <c r="B32" s="28" t="s">
        <v>237</v>
      </c>
      <c r="C32" s="19"/>
      <c r="D32" s="36" t="s">
        <v>65</v>
      </c>
      <c r="E32" s="36">
        <v>5</v>
      </c>
      <c r="F32" s="39">
        <f t="shared" si="1"/>
        <v>0</v>
      </c>
      <c r="G32" s="39">
        <f t="shared" si="2"/>
        <v>0</v>
      </c>
      <c r="H32" s="22" t="s">
        <v>71</v>
      </c>
      <c r="I32" s="22">
        <v>45</v>
      </c>
      <c r="J32" s="22" t="s">
        <v>71</v>
      </c>
      <c r="K32" s="22">
        <v>50</v>
      </c>
      <c r="L32" s="22" t="s">
        <v>71</v>
      </c>
      <c r="M32" s="22">
        <v>15</v>
      </c>
      <c r="N32" s="22" t="s">
        <v>71</v>
      </c>
      <c r="O32" s="22">
        <v>5</v>
      </c>
      <c r="P32" s="22" t="s">
        <v>71</v>
      </c>
      <c r="Q32" s="22">
        <v>3</v>
      </c>
      <c r="R32" s="25">
        <f t="shared" si="4"/>
        <v>118</v>
      </c>
      <c r="S32" s="46">
        <f t="shared" si="0"/>
        <v>0</v>
      </c>
      <c r="T32" s="47">
        <f t="shared" si="3"/>
        <v>0</v>
      </c>
    </row>
    <row r="33" spans="1:20" ht="99" customHeight="1" thickBot="1" x14ac:dyDescent="0.3">
      <c r="A33" s="48">
        <v>2</v>
      </c>
      <c r="B33" s="28" t="s">
        <v>226</v>
      </c>
      <c r="C33" s="19"/>
      <c r="D33" s="36" t="s">
        <v>97</v>
      </c>
      <c r="E33" s="36">
        <v>0</v>
      </c>
      <c r="F33" s="39">
        <f t="shared" si="1"/>
        <v>0</v>
      </c>
      <c r="G33" s="39">
        <f t="shared" si="2"/>
        <v>0</v>
      </c>
      <c r="H33" s="22" t="s">
        <v>97</v>
      </c>
      <c r="I33" s="22">
        <v>10</v>
      </c>
      <c r="J33" s="22" t="s">
        <v>97</v>
      </c>
      <c r="K33" s="22">
        <v>8</v>
      </c>
      <c r="L33" s="22" t="s">
        <v>64</v>
      </c>
      <c r="M33" s="22">
        <v>8</v>
      </c>
      <c r="N33" s="22" t="s">
        <v>64</v>
      </c>
      <c r="O33" s="22">
        <v>0</v>
      </c>
      <c r="P33" s="22" t="s">
        <v>64</v>
      </c>
      <c r="Q33" s="22">
        <v>0</v>
      </c>
      <c r="R33" s="25">
        <f t="shared" si="4"/>
        <v>26</v>
      </c>
      <c r="S33" s="46">
        <f t="shared" si="0"/>
        <v>0</v>
      </c>
      <c r="T33" s="47">
        <f t="shared" si="3"/>
        <v>0</v>
      </c>
    </row>
    <row r="34" spans="1:20" ht="26.25" customHeight="1" thickBot="1" x14ac:dyDescent="0.3">
      <c r="A34" s="49" t="s">
        <v>15</v>
      </c>
      <c r="B34" s="49" t="s">
        <v>190</v>
      </c>
      <c r="C34" s="19"/>
      <c r="D34" s="36"/>
      <c r="E34" s="36"/>
      <c r="F34" s="39">
        <f t="shared" si="1"/>
        <v>0</v>
      </c>
      <c r="G34" s="39">
        <f t="shared" si="2"/>
        <v>0</v>
      </c>
      <c r="H34" s="22"/>
      <c r="I34" s="22"/>
      <c r="J34" s="22"/>
      <c r="K34" s="22"/>
      <c r="L34" s="22"/>
      <c r="M34" s="22"/>
      <c r="N34" s="22"/>
      <c r="O34" s="22"/>
      <c r="P34" s="22"/>
      <c r="Q34" s="22"/>
      <c r="R34" s="25">
        <f t="shared" si="4"/>
        <v>0</v>
      </c>
      <c r="S34" s="46">
        <f t="shared" si="0"/>
        <v>0</v>
      </c>
      <c r="T34" s="47">
        <f t="shared" si="3"/>
        <v>0</v>
      </c>
    </row>
    <row r="35" spans="1:20" ht="84" customHeight="1" thickBot="1" x14ac:dyDescent="0.3">
      <c r="A35" s="48">
        <v>1</v>
      </c>
      <c r="B35" s="28" t="s">
        <v>233</v>
      </c>
      <c r="C35" s="19"/>
      <c r="D35" s="36" t="s">
        <v>10</v>
      </c>
      <c r="E35" s="36">
        <v>4</v>
      </c>
      <c r="F35" s="39">
        <f t="shared" si="1"/>
        <v>0</v>
      </c>
      <c r="G35" s="39">
        <f t="shared" si="2"/>
        <v>0</v>
      </c>
      <c r="H35" s="22" t="s">
        <v>10</v>
      </c>
      <c r="I35" s="22">
        <v>0</v>
      </c>
      <c r="J35" s="22" t="s">
        <v>10</v>
      </c>
      <c r="K35" s="22">
        <v>15</v>
      </c>
      <c r="L35" s="22" t="s">
        <v>10</v>
      </c>
      <c r="M35" s="22">
        <v>10</v>
      </c>
      <c r="N35" s="22" t="s">
        <v>10</v>
      </c>
      <c r="O35" s="22">
        <v>5</v>
      </c>
      <c r="P35" s="22" t="s">
        <v>10</v>
      </c>
      <c r="Q35" s="22">
        <v>0</v>
      </c>
      <c r="R35" s="25">
        <f t="shared" si="4"/>
        <v>30</v>
      </c>
      <c r="S35" s="46">
        <f t="shared" si="0"/>
        <v>0</v>
      </c>
      <c r="T35" s="47">
        <f t="shared" si="3"/>
        <v>0</v>
      </c>
    </row>
    <row r="36" spans="1:20" ht="22.5" customHeight="1" thickBot="1" x14ac:dyDescent="0.3">
      <c r="A36" s="49" t="s">
        <v>227</v>
      </c>
      <c r="B36" s="49" t="s">
        <v>63</v>
      </c>
      <c r="C36" s="19"/>
      <c r="D36" s="36"/>
      <c r="E36" s="36"/>
      <c r="F36" s="39">
        <f t="shared" si="1"/>
        <v>0</v>
      </c>
      <c r="G36" s="39">
        <f t="shared" si="2"/>
        <v>0</v>
      </c>
      <c r="H36" s="22"/>
      <c r="I36" s="22"/>
      <c r="J36" s="22"/>
      <c r="K36" s="22"/>
      <c r="L36" s="22"/>
      <c r="M36" s="22"/>
      <c r="N36" s="22"/>
      <c r="O36" s="22"/>
      <c r="P36" s="22"/>
      <c r="Q36" s="22"/>
      <c r="R36" s="25">
        <f t="shared" si="4"/>
        <v>0</v>
      </c>
      <c r="S36" s="46">
        <f t="shared" si="0"/>
        <v>0</v>
      </c>
      <c r="T36" s="47">
        <f t="shared" si="3"/>
        <v>0</v>
      </c>
    </row>
    <row r="37" spans="1:20" ht="97.5" customHeight="1" thickBot="1" x14ac:dyDescent="0.3">
      <c r="A37" s="48">
        <v>1</v>
      </c>
      <c r="B37" s="28" t="s">
        <v>149</v>
      </c>
      <c r="C37" s="19"/>
      <c r="D37" s="36" t="s">
        <v>67</v>
      </c>
      <c r="E37" s="36">
        <v>0</v>
      </c>
      <c r="F37" s="39">
        <f t="shared" si="1"/>
        <v>0</v>
      </c>
      <c r="G37" s="39">
        <f t="shared" si="2"/>
        <v>0</v>
      </c>
      <c r="H37" s="22" t="s">
        <v>67</v>
      </c>
      <c r="I37" s="22">
        <v>0</v>
      </c>
      <c r="J37" s="22" t="s">
        <v>67</v>
      </c>
      <c r="K37" s="22">
        <v>20</v>
      </c>
      <c r="L37" s="22" t="s">
        <v>67</v>
      </c>
      <c r="M37" s="22">
        <v>5</v>
      </c>
      <c r="N37" s="22" t="s">
        <v>67</v>
      </c>
      <c r="O37" s="22">
        <v>0</v>
      </c>
      <c r="P37" s="22" t="s">
        <v>67</v>
      </c>
      <c r="Q37" s="22">
        <v>0</v>
      </c>
      <c r="R37" s="25">
        <f t="shared" si="4"/>
        <v>25</v>
      </c>
      <c r="S37" s="46">
        <f t="shared" si="0"/>
        <v>0</v>
      </c>
      <c r="T37" s="47">
        <f t="shared" si="3"/>
        <v>0</v>
      </c>
    </row>
    <row r="38" spans="1:20" ht="28.5" customHeight="1" thickBot="1" x14ac:dyDescent="0.3">
      <c r="A38" s="49" t="s">
        <v>16</v>
      </c>
      <c r="B38" s="49" t="s">
        <v>17</v>
      </c>
      <c r="C38" s="19"/>
      <c r="D38" s="36"/>
      <c r="E38" s="36"/>
      <c r="F38" s="39">
        <f t="shared" si="1"/>
        <v>0</v>
      </c>
      <c r="G38" s="39">
        <f t="shared" si="2"/>
        <v>0</v>
      </c>
      <c r="H38" s="22"/>
      <c r="I38" s="22"/>
      <c r="J38" s="22"/>
      <c r="K38" s="22"/>
      <c r="L38" s="22"/>
      <c r="M38" s="22"/>
      <c r="N38" s="22"/>
      <c r="O38" s="22"/>
      <c r="P38" s="22"/>
      <c r="Q38" s="22"/>
      <c r="R38" s="25">
        <f t="shared" si="4"/>
        <v>0</v>
      </c>
      <c r="S38" s="46">
        <f t="shared" si="0"/>
        <v>0</v>
      </c>
      <c r="T38" s="47">
        <f t="shared" si="3"/>
        <v>0</v>
      </c>
    </row>
    <row r="39" spans="1:20" ht="69.75" customHeight="1" thickBot="1" x14ac:dyDescent="0.3">
      <c r="A39" s="48">
        <v>1</v>
      </c>
      <c r="B39" s="28" t="s">
        <v>150</v>
      </c>
      <c r="C39" s="19"/>
      <c r="D39" s="36" t="s">
        <v>8</v>
      </c>
      <c r="E39" s="36">
        <v>20</v>
      </c>
      <c r="F39" s="39">
        <f t="shared" si="1"/>
        <v>0</v>
      </c>
      <c r="G39" s="39">
        <f t="shared" si="2"/>
        <v>0</v>
      </c>
      <c r="H39" s="22" t="s">
        <v>8</v>
      </c>
      <c r="I39" s="22">
        <v>0</v>
      </c>
      <c r="J39" s="22" t="s">
        <v>8</v>
      </c>
      <c r="K39" s="22">
        <v>20</v>
      </c>
      <c r="L39" s="22" t="s">
        <v>8</v>
      </c>
      <c r="M39" s="22">
        <v>15</v>
      </c>
      <c r="N39" s="22" t="s">
        <v>8</v>
      </c>
      <c r="O39" s="22">
        <v>0</v>
      </c>
      <c r="P39" s="22" t="s">
        <v>8</v>
      </c>
      <c r="Q39" s="22">
        <v>5</v>
      </c>
      <c r="R39" s="25">
        <f t="shared" si="4"/>
        <v>40</v>
      </c>
      <c r="S39" s="46">
        <f t="shared" si="0"/>
        <v>0</v>
      </c>
      <c r="T39" s="47">
        <f t="shared" si="3"/>
        <v>0</v>
      </c>
    </row>
    <row r="40" spans="1:20" ht="74.25" customHeight="1" thickBot="1" x14ac:dyDescent="0.3">
      <c r="A40" s="48">
        <v>2</v>
      </c>
      <c r="B40" s="28" t="s">
        <v>185</v>
      </c>
      <c r="C40" s="19"/>
      <c r="D40" s="36" t="s">
        <v>8</v>
      </c>
      <c r="E40" s="36">
        <v>5</v>
      </c>
      <c r="F40" s="39">
        <f t="shared" si="1"/>
        <v>0</v>
      </c>
      <c r="G40" s="39">
        <f t="shared" si="2"/>
        <v>0</v>
      </c>
      <c r="H40" s="22" t="s">
        <v>8</v>
      </c>
      <c r="I40" s="22">
        <v>15</v>
      </c>
      <c r="J40" s="22" t="s">
        <v>8</v>
      </c>
      <c r="K40" s="22">
        <v>20</v>
      </c>
      <c r="L40" s="22" t="s">
        <v>8</v>
      </c>
      <c r="M40" s="22">
        <v>8</v>
      </c>
      <c r="N40" s="22" t="s">
        <v>8</v>
      </c>
      <c r="O40" s="22">
        <v>3</v>
      </c>
      <c r="P40" s="22" t="s">
        <v>8</v>
      </c>
      <c r="Q40" s="22">
        <v>4</v>
      </c>
      <c r="R40" s="25">
        <f t="shared" si="4"/>
        <v>50</v>
      </c>
      <c r="S40" s="46">
        <f t="shared" si="0"/>
        <v>0</v>
      </c>
      <c r="T40" s="47">
        <f t="shared" si="3"/>
        <v>0</v>
      </c>
    </row>
    <row r="41" spans="1:20" ht="34.5" customHeight="1" thickBot="1" x14ac:dyDescent="0.3">
      <c r="A41" s="48">
        <v>3</v>
      </c>
      <c r="B41" s="28" t="s">
        <v>134</v>
      </c>
      <c r="C41" s="19"/>
      <c r="D41" s="36" t="s">
        <v>8</v>
      </c>
      <c r="E41" s="37">
        <v>4</v>
      </c>
      <c r="F41" s="39">
        <f t="shared" si="1"/>
        <v>0</v>
      </c>
      <c r="G41" s="39">
        <f t="shared" si="2"/>
        <v>0</v>
      </c>
      <c r="H41" s="22" t="s">
        <v>8</v>
      </c>
      <c r="I41" s="22">
        <v>5</v>
      </c>
      <c r="J41" s="22" t="s">
        <v>8</v>
      </c>
      <c r="K41" s="22">
        <v>20</v>
      </c>
      <c r="L41" s="22" t="s">
        <v>8</v>
      </c>
      <c r="M41" s="22">
        <v>5</v>
      </c>
      <c r="N41" s="22" t="s">
        <v>8</v>
      </c>
      <c r="O41" s="22">
        <v>0</v>
      </c>
      <c r="P41" s="22" t="s">
        <v>8</v>
      </c>
      <c r="Q41" s="22">
        <v>5</v>
      </c>
      <c r="R41" s="25">
        <f t="shared" si="4"/>
        <v>35</v>
      </c>
      <c r="S41" s="46">
        <f t="shared" si="0"/>
        <v>0</v>
      </c>
      <c r="T41" s="47">
        <f t="shared" si="3"/>
        <v>0</v>
      </c>
    </row>
    <row r="42" spans="1:20" ht="27.75" customHeight="1" thickBot="1" x14ac:dyDescent="0.3">
      <c r="A42" s="9" t="s">
        <v>18</v>
      </c>
      <c r="B42" s="30" t="s">
        <v>23</v>
      </c>
      <c r="C42" s="23"/>
      <c r="D42" s="38"/>
      <c r="E42" s="38"/>
      <c r="F42" s="39">
        <f t="shared" si="1"/>
        <v>0</v>
      </c>
      <c r="G42" s="39">
        <f t="shared" si="2"/>
        <v>0</v>
      </c>
      <c r="H42" s="25"/>
      <c r="I42" s="25"/>
      <c r="J42" s="25"/>
      <c r="K42" s="25"/>
      <c r="L42" s="25"/>
      <c r="M42" s="25"/>
      <c r="N42" s="25"/>
      <c r="O42" s="25"/>
      <c r="P42" s="25"/>
      <c r="Q42" s="25"/>
      <c r="R42" s="25">
        <f t="shared" si="4"/>
        <v>0</v>
      </c>
      <c r="S42" s="46">
        <f t="shared" si="0"/>
        <v>0</v>
      </c>
      <c r="T42" s="47">
        <f t="shared" si="3"/>
        <v>0</v>
      </c>
    </row>
    <row r="43" spans="1:20" ht="54.75" customHeight="1" thickBot="1" x14ac:dyDescent="0.3">
      <c r="A43" s="48">
        <v>1</v>
      </c>
      <c r="B43" s="28" t="s">
        <v>228</v>
      </c>
      <c r="C43" s="19"/>
      <c r="D43" s="36" t="s">
        <v>99</v>
      </c>
      <c r="E43" s="36">
        <v>0</v>
      </c>
      <c r="F43" s="39">
        <f t="shared" si="1"/>
        <v>0</v>
      </c>
      <c r="G43" s="39">
        <f t="shared" si="2"/>
        <v>0</v>
      </c>
      <c r="H43" s="22" t="s">
        <v>99</v>
      </c>
      <c r="I43" s="22">
        <v>0</v>
      </c>
      <c r="J43" s="22">
        <v>450</v>
      </c>
      <c r="K43" s="22">
        <v>20</v>
      </c>
      <c r="L43" s="22" t="s">
        <v>99</v>
      </c>
      <c r="M43" s="22">
        <v>5</v>
      </c>
      <c r="N43" s="22" t="s">
        <v>99</v>
      </c>
      <c r="O43" s="22">
        <v>0</v>
      </c>
      <c r="P43" s="22" t="s">
        <v>99</v>
      </c>
      <c r="Q43" s="22">
        <v>0</v>
      </c>
      <c r="R43" s="25">
        <f t="shared" si="4"/>
        <v>25</v>
      </c>
      <c r="S43" s="46">
        <f t="shared" si="0"/>
        <v>0</v>
      </c>
      <c r="T43" s="47">
        <f t="shared" si="3"/>
        <v>0</v>
      </c>
    </row>
    <row r="44" spans="1:20" ht="27.75" customHeight="1" thickBot="1" x14ac:dyDescent="0.3">
      <c r="A44" s="9" t="s">
        <v>20</v>
      </c>
      <c r="B44" s="30" t="s">
        <v>25</v>
      </c>
      <c r="C44" s="23"/>
      <c r="D44" s="39"/>
      <c r="E44" s="39"/>
      <c r="F44" s="39">
        <f t="shared" si="1"/>
        <v>0</v>
      </c>
      <c r="G44" s="39">
        <f t="shared" si="2"/>
        <v>0</v>
      </c>
      <c r="H44" s="21"/>
      <c r="I44" s="21"/>
      <c r="J44" s="21"/>
      <c r="K44" s="21"/>
      <c r="L44" s="21"/>
      <c r="M44" s="21"/>
      <c r="N44" s="21"/>
      <c r="O44" s="21"/>
      <c r="P44" s="21"/>
      <c r="Q44" s="21"/>
      <c r="R44" s="25">
        <f t="shared" si="4"/>
        <v>0</v>
      </c>
      <c r="S44" s="46">
        <f t="shared" si="0"/>
        <v>0</v>
      </c>
      <c r="T44" s="47">
        <f t="shared" si="3"/>
        <v>0</v>
      </c>
    </row>
    <row r="45" spans="1:20" ht="72.75" customHeight="1" thickBot="1" x14ac:dyDescent="0.3">
      <c r="A45" s="48">
        <v>1</v>
      </c>
      <c r="B45" s="28" t="s">
        <v>135</v>
      </c>
      <c r="C45" s="19"/>
      <c r="D45" s="31" t="s">
        <v>26</v>
      </c>
      <c r="E45" s="37">
        <v>0</v>
      </c>
      <c r="F45" s="39">
        <f t="shared" si="1"/>
        <v>0</v>
      </c>
      <c r="G45" s="39">
        <f t="shared" si="2"/>
        <v>0</v>
      </c>
      <c r="H45" s="26" t="s">
        <v>26</v>
      </c>
      <c r="I45" s="22">
        <v>2</v>
      </c>
      <c r="J45" s="26" t="s">
        <v>26</v>
      </c>
      <c r="K45" s="22">
        <v>5</v>
      </c>
      <c r="L45" s="26" t="s">
        <v>26</v>
      </c>
      <c r="M45" s="22">
        <v>5</v>
      </c>
      <c r="N45" s="26" t="s">
        <v>26</v>
      </c>
      <c r="O45" s="22">
        <v>0</v>
      </c>
      <c r="P45" s="26" t="s">
        <v>26</v>
      </c>
      <c r="Q45" s="22">
        <v>0</v>
      </c>
      <c r="R45" s="25">
        <f t="shared" si="4"/>
        <v>12</v>
      </c>
      <c r="S45" s="46">
        <f t="shared" si="0"/>
        <v>0</v>
      </c>
      <c r="T45" s="47">
        <f t="shared" si="3"/>
        <v>0</v>
      </c>
    </row>
    <row r="46" spans="1:20" ht="117.75" customHeight="1" thickBot="1" x14ac:dyDescent="0.3">
      <c r="A46" s="48">
        <v>2</v>
      </c>
      <c r="B46" s="28" t="s">
        <v>136</v>
      </c>
      <c r="C46" s="19"/>
      <c r="D46" s="36" t="s">
        <v>66</v>
      </c>
      <c r="E46" s="37">
        <v>0</v>
      </c>
      <c r="F46" s="39">
        <f t="shared" si="1"/>
        <v>0</v>
      </c>
      <c r="G46" s="39">
        <f t="shared" si="2"/>
        <v>0</v>
      </c>
      <c r="H46" s="22" t="s">
        <v>66</v>
      </c>
      <c r="I46" s="22">
        <v>1</v>
      </c>
      <c r="J46" s="22" t="s">
        <v>66</v>
      </c>
      <c r="K46" s="22">
        <v>3</v>
      </c>
      <c r="L46" s="22" t="s">
        <v>66</v>
      </c>
      <c r="M46" s="22">
        <v>1</v>
      </c>
      <c r="N46" s="22" t="s">
        <v>66</v>
      </c>
      <c r="O46" s="22">
        <v>0</v>
      </c>
      <c r="P46" s="22" t="s">
        <v>66</v>
      </c>
      <c r="Q46" s="22">
        <v>0</v>
      </c>
      <c r="R46" s="25">
        <f t="shared" si="4"/>
        <v>5</v>
      </c>
      <c r="S46" s="46">
        <f t="shared" ref="S46:S77" si="5">R46*C46</f>
        <v>0</v>
      </c>
      <c r="T46" s="47">
        <f t="shared" si="3"/>
        <v>0</v>
      </c>
    </row>
    <row r="47" spans="1:20" ht="25.5" customHeight="1" thickBot="1" x14ac:dyDescent="0.3">
      <c r="A47" s="49" t="s">
        <v>21</v>
      </c>
      <c r="B47" s="49" t="s">
        <v>28</v>
      </c>
      <c r="C47" s="23"/>
      <c r="D47" s="39"/>
      <c r="E47" s="39"/>
      <c r="F47" s="39">
        <f t="shared" si="1"/>
        <v>0</v>
      </c>
      <c r="G47" s="39">
        <f t="shared" si="2"/>
        <v>0</v>
      </c>
      <c r="H47" s="21"/>
      <c r="I47" s="21"/>
      <c r="J47" s="21"/>
      <c r="K47" s="21"/>
      <c r="L47" s="21"/>
      <c r="M47" s="21"/>
      <c r="N47" s="21"/>
      <c r="O47" s="21"/>
      <c r="P47" s="21"/>
      <c r="Q47" s="21"/>
      <c r="R47" s="25">
        <f t="shared" si="4"/>
        <v>0</v>
      </c>
      <c r="S47" s="46">
        <f t="shared" si="5"/>
        <v>0</v>
      </c>
      <c r="T47" s="47">
        <f t="shared" si="3"/>
        <v>0</v>
      </c>
    </row>
    <row r="48" spans="1:20" ht="46.5" customHeight="1" thickBot="1" x14ac:dyDescent="0.3">
      <c r="A48" s="68">
        <v>1</v>
      </c>
      <c r="B48" s="69" t="s">
        <v>151</v>
      </c>
      <c r="C48" s="23"/>
      <c r="D48" s="32" t="s">
        <v>87</v>
      </c>
      <c r="E48" s="38">
        <v>0</v>
      </c>
      <c r="F48" s="39">
        <f t="shared" si="1"/>
        <v>0</v>
      </c>
      <c r="G48" s="39">
        <f t="shared" si="2"/>
        <v>0</v>
      </c>
      <c r="H48" s="27" t="s">
        <v>87</v>
      </c>
      <c r="I48" s="25">
        <v>10</v>
      </c>
      <c r="J48" s="27" t="s">
        <v>87</v>
      </c>
      <c r="K48" s="25">
        <v>30</v>
      </c>
      <c r="L48" s="27" t="s">
        <v>87</v>
      </c>
      <c r="M48" s="25">
        <v>5</v>
      </c>
      <c r="N48" s="27" t="s">
        <v>87</v>
      </c>
      <c r="O48" s="25">
        <v>5</v>
      </c>
      <c r="P48" s="27" t="s">
        <v>87</v>
      </c>
      <c r="Q48" s="25">
        <v>0</v>
      </c>
      <c r="R48" s="25">
        <f t="shared" si="4"/>
        <v>50</v>
      </c>
      <c r="S48" s="46">
        <f t="shared" si="5"/>
        <v>0</v>
      </c>
      <c r="T48" s="47">
        <f t="shared" si="3"/>
        <v>0</v>
      </c>
    </row>
    <row r="49" spans="1:20" ht="109.5" customHeight="1" thickBot="1" x14ac:dyDescent="0.3">
      <c r="A49" s="48">
        <v>2</v>
      </c>
      <c r="B49" s="28" t="s">
        <v>152</v>
      </c>
      <c r="C49" s="19"/>
      <c r="D49" s="36" t="s">
        <v>29</v>
      </c>
      <c r="E49" s="36">
        <v>0</v>
      </c>
      <c r="F49" s="39">
        <f t="shared" si="1"/>
        <v>0</v>
      </c>
      <c r="G49" s="39">
        <f t="shared" si="2"/>
        <v>0</v>
      </c>
      <c r="H49" s="22" t="s">
        <v>19</v>
      </c>
      <c r="I49" s="22">
        <v>3</v>
      </c>
      <c r="J49" s="22" t="s">
        <v>19</v>
      </c>
      <c r="K49" s="22">
        <v>15</v>
      </c>
      <c r="L49" s="22" t="s">
        <v>19</v>
      </c>
      <c r="M49" s="22">
        <v>5</v>
      </c>
      <c r="N49" s="22" t="s">
        <v>19</v>
      </c>
      <c r="O49" s="22">
        <v>2</v>
      </c>
      <c r="P49" s="22" t="s">
        <v>19</v>
      </c>
      <c r="Q49" s="22">
        <v>0</v>
      </c>
      <c r="R49" s="25">
        <f t="shared" si="4"/>
        <v>25</v>
      </c>
      <c r="S49" s="46">
        <f t="shared" si="5"/>
        <v>0</v>
      </c>
      <c r="T49" s="47">
        <f t="shared" si="3"/>
        <v>0</v>
      </c>
    </row>
    <row r="50" spans="1:20" ht="29.25" customHeight="1" thickBot="1" x14ac:dyDescent="0.3">
      <c r="A50" s="9" t="s">
        <v>22</v>
      </c>
      <c r="B50" s="30" t="s">
        <v>31</v>
      </c>
      <c r="C50" s="23"/>
      <c r="D50" s="39"/>
      <c r="E50" s="39"/>
      <c r="F50" s="39">
        <f t="shared" si="1"/>
        <v>0</v>
      </c>
      <c r="G50" s="39">
        <f t="shared" si="2"/>
        <v>0</v>
      </c>
      <c r="H50" s="21"/>
      <c r="I50" s="21"/>
      <c r="J50" s="21"/>
      <c r="K50" s="21"/>
      <c r="L50" s="21"/>
      <c r="M50" s="21"/>
      <c r="N50" s="21"/>
      <c r="O50" s="21"/>
      <c r="P50" s="21"/>
      <c r="Q50" s="21"/>
      <c r="R50" s="25">
        <f t="shared" si="4"/>
        <v>0</v>
      </c>
      <c r="S50" s="46">
        <f t="shared" si="5"/>
        <v>0</v>
      </c>
      <c r="T50" s="47">
        <f t="shared" si="3"/>
        <v>0</v>
      </c>
    </row>
    <row r="51" spans="1:20" ht="142.5" customHeight="1" thickBot="1" x14ac:dyDescent="0.3">
      <c r="A51" s="48">
        <v>1</v>
      </c>
      <c r="B51" s="66" t="s">
        <v>184</v>
      </c>
      <c r="C51" s="19"/>
      <c r="D51" s="51" t="s">
        <v>66</v>
      </c>
      <c r="E51" s="36">
        <v>1</v>
      </c>
      <c r="F51" s="39">
        <f t="shared" si="1"/>
        <v>0</v>
      </c>
      <c r="G51" s="39">
        <f t="shared" si="2"/>
        <v>0</v>
      </c>
      <c r="H51" s="52" t="s">
        <v>66</v>
      </c>
      <c r="I51" s="22">
        <v>3</v>
      </c>
      <c r="J51" s="52" t="s">
        <v>66</v>
      </c>
      <c r="K51" s="22">
        <v>30</v>
      </c>
      <c r="L51" s="52" t="s">
        <v>72</v>
      </c>
      <c r="M51" s="22">
        <v>5</v>
      </c>
      <c r="N51" s="52" t="s">
        <v>72</v>
      </c>
      <c r="O51" s="22">
        <v>2</v>
      </c>
      <c r="P51" s="52" t="s">
        <v>65</v>
      </c>
      <c r="Q51" s="22">
        <v>2</v>
      </c>
      <c r="R51" s="25">
        <f t="shared" si="4"/>
        <v>42</v>
      </c>
      <c r="S51" s="46">
        <f t="shared" si="5"/>
        <v>0</v>
      </c>
      <c r="T51" s="47">
        <f t="shared" si="3"/>
        <v>0</v>
      </c>
    </row>
    <row r="52" spans="1:20" ht="46.5" customHeight="1" thickBot="1" x14ac:dyDescent="0.3">
      <c r="A52" s="48">
        <v>2</v>
      </c>
      <c r="B52" s="28" t="s">
        <v>153</v>
      </c>
      <c r="C52" s="18"/>
      <c r="D52" s="36" t="s">
        <v>60</v>
      </c>
      <c r="E52" s="36">
        <v>0</v>
      </c>
      <c r="F52" s="39">
        <f t="shared" si="1"/>
        <v>0</v>
      </c>
      <c r="G52" s="39">
        <f t="shared" si="2"/>
        <v>0</v>
      </c>
      <c r="H52" s="22" t="s">
        <v>60</v>
      </c>
      <c r="I52" s="22">
        <v>3</v>
      </c>
      <c r="J52" s="22" t="s">
        <v>60</v>
      </c>
      <c r="K52" s="22">
        <v>10</v>
      </c>
      <c r="L52" s="22" t="s">
        <v>60</v>
      </c>
      <c r="M52" s="22">
        <v>0</v>
      </c>
      <c r="N52" s="22" t="s">
        <v>60</v>
      </c>
      <c r="O52" s="22">
        <v>5</v>
      </c>
      <c r="P52" s="22" t="s">
        <v>60</v>
      </c>
      <c r="Q52" s="22">
        <v>0</v>
      </c>
      <c r="R52" s="25">
        <f t="shared" si="4"/>
        <v>18</v>
      </c>
      <c r="S52" s="46">
        <f t="shared" si="5"/>
        <v>0</v>
      </c>
      <c r="T52" s="47">
        <f t="shared" si="3"/>
        <v>0</v>
      </c>
    </row>
    <row r="53" spans="1:20" ht="29.25" customHeight="1" thickBot="1" x14ac:dyDescent="0.3">
      <c r="A53" s="9" t="s">
        <v>24</v>
      </c>
      <c r="B53" s="53" t="s">
        <v>33</v>
      </c>
      <c r="C53" s="23"/>
      <c r="D53" s="54"/>
      <c r="E53" s="39"/>
      <c r="F53" s="39">
        <f t="shared" si="1"/>
        <v>0</v>
      </c>
      <c r="G53" s="39">
        <f t="shared" si="2"/>
        <v>0</v>
      </c>
      <c r="H53" s="21"/>
      <c r="I53" s="21"/>
      <c r="J53" s="21"/>
      <c r="K53" s="21"/>
      <c r="L53" s="21"/>
      <c r="M53" s="21"/>
      <c r="N53" s="21"/>
      <c r="O53" s="21"/>
      <c r="P53" s="21"/>
      <c r="Q53" s="21"/>
      <c r="R53" s="25">
        <f t="shared" si="4"/>
        <v>0</v>
      </c>
      <c r="S53" s="46">
        <f t="shared" si="5"/>
        <v>0</v>
      </c>
      <c r="T53" s="47">
        <f t="shared" si="3"/>
        <v>0</v>
      </c>
    </row>
    <row r="54" spans="1:20" ht="45.75" customHeight="1" thickBot="1" x14ac:dyDescent="0.3">
      <c r="A54" s="48">
        <v>1</v>
      </c>
      <c r="B54" s="15" t="s">
        <v>154</v>
      </c>
      <c r="C54" s="18"/>
      <c r="D54" s="31" t="s">
        <v>34</v>
      </c>
      <c r="E54" s="36">
        <v>30</v>
      </c>
      <c r="F54" s="39">
        <f t="shared" si="1"/>
        <v>0</v>
      </c>
      <c r="G54" s="39">
        <f t="shared" si="2"/>
        <v>0</v>
      </c>
      <c r="H54" s="26" t="s">
        <v>34</v>
      </c>
      <c r="I54" s="22">
        <v>5</v>
      </c>
      <c r="J54" s="26" t="s">
        <v>34</v>
      </c>
      <c r="K54" s="22">
        <v>40</v>
      </c>
      <c r="L54" s="26" t="s">
        <v>34</v>
      </c>
      <c r="M54" s="22">
        <v>5</v>
      </c>
      <c r="N54" s="26" t="s">
        <v>34</v>
      </c>
      <c r="O54" s="22">
        <v>5</v>
      </c>
      <c r="P54" s="26" t="s">
        <v>95</v>
      </c>
      <c r="Q54" s="22">
        <v>3</v>
      </c>
      <c r="R54" s="25">
        <f t="shared" si="4"/>
        <v>58</v>
      </c>
      <c r="S54" s="46">
        <f t="shared" si="5"/>
        <v>0</v>
      </c>
      <c r="T54" s="47">
        <f t="shared" si="3"/>
        <v>0</v>
      </c>
    </row>
    <row r="55" spans="1:20" ht="45" customHeight="1" thickBot="1" x14ac:dyDescent="0.3">
      <c r="A55" s="48">
        <v>2</v>
      </c>
      <c r="B55" s="28" t="s">
        <v>107</v>
      </c>
      <c r="C55" s="18"/>
      <c r="D55" s="36" t="s">
        <v>8</v>
      </c>
      <c r="E55" s="36">
        <v>10</v>
      </c>
      <c r="F55" s="39">
        <f t="shared" si="1"/>
        <v>0</v>
      </c>
      <c r="G55" s="39">
        <f t="shared" si="2"/>
        <v>0</v>
      </c>
      <c r="H55" s="22" t="s">
        <v>8</v>
      </c>
      <c r="I55" s="22">
        <v>10</v>
      </c>
      <c r="J55" s="22" t="s">
        <v>8</v>
      </c>
      <c r="K55" s="22">
        <v>30</v>
      </c>
      <c r="L55" s="22" t="s">
        <v>8</v>
      </c>
      <c r="M55" s="22">
        <v>10</v>
      </c>
      <c r="N55" s="22" t="s">
        <v>8</v>
      </c>
      <c r="O55" s="22">
        <v>5</v>
      </c>
      <c r="P55" s="22" t="s">
        <v>8</v>
      </c>
      <c r="Q55" s="22">
        <v>5</v>
      </c>
      <c r="R55" s="25">
        <f t="shared" si="4"/>
        <v>60</v>
      </c>
      <c r="S55" s="46">
        <f t="shared" si="5"/>
        <v>0</v>
      </c>
      <c r="T55" s="47">
        <f t="shared" si="3"/>
        <v>0</v>
      </c>
    </row>
    <row r="56" spans="1:20" ht="27" customHeight="1" thickBot="1" x14ac:dyDescent="0.3">
      <c r="A56" s="9" t="s">
        <v>27</v>
      </c>
      <c r="B56" s="53" t="s">
        <v>36</v>
      </c>
      <c r="C56" s="23"/>
      <c r="D56" s="55"/>
      <c r="E56" s="38"/>
      <c r="F56" s="39">
        <f t="shared" si="1"/>
        <v>0</v>
      </c>
      <c r="G56" s="39">
        <f t="shared" si="2"/>
        <v>0</v>
      </c>
      <c r="H56" s="25"/>
      <c r="I56" s="25"/>
      <c r="J56" s="25"/>
      <c r="K56" s="25"/>
      <c r="L56" s="25"/>
      <c r="M56" s="25"/>
      <c r="N56" s="25"/>
      <c r="O56" s="25"/>
      <c r="P56" s="25"/>
      <c r="Q56" s="25"/>
      <c r="R56" s="25">
        <f t="shared" si="4"/>
        <v>0</v>
      </c>
      <c r="S56" s="46">
        <f t="shared" si="5"/>
        <v>0</v>
      </c>
      <c r="T56" s="47">
        <f t="shared" si="3"/>
        <v>0</v>
      </c>
    </row>
    <row r="57" spans="1:20" ht="93.75" customHeight="1" thickBot="1" x14ac:dyDescent="0.3">
      <c r="A57" s="45">
        <v>1</v>
      </c>
      <c r="B57" s="66" t="s">
        <v>108</v>
      </c>
      <c r="C57" s="23"/>
      <c r="D57" s="38" t="s">
        <v>93</v>
      </c>
      <c r="E57" s="38">
        <v>0</v>
      </c>
      <c r="F57" s="39">
        <f t="shared" si="1"/>
        <v>0</v>
      </c>
      <c r="G57" s="39">
        <f t="shared" si="2"/>
        <v>0</v>
      </c>
      <c r="H57" s="27" t="s">
        <v>93</v>
      </c>
      <c r="I57" s="25">
        <v>20</v>
      </c>
      <c r="J57" s="27" t="s">
        <v>93</v>
      </c>
      <c r="K57" s="25">
        <v>0</v>
      </c>
      <c r="L57" s="27" t="s">
        <v>93</v>
      </c>
      <c r="M57" s="25">
        <v>0</v>
      </c>
      <c r="N57" s="27" t="s">
        <v>93</v>
      </c>
      <c r="O57" s="25">
        <v>0</v>
      </c>
      <c r="P57" s="27" t="s">
        <v>93</v>
      </c>
      <c r="Q57" s="25">
        <v>0</v>
      </c>
      <c r="R57" s="25">
        <f t="shared" si="4"/>
        <v>20</v>
      </c>
      <c r="S57" s="46">
        <f t="shared" si="5"/>
        <v>0</v>
      </c>
      <c r="T57" s="47">
        <f t="shared" si="3"/>
        <v>0</v>
      </c>
    </row>
    <row r="58" spans="1:20" ht="72.75" customHeight="1" thickBot="1" x14ac:dyDescent="0.3">
      <c r="A58" s="45">
        <v>2</v>
      </c>
      <c r="B58" s="66" t="s">
        <v>109</v>
      </c>
      <c r="C58" s="23"/>
      <c r="D58" s="38" t="s">
        <v>64</v>
      </c>
      <c r="E58" s="38">
        <v>0</v>
      </c>
      <c r="F58" s="39">
        <f t="shared" si="1"/>
        <v>0</v>
      </c>
      <c r="G58" s="39">
        <f t="shared" si="2"/>
        <v>0</v>
      </c>
      <c r="H58" s="25" t="s">
        <v>64</v>
      </c>
      <c r="I58" s="25">
        <v>5</v>
      </c>
      <c r="J58" s="25" t="s">
        <v>64</v>
      </c>
      <c r="K58" s="25">
        <v>0</v>
      </c>
      <c r="L58" s="25" t="s">
        <v>64</v>
      </c>
      <c r="M58" s="25">
        <v>0</v>
      </c>
      <c r="N58" s="25" t="s">
        <v>64</v>
      </c>
      <c r="O58" s="25">
        <v>0</v>
      </c>
      <c r="P58" s="25" t="s">
        <v>64</v>
      </c>
      <c r="Q58" s="25">
        <v>0</v>
      </c>
      <c r="R58" s="25">
        <f t="shared" si="4"/>
        <v>5</v>
      </c>
      <c r="S58" s="46">
        <f t="shared" si="5"/>
        <v>0</v>
      </c>
      <c r="T58" s="47">
        <f t="shared" si="3"/>
        <v>0</v>
      </c>
    </row>
    <row r="59" spans="1:20" ht="54.75" customHeight="1" thickBot="1" x14ac:dyDescent="0.3">
      <c r="A59" s="48">
        <v>3</v>
      </c>
      <c r="B59" s="28" t="s">
        <v>223</v>
      </c>
      <c r="C59" s="18"/>
      <c r="D59" s="36" t="s">
        <v>68</v>
      </c>
      <c r="E59" s="36">
        <v>20</v>
      </c>
      <c r="F59" s="39">
        <f t="shared" si="1"/>
        <v>0</v>
      </c>
      <c r="G59" s="39">
        <f t="shared" si="2"/>
        <v>0</v>
      </c>
      <c r="H59" s="22" t="s">
        <v>68</v>
      </c>
      <c r="I59" s="22">
        <v>80</v>
      </c>
      <c r="J59" s="22" t="s">
        <v>68</v>
      </c>
      <c r="K59" s="22">
        <v>80</v>
      </c>
      <c r="L59" s="22" t="s">
        <v>68</v>
      </c>
      <c r="M59" s="22">
        <v>50</v>
      </c>
      <c r="N59" s="22" t="s">
        <v>68</v>
      </c>
      <c r="O59" s="22">
        <v>20</v>
      </c>
      <c r="P59" s="22" t="s">
        <v>64</v>
      </c>
      <c r="Q59" s="22">
        <v>10</v>
      </c>
      <c r="R59" s="25">
        <f t="shared" si="4"/>
        <v>240</v>
      </c>
      <c r="S59" s="46">
        <f t="shared" si="5"/>
        <v>0</v>
      </c>
      <c r="T59" s="47">
        <f t="shared" si="3"/>
        <v>0</v>
      </c>
    </row>
    <row r="60" spans="1:20" ht="46.5" customHeight="1" thickBot="1" x14ac:dyDescent="0.3">
      <c r="A60" s="48">
        <v>4</v>
      </c>
      <c r="B60" s="28" t="s">
        <v>110</v>
      </c>
      <c r="C60" s="18"/>
      <c r="D60" s="31" t="s">
        <v>37</v>
      </c>
      <c r="E60" s="36">
        <v>10</v>
      </c>
      <c r="F60" s="39">
        <f t="shared" si="1"/>
        <v>0</v>
      </c>
      <c r="G60" s="39">
        <f t="shared" si="2"/>
        <v>0</v>
      </c>
      <c r="H60" s="26" t="s">
        <v>37</v>
      </c>
      <c r="I60" s="22">
        <v>15</v>
      </c>
      <c r="J60" s="26" t="s">
        <v>37</v>
      </c>
      <c r="K60" s="22">
        <v>20</v>
      </c>
      <c r="L60" s="26" t="s">
        <v>37</v>
      </c>
      <c r="M60" s="22">
        <v>0</v>
      </c>
      <c r="N60" s="26" t="s">
        <v>37</v>
      </c>
      <c r="O60" s="22">
        <v>10</v>
      </c>
      <c r="P60" s="52" t="s">
        <v>70</v>
      </c>
      <c r="Q60" s="22">
        <v>0</v>
      </c>
      <c r="R60" s="25">
        <f t="shared" si="4"/>
        <v>45</v>
      </c>
      <c r="S60" s="46">
        <f t="shared" si="5"/>
        <v>0</v>
      </c>
      <c r="T60" s="47">
        <f t="shared" si="3"/>
        <v>0</v>
      </c>
    </row>
    <row r="61" spans="1:20" ht="76.5" customHeight="1" thickBot="1" x14ac:dyDescent="0.3">
      <c r="A61" s="48">
        <v>5</v>
      </c>
      <c r="B61" s="28" t="s">
        <v>155</v>
      </c>
      <c r="C61" s="18"/>
      <c r="D61" s="31" t="s">
        <v>8</v>
      </c>
      <c r="E61" s="36">
        <v>0</v>
      </c>
      <c r="F61" s="39">
        <f t="shared" si="1"/>
        <v>0</v>
      </c>
      <c r="G61" s="39">
        <f t="shared" si="2"/>
        <v>0</v>
      </c>
      <c r="H61" s="26" t="s">
        <v>8</v>
      </c>
      <c r="I61" s="22">
        <v>5</v>
      </c>
      <c r="J61" s="26" t="s">
        <v>8</v>
      </c>
      <c r="K61" s="22">
        <v>0</v>
      </c>
      <c r="L61" s="26" t="s">
        <v>8</v>
      </c>
      <c r="M61" s="22">
        <v>0</v>
      </c>
      <c r="N61" s="26" t="s">
        <v>8</v>
      </c>
      <c r="O61" s="22">
        <v>0</v>
      </c>
      <c r="P61" s="26" t="s">
        <v>8</v>
      </c>
      <c r="Q61" s="22">
        <v>0</v>
      </c>
      <c r="R61" s="25">
        <f t="shared" si="4"/>
        <v>5</v>
      </c>
      <c r="S61" s="46">
        <f t="shared" si="5"/>
        <v>0</v>
      </c>
      <c r="T61" s="47">
        <f t="shared" si="3"/>
        <v>0</v>
      </c>
    </row>
    <row r="62" spans="1:20" s="7" customFormat="1" ht="47.25" customHeight="1" thickBot="1" x14ac:dyDescent="0.3">
      <c r="A62" s="48">
        <v>6</v>
      </c>
      <c r="B62" s="28" t="s">
        <v>156</v>
      </c>
      <c r="C62" s="18"/>
      <c r="D62" s="36" t="s">
        <v>8</v>
      </c>
      <c r="E62" s="36">
        <v>0</v>
      </c>
      <c r="F62" s="39">
        <f t="shared" si="1"/>
        <v>0</v>
      </c>
      <c r="G62" s="39">
        <f t="shared" si="2"/>
        <v>0</v>
      </c>
      <c r="H62" s="22" t="s">
        <v>8</v>
      </c>
      <c r="I62" s="22">
        <v>6</v>
      </c>
      <c r="J62" s="22" t="s">
        <v>8</v>
      </c>
      <c r="K62" s="22">
        <v>10</v>
      </c>
      <c r="L62" s="22" t="s">
        <v>8</v>
      </c>
      <c r="M62" s="22">
        <v>0</v>
      </c>
      <c r="N62" s="22" t="s">
        <v>8</v>
      </c>
      <c r="O62" s="22">
        <v>2</v>
      </c>
      <c r="P62" s="22" t="s">
        <v>8</v>
      </c>
      <c r="Q62" s="22">
        <v>0</v>
      </c>
      <c r="R62" s="25">
        <f t="shared" si="4"/>
        <v>18</v>
      </c>
      <c r="S62" s="46">
        <f t="shared" si="5"/>
        <v>0</v>
      </c>
      <c r="T62" s="47">
        <f t="shared" si="3"/>
        <v>0</v>
      </c>
    </row>
    <row r="63" spans="1:20" ht="32.25" customHeight="1" thickBot="1" x14ac:dyDescent="0.3">
      <c r="A63" s="9" t="s">
        <v>30</v>
      </c>
      <c r="B63" s="9" t="s">
        <v>39</v>
      </c>
      <c r="C63" s="23"/>
      <c r="D63" s="39"/>
      <c r="E63" s="39"/>
      <c r="F63" s="39">
        <f t="shared" si="1"/>
        <v>0</v>
      </c>
      <c r="G63" s="39">
        <f t="shared" si="2"/>
        <v>0</v>
      </c>
      <c r="H63" s="21"/>
      <c r="I63" s="21"/>
      <c r="J63" s="21"/>
      <c r="K63" s="21"/>
      <c r="L63" s="21"/>
      <c r="M63" s="21"/>
      <c r="N63" s="21"/>
      <c r="O63" s="21"/>
      <c r="P63" s="21"/>
      <c r="Q63" s="21"/>
      <c r="R63" s="25">
        <f t="shared" si="4"/>
        <v>0</v>
      </c>
      <c r="S63" s="46">
        <f t="shared" si="5"/>
        <v>0</v>
      </c>
      <c r="T63" s="47">
        <f t="shared" si="3"/>
        <v>0</v>
      </c>
    </row>
    <row r="64" spans="1:20" ht="106.5" customHeight="1" thickBot="1" x14ac:dyDescent="0.3">
      <c r="A64" s="48">
        <v>1</v>
      </c>
      <c r="B64" s="28" t="s">
        <v>157</v>
      </c>
      <c r="C64" s="18"/>
      <c r="D64" s="31" t="s">
        <v>37</v>
      </c>
      <c r="E64" s="36">
        <v>10</v>
      </c>
      <c r="F64" s="39">
        <f t="shared" si="1"/>
        <v>0</v>
      </c>
      <c r="G64" s="39">
        <f t="shared" si="2"/>
        <v>0</v>
      </c>
      <c r="H64" s="26" t="s">
        <v>37</v>
      </c>
      <c r="I64" s="22">
        <v>15</v>
      </c>
      <c r="J64" s="26" t="s">
        <v>37</v>
      </c>
      <c r="K64" s="22">
        <v>50</v>
      </c>
      <c r="L64" s="26" t="s">
        <v>37</v>
      </c>
      <c r="M64" s="22">
        <v>8</v>
      </c>
      <c r="N64" s="26" t="s">
        <v>37</v>
      </c>
      <c r="O64" s="22">
        <v>30</v>
      </c>
      <c r="P64" s="22" t="s">
        <v>8</v>
      </c>
      <c r="Q64" s="22">
        <v>5</v>
      </c>
      <c r="R64" s="25">
        <f t="shared" si="4"/>
        <v>108</v>
      </c>
      <c r="S64" s="46">
        <f t="shared" si="5"/>
        <v>0</v>
      </c>
      <c r="T64" s="47">
        <f t="shared" si="3"/>
        <v>0</v>
      </c>
    </row>
    <row r="65" spans="1:20" ht="32.25" customHeight="1" thickBot="1" x14ac:dyDescent="0.3">
      <c r="A65" s="9" t="s">
        <v>32</v>
      </c>
      <c r="B65" s="9" t="s">
        <v>41</v>
      </c>
      <c r="C65" s="23"/>
      <c r="D65" s="39"/>
      <c r="E65" s="38"/>
      <c r="F65" s="39">
        <f t="shared" si="1"/>
        <v>0</v>
      </c>
      <c r="G65" s="39">
        <f t="shared" si="2"/>
        <v>0</v>
      </c>
      <c r="H65" s="25"/>
      <c r="I65" s="25"/>
      <c r="J65" s="25"/>
      <c r="K65" s="25"/>
      <c r="L65" s="25"/>
      <c r="M65" s="25"/>
      <c r="N65" s="25"/>
      <c r="O65" s="25"/>
      <c r="P65" s="25"/>
      <c r="Q65" s="25"/>
      <c r="R65" s="25">
        <f t="shared" si="4"/>
        <v>0</v>
      </c>
      <c r="S65" s="46">
        <f t="shared" si="5"/>
        <v>0</v>
      </c>
      <c r="T65" s="47">
        <f t="shared" si="3"/>
        <v>0</v>
      </c>
    </row>
    <row r="66" spans="1:20" ht="100.5" customHeight="1" thickBot="1" x14ac:dyDescent="0.3">
      <c r="A66" s="56">
        <v>1</v>
      </c>
      <c r="B66" s="16" t="s">
        <v>158</v>
      </c>
      <c r="C66" s="8"/>
      <c r="D66" s="38" t="s">
        <v>98</v>
      </c>
      <c r="E66" s="38">
        <v>20</v>
      </c>
      <c r="F66" s="39">
        <f t="shared" si="1"/>
        <v>0</v>
      </c>
      <c r="G66" s="39">
        <f t="shared" si="2"/>
        <v>0</v>
      </c>
      <c r="H66" s="25" t="s">
        <v>98</v>
      </c>
      <c r="I66" s="25">
        <v>10</v>
      </c>
      <c r="J66" s="25" t="s">
        <v>98</v>
      </c>
      <c r="K66" s="25">
        <v>40</v>
      </c>
      <c r="L66" s="25" t="s">
        <v>98</v>
      </c>
      <c r="M66" s="25">
        <v>15</v>
      </c>
      <c r="N66" s="25" t="s">
        <v>98</v>
      </c>
      <c r="O66" s="25">
        <v>50</v>
      </c>
      <c r="P66" s="25" t="s">
        <v>98</v>
      </c>
      <c r="Q66" s="25">
        <v>5</v>
      </c>
      <c r="R66" s="25">
        <f t="shared" si="4"/>
        <v>120</v>
      </c>
      <c r="S66" s="46">
        <f t="shared" si="5"/>
        <v>0</v>
      </c>
      <c r="T66" s="47">
        <f t="shared" si="3"/>
        <v>0</v>
      </c>
    </row>
    <row r="67" spans="1:20" ht="84" customHeight="1" thickBot="1" x14ac:dyDescent="0.3">
      <c r="A67" s="48">
        <v>2</v>
      </c>
      <c r="B67" s="28" t="s">
        <v>111</v>
      </c>
      <c r="C67" s="19"/>
      <c r="D67" s="36" t="s">
        <v>99</v>
      </c>
      <c r="E67" s="36">
        <v>0</v>
      </c>
      <c r="F67" s="39">
        <f t="shared" si="1"/>
        <v>0</v>
      </c>
      <c r="G67" s="39">
        <f t="shared" si="2"/>
        <v>0</v>
      </c>
      <c r="H67" s="26" t="s">
        <v>99</v>
      </c>
      <c r="I67" s="22">
        <v>15</v>
      </c>
      <c r="J67" s="26" t="s">
        <v>99</v>
      </c>
      <c r="K67" s="22">
        <v>10</v>
      </c>
      <c r="L67" s="26" t="s">
        <v>99</v>
      </c>
      <c r="M67" s="22">
        <v>10</v>
      </c>
      <c r="N67" s="26" t="s">
        <v>99</v>
      </c>
      <c r="O67" s="22">
        <v>0</v>
      </c>
      <c r="P67" s="52" t="s">
        <v>99</v>
      </c>
      <c r="Q67" s="22">
        <v>0</v>
      </c>
      <c r="R67" s="25">
        <f t="shared" si="4"/>
        <v>35</v>
      </c>
      <c r="S67" s="46">
        <f t="shared" si="5"/>
        <v>0</v>
      </c>
      <c r="T67" s="47">
        <f t="shared" si="3"/>
        <v>0</v>
      </c>
    </row>
    <row r="68" spans="1:20" ht="84" customHeight="1" thickBot="1" x14ac:dyDescent="0.3">
      <c r="A68" s="48">
        <v>3</v>
      </c>
      <c r="B68" s="28" t="s">
        <v>111</v>
      </c>
      <c r="C68" s="19"/>
      <c r="D68" s="36" t="s">
        <v>100</v>
      </c>
      <c r="E68" s="36">
        <v>0</v>
      </c>
      <c r="F68" s="39">
        <f t="shared" si="1"/>
        <v>0</v>
      </c>
      <c r="G68" s="39">
        <f t="shared" si="2"/>
        <v>0</v>
      </c>
      <c r="H68" s="26" t="s">
        <v>100</v>
      </c>
      <c r="I68" s="22">
        <v>0</v>
      </c>
      <c r="J68" s="26" t="s">
        <v>100</v>
      </c>
      <c r="K68" s="22">
        <v>10</v>
      </c>
      <c r="L68" s="26" t="s">
        <v>100</v>
      </c>
      <c r="M68" s="22">
        <v>0</v>
      </c>
      <c r="N68" s="26" t="s">
        <v>100</v>
      </c>
      <c r="O68" s="22">
        <v>0</v>
      </c>
      <c r="P68" s="52" t="s">
        <v>100</v>
      </c>
      <c r="Q68" s="22">
        <v>0</v>
      </c>
      <c r="R68" s="25">
        <f t="shared" si="4"/>
        <v>10</v>
      </c>
      <c r="S68" s="46">
        <f t="shared" si="5"/>
        <v>0</v>
      </c>
      <c r="T68" s="47">
        <f t="shared" si="3"/>
        <v>0</v>
      </c>
    </row>
    <row r="69" spans="1:20" ht="35.25" customHeight="1" thickBot="1" x14ac:dyDescent="0.3">
      <c r="A69" s="9" t="s">
        <v>35</v>
      </c>
      <c r="B69" s="9" t="s">
        <v>94</v>
      </c>
      <c r="C69" s="23"/>
      <c r="D69" s="39"/>
      <c r="E69" s="39"/>
      <c r="F69" s="39">
        <f t="shared" si="1"/>
        <v>0</v>
      </c>
      <c r="G69" s="39">
        <f t="shared" si="2"/>
        <v>0</v>
      </c>
      <c r="H69" s="21"/>
      <c r="I69" s="21"/>
      <c r="J69" s="21"/>
      <c r="K69" s="21"/>
      <c r="L69" s="21"/>
      <c r="M69" s="21"/>
      <c r="N69" s="21"/>
      <c r="O69" s="21"/>
      <c r="P69" s="21"/>
      <c r="Q69" s="21"/>
      <c r="R69" s="25">
        <f t="shared" si="4"/>
        <v>0</v>
      </c>
      <c r="S69" s="46">
        <f t="shared" si="5"/>
        <v>0</v>
      </c>
      <c r="T69" s="47">
        <f t="shared" si="3"/>
        <v>0</v>
      </c>
    </row>
    <row r="70" spans="1:20" ht="161.25" customHeight="1" thickBot="1" x14ac:dyDescent="0.3">
      <c r="A70" s="48">
        <v>1</v>
      </c>
      <c r="B70" s="28" t="s">
        <v>222</v>
      </c>
      <c r="C70" s="19"/>
      <c r="D70" s="36" t="s">
        <v>82</v>
      </c>
      <c r="E70" s="36">
        <v>0</v>
      </c>
      <c r="F70" s="39">
        <f t="shared" si="1"/>
        <v>0</v>
      </c>
      <c r="G70" s="39">
        <f t="shared" si="2"/>
        <v>0</v>
      </c>
      <c r="H70" s="22" t="s">
        <v>82</v>
      </c>
      <c r="I70" s="22">
        <v>0</v>
      </c>
      <c r="J70" s="22" t="s">
        <v>82</v>
      </c>
      <c r="K70" s="22">
        <v>0</v>
      </c>
      <c r="L70" s="22" t="s">
        <v>82</v>
      </c>
      <c r="M70" s="22">
        <v>0</v>
      </c>
      <c r="N70" s="22" t="s">
        <v>82</v>
      </c>
      <c r="O70" s="22">
        <v>10</v>
      </c>
      <c r="P70" s="22" t="s">
        <v>82</v>
      </c>
      <c r="Q70" s="22">
        <v>0</v>
      </c>
      <c r="R70" s="25">
        <f t="shared" si="4"/>
        <v>10</v>
      </c>
      <c r="S70" s="46">
        <f t="shared" si="5"/>
        <v>0</v>
      </c>
      <c r="T70" s="47">
        <f t="shared" si="3"/>
        <v>0</v>
      </c>
    </row>
    <row r="71" spans="1:20" ht="171" customHeight="1" thickBot="1" x14ac:dyDescent="0.3">
      <c r="A71" s="48">
        <v>2</v>
      </c>
      <c r="B71" s="28" t="s">
        <v>187</v>
      </c>
      <c r="C71" s="19"/>
      <c r="D71" s="31" t="s">
        <v>83</v>
      </c>
      <c r="E71" s="37">
        <v>0</v>
      </c>
      <c r="F71" s="39">
        <f t="shared" si="1"/>
        <v>0</v>
      </c>
      <c r="G71" s="39">
        <f t="shared" si="2"/>
        <v>0</v>
      </c>
      <c r="H71" s="26" t="s">
        <v>83</v>
      </c>
      <c r="I71" s="22">
        <v>0</v>
      </c>
      <c r="J71" s="26" t="s">
        <v>83</v>
      </c>
      <c r="K71" s="22">
        <v>0</v>
      </c>
      <c r="L71" s="26" t="s">
        <v>83</v>
      </c>
      <c r="M71" s="22">
        <v>0</v>
      </c>
      <c r="N71" s="26" t="s">
        <v>83</v>
      </c>
      <c r="O71" s="22">
        <v>10</v>
      </c>
      <c r="P71" s="52" t="s">
        <v>83</v>
      </c>
      <c r="Q71" s="22">
        <v>0</v>
      </c>
      <c r="R71" s="25">
        <f t="shared" si="4"/>
        <v>10</v>
      </c>
      <c r="S71" s="46">
        <f t="shared" si="5"/>
        <v>0</v>
      </c>
      <c r="T71" s="47">
        <f t="shared" si="3"/>
        <v>0</v>
      </c>
    </row>
    <row r="72" spans="1:20" ht="128.25" customHeight="1" thickBot="1" x14ac:dyDescent="0.3">
      <c r="A72" s="48">
        <v>3</v>
      </c>
      <c r="B72" s="28" t="s">
        <v>112</v>
      </c>
      <c r="C72" s="19"/>
      <c r="D72" s="31" t="s">
        <v>66</v>
      </c>
      <c r="E72" s="36">
        <v>0</v>
      </c>
      <c r="F72" s="39">
        <f t="shared" si="1"/>
        <v>0</v>
      </c>
      <c r="G72" s="39">
        <f t="shared" si="2"/>
        <v>0</v>
      </c>
      <c r="H72" s="26" t="s">
        <v>66</v>
      </c>
      <c r="I72" s="22">
        <v>0</v>
      </c>
      <c r="J72" s="26" t="s">
        <v>66</v>
      </c>
      <c r="K72" s="22">
        <v>0</v>
      </c>
      <c r="L72" s="26" t="s">
        <v>66</v>
      </c>
      <c r="M72" s="22">
        <v>0</v>
      </c>
      <c r="N72" s="26" t="s">
        <v>66</v>
      </c>
      <c r="O72" s="22">
        <v>10</v>
      </c>
      <c r="P72" s="26" t="s">
        <v>66</v>
      </c>
      <c r="Q72" s="22">
        <v>0</v>
      </c>
      <c r="R72" s="25">
        <f t="shared" si="4"/>
        <v>10</v>
      </c>
      <c r="S72" s="46">
        <f t="shared" si="5"/>
        <v>0</v>
      </c>
      <c r="T72" s="47">
        <f t="shared" si="3"/>
        <v>0</v>
      </c>
    </row>
    <row r="73" spans="1:20" ht="47.25" customHeight="1" thickBot="1" x14ac:dyDescent="0.3">
      <c r="A73" s="48">
        <v>4</v>
      </c>
      <c r="B73" s="28" t="s">
        <v>137</v>
      </c>
      <c r="C73" s="19"/>
      <c r="D73" s="31" t="s">
        <v>43</v>
      </c>
      <c r="E73" s="36">
        <v>0</v>
      </c>
      <c r="F73" s="39">
        <f t="shared" si="1"/>
        <v>0</v>
      </c>
      <c r="G73" s="39">
        <f t="shared" si="2"/>
        <v>0</v>
      </c>
      <c r="H73" s="26" t="s">
        <v>43</v>
      </c>
      <c r="I73" s="22">
        <v>0</v>
      </c>
      <c r="J73" s="26" t="s">
        <v>43</v>
      </c>
      <c r="K73" s="22">
        <v>0</v>
      </c>
      <c r="L73" s="26" t="s">
        <v>43</v>
      </c>
      <c r="M73" s="22">
        <v>0</v>
      </c>
      <c r="N73" s="26" t="s">
        <v>43</v>
      </c>
      <c r="O73" s="22">
        <v>5</v>
      </c>
      <c r="P73" s="26" t="s">
        <v>43</v>
      </c>
      <c r="Q73" s="22">
        <v>0</v>
      </c>
      <c r="R73" s="25">
        <f t="shared" si="4"/>
        <v>5</v>
      </c>
      <c r="S73" s="46">
        <f t="shared" si="5"/>
        <v>0</v>
      </c>
      <c r="T73" s="47">
        <f t="shared" si="3"/>
        <v>0</v>
      </c>
    </row>
    <row r="74" spans="1:20" ht="33" customHeight="1" thickBot="1" x14ac:dyDescent="0.3">
      <c r="A74" s="9" t="s">
        <v>38</v>
      </c>
      <c r="B74" s="9" t="s">
        <v>45</v>
      </c>
      <c r="C74" s="23"/>
      <c r="D74" s="39"/>
      <c r="E74" s="39"/>
      <c r="F74" s="39">
        <f t="shared" si="1"/>
        <v>0</v>
      </c>
      <c r="G74" s="39">
        <f t="shared" si="2"/>
        <v>0</v>
      </c>
      <c r="H74" s="21"/>
      <c r="I74" s="21"/>
      <c r="J74" s="21"/>
      <c r="K74" s="21"/>
      <c r="L74" s="21"/>
      <c r="M74" s="21"/>
      <c r="N74" s="21"/>
      <c r="O74" s="21"/>
      <c r="P74" s="21"/>
      <c r="Q74" s="21"/>
      <c r="R74" s="25">
        <f t="shared" si="4"/>
        <v>0</v>
      </c>
      <c r="S74" s="46">
        <f t="shared" si="5"/>
        <v>0</v>
      </c>
      <c r="T74" s="47">
        <f t="shared" si="3"/>
        <v>0</v>
      </c>
    </row>
    <row r="75" spans="1:20" ht="76.5" customHeight="1" thickBot="1" x14ac:dyDescent="0.3">
      <c r="A75" s="45">
        <v>1</v>
      </c>
      <c r="B75" s="16" t="s">
        <v>138</v>
      </c>
      <c r="C75" s="8"/>
      <c r="D75" s="38" t="s">
        <v>46</v>
      </c>
      <c r="E75" s="38">
        <v>2</v>
      </c>
      <c r="F75" s="39">
        <f t="shared" si="1"/>
        <v>0</v>
      </c>
      <c r="G75" s="39">
        <f t="shared" si="2"/>
        <v>0</v>
      </c>
      <c r="H75" s="25" t="s">
        <v>46</v>
      </c>
      <c r="I75" s="25">
        <v>5</v>
      </c>
      <c r="J75" s="25" t="s">
        <v>46</v>
      </c>
      <c r="K75" s="25">
        <v>5</v>
      </c>
      <c r="L75" s="25" t="s">
        <v>46</v>
      </c>
      <c r="M75" s="25">
        <v>0</v>
      </c>
      <c r="N75" s="25" t="s">
        <v>46</v>
      </c>
      <c r="O75" s="25">
        <v>5</v>
      </c>
      <c r="P75" s="25" t="s">
        <v>46</v>
      </c>
      <c r="Q75" s="25">
        <v>2</v>
      </c>
      <c r="R75" s="25">
        <f t="shared" si="4"/>
        <v>17</v>
      </c>
      <c r="S75" s="46">
        <f t="shared" si="5"/>
        <v>0</v>
      </c>
      <c r="T75" s="47">
        <f t="shared" si="3"/>
        <v>0</v>
      </c>
    </row>
    <row r="76" spans="1:20" ht="30" customHeight="1" thickBot="1" x14ac:dyDescent="0.3">
      <c r="A76" s="45">
        <v>2</v>
      </c>
      <c r="B76" s="57" t="s">
        <v>159</v>
      </c>
      <c r="C76" s="8"/>
      <c r="D76" s="38" t="s">
        <v>46</v>
      </c>
      <c r="E76" s="38">
        <v>4</v>
      </c>
      <c r="F76" s="39">
        <f t="shared" si="1"/>
        <v>0</v>
      </c>
      <c r="G76" s="39">
        <f t="shared" si="2"/>
        <v>0</v>
      </c>
      <c r="H76" s="25" t="s">
        <v>46</v>
      </c>
      <c r="I76" s="25">
        <v>20</v>
      </c>
      <c r="J76" s="25" t="s">
        <v>46</v>
      </c>
      <c r="K76" s="25">
        <v>15</v>
      </c>
      <c r="L76" s="25" t="s">
        <v>46</v>
      </c>
      <c r="M76" s="25">
        <v>0</v>
      </c>
      <c r="N76" s="25" t="s">
        <v>46</v>
      </c>
      <c r="O76" s="25">
        <v>3</v>
      </c>
      <c r="P76" s="25" t="s">
        <v>46</v>
      </c>
      <c r="Q76" s="25">
        <v>2</v>
      </c>
      <c r="R76" s="25">
        <f t="shared" si="4"/>
        <v>40</v>
      </c>
      <c r="S76" s="46">
        <f t="shared" si="5"/>
        <v>0</v>
      </c>
      <c r="T76" s="47">
        <f t="shared" si="3"/>
        <v>0</v>
      </c>
    </row>
    <row r="77" spans="1:20" ht="30" customHeight="1" thickBot="1" x14ac:dyDescent="0.3">
      <c r="A77" s="45">
        <v>3</v>
      </c>
      <c r="B77" s="16" t="s">
        <v>160</v>
      </c>
      <c r="C77" s="8"/>
      <c r="D77" s="38" t="s">
        <v>46</v>
      </c>
      <c r="E77" s="38">
        <v>0</v>
      </c>
      <c r="F77" s="39">
        <f t="shared" si="1"/>
        <v>0</v>
      </c>
      <c r="G77" s="39">
        <f t="shared" si="2"/>
        <v>0</v>
      </c>
      <c r="H77" s="25" t="s">
        <v>46</v>
      </c>
      <c r="I77" s="25">
        <v>0</v>
      </c>
      <c r="J77" s="25" t="s">
        <v>46</v>
      </c>
      <c r="K77" s="25">
        <v>0</v>
      </c>
      <c r="L77" s="25" t="s">
        <v>46</v>
      </c>
      <c r="M77" s="25">
        <v>0</v>
      </c>
      <c r="N77" s="25" t="s">
        <v>46</v>
      </c>
      <c r="O77" s="25">
        <v>5</v>
      </c>
      <c r="P77" s="25" t="s">
        <v>46</v>
      </c>
      <c r="Q77" s="25">
        <v>2</v>
      </c>
      <c r="R77" s="25">
        <f t="shared" si="4"/>
        <v>7</v>
      </c>
      <c r="S77" s="46">
        <f t="shared" si="5"/>
        <v>0</v>
      </c>
      <c r="T77" s="47">
        <f t="shared" si="3"/>
        <v>0</v>
      </c>
    </row>
    <row r="78" spans="1:20" ht="37.5" customHeight="1" thickBot="1" x14ac:dyDescent="0.3">
      <c r="A78" s="45">
        <v>4</v>
      </c>
      <c r="B78" s="16" t="s">
        <v>161</v>
      </c>
      <c r="C78" s="8"/>
      <c r="D78" s="38" t="s">
        <v>46</v>
      </c>
      <c r="E78" s="38">
        <v>2</v>
      </c>
      <c r="F78" s="39">
        <f t="shared" si="1"/>
        <v>0</v>
      </c>
      <c r="G78" s="39">
        <f t="shared" si="2"/>
        <v>0</v>
      </c>
      <c r="H78" s="25" t="s">
        <v>46</v>
      </c>
      <c r="I78" s="25">
        <v>1</v>
      </c>
      <c r="J78" s="25" t="s">
        <v>46</v>
      </c>
      <c r="K78" s="25">
        <v>10</v>
      </c>
      <c r="L78" s="25" t="s">
        <v>46</v>
      </c>
      <c r="M78" s="25">
        <v>0</v>
      </c>
      <c r="N78" s="25" t="s">
        <v>46</v>
      </c>
      <c r="O78" s="25">
        <v>3</v>
      </c>
      <c r="P78" s="25" t="s">
        <v>46</v>
      </c>
      <c r="Q78" s="25">
        <v>0</v>
      </c>
      <c r="R78" s="25">
        <f t="shared" si="4"/>
        <v>14</v>
      </c>
      <c r="S78" s="46">
        <f t="shared" ref="S78:S111" si="6">R78*C78</f>
        <v>0</v>
      </c>
      <c r="T78" s="47">
        <f t="shared" si="3"/>
        <v>0</v>
      </c>
    </row>
    <row r="79" spans="1:20" s="6" customFormat="1" ht="64.5" customHeight="1" thickBot="1" x14ac:dyDescent="0.3">
      <c r="A79" s="45">
        <v>5</v>
      </c>
      <c r="B79" s="16" t="s">
        <v>162</v>
      </c>
      <c r="C79" s="8"/>
      <c r="D79" s="38" t="s">
        <v>8</v>
      </c>
      <c r="E79" s="38">
        <v>0</v>
      </c>
      <c r="F79" s="39">
        <f t="shared" si="1"/>
        <v>0</v>
      </c>
      <c r="G79" s="39">
        <f t="shared" si="2"/>
        <v>0</v>
      </c>
      <c r="H79" s="25" t="s">
        <v>8</v>
      </c>
      <c r="I79" s="25">
        <v>2</v>
      </c>
      <c r="J79" s="25" t="s">
        <v>8</v>
      </c>
      <c r="K79" s="25">
        <v>10</v>
      </c>
      <c r="L79" s="25" t="s">
        <v>8</v>
      </c>
      <c r="M79" s="25">
        <v>0</v>
      </c>
      <c r="N79" s="25" t="s">
        <v>8</v>
      </c>
      <c r="O79" s="25">
        <v>3</v>
      </c>
      <c r="P79" s="25" t="s">
        <v>8</v>
      </c>
      <c r="Q79" s="25">
        <v>2</v>
      </c>
      <c r="R79" s="25">
        <f t="shared" si="4"/>
        <v>17</v>
      </c>
      <c r="S79" s="46">
        <f t="shared" si="6"/>
        <v>0</v>
      </c>
      <c r="T79" s="47">
        <f t="shared" si="3"/>
        <v>0</v>
      </c>
    </row>
    <row r="80" spans="1:20" ht="30" customHeight="1" thickBot="1" x14ac:dyDescent="0.3">
      <c r="A80" s="45">
        <v>6</v>
      </c>
      <c r="B80" s="57" t="s">
        <v>163</v>
      </c>
      <c r="C80" s="8"/>
      <c r="D80" s="38" t="s">
        <v>46</v>
      </c>
      <c r="E80" s="38">
        <v>2</v>
      </c>
      <c r="F80" s="39">
        <f t="shared" ref="F80:F144" si="7">C80*E80</f>
        <v>0</v>
      </c>
      <c r="G80" s="39">
        <f t="shared" si="2"/>
        <v>0</v>
      </c>
      <c r="H80" s="25" t="s">
        <v>46</v>
      </c>
      <c r="I80" s="25">
        <v>2</v>
      </c>
      <c r="J80" s="25" t="s">
        <v>46</v>
      </c>
      <c r="K80" s="25">
        <v>0</v>
      </c>
      <c r="L80" s="25" t="s">
        <v>46</v>
      </c>
      <c r="M80" s="25">
        <v>0</v>
      </c>
      <c r="N80" s="25" t="s">
        <v>46</v>
      </c>
      <c r="O80" s="25">
        <v>5</v>
      </c>
      <c r="P80" s="25" t="s">
        <v>46</v>
      </c>
      <c r="Q80" s="25">
        <v>0</v>
      </c>
      <c r="R80" s="25">
        <f t="shared" si="4"/>
        <v>7</v>
      </c>
      <c r="S80" s="46">
        <f t="shared" si="6"/>
        <v>0</v>
      </c>
      <c r="T80" s="47">
        <f t="shared" si="3"/>
        <v>0</v>
      </c>
    </row>
    <row r="81" spans="1:20" ht="30" customHeight="1" thickBot="1" x14ac:dyDescent="0.3">
      <c r="A81" s="45">
        <v>7</v>
      </c>
      <c r="B81" s="16" t="s">
        <v>164</v>
      </c>
      <c r="C81" s="8"/>
      <c r="D81" s="38" t="s">
        <v>8</v>
      </c>
      <c r="E81" s="38">
        <v>0</v>
      </c>
      <c r="F81" s="39">
        <f t="shared" si="7"/>
        <v>0</v>
      </c>
      <c r="G81" s="39">
        <f t="shared" si="2"/>
        <v>0</v>
      </c>
      <c r="H81" s="25" t="s">
        <v>8</v>
      </c>
      <c r="I81" s="25">
        <v>0</v>
      </c>
      <c r="J81" s="25" t="s">
        <v>8</v>
      </c>
      <c r="K81" s="25">
        <v>10</v>
      </c>
      <c r="L81" s="25" t="s">
        <v>8</v>
      </c>
      <c r="M81" s="25">
        <v>10</v>
      </c>
      <c r="N81" s="25" t="s">
        <v>8</v>
      </c>
      <c r="O81" s="25">
        <v>2</v>
      </c>
      <c r="P81" s="25" t="s">
        <v>8</v>
      </c>
      <c r="Q81" s="25">
        <v>0</v>
      </c>
      <c r="R81" s="25">
        <f t="shared" ref="R81:R144" si="8">I81+K81+M81+O81+Q81</f>
        <v>22</v>
      </c>
      <c r="S81" s="46">
        <f t="shared" si="6"/>
        <v>0</v>
      </c>
      <c r="T81" s="47">
        <f t="shared" si="3"/>
        <v>0</v>
      </c>
    </row>
    <row r="82" spans="1:20" ht="30" customHeight="1" thickBot="1" x14ac:dyDescent="0.3">
      <c r="A82" s="45">
        <v>8</v>
      </c>
      <c r="B82" s="16" t="s">
        <v>113</v>
      </c>
      <c r="C82" s="8"/>
      <c r="D82" s="38" t="s">
        <v>46</v>
      </c>
      <c r="E82" s="38">
        <v>0</v>
      </c>
      <c r="F82" s="39">
        <f t="shared" si="7"/>
        <v>0</v>
      </c>
      <c r="G82" s="39">
        <f t="shared" si="2"/>
        <v>0</v>
      </c>
      <c r="H82" s="25" t="s">
        <v>46</v>
      </c>
      <c r="I82" s="25">
        <v>10</v>
      </c>
      <c r="J82" s="25" t="s">
        <v>46</v>
      </c>
      <c r="K82" s="25">
        <v>5</v>
      </c>
      <c r="L82" s="25" t="s">
        <v>46</v>
      </c>
      <c r="M82" s="25">
        <v>0</v>
      </c>
      <c r="N82" s="25" t="s">
        <v>46</v>
      </c>
      <c r="O82" s="25">
        <v>8</v>
      </c>
      <c r="P82" s="25" t="s">
        <v>46</v>
      </c>
      <c r="Q82" s="25">
        <v>2</v>
      </c>
      <c r="R82" s="25">
        <f t="shared" si="8"/>
        <v>25</v>
      </c>
      <c r="S82" s="46">
        <f t="shared" si="6"/>
        <v>0</v>
      </c>
      <c r="T82" s="47">
        <f t="shared" si="3"/>
        <v>0</v>
      </c>
    </row>
    <row r="83" spans="1:20" ht="35.25" customHeight="1" thickBot="1" x14ac:dyDescent="0.3">
      <c r="A83" s="9" t="s">
        <v>40</v>
      </c>
      <c r="B83" s="9" t="s">
        <v>84</v>
      </c>
      <c r="C83" s="23"/>
      <c r="D83" s="39"/>
      <c r="E83" s="39"/>
      <c r="F83" s="39">
        <f t="shared" si="7"/>
        <v>0</v>
      </c>
      <c r="G83" s="39">
        <f t="shared" si="2"/>
        <v>0</v>
      </c>
      <c r="H83" s="24"/>
      <c r="I83" s="24"/>
      <c r="J83" s="24"/>
      <c r="K83" s="24"/>
      <c r="L83" s="24"/>
      <c r="M83" s="25">
        <v>0</v>
      </c>
      <c r="N83" s="24"/>
      <c r="O83" s="24"/>
      <c r="P83" s="24"/>
      <c r="Q83" s="21">
        <v>0</v>
      </c>
      <c r="R83" s="25">
        <f t="shared" si="8"/>
        <v>0</v>
      </c>
      <c r="S83" s="46">
        <f t="shared" si="6"/>
        <v>0</v>
      </c>
      <c r="T83" s="47">
        <f t="shared" si="3"/>
        <v>0</v>
      </c>
    </row>
    <row r="84" spans="1:20" ht="40.5" customHeight="1" thickBot="1" x14ac:dyDescent="0.3">
      <c r="A84" s="62">
        <v>1</v>
      </c>
      <c r="B84" s="17" t="s">
        <v>229</v>
      </c>
      <c r="C84" s="8"/>
      <c r="D84" s="38" t="s">
        <v>8</v>
      </c>
      <c r="E84" s="38">
        <v>2</v>
      </c>
      <c r="F84" s="39">
        <f t="shared" si="7"/>
        <v>0</v>
      </c>
      <c r="G84" s="39">
        <f t="shared" si="2"/>
        <v>0</v>
      </c>
      <c r="H84" s="25" t="s">
        <v>8</v>
      </c>
      <c r="I84" s="25">
        <v>10</v>
      </c>
      <c r="J84" s="25" t="s">
        <v>8</v>
      </c>
      <c r="K84" s="25">
        <v>20</v>
      </c>
      <c r="L84" s="25" t="s">
        <v>8</v>
      </c>
      <c r="M84" s="25">
        <v>0</v>
      </c>
      <c r="N84" s="25" t="s">
        <v>8</v>
      </c>
      <c r="O84" s="25">
        <v>5</v>
      </c>
      <c r="P84" s="25" t="s">
        <v>8</v>
      </c>
      <c r="Q84" s="25">
        <v>0</v>
      </c>
      <c r="R84" s="25">
        <f t="shared" si="8"/>
        <v>35</v>
      </c>
      <c r="S84" s="46">
        <f t="shared" si="6"/>
        <v>0</v>
      </c>
      <c r="T84" s="47">
        <f t="shared" si="3"/>
        <v>0</v>
      </c>
    </row>
    <row r="85" spans="1:20" ht="42" customHeight="1" thickBot="1" x14ac:dyDescent="0.3">
      <c r="A85" s="62">
        <v>2</v>
      </c>
      <c r="B85" s="17" t="s">
        <v>165</v>
      </c>
      <c r="C85" s="8"/>
      <c r="D85" s="38" t="s">
        <v>8</v>
      </c>
      <c r="E85" s="38">
        <v>0</v>
      </c>
      <c r="F85" s="39">
        <f t="shared" si="7"/>
        <v>0</v>
      </c>
      <c r="G85" s="39">
        <f t="shared" si="2"/>
        <v>0</v>
      </c>
      <c r="H85" s="25" t="s">
        <v>8</v>
      </c>
      <c r="I85" s="25">
        <v>10</v>
      </c>
      <c r="J85" s="25" t="s">
        <v>8</v>
      </c>
      <c r="K85" s="25">
        <v>10</v>
      </c>
      <c r="L85" s="25" t="s">
        <v>8</v>
      </c>
      <c r="M85" s="25">
        <v>5</v>
      </c>
      <c r="N85" s="25" t="s">
        <v>8</v>
      </c>
      <c r="O85" s="25">
        <v>5</v>
      </c>
      <c r="P85" s="25" t="s">
        <v>8</v>
      </c>
      <c r="Q85" s="25">
        <v>0</v>
      </c>
      <c r="R85" s="25">
        <f t="shared" si="8"/>
        <v>30</v>
      </c>
      <c r="S85" s="46">
        <f t="shared" si="6"/>
        <v>0</v>
      </c>
      <c r="T85" s="47">
        <f t="shared" si="3"/>
        <v>0</v>
      </c>
    </row>
    <row r="86" spans="1:20" ht="56.25" customHeight="1" thickBot="1" x14ac:dyDescent="0.3">
      <c r="A86" s="62">
        <v>3</v>
      </c>
      <c r="B86" s="17" t="s">
        <v>166</v>
      </c>
      <c r="C86" s="8"/>
      <c r="D86" s="38" t="s">
        <v>8</v>
      </c>
      <c r="E86" s="39">
        <v>2</v>
      </c>
      <c r="F86" s="39">
        <f t="shared" si="7"/>
        <v>0</v>
      </c>
      <c r="G86" s="39">
        <f t="shared" si="2"/>
        <v>0</v>
      </c>
      <c r="H86" s="25" t="s">
        <v>8</v>
      </c>
      <c r="I86" s="25">
        <v>0</v>
      </c>
      <c r="J86" s="25" t="s">
        <v>8</v>
      </c>
      <c r="K86" s="25">
        <v>10</v>
      </c>
      <c r="L86" s="25" t="s">
        <v>8</v>
      </c>
      <c r="M86" s="25">
        <v>4</v>
      </c>
      <c r="N86" s="25" t="s">
        <v>8</v>
      </c>
      <c r="O86" s="21">
        <v>5</v>
      </c>
      <c r="P86" s="21" t="s">
        <v>8</v>
      </c>
      <c r="Q86" s="21">
        <v>0</v>
      </c>
      <c r="R86" s="25">
        <f t="shared" si="8"/>
        <v>19</v>
      </c>
      <c r="S86" s="46">
        <f t="shared" si="6"/>
        <v>0</v>
      </c>
      <c r="T86" s="47">
        <f t="shared" ref="T86" si="9">S86*1.23</f>
        <v>0</v>
      </c>
    </row>
    <row r="87" spans="1:20" ht="59.25" customHeight="1" thickBot="1" x14ac:dyDescent="0.3">
      <c r="A87" s="45">
        <v>4</v>
      </c>
      <c r="B87" s="16" t="s">
        <v>167</v>
      </c>
      <c r="C87" s="8"/>
      <c r="D87" s="38" t="s">
        <v>8</v>
      </c>
      <c r="E87" s="38">
        <v>2</v>
      </c>
      <c r="F87" s="39">
        <f t="shared" si="7"/>
        <v>0</v>
      </c>
      <c r="G87" s="39">
        <f t="shared" si="2"/>
        <v>0</v>
      </c>
      <c r="H87" s="25" t="s">
        <v>8</v>
      </c>
      <c r="I87" s="25">
        <v>5</v>
      </c>
      <c r="J87" s="25" t="s">
        <v>8</v>
      </c>
      <c r="K87" s="25">
        <v>10</v>
      </c>
      <c r="L87" s="25" t="s">
        <v>8</v>
      </c>
      <c r="M87" s="25">
        <v>3</v>
      </c>
      <c r="N87" s="25" t="s">
        <v>8</v>
      </c>
      <c r="O87" s="25">
        <v>5</v>
      </c>
      <c r="P87" s="25" t="s">
        <v>8</v>
      </c>
      <c r="Q87" s="25">
        <v>0</v>
      </c>
      <c r="R87" s="25">
        <f t="shared" si="8"/>
        <v>23</v>
      </c>
      <c r="S87" s="46">
        <f t="shared" si="6"/>
        <v>0</v>
      </c>
      <c r="T87" s="47">
        <f t="shared" si="3"/>
        <v>0</v>
      </c>
    </row>
    <row r="88" spans="1:20" ht="128.25" customHeight="1" thickBot="1" x14ac:dyDescent="0.3">
      <c r="A88" s="45">
        <v>5</v>
      </c>
      <c r="B88" s="16" t="s">
        <v>168</v>
      </c>
      <c r="C88" s="8"/>
      <c r="D88" s="38" t="s">
        <v>8</v>
      </c>
      <c r="E88" s="38">
        <v>5</v>
      </c>
      <c r="F88" s="39">
        <f t="shared" si="7"/>
        <v>0</v>
      </c>
      <c r="G88" s="39">
        <f t="shared" si="2"/>
        <v>0</v>
      </c>
      <c r="H88" s="25" t="s">
        <v>8</v>
      </c>
      <c r="I88" s="25">
        <v>5</v>
      </c>
      <c r="J88" s="25" t="s">
        <v>8</v>
      </c>
      <c r="K88" s="25">
        <v>30</v>
      </c>
      <c r="L88" s="25" t="s">
        <v>8</v>
      </c>
      <c r="M88" s="25">
        <v>5</v>
      </c>
      <c r="N88" s="25" t="s">
        <v>8</v>
      </c>
      <c r="O88" s="25">
        <v>8</v>
      </c>
      <c r="P88" s="25" t="s">
        <v>8</v>
      </c>
      <c r="Q88" s="25">
        <v>2</v>
      </c>
      <c r="R88" s="25">
        <f t="shared" si="8"/>
        <v>50</v>
      </c>
      <c r="S88" s="46">
        <f t="shared" si="6"/>
        <v>0</v>
      </c>
      <c r="T88" s="47">
        <f t="shared" si="3"/>
        <v>0</v>
      </c>
    </row>
    <row r="89" spans="1:20" ht="144.75" customHeight="1" thickBot="1" x14ac:dyDescent="0.3">
      <c r="A89" s="45">
        <v>6</v>
      </c>
      <c r="B89" s="16" t="s">
        <v>198</v>
      </c>
      <c r="C89" s="8"/>
      <c r="D89" s="38" t="s">
        <v>8</v>
      </c>
      <c r="E89" s="38">
        <v>0</v>
      </c>
      <c r="F89" s="39">
        <f t="shared" si="7"/>
        <v>0</v>
      </c>
      <c r="G89" s="39">
        <f t="shared" ref="G89:G151" si="10">F89*1.23</f>
        <v>0</v>
      </c>
      <c r="H89" s="25" t="s">
        <v>8</v>
      </c>
      <c r="I89" s="25">
        <v>10</v>
      </c>
      <c r="J89" s="25" t="s">
        <v>8</v>
      </c>
      <c r="K89" s="25">
        <v>15</v>
      </c>
      <c r="L89" s="25" t="s">
        <v>8</v>
      </c>
      <c r="M89" s="25">
        <v>5</v>
      </c>
      <c r="N89" s="25" t="s">
        <v>8</v>
      </c>
      <c r="O89" s="25">
        <v>8</v>
      </c>
      <c r="P89" s="25" t="s">
        <v>8</v>
      </c>
      <c r="Q89" s="25">
        <v>2</v>
      </c>
      <c r="R89" s="25">
        <f t="shared" si="8"/>
        <v>40</v>
      </c>
      <c r="S89" s="46">
        <f t="shared" si="6"/>
        <v>0</v>
      </c>
      <c r="T89" s="47">
        <f t="shared" ref="T89:T151" si="11">S89*1.23</f>
        <v>0</v>
      </c>
    </row>
    <row r="90" spans="1:20" ht="111.75" customHeight="1" thickBot="1" x14ac:dyDescent="0.3">
      <c r="A90" s="45">
        <v>7</v>
      </c>
      <c r="B90" s="16" t="s">
        <v>199</v>
      </c>
      <c r="C90" s="8"/>
      <c r="D90" s="38" t="s">
        <v>8</v>
      </c>
      <c r="E90" s="38">
        <v>0</v>
      </c>
      <c r="F90" s="39">
        <f t="shared" si="7"/>
        <v>0</v>
      </c>
      <c r="G90" s="39">
        <f t="shared" si="10"/>
        <v>0</v>
      </c>
      <c r="H90" s="25" t="s">
        <v>8</v>
      </c>
      <c r="I90" s="25">
        <v>8</v>
      </c>
      <c r="J90" s="25" t="s">
        <v>8</v>
      </c>
      <c r="K90" s="25">
        <v>10</v>
      </c>
      <c r="L90" s="25" t="s">
        <v>8</v>
      </c>
      <c r="M90" s="25">
        <v>3</v>
      </c>
      <c r="N90" s="25" t="s">
        <v>8</v>
      </c>
      <c r="O90" s="25">
        <v>8</v>
      </c>
      <c r="P90" s="25" t="s">
        <v>8</v>
      </c>
      <c r="Q90" s="25">
        <v>2</v>
      </c>
      <c r="R90" s="25">
        <f t="shared" si="8"/>
        <v>31</v>
      </c>
      <c r="S90" s="46">
        <f t="shared" si="6"/>
        <v>0</v>
      </c>
      <c r="T90" s="47">
        <f t="shared" si="11"/>
        <v>0</v>
      </c>
    </row>
    <row r="91" spans="1:20" ht="111.75" customHeight="1" thickBot="1" x14ac:dyDescent="0.3">
      <c r="A91" s="45">
        <v>8</v>
      </c>
      <c r="B91" s="16" t="s">
        <v>200</v>
      </c>
      <c r="C91" s="8"/>
      <c r="D91" s="38" t="s">
        <v>8</v>
      </c>
      <c r="E91" s="38">
        <v>0</v>
      </c>
      <c r="F91" s="39">
        <f t="shared" si="7"/>
        <v>0</v>
      </c>
      <c r="G91" s="39">
        <f t="shared" si="10"/>
        <v>0</v>
      </c>
      <c r="H91" s="25" t="s">
        <v>8</v>
      </c>
      <c r="I91" s="25">
        <v>6</v>
      </c>
      <c r="J91" s="25" t="s">
        <v>8</v>
      </c>
      <c r="K91" s="25">
        <v>0</v>
      </c>
      <c r="L91" s="25" t="s">
        <v>8</v>
      </c>
      <c r="M91" s="25">
        <v>5</v>
      </c>
      <c r="N91" s="25" t="s">
        <v>8</v>
      </c>
      <c r="O91" s="25">
        <v>5</v>
      </c>
      <c r="P91" s="25" t="s">
        <v>8</v>
      </c>
      <c r="Q91" s="25">
        <v>2</v>
      </c>
      <c r="R91" s="25">
        <f t="shared" si="8"/>
        <v>18</v>
      </c>
      <c r="S91" s="46">
        <f t="shared" si="6"/>
        <v>0</v>
      </c>
      <c r="T91" s="47">
        <f t="shared" si="11"/>
        <v>0</v>
      </c>
    </row>
    <row r="92" spans="1:20" ht="57.75" customHeight="1" thickBot="1" x14ac:dyDescent="0.3">
      <c r="A92" s="45">
        <v>9</v>
      </c>
      <c r="B92" s="16" t="s">
        <v>201</v>
      </c>
      <c r="C92" s="8"/>
      <c r="D92" s="38" t="s">
        <v>8</v>
      </c>
      <c r="E92" s="38">
        <v>0</v>
      </c>
      <c r="F92" s="39">
        <v>0</v>
      </c>
      <c r="G92" s="39">
        <f t="shared" si="10"/>
        <v>0</v>
      </c>
      <c r="H92" s="25" t="s">
        <v>8</v>
      </c>
      <c r="I92" s="25">
        <v>5</v>
      </c>
      <c r="J92" s="25" t="s">
        <v>8</v>
      </c>
      <c r="K92" s="25">
        <v>6</v>
      </c>
      <c r="L92" s="25" t="s">
        <v>8</v>
      </c>
      <c r="M92" s="25">
        <v>0</v>
      </c>
      <c r="N92" s="25" t="s">
        <v>8</v>
      </c>
      <c r="O92" s="25">
        <v>0</v>
      </c>
      <c r="P92" s="25" t="s">
        <v>8</v>
      </c>
      <c r="Q92" s="25">
        <v>0</v>
      </c>
      <c r="R92" s="25">
        <f t="shared" si="8"/>
        <v>11</v>
      </c>
      <c r="S92" s="46">
        <f t="shared" si="6"/>
        <v>0</v>
      </c>
      <c r="T92" s="47">
        <f t="shared" si="11"/>
        <v>0</v>
      </c>
    </row>
    <row r="93" spans="1:20" ht="57" customHeight="1" thickBot="1" x14ac:dyDescent="0.3">
      <c r="A93" s="45">
        <v>10</v>
      </c>
      <c r="B93" s="16" t="s">
        <v>202</v>
      </c>
      <c r="C93" s="8"/>
      <c r="D93" s="38" t="s">
        <v>8</v>
      </c>
      <c r="E93" s="38">
        <v>0</v>
      </c>
      <c r="F93" s="39">
        <f t="shared" si="7"/>
        <v>0</v>
      </c>
      <c r="G93" s="39">
        <f t="shared" si="10"/>
        <v>0</v>
      </c>
      <c r="H93" s="25" t="s">
        <v>8</v>
      </c>
      <c r="I93" s="25">
        <v>10</v>
      </c>
      <c r="J93" s="25" t="s">
        <v>8</v>
      </c>
      <c r="K93" s="25">
        <v>10</v>
      </c>
      <c r="L93" s="25" t="s">
        <v>8</v>
      </c>
      <c r="M93" s="25">
        <v>5</v>
      </c>
      <c r="N93" s="25" t="s">
        <v>8</v>
      </c>
      <c r="O93" s="25">
        <v>0</v>
      </c>
      <c r="P93" s="25" t="s">
        <v>8</v>
      </c>
      <c r="Q93" s="25">
        <v>2</v>
      </c>
      <c r="R93" s="25">
        <f t="shared" si="8"/>
        <v>27</v>
      </c>
      <c r="S93" s="46">
        <f t="shared" si="6"/>
        <v>0</v>
      </c>
      <c r="T93" s="47">
        <f t="shared" si="11"/>
        <v>0</v>
      </c>
    </row>
    <row r="94" spans="1:20" s="7" customFormat="1" ht="44.25" customHeight="1" thickBot="1" x14ac:dyDescent="0.3">
      <c r="A94" s="45">
        <v>11</v>
      </c>
      <c r="B94" s="16" t="s">
        <v>203</v>
      </c>
      <c r="C94" s="8"/>
      <c r="D94" s="38" t="s">
        <v>8</v>
      </c>
      <c r="E94" s="38">
        <v>0</v>
      </c>
      <c r="F94" s="39">
        <f t="shared" si="7"/>
        <v>0</v>
      </c>
      <c r="G94" s="39">
        <f t="shared" si="10"/>
        <v>0</v>
      </c>
      <c r="H94" s="25" t="s">
        <v>8</v>
      </c>
      <c r="I94" s="25">
        <v>5</v>
      </c>
      <c r="J94" s="25" t="s">
        <v>8</v>
      </c>
      <c r="K94" s="25">
        <v>5</v>
      </c>
      <c r="L94" s="25" t="s">
        <v>8</v>
      </c>
      <c r="M94" s="25">
        <v>5</v>
      </c>
      <c r="N94" s="25" t="s">
        <v>8</v>
      </c>
      <c r="O94" s="25">
        <v>0</v>
      </c>
      <c r="P94" s="25" t="s">
        <v>8</v>
      </c>
      <c r="Q94" s="25">
        <v>2</v>
      </c>
      <c r="R94" s="25">
        <f t="shared" si="8"/>
        <v>17</v>
      </c>
      <c r="S94" s="46">
        <f t="shared" si="6"/>
        <v>0</v>
      </c>
      <c r="T94" s="47">
        <f t="shared" si="11"/>
        <v>0</v>
      </c>
    </row>
    <row r="95" spans="1:20" s="7" customFormat="1" ht="44.25" customHeight="1" thickBot="1" x14ac:dyDescent="0.3">
      <c r="A95" s="45">
        <v>12</v>
      </c>
      <c r="B95" s="16" t="s">
        <v>204</v>
      </c>
      <c r="C95" s="8"/>
      <c r="D95" s="38" t="s">
        <v>8</v>
      </c>
      <c r="E95" s="38">
        <v>0</v>
      </c>
      <c r="F95" s="39">
        <f t="shared" si="7"/>
        <v>0</v>
      </c>
      <c r="G95" s="39">
        <f t="shared" si="10"/>
        <v>0</v>
      </c>
      <c r="H95" s="25" t="s">
        <v>8</v>
      </c>
      <c r="I95" s="25">
        <v>0</v>
      </c>
      <c r="J95" s="25" t="s">
        <v>8</v>
      </c>
      <c r="K95" s="25">
        <v>5</v>
      </c>
      <c r="L95" s="25" t="s">
        <v>8</v>
      </c>
      <c r="M95" s="25">
        <v>5</v>
      </c>
      <c r="N95" s="25" t="s">
        <v>8</v>
      </c>
      <c r="O95" s="25">
        <v>0</v>
      </c>
      <c r="P95" s="25" t="s">
        <v>8</v>
      </c>
      <c r="Q95" s="25">
        <v>2</v>
      </c>
      <c r="R95" s="25">
        <f t="shared" si="8"/>
        <v>12</v>
      </c>
      <c r="S95" s="46">
        <f t="shared" si="6"/>
        <v>0</v>
      </c>
      <c r="T95" s="47">
        <f t="shared" si="11"/>
        <v>0</v>
      </c>
    </row>
    <row r="96" spans="1:20" s="7" customFormat="1" ht="34.5" customHeight="1" thickBot="1" x14ac:dyDescent="0.3">
      <c r="A96" s="45">
        <v>13</v>
      </c>
      <c r="B96" s="16" t="s">
        <v>205</v>
      </c>
      <c r="C96" s="8"/>
      <c r="D96" s="38" t="s">
        <v>8</v>
      </c>
      <c r="E96" s="38">
        <v>0</v>
      </c>
      <c r="F96" s="39">
        <f t="shared" si="7"/>
        <v>0</v>
      </c>
      <c r="G96" s="39">
        <f t="shared" si="10"/>
        <v>0</v>
      </c>
      <c r="H96" s="25" t="s">
        <v>8</v>
      </c>
      <c r="I96" s="25">
        <v>0</v>
      </c>
      <c r="J96" s="25" t="s">
        <v>8</v>
      </c>
      <c r="K96" s="25">
        <v>20</v>
      </c>
      <c r="L96" s="25" t="s">
        <v>8</v>
      </c>
      <c r="M96" s="25">
        <v>5</v>
      </c>
      <c r="N96" s="25" t="s">
        <v>8</v>
      </c>
      <c r="O96" s="25">
        <v>15</v>
      </c>
      <c r="P96" s="25" t="s">
        <v>8</v>
      </c>
      <c r="Q96" s="25">
        <v>0</v>
      </c>
      <c r="R96" s="25">
        <f t="shared" si="8"/>
        <v>40</v>
      </c>
      <c r="S96" s="46">
        <f t="shared" si="6"/>
        <v>0</v>
      </c>
      <c r="T96" s="47">
        <f t="shared" si="11"/>
        <v>0</v>
      </c>
    </row>
    <row r="97" spans="1:20" ht="34.5" customHeight="1" thickBot="1" x14ac:dyDescent="0.3">
      <c r="A97" s="45">
        <v>14</v>
      </c>
      <c r="B97" s="16" t="s">
        <v>206</v>
      </c>
      <c r="C97" s="8"/>
      <c r="D97" s="38" t="s">
        <v>8</v>
      </c>
      <c r="E97" s="38">
        <v>0</v>
      </c>
      <c r="F97" s="39">
        <f t="shared" si="7"/>
        <v>0</v>
      </c>
      <c r="G97" s="39">
        <f t="shared" si="10"/>
        <v>0</v>
      </c>
      <c r="H97" s="25" t="s">
        <v>8</v>
      </c>
      <c r="I97" s="25">
        <v>0</v>
      </c>
      <c r="J97" s="25" t="s">
        <v>8</v>
      </c>
      <c r="K97" s="25">
        <v>20</v>
      </c>
      <c r="L97" s="25" t="s">
        <v>8</v>
      </c>
      <c r="M97" s="25">
        <v>0</v>
      </c>
      <c r="N97" s="25" t="s">
        <v>8</v>
      </c>
      <c r="O97" s="25">
        <v>10</v>
      </c>
      <c r="P97" s="25" t="s">
        <v>8</v>
      </c>
      <c r="Q97" s="25">
        <v>0</v>
      </c>
      <c r="R97" s="25">
        <f t="shared" si="8"/>
        <v>30</v>
      </c>
      <c r="S97" s="46">
        <f t="shared" si="6"/>
        <v>0</v>
      </c>
      <c r="T97" s="47">
        <f t="shared" si="11"/>
        <v>0</v>
      </c>
    </row>
    <row r="98" spans="1:20" ht="78" customHeight="1" thickBot="1" x14ac:dyDescent="0.3">
      <c r="A98" s="45">
        <v>15</v>
      </c>
      <c r="B98" s="16" t="s">
        <v>207</v>
      </c>
      <c r="C98" s="8"/>
      <c r="D98" s="38" t="s">
        <v>8</v>
      </c>
      <c r="E98" s="38">
        <v>0</v>
      </c>
      <c r="F98" s="39">
        <f t="shared" si="7"/>
        <v>0</v>
      </c>
      <c r="G98" s="39">
        <f t="shared" si="10"/>
        <v>0</v>
      </c>
      <c r="H98" s="25" t="s">
        <v>8</v>
      </c>
      <c r="I98" s="25">
        <v>10</v>
      </c>
      <c r="J98" s="25" t="s">
        <v>8</v>
      </c>
      <c r="K98" s="25">
        <v>2</v>
      </c>
      <c r="L98" s="25" t="s">
        <v>8</v>
      </c>
      <c r="M98" s="25">
        <v>2</v>
      </c>
      <c r="N98" s="25" t="s">
        <v>8</v>
      </c>
      <c r="O98" s="25">
        <v>0</v>
      </c>
      <c r="P98" s="25" t="s">
        <v>8</v>
      </c>
      <c r="Q98" s="25">
        <v>2</v>
      </c>
      <c r="R98" s="25">
        <f t="shared" si="8"/>
        <v>16</v>
      </c>
      <c r="S98" s="46">
        <f t="shared" si="6"/>
        <v>0</v>
      </c>
      <c r="T98" s="47">
        <f t="shared" si="11"/>
        <v>0</v>
      </c>
    </row>
    <row r="99" spans="1:20" ht="32.25" customHeight="1" thickBot="1" x14ac:dyDescent="0.3">
      <c r="A99" s="45">
        <v>16</v>
      </c>
      <c r="B99" s="16" t="s">
        <v>208</v>
      </c>
      <c r="C99" s="8"/>
      <c r="D99" s="38" t="s">
        <v>8</v>
      </c>
      <c r="E99" s="38">
        <v>0</v>
      </c>
      <c r="F99" s="39">
        <v>0</v>
      </c>
      <c r="G99" s="39">
        <f t="shared" si="10"/>
        <v>0</v>
      </c>
      <c r="H99" s="25" t="s">
        <v>8</v>
      </c>
      <c r="I99" s="25">
        <v>0</v>
      </c>
      <c r="J99" s="25" t="s">
        <v>8</v>
      </c>
      <c r="K99" s="25">
        <v>5</v>
      </c>
      <c r="L99" s="25" t="s">
        <v>8</v>
      </c>
      <c r="M99" s="25">
        <v>10</v>
      </c>
      <c r="N99" s="25" t="s">
        <v>8</v>
      </c>
      <c r="O99" s="25">
        <v>0</v>
      </c>
      <c r="P99" s="25" t="s">
        <v>8</v>
      </c>
      <c r="Q99" s="25">
        <v>0</v>
      </c>
      <c r="R99" s="25">
        <f t="shared" si="8"/>
        <v>15</v>
      </c>
      <c r="S99" s="46">
        <f t="shared" si="6"/>
        <v>0</v>
      </c>
      <c r="T99" s="47">
        <f t="shared" si="11"/>
        <v>0</v>
      </c>
    </row>
    <row r="100" spans="1:20" ht="30.75" customHeight="1" thickBot="1" x14ac:dyDescent="0.3">
      <c r="A100" s="45">
        <v>17</v>
      </c>
      <c r="B100" s="16" t="s">
        <v>209</v>
      </c>
      <c r="C100" s="8"/>
      <c r="D100" s="38" t="s">
        <v>8</v>
      </c>
      <c r="E100" s="38">
        <v>0</v>
      </c>
      <c r="F100" s="39">
        <f t="shared" si="7"/>
        <v>0</v>
      </c>
      <c r="G100" s="39">
        <f t="shared" si="10"/>
        <v>0</v>
      </c>
      <c r="H100" s="25" t="s">
        <v>8</v>
      </c>
      <c r="I100" s="25">
        <v>0</v>
      </c>
      <c r="J100" s="25" t="s">
        <v>8</v>
      </c>
      <c r="K100" s="25">
        <v>20</v>
      </c>
      <c r="L100" s="25" t="s">
        <v>8</v>
      </c>
      <c r="M100" s="25">
        <v>0</v>
      </c>
      <c r="N100" s="25" t="s">
        <v>8</v>
      </c>
      <c r="O100" s="25">
        <v>5</v>
      </c>
      <c r="P100" s="25" t="s">
        <v>8</v>
      </c>
      <c r="Q100" s="25">
        <v>0</v>
      </c>
      <c r="R100" s="25">
        <f t="shared" si="8"/>
        <v>25</v>
      </c>
      <c r="S100" s="46">
        <f t="shared" si="6"/>
        <v>0</v>
      </c>
      <c r="T100" s="47">
        <f t="shared" si="11"/>
        <v>0</v>
      </c>
    </row>
    <row r="101" spans="1:20" ht="30" customHeight="1" thickBot="1" x14ac:dyDescent="0.3">
      <c r="A101" s="45">
        <v>18</v>
      </c>
      <c r="B101" s="16" t="s">
        <v>212</v>
      </c>
      <c r="C101" s="8"/>
      <c r="D101" s="38" t="s">
        <v>8</v>
      </c>
      <c r="E101" s="38">
        <v>0</v>
      </c>
      <c r="F101" s="39">
        <f t="shared" si="7"/>
        <v>0</v>
      </c>
      <c r="G101" s="39">
        <f t="shared" si="10"/>
        <v>0</v>
      </c>
      <c r="H101" s="25" t="s">
        <v>8</v>
      </c>
      <c r="I101" s="25">
        <v>5</v>
      </c>
      <c r="J101" s="25" t="s">
        <v>8</v>
      </c>
      <c r="K101" s="25">
        <v>5</v>
      </c>
      <c r="L101" s="25" t="s">
        <v>8</v>
      </c>
      <c r="M101" s="25">
        <v>0</v>
      </c>
      <c r="N101" s="25" t="s">
        <v>8</v>
      </c>
      <c r="O101" s="25">
        <v>5</v>
      </c>
      <c r="P101" s="25" t="s">
        <v>8</v>
      </c>
      <c r="Q101" s="25">
        <v>0</v>
      </c>
      <c r="R101" s="25">
        <f t="shared" si="8"/>
        <v>15</v>
      </c>
      <c r="S101" s="46">
        <f t="shared" si="6"/>
        <v>0</v>
      </c>
      <c r="T101" s="47">
        <f t="shared" si="11"/>
        <v>0</v>
      </c>
    </row>
    <row r="102" spans="1:20" ht="39" customHeight="1" thickBot="1" x14ac:dyDescent="0.3">
      <c r="A102" s="45">
        <v>19</v>
      </c>
      <c r="B102" s="16" t="s">
        <v>169</v>
      </c>
      <c r="C102" s="8"/>
      <c r="D102" s="38" t="s">
        <v>8</v>
      </c>
      <c r="E102" s="38">
        <v>0</v>
      </c>
      <c r="F102" s="39">
        <f t="shared" si="7"/>
        <v>0</v>
      </c>
      <c r="G102" s="39">
        <f t="shared" si="10"/>
        <v>0</v>
      </c>
      <c r="H102" s="25" t="s">
        <v>8</v>
      </c>
      <c r="I102" s="25">
        <v>15</v>
      </c>
      <c r="J102" s="25" t="s">
        <v>8</v>
      </c>
      <c r="K102" s="25">
        <v>0</v>
      </c>
      <c r="L102" s="25" t="s">
        <v>8</v>
      </c>
      <c r="M102" s="25">
        <v>0</v>
      </c>
      <c r="N102" s="25" t="s">
        <v>8</v>
      </c>
      <c r="O102" s="25">
        <v>5</v>
      </c>
      <c r="P102" s="25" t="s">
        <v>8</v>
      </c>
      <c r="Q102" s="25">
        <v>0</v>
      </c>
      <c r="R102" s="25">
        <f t="shared" si="8"/>
        <v>20</v>
      </c>
      <c r="S102" s="46">
        <f t="shared" si="6"/>
        <v>0</v>
      </c>
      <c r="T102" s="47">
        <f t="shared" si="11"/>
        <v>0</v>
      </c>
    </row>
    <row r="103" spans="1:20" ht="53.25" customHeight="1" thickBot="1" x14ac:dyDescent="0.3">
      <c r="A103" s="45">
        <v>20</v>
      </c>
      <c r="B103" s="16" t="s">
        <v>211</v>
      </c>
      <c r="C103" s="8"/>
      <c r="D103" s="38" t="s">
        <v>46</v>
      </c>
      <c r="E103" s="38">
        <v>1</v>
      </c>
      <c r="F103" s="39">
        <f t="shared" si="7"/>
        <v>0</v>
      </c>
      <c r="G103" s="39">
        <f t="shared" si="10"/>
        <v>0</v>
      </c>
      <c r="H103" s="25" t="s">
        <v>46</v>
      </c>
      <c r="I103" s="25">
        <v>0</v>
      </c>
      <c r="J103" s="25" t="s">
        <v>46</v>
      </c>
      <c r="K103" s="25">
        <v>1</v>
      </c>
      <c r="L103" s="25" t="s">
        <v>46</v>
      </c>
      <c r="M103" s="25">
        <v>0</v>
      </c>
      <c r="N103" s="25" t="s">
        <v>46</v>
      </c>
      <c r="O103" s="25">
        <v>0</v>
      </c>
      <c r="P103" s="25" t="s">
        <v>46</v>
      </c>
      <c r="Q103" s="25">
        <v>0</v>
      </c>
      <c r="R103" s="25">
        <f t="shared" si="8"/>
        <v>1</v>
      </c>
      <c r="S103" s="46">
        <f t="shared" si="6"/>
        <v>0</v>
      </c>
      <c r="T103" s="47">
        <f t="shared" si="11"/>
        <v>0</v>
      </c>
    </row>
    <row r="104" spans="1:20" ht="55.5" customHeight="1" thickBot="1" x14ac:dyDescent="0.3">
      <c r="A104" s="45">
        <v>21</v>
      </c>
      <c r="B104" s="16" t="s">
        <v>210</v>
      </c>
      <c r="C104" s="8"/>
      <c r="D104" s="38" t="s">
        <v>46</v>
      </c>
      <c r="E104" s="38">
        <v>0</v>
      </c>
      <c r="F104" s="39">
        <f t="shared" si="7"/>
        <v>0</v>
      </c>
      <c r="G104" s="39">
        <f t="shared" si="10"/>
        <v>0</v>
      </c>
      <c r="H104" s="25" t="s">
        <v>46</v>
      </c>
      <c r="I104" s="25">
        <v>0</v>
      </c>
      <c r="J104" s="25" t="s">
        <v>46</v>
      </c>
      <c r="K104" s="25">
        <v>2</v>
      </c>
      <c r="L104" s="25" t="s">
        <v>46</v>
      </c>
      <c r="M104" s="25">
        <v>0</v>
      </c>
      <c r="N104" s="25" t="s">
        <v>46</v>
      </c>
      <c r="O104" s="25">
        <v>0</v>
      </c>
      <c r="P104" s="25" t="s">
        <v>46</v>
      </c>
      <c r="Q104" s="25">
        <v>0</v>
      </c>
      <c r="R104" s="25">
        <f t="shared" si="8"/>
        <v>2</v>
      </c>
      <c r="S104" s="46">
        <f t="shared" si="6"/>
        <v>0</v>
      </c>
      <c r="T104" s="47">
        <f t="shared" si="11"/>
        <v>0</v>
      </c>
    </row>
    <row r="105" spans="1:20" ht="39" customHeight="1" thickBot="1" x14ac:dyDescent="0.3">
      <c r="A105" s="9" t="s">
        <v>42</v>
      </c>
      <c r="B105" s="9" t="s">
        <v>49</v>
      </c>
      <c r="C105" s="23"/>
      <c r="D105" s="38"/>
      <c r="E105" s="38"/>
      <c r="F105" s="39">
        <f t="shared" si="7"/>
        <v>0</v>
      </c>
      <c r="G105" s="39">
        <f t="shared" si="10"/>
        <v>0</v>
      </c>
      <c r="H105" s="25"/>
      <c r="I105" s="25"/>
      <c r="J105" s="25"/>
      <c r="K105" s="25"/>
      <c r="L105" s="25"/>
      <c r="M105" s="25"/>
      <c r="N105" s="25"/>
      <c r="O105" s="25"/>
      <c r="P105" s="25"/>
      <c r="Q105" s="25"/>
      <c r="R105" s="25">
        <f t="shared" si="8"/>
        <v>0</v>
      </c>
      <c r="S105" s="46">
        <f t="shared" si="6"/>
        <v>0</v>
      </c>
      <c r="T105" s="47">
        <f t="shared" si="11"/>
        <v>0</v>
      </c>
    </row>
    <row r="106" spans="1:20" ht="51.75" customHeight="1" thickBot="1" x14ac:dyDescent="0.3">
      <c r="A106" s="45">
        <v>1</v>
      </c>
      <c r="B106" s="16" t="s">
        <v>219</v>
      </c>
      <c r="C106" s="19"/>
      <c r="D106" s="38" t="s">
        <v>221</v>
      </c>
      <c r="E106" s="38">
        <v>0</v>
      </c>
      <c r="F106" s="39">
        <f t="shared" si="7"/>
        <v>0</v>
      </c>
      <c r="G106" s="39">
        <f t="shared" si="10"/>
        <v>0</v>
      </c>
      <c r="H106" s="25" t="s">
        <v>221</v>
      </c>
      <c r="I106" s="25">
        <v>13.5</v>
      </c>
      <c r="J106" s="25" t="s">
        <v>221</v>
      </c>
      <c r="K106" s="25">
        <v>27</v>
      </c>
      <c r="L106" s="25" t="s">
        <v>221</v>
      </c>
      <c r="M106" s="25">
        <v>13.5</v>
      </c>
      <c r="N106" s="25" t="s">
        <v>221</v>
      </c>
      <c r="O106" s="25">
        <v>27</v>
      </c>
      <c r="P106" s="25" t="s">
        <v>221</v>
      </c>
      <c r="Q106" s="25">
        <v>0</v>
      </c>
      <c r="R106" s="25">
        <f t="shared" si="8"/>
        <v>81</v>
      </c>
      <c r="S106" s="46">
        <f t="shared" si="6"/>
        <v>0</v>
      </c>
      <c r="T106" s="47">
        <f t="shared" si="11"/>
        <v>0</v>
      </c>
    </row>
    <row r="107" spans="1:20" ht="48.75" customHeight="1" thickBot="1" x14ac:dyDescent="0.3">
      <c r="A107" s="45">
        <v>2</v>
      </c>
      <c r="B107" s="16" t="s">
        <v>220</v>
      </c>
      <c r="C107" s="19"/>
      <c r="D107" s="38" t="s">
        <v>221</v>
      </c>
      <c r="E107" s="38">
        <v>0</v>
      </c>
      <c r="F107" s="39">
        <f t="shared" si="7"/>
        <v>0</v>
      </c>
      <c r="G107" s="39">
        <f t="shared" si="10"/>
        <v>0</v>
      </c>
      <c r="H107" s="25" t="s">
        <v>221</v>
      </c>
      <c r="I107" s="25">
        <v>13.5</v>
      </c>
      <c r="J107" s="25" t="s">
        <v>221</v>
      </c>
      <c r="K107" s="25">
        <v>21.6</v>
      </c>
      <c r="L107" s="25" t="s">
        <v>221</v>
      </c>
      <c r="M107" s="25">
        <v>13.5</v>
      </c>
      <c r="N107" s="25" t="s">
        <v>221</v>
      </c>
      <c r="O107" s="25">
        <v>27</v>
      </c>
      <c r="P107" s="25" t="s">
        <v>221</v>
      </c>
      <c r="Q107" s="25">
        <v>0</v>
      </c>
      <c r="R107" s="25">
        <f t="shared" si="8"/>
        <v>75.599999999999994</v>
      </c>
      <c r="S107" s="46">
        <f t="shared" si="6"/>
        <v>0</v>
      </c>
      <c r="T107" s="47">
        <f t="shared" si="11"/>
        <v>0</v>
      </c>
    </row>
    <row r="108" spans="1:20" ht="40.5" customHeight="1" thickBot="1" x14ac:dyDescent="0.3">
      <c r="A108" s="45">
        <v>3</v>
      </c>
      <c r="B108" s="16" t="s">
        <v>170</v>
      </c>
      <c r="C108" s="19"/>
      <c r="D108" s="38" t="s">
        <v>101</v>
      </c>
      <c r="E108" s="38">
        <v>0</v>
      </c>
      <c r="F108" s="39">
        <f t="shared" si="7"/>
        <v>0</v>
      </c>
      <c r="G108" s="39">
        <f t="shared" si="10"/>
        <v>0</v>
      </c>
      <c r="H108" s="25" t="s">
        <v>101</v>
      </c>
      <c r="I108" s="25">
        <v>0</v>
      </c>
      <c r="J108" s="25" t="s">
        <v>101</v>
      </c>
      <c r="K108" s="25">
        <v>15</v>
      </c>
      <c r="L108" s="25" t="s">
        <v>101</v>
      </c>
      <c r="M108" s="25">
        <v>5</v>
      </c>
      <c r="N108" s="25" t="s">
        <v>101</v>
      </c>
      <c r="O108" s="25">
        <v>0</v>
      </c>
      <c r="P108" s="25" t="s">
        <v>101</v>
      </c>
      <c r="Q108" s="25">
        <v>0</v>
      </c>
      <c r="R108" s="25">
        <f t="shared" si="8"/>
        <v>20</v>
      </c>
      <c r="S108" s="46">
        <f t="shared" si="6"/>
        <v>0</v>
      </c>
      <c r="T108" s="47">
        <f t="shared" si="11"/>
        <v>0</v>
      </c>
    </row>
    <row r="109" spans="1:20" ht="39" customHeight="1" thickBot="1" x14ac:dyDescent="0.3">
      <c r="A109" s="9" t="s">
        <v>44</v>
      </c>
      <c r="B109" s="9" t="s">
        <v>51</v>
      </c>
      <c r="C109" s="23"/>
      <c r="D109" s="38"/>
      <c r="E109" s="38"/>
      <c r="F109" s="39">
        <f t="shared" si="7"/>
        <v>0</v>
      </c>
      <c r="G109" s="39">
        <f t="shared" si="10"/>
        <v>0</v>
      </c>
      <c r="H109" s="25"/>
      <c r="I109" s="25"/>
      <c r="J109" s="25"/>
      <c r="K109" s="25"/>
      <c r="L109" s="25"/>
      <c r="M109" s="25"/>
      <c r="N109" s="25"/>
      <c r="O109" s="25"/>
      <c r="P109" s="25"/>
      <c r="Q109" s="25"/>
      <c r="R109" s="25">
        <f t="shared" si="8"/>
        <v>0</v>
      </c>
      <c r="S109" s="46">
        <f t="shared" si="6"/>
        <v>0</v>
      </c>
      <c r="T109" s="47">
        <f t="shared" si="11"/>
        <v>0</v>
      </c>
    </row>
    <row r="110" spans="1:20" ht="34.5" customHeight="1" thickBot="1" x14ac:dyDescent="0.3">
      <c r="A110" s="45">
        <v>1</v>
      </c>
      <c r="B110" s="16" t="s">
        <v>171</v>
      </c>
      <c r="C110" s="19"/>
      <c r="D110" s="38" t="s">
        <v>8</v>
      </c>
      <c r="E110" s="38">
        <v>5</v>
      </c>
      <c r="F110" s="39">
        <f t="shared" si="7"/>
        <v>0</v>
      </c>
      <c r="G110" s="39">
        <f t="shared" si="10"/>
        <v>0</v>
      </c>
      <c r="H110" s="25" t="s">
        <v>8</v>
      </c>
      <c r="I110" s="25">
        <v>30</v>
      </c>
      <c r="J110" s="25" t="s">
        <v>8</v>
      </c>
      <c r="K110" s="25">
        <v>10</v>
      </c>
      <c r="L110" s="25" t="s">
        <v>8</v>
      </c>
      <c r="M110" s="25">
        <v>8</v>
      </c>
      <c r="N110" s="25" t="s">
        <v>8</v>
      </c>
      <c r="O110" s="25">
        <v>60</v>
      </c>
      <c r="P110" s="25" t="s">
        <v>8</v>
      </c>
      <c r="Q110" s="25">
        <v>0</v>
      </c>
      <c r="R110" s="25">
        <f t="shared" si="8"/>
        <v>108</v>
      </c>
      <c r="S110" s="46">
        <f t="shared" si="6"/>
        <v>0</v>
      </c>
      <c r="T110" s="47">
        <f t="shared" si="11"/>
        <v>0</v>
      </c>
    </row>
    <row r="111" spans="1:20" ht="34.5" customHeight="1" thickBot="1" x14ac:dyDescent="0.3">
      <c r="A111" s="45">
        <v>2</v>
      </c>
      <c r="B111" s="16" t="s">
        <v>172</v>
      </c>
      <c r="C111" s="19"/>
      <c r="D111" s="32" t="s">
        <v>81</v>
      </c>
      <c r="E111" s="38">
        <v>12</v>
      </c>
      <c r="F111" s="39">
        <f t="shared" si="7"/>
        <v>0</v>
      </c>
      <c r="G111" s="39">
        <f t="shared" si="10"/>
        <v>0</v>
      </c>
      <c r="H111" s="27" t="s">
        <v>81</v>
      </c>
      <c r="I111" s="25">
        <v>30</v>
      </c>
      <c r="J111" s="27" t="s">
        <v>81</v>
      </c>
      <c r="K111" s="25">
        <v>20</v>
      </c>
      <c r="L111" s="27" t="s">
        <v>81</v>
      </c>
      <c r="M111" s="25">
        <v>5</v>
      </c>
      <c r="N111" s="27" t="s">
        <v>81</v>
      </c>
      <c r="O111" s="25">
        <v>10</v>
      </c>
      <c r="P111" s="27" t="s">
        <v>81</v>
      </c>
      <c r="Q111" s="27">
        <v>0</v>
      </c>
      <c r="R111" s="25">
        <f t="shared" si="8"/>
        <v>65</v>
      </c>
      <c r="S111" s="46">
        <f t="shared" si="6"/>
        <v>0</v>
      </c>
      <c r="T111" s="47">
        <f t="shared" si="11"/>
        <v>0</v>
      </c>
    </row>
    <row r="112" spans="1:20" ht="37.5" customHeight="1" thickBot="1" x14ac:dyDescent="0.3">
      <c r="A112" s="45">
        <v>3</v>
      </c>
      <c r="B112" s="17" t="s">
        <v>224</v>
      </c>
      <c r="C112" s="19"/>
      <c r="D112" s="32" t="s">
        <v>86</v>
      </c>
      <c r="E112" s="38">
        <v>10</v>
      </c>
      <c r="F112" s="39">
        <f t="shared" si="7"/>
        <v>0</v>
      </c>
      <c r="G112" s="39">
        <f t="shared" si="10"/>
        <v>0</v>
      </c>
      <c r="H112" s="27" t="s">
        <v>86</v>
      </c>
      <c r="I112" s="25">
        <v>30</v>
      </c>
      <c r="J112" s="27" t="s">
        <v>86</v>
      </c>
      <c r="K112" s="25">
        <v>20</v>
      </c>
      <c r="L112" s="27" t="s">
        <v>86</v>
      </c>
      <c r="M112" s="25">
        <v>5</v>
      </c>
      <c r="N112" s="27" t="s">
        <v>86</v>
      </c>
      <c r="O112" s="25">
        <v>10</v>
      </c>
      <c r="P112" s="27" t="s">
        <v>86</v>
      </c>
      <c r="Q112" s="27">
        <v>0</v>
      </c>
      <c r="R112" s="25">
        <f t="shared" si="8"/>
        <v>65</v>
      </c>
      <c r="S112" s="46">
        <f t="shared" ref="S112:S142" si="12">R112*C112</f>
        <v>0</v>
      </c>
      <c r="T112" s="47">
        <f t="shared" si="11"/>
        <v>0</v>
      </c>
    </row>
    <row r="113" spans="1:20" ht="72" customHeight="1" thickBot="1" x14ac:dyDescent="0.3">
      <c r="A113" s="45">
        <v>4</v>
      </c>
      <c r="B113" s="16" t="s">
        <v>119</v>
      </c>
      <c r="C113" s="19"/>
      <c r="D113" s="38" t="s">
        <v>8</v>
      </c>
      <c r="E113" s="38">
        <v>5</v>
      </c>
      <c r="F113" s="39">
        <f t="shared" si="7"/>
        <v>0</v>
      </c>
      <c r="G113" s="39">
        <f t="shared" si="10"/>
        <v>0</v>
      </c>
      <c r="H113" s="25" t="s">
        <v>8</v>
      </c>
      <c r="I113" s="25">
        <v>30</v>
      </c>
      <c r="J113" s="25" t="s">
        <v>8</v>
      </c>
      <c r="K113" s="25">
        <v>30</v>
      </c>
      <c r="L113" s="25" t="s">
        <v>8</v>
      </c>
      <c r="M113" s="25">
        <v>8</v>
      </c>
      <c r="N113" s="25" t="s">
        <v>8</v>
      </c>
      <c r="O113" s="25">
        <v>10</v>
      </c>
      <c r="P113" s="25" t="s">
        <v>8</v>
      </c>
      <c r="Q113" s="25">
        <v>0</v>
      </c>
      <c r="R113" s="25">
        <f t="shared" si="8"/>
        <v>78</v>
      </c>
      <c r="S113" s="46">
        <f t="shared" si="12"/>
        <v>0</v>
      </c>
      <c r="T113" s="47">
        <f t="shared" si="11"/>
        <v>0</v>
      </c>
    </row>
    <row r="114" spans="1:20" ht="66.75" customHeight="1" thickBot="1" x14ac:dyDescent="0.3">
      <c r="A114" s="45">
        <v>5</v>
      </c>
      <c r="B114" s="16" t="s">
        <v>118</v>
      </c>
      <c r="C114" s="8"/>
      <c r="D114" s="38" t="s">
        <v>8</v>
      </c>
      <c r="E114" s="38">
        <v>5</v>
      </c>
      <c r="F114" s="39">
        <f t="shared" si="7"/>
        <v>0</v>
      </c>
      <c r="G114" s="39">
        <f t="shared" si="10"/>
        <v>0</v>
      </c>
      <c r="H114" s="25" t="s">
        <v>8</v>
      </c>
      <c r="I114" s="25">
        <v>20</v>
      </c>
      <c r="J114" s="25" t="s">
        <v>8</v>
      </c>
      <c r="K114" s="25">
        <v>20</v>
      </c>
      <c r="L114" s="25" t="s">
        <v>8</v>
      </c>
      <c r="M114" s="25">
        <v>5</v>
      </c>
      <c r="N114" s="25" t="s">
        <v>8</v>
      </c>
      <c r="O114" s="25">
        <v>20</v>
      </c>
      <c r="P114" s="25" t="s">
        <v>8</v>
      </c>
      <c r="Q114" s="25">
        <v>0</v>
      </c>
      <c r="R114" s="25">
        <f t="shared" si="8"/>
        <v>65</v>
      </c>
      <c r="S114" s="46">
        <f t="shared" si="12"/>
        <v>0</v>
      </c>
      <c r="T114" s="47">
        <f t="shared" si="11"/>
        <v>0</v>
      </c>
    </row>
    <row r="115" spans="1:20" ht="37.5" customHeight="1" thickBot="1" x14ac:dyDescent="0.3">
      <c r="A115" s="45">
        <v>6</v>
      </c>
      <c r="B115" s="16" t="s">
        <v>173</v>
      </c>
      <c r="C115" s="19"/>
      <c r="D115" s="38" t="s">
        <v>11</v>
      </c>
      <c r="E115" s="38">
        <v>0</v>
      </c>
      <c r="F115" s="39">
        <f t="shared" si="7"/>
        <v>0</v>
      </c>
      <c r="G115" s="39">
        <f t="shared" si="10"/>
        <v>0</v>
      </c>
      <c r="H115" s="25" t="s">
        <v>11</v>
      </c>
      <c r="I115" s="25">
        <v>0</v>
      </c>
      <c r="J115" s="25" t="s">
        <v>11</v>
      </c>
      <c r="K115" s="25">
        <v>5</v>
      </c>
      <c r="L115" s="25" t="s">
        <v>11</v>
      </c>
      <c r="M115" s="25">
        <v>5</v>
      </c>
      <c r="N115" s="25" t="s">
        <v>11</v>
      </c>
      <c r="O115" s="25">
        <v>0</v>
      </c>
      <c r="P115" s="25" t="s">
        <v>11</v>
      </c>
      <c r="Q115" s="25">
        <v>0</v>
      </c>
      <c r="R115" s="25">
        <f t="shared" si="8"/>
        <v>10</v>
      </c>
      <c r="S115" s="46">
        <f t="shared" si="12"/>
        <v>0</v>
      </c>
      <c r="T115" s="47">
        <f t="shared" si="11"/>
        <v>0</v>
      </c>
    </row>
    <row r="116" spans="1:20" ht="42.75" customHeight="1" thickBot="1" x14ac:dyDescent="0.3">
      <c r="A116" s="45">
        <v>7</v>
      </c>
      <c r="B116" s="16" t="s">
        <v>174</v>
      </c>
      <c r="C116" s="8"/>
      <c r="D116" s="38" t="s">
        <v>8</v>
      </c>
      <c r="E116" s="38">
        <v>0</v>
      </c>
      <c r="F116" s="39">
        <f t="shared" si="7"/>
        <v>0</v>
      </c>
      <c r="G116" s="39">
        <f t="shared" si="10"/>
        <v>0</v>
      </c>
      <c r="H116" s="25" t="s">
        <v>8</v>
      </c>
      <c r="I116" s="25">
        <v>20</v>
      </c>
      <c r="J116" s="25" t="s">
        <v>8</v>
      </c>
      <c r="K116" s="25">
        <v>30</v>
      </c>
      <c r="L116" s="25" t="s">
        <v>8</v>
      </c>
      <c r="M116" s="25">
        <v>0</v>
      </c>
      <c r="N116" s="25" t="s">
        <v>8</v>
      </c>
      <c r="O116" s="25">
        <v>40</v>
      </c>
      <c r="P116" s="25" t="s">
        <v>8</v>
      </c>
      <c r="Q116" s="25">
        <v>0</v>
      </c>
      <c r="R116" s="25">
        <f t="shared" si="8"/>
        <v>90</v>
      </c>
      <c r="S116" s="46">
        <f t="shared" si="12"/>
        <v>0</v>
      </c>
      <c r="T116" s="47">
        <f t="shared" si="11"/>
        <v>0</v>
      </c>
    </row>
    <row r="117" spans="1:20" ht="34.5" customHeight="1" thickBot="1" x14ac:dyDescent="0.3">
      <c r="A117" s="45">
        <v>8</v>
      </c>
      <c r="B117" s="16" t="s">
        <v>175</v>
      </c>
      <c r="C117" s="19"/>
      <c r="D117" s="38" t="s">
        <v>8</v>
      </c>
      <c r="E117" s="38">
        <v>0</v>
      </c>
      <c r="F117" s="39">
        <f t="shared" si="7"/>
        <v>0</v>
      </c>
      <c r="G117" s="39">
        <f t="shared" si="10"/>
        <v>0</v>
      </c>
      <c r="H117" s="25" t="s">
        <v>8</v>
      </c>
      <c r="I117" s="25">
        <v>20</v>
      </c>
      <c r="J117" s="25" t="s">
        <v>8</v>
      </c>
      <c r="K117" s="25">
        <v>40</v>
      </c>
      <c r="L117" s="25" t="s">
        <v>8</v>
      </c>
      <c r="M117" s="25">
        <v>0</v>
      </c>
      <c r="N117" s="25" t="s">
        <v>8</v>
      </c>
      <c r="O117" s="25">
        <v>15</v>
      </c>
      <c r="P117" s="25" t="s">
        <v>8</v>
      </c>
      <c r="Q117" s="25">
        <v>0</v>
      </c>
      <c r="R117" s="25">
        <f t="shared" si="8"/>
        <v>75</v>
      </c>
      <c r="S117" s="46">
        <f t="shared" si="12"/>
        <v>0</v>
      </c>
      <c r="T117" s="47">
        <f t="shared" si="11"/>
        <v>0</v>
      </c>
    </row>
    <row r="118" spans="1:20" ht="42" customHeight="1" thickBot="1" x14ac:dyDescent="0.3">
      <c r="A118" s="45">
        <v>9</v>
      </c>
      <c r="B118" s="16" t="s">
        <v>176</v>
      </c>
      <c r="C118" s="19"/>
      <c r="D118" s="32" t="s">
        <v>81</v>
      </c>
      <c r="E118" s="38">
        <v>30</v>
      </c>
      <c r="F118" s="39">
        <f t="shared" si="7"/>
        <v>0</v>
      </c>
      <c r="G118" s="39">
        <f t="shared" si="10"/>
        <v>0</v>
      </c>
      <c r="H118" s="27" t="s">
        <v>81</v>
      </c>
      <c r="I118" s="25">
        <v>30</v>
      </c>
      <c r="J118" s="27" t="s">
        <v>81</v>
      </c>
      <c r="K118" s="25">
        <v>40</v>
      </c>
      <c r="L118" s="27" t="s">
        <v>81</v>
      </c>
      <c r="M118" s="25">
        <v>0</v>
      </c>
      <c r="N118" s="27" t="s">
        <v>81</v>
      </c>
      <c r="O118" s="25">
        <v>20</v>
      </c>
      <c r="P118" s="27" t="s">
        <v>81</v>
      </c>
      <c r="Q118" s="25">
        <v>0</v>
      </c>
      <c r="R118" s="25">
        <f t="shared" si="8"/>
        <v>90</v>
      </c>
      <c r="S118" s="46">
        <f t="shared" si="12"/>
        <v>0</v>
      </c>
      <c r="T118" s="47">
        <f t="shared" si="11"/>
        <v>0</v>
      </c>
    </row>
    <row r="119" spans="1:20" ht="47.25" customHeight="1" thickBot="1" x14ac:dyDescent="0.3">
      <c r="A119" s="45">
        <v>10</v>
      </c>
      <c r="B119" s="16" t="s">
        <v>177</v>
      </c>
      <c r="C119" s="19"/>
      <c r="D119" s="38" t="s">
        <v>8</v>
      </c>
      <c r="E119" s="38">
        <v>0</v>
      </c>
      <c r="F119" s="39">
        <f t="shared" si="7"/>
        <v>0</v>
      </c>
      <c r="G119" s="39">
        <f t="shared" si="10"/>
        <v>0</v>
      </c>
      <c r="H119" s="25" t="s">
        <v>8</v>
      </c>
      <c r="I119" s="25">
        <v>40</v>
      </c>
      <c r="J119" s="25" t="s">
        <v>8</v>
      </c>
      <c r="K119" s="25">
        <v>20</v>
      </c>
      <c r="L119" s="25" t="s">
        <v>8</v>
      </c>
      <c r="M119" s="25">
        <v>0</v>
      </c>
      <c r="N119" s="25" t="s">
        <v>8</v>
      </c>
      <c r="O119" s="25">
        <v>100</v>
      </c>
      <c r="P119" s="25" t="s">
        <v>8</v>
      </c>
      <c r="Q119" s="25">
        <v>0</v>
      </c>
      <c r="R119" s="25">
        <f t="shared" si="8"/>
        <v>160</v>
      </c>
      <c r="S119" s="46">
        <f t="shared" si="12"/>
        <v>0</v>
      </c>
      <c r="T119" s="47">
        <f t="shared" si="11"/>
        <v>0</v>
      </c>
    </row>
    <row r="120" spans="1:20" ht="36" customHeight="1" thickBot="1" x14ac:dyDescent="0.3">
      <c r="A120" s="45">
        <v>11</v>
      </c>
      <c r="B120" s="16" t="s">
        <v>178</v>
      </c>
      <c r="C120" s="19"/>
      <c r="D120" s="38" t="s">
        <v>8</v>
      </c>
      <c r="E120" s="38">
        <v>0</v>
      </c>
      <c r="F120" s="39">
        <f t="shared" si="7"/>
        <v>0</v>
      </c>
      <c r="G120" s="39">
        <f t="shared" si="10"/>
        <v>0</v>
      </c>
      <c r="H120" s="25" t="s">
        <v>8</v>
      </c>
      <c r="I120" s="25">
        <v>20</v>
      </c>
      <c r="J120" s="25" t="s">
        <v>8</v>
      </c>
      <c r="K120" s="25">
        <v>20</v>
      </c>
      <c r="L120" s="25" t="s">
        <v>8</v>
      </c>
      <c r="M120" s="25">
        <v>0</v>
      </c>
      <c r="N120" s="25" t="s">
        <v>8</v>
      </c>
      <c r="O120" s="25">
        <v>30</v>
      </c>
      <c r="P120" s="25" t="s">
        <v>8</v>
      </c>
      <c r="Q120" s="25">
        <v>0</v>
      </c>
      <c r="R120" s="25">
        <f t="shared" si="8"/>
        <v>70</v>
      </c>
      <c r="S120" s="46">
        <f t="shared" si="12"/>
        <v>0</v>
      </c>
      <c r="T120" s="47">
        <f t="shared" si="11"/>
        <v>0</v>
      </c>
    </row>
    <row r="121" spans="1:20" ht="43.5" customHeight="1" thickBot="1" x14ac:dyDescent="0.3">
      <c r="A121" s="45">
        <v>12</v>
      </c>
      <c r="B121" s="17" t="s">
        <v>117</v>
      </c>
      <c r="C121" s="19"/>
      <c r="D121" s="38" t="s">
        <v>8</v>
      </c>
      <c r="E121" s="38">
        <v>0</v>
      </c>
      <c r="F121" s="39">
        <f t="shared" si="7"/>
        <v>0</v>
      </c>
      <c r="G121" s="39">
        <f t="shared" si="10"/>
        <v>0</v>
      </c>
      <c r="H121" s="25" t="s">
        <v>8</v>
      </c>
      <c r="I121" s="25">
        <v>20</v>
      </c>
      <c r="J121" s="25" t="s">
        <v>8</v>
      </c>
      <c r="K121" s="25">
        <v>10</v>
      </c>
      <c r="L121" s="25" t="s">
        <v>8</v>
      </c>
      <c r="M121" s="25">
        <v>0</v>
      </c>
      <c r="N121" s="25" t="s">
        <v>8</v>
      </c>
      <c r="O121" s="25">
        <v>20</v>
      </c>
      <c r="P121" s="25" t="s">
        <v>8</v>
      </c>
      <c r="Q121" s="25">
        <v>0</v>
      </c>
      <c r="R121" s="25">
        <f t="shared" si="8"/>
        <v>50</v>
      </c>
      <c r="S121" s="46">
        <f t="shared" si="12"/>
        <v>0</v>
      </c>
      <c r="T121" s="47">
        <f t="shared" si="11"/>
        <v>0</v>
      </c>
    </row>
    <row r="122" spans="1:20" ht="44.25" customHeight="1" thickBot="1" x14ac:dyDescent="0.3">
      <c r="A122" s="45">
        <v>13</v>
      </c>
      <c r="B122" s="16" t="s">
        <v>116</v>
      </c>
      <c r="C122" s="8"/>
      <c r="D122" s="38" t="s">
        <v>8</v>
      </c>
      <c r="E122" s="38">
        <v>0</v>
      </c>
      <c r="F122" s="39">
        <f t="shared" si="7"/>
        <v>0</v>
      </c>
      <c r="G122" s="39">
        <f t="shared" si="10"/>
        <v>0</v>
      </c>
      <c r="H122" s="25" t="s">
        <v>8</v>
      </c>
      <c r="I122" s="25">
        <v>0</v>
      </c>
      <c r="J122" s="25" t="s">
        <v>8</v>
      </c>
      <c r="K122" s="25">
        <v>0</v>
      </c>
      <c r="L122" s="25" t="s">
        <v>8</v>
      </c>
      <c r="M122" s="25">
        <v>0</v>
      </c>
      <c r="N122" s="25" t="s">
        <v>8</v>
      </c>
      <c r="O122" s="25">
        <v>10</v>
      </c>
      <c r="P122" s="25" t="s">
        <v>8</v>
      </c>
      <c r="Q122" s="25">
        <v>0</v>
      </c>
      <c r="R122" s="25">
        <f t="shared" si="8"/>
        <v>10</v>
      </c>
      <c r="S122" s="46">
        <f t="shared" si="12"/>
        <v>0</v>
      </c>
      <c r="T122" s="47">
        <f t="shared" si="11"/>
        <v>0</v>
      </c>
    </row>
    <row r="123" spans="1:20" ht="44.25" customHeight="1" thickBot="1" x14ac:dyDescent="0.3">
      <c r="A123" s="45">
        <v>14</v>
      </c>
      <c r="B123" s="16" t="s">
        <v>230</v>
      </c>
      <c r="C123" s="19"/>
      <c r="D123" s="38" t="s">
        <v>8</v>
      </c>
      <c r="E123" s="38">
        <v>0</v>
      </c>
      <c r="F123" s="39">
        <f t="shared" si="7"/>
        <v>0</v>
      </c>
      <c r="G123" s="39">
        <f t="shared" si="10"/>
        <v>0</v>
      </c>
      <c r="H123" s="25" t="s">
        <v>8</v>
      </c>
      <c r="I123" s="25">
        <v>0</v>
      </c>
      <c r="J123" s="25" t="s">
        <v>8</v>
      </c>
      <c r="K123" s="25">
        <v>30</v>
      </c>
      <c r="L123" s="25" t="s">
        <v>8</v>
      </c>
      <c r="M123" s="25">
        <v>0</v>
      </c>
      <c r="N123" s="25" t="s">
        <v>8</v>
      </c>
      <c r="O123" s="25">
        <v>0</v>
      </c>
      <c r="P123" s="25" t="s">
        <v>8</v>
      </c>
      <c r="Q123" s="25">
        <v>0</v>
      </c>
      <c r="R123" s="25">
        <f t="shared" si="8"/>
        <v>30</v>
      </c>
      <c r="S123" s="46">
        <f t="shared" si="12"/>
        <v>0</v>
      </c>
      <c r="T123" s="47">
        <f t="shared" si="11"/>
        <v>0</v>
      </c>
    </row>
    <row r="124" spans="1:20" ht="41.25" customHeight="1" thickBot="1" x14ac:dyDescent="0.3">
      <c r="A124" s="45">
        <v>15</v>
      </c>
      <c r="B124" s="16" t="s">
        <v>115</v>
      </c>
      <c r="C124" s="19"/>
      <c r="D124" s="38" t="s">
        <v>8</v>
      </c>
      <c r="E124" s="38">
        <v>0</v>
      </c>
      <c r="F124" s="39">
        <f t="shared" si="7"/>
        <v>0</v>
      </c>
      <c r="G124" s="39">
        <f t="shared" si="10"/>
        <v>0</v>
      </c>
      <c r="H124" s="25" t="s">
        <v>8</v>
      </c>
      <c r="I124" s="25">
        <v>10</v>
      </c>
      <c r="J124" s="25" t="s">
        <v>8</v>
      </c>
      <c r="K124" s="25">
        <v>10</v>
      </c>
      <c r="L124" s="25" t="s">
        <v>8</v>
      </c>
      <c r="M124" s="25">
        <v>0</v>
      </c>
      <c r="N124" s="25" t="s">
        <v>8</v>
      </c>
      <c r="O124" s="25">
        <v>0</v>
      </c>
      <c r="P124" s="25" t="s">
        <v>8</v>
      </c>
      <c r="Q124" s="25">
        <v>0</v>
      </c>
      <c r="R124" s="25">
        <f t="shared" si="8"/>
        <v>20</v>
      </c>
      <c r="S124" s="46">
        <f t="shared" si="12"/>
        <v>0</v>
      </c>
      <c r="T124" s="47">
        <f t="shared" si="11"/>
        <v>0</v>
      </c>
    </row>
    <row r="125" spans="1:20" ht="29.25" customHeight="1" thickBot="1" x14ac:dyDescent="0.3">
      <c r="A125" s="9" t="s">
        <v>47</v>
      </c>
      <c r="B125" s="9" t="s">
        <v>54</v>
      </c>
      <c r="C125" s="23"/>
      <c r="D125" s="39"/>
      <c r="E125" s="39"/>
      <c r="F125" s="39">
        <f t="shared" si="7"/>
        <v>0</v>
      </c>
      <c r="G125" s="39">
        <f t="shared" si="10"/>
        <v>0</v>
      </c>
      <c r="H125" s="21"/>
      <c r="I125" s="21"/>
      <c r="J125" s="21"/>
      <c r="K125" s="21"/>
      <c r="L125" s="21"/>
      <c r="M125" s="21"/>
      <c r="N125" s="21"/>
      <c r="O125" s="21"/>
      <c r="P125" s="21"/>
      <c r="Q125" s="21"/>
      <c r="R125" s="25">
        <f t="shared" si="8"/>
        <v>0</v>
      </c>
      <c r="S125" s="46">
        <f t="shared" si="12"/>
        <v>0</v>
      </c>
      <c r="T125" s="47">
        <f t="shared" si="11"/>
        <v>0</v>
      </c>
    </row>
    <row r="126" spans="1:20" ht="49.5" customHeight="1" thickBot="1" x14ac:dyDescent="0.3">
      <c r="A126" s="45">
        <v>1</v>
      </c>
      <c r="B126" s="16" t="s">
        <v>213</v>
      </c>
      <c r="C126" s="19"/>
      <c r="D126" s="32" t="s">
        <v>55</v>
      </c>
      <c r="E126" s="38">
        <v>10</v>
      </c>
      <c r="F126" s="39">
        <f t="shared" si="7"/>
        <v>0</v>
      </c>
      <c r="G126" s="39">
        <f t="shared" si="10"/>
        <v>0</v>
      </c>
      <c r="H126" s="27" t="s">
        <v>55</v>
      </c>
      <c r="I126" s="25">
        <v>10</v>
      </c>
      <c r="J126" s="27" t="s">
        <v>55</v>
      </c>
      <c r="K126" s="25">
        <v>40</v>
      </c>
      <c r="L126" s="27" t="s">
        <v>55</v>
      </c>
      <c r="M126" s="25">
        <v>5</v>
      </c>
      <c r="N126" s="27" t="s">
        <v>55</v>
      </c>
      <c r="O126" s="25">
        <v>5</v>
      </c>
      <c r="P126" s="27" t="s">
        <v>55</v>
      </c>
      <c r="Q126" s="25">
        <v>0</v>
      </c>
      <c r="R126" s="25">
        <f t="shared" si="8"/>
        <v>60</v>
      </c>
      <c r="S126" s="46">
        <f t="shared" si="12"/>
        <v>0</v>
      </c>
      <c r="T126" s="47">
        <f t="shared" si="11"/>
        <v>0</v>
      </c>
    </row>
    <row r="127" spans="1:20" ht="35.25" customHeight="1" thickBot="1" x14ac:dyDescent="0.3">
      <c r="A127" s="45">
        <v>2</v>
      </c>
      <c r="B127" s="16" t="s">
        <v>214</v>
      </c>
      <c r="C127" s="8"/>
      <c r="D127" s="38" t="s">
        <v>55</v>
      </c>
      <c r="E127" s="38">
        <v>0</v>
      </c>
      <c r="F127" s="39">
        <f t="shared" si="7"/>
        <v>0</v>
      </c>
      <c r="G127" s="39">
        <f t="shared" si="10"/>
        <v>0</v>
      </c>
      <c r="H127" s="27" t="s">
        <v>55</v>
      </c>
      <c r="I127" s="25">
        <v>0</v>
      </c>
      <c r="J127" s="27" t="s">
        <v>55</v>
      </c>
      <c r="K127" s="25">
        <v>30</v>
      </c>
      <c r="L127" s="27" t="s">
        <v>55</v>
      </c>
      <c r="M127" s="25">
        <v>0</v>
      </c>
      <c r="N127" s="27" t="s">
        <v>55</v>
      </c>
      <c r="O127" s="25">
        <v>5</v>
      </c>
      <c r="P127" s="72" t="s">
        <v>55</v>
      </c>
      <c r="Q127" s="25">
        <v>0</v>
      </c>
      <c r="R127" s="25">
        <f t="shared" si="8"/>
        <v>35</v>
      </c>
      <c r="S127" s="46">
        <f t="shared" si="12"/>
        <v>0</v>
      </c>
      <c r="T127" s="47">
        <f t="shared" si="11"/>
        <v>0</v>
      </c>
    </row>
    <row r="128" spans="1:20" ht="37.5" customHeight="1" thickBot="1" x14ac:dyDescent="0.3">
      <c r="A128" s="45">
        <v>3</v>
      </c>
      <c r="B128" s="50" t="s">
        <v>114</v>
      </c>
      <c r="C128" s="19"/>
      <c r="D128" s="32" t="s">
        <v>52</v>
      </c>
      <c r="E128" s="38">
        <v>15</v>
      </c>
      <c r="F128" s="39">
        <f t="shared" si="7"/>
        <v>0</v>
      </c>
      <c r="G128" s="39">
        <f>F128*1.08</f>
        <v>0</v>
      </c>
      <c r="H128" s="27" t="s">
        <v>52</v>
      </c>
      <c r="I128" s="25">
        <v>10</v>
      </c>
      <c r="J128" s="27" t="s">
        <v>52</v>
      </c>
      <c r="K128" s="25">
        <v>20</v>
      </c>
      <c r="L128" s="27" t="s">
        <v>52</v>
      </c>
      <c r="M128" s="25">
        <v>5</v>
      </c>
      <c r="N128" s="27" t="s">
        <v>52</v>
      </c>
      <c r="O128" s="25">
        <v>5</v>
      </c>
      <c r="P128" s="27" t="s">
        <v>52</v>
      </c>
      <c r="Q128" s="25">
        <v>0</v>
      </c>
      <c r="R128" s="25">
        <f t="shared" si="8"/>
        <v>40</v>
      </c>
      <c r="S128" s="46">
        <f t="shared" si="12"/>
        <v>0</v>
      </c>
      <c r="T128" s="47">
        <f>S128*1.08</f>
        <v>0</v>
      </c>
    </row>
    <row r="129" spans="1:20" ht="26.25" customHeight="1" thickBot="1" x14ac:dyDescent="0.3">
      <c r="A129" s="9" t="s">
        <v>48</v>
      </c>
      <c r="B129" s="9" t="s">
        <v>57</v>
      </c>
      <c r="C129" s="23"/>
      <c r="D129" s="39"/>
      <c r="E129" s="39"/>
      <c r="F129" s="39">
        <f t="shared" si="7"/>
        <v>0</v>
      </c>
      <c r="G129" s="39">
        <f t="shared" si="10"/>
        <v>0</v>
      </c>
      <c r="H129" s="21"/>
      <c r="I129" s="21"/>
      <c r="J129" s="21"/>
      <c r="K129" s="21"/>
      <c r="L129" s="21"/>
      <c r="M129" s="21"/>
      <c r="N129" s="21"/>
      <c r="O129" s="21"/>
      <c r="P129" s="21"/>
      <c r="Q129" s="21"/>
      <c r="R129" s="25">
        <f t="shared" si="8"/>
        <v>0</v>
      </c>
      <c r="S129" s="46">
        <f t="shared" si="12"/>
        <v>0</v>
      </c>
      <c r="T129" s="47">
        <f t="shared" si="11"/>
        <v>0</v>
      </c>
    </row>
    <row r="130" spans="1:20" ht="45" customHeight="1" thickBot="1" x14ac:dyDescent="0.3">
      <c r="A130" s="45">
        <v>1</v>
      </c>
      <c r="B130" s="16" t="s">
        <v>218</v>
      </c>
      <c r="C130" s="19"/>
      <c r="D130" s="32" t="s">
        <v>95</v>
      </c>
      <c r="E130" s="39">
        <v>0</v>
      </c>
      <c r="F130" s="39">
        <f t="shared" si="7"/>
        <v>0</v>
      </c>
      <c r="G130" s="39">
        <f t="shared" si="10"/>
        <v>0</v>
      </c>
      <c r="H130" s="27" t="s">
        <v>95</v>
      </c>
      <c r="I130" s="25">
        <v>0</v>
      </c>
      <c r="J130" s="27" t="s">
        <v>95</v>
      </c>
      <c r="K130" s="25">
        <v>20</v>
      </c>
      <c r="L130" s="27" t="s">
        <v>95</v>
      </c>
      <c r="M130" s="25">
        <v>0</v>
      </c>
      <c r="N130" s="27" t="s">
        <v>95</v>
      </c>
      <c r="O130" s="25">
        <v>5</v>
      </c>
      <c r="P130" s="27" t="s">
        <v>95</v>
      </c>
      <c r="Q130" s="25">
        <v>0</v>
      </c>
      <c r="R130" s="25">
        <f t="shared" si="8"/>
        <v>25</v>
      </c>
      <c r="S130" s="46">
        <f t="shared" si="12"/>
        <v>0</v>
      </c>
      <c r="T130" s="47">
        <f t="shared" si="11"/>
        <v>0</v>
      </c>
    </row>
    <row r="131" spans="1:20" ht="52.5" customHeight="1" thickBot="1" x14ac:dyDescent="0.3">
      <c r="A131" s="45">
        <v>2</v>
      </c>
      <c r="B131" s="17" t="s">
        <v>179</v>
      </c>
      <c r="C131" s="19"/>
      <c r="D131" s="38" t="s">
        <v>11</v>
      </c>
      <c r="E131" s="38">
        <v>0</v>
      </c>
      <c r="F131" s="39">
        <f t="shared" si="7"/>
        <v>0</v>
      </c>
      <c r="G131" s="39">
        <f t="shared" si="10"/>
        <v>0</v>
      </c>
      <c r="H131" s="25" t="s">
        <v>11</v>
      </c>
      <c r="I131" s="25">
        <v>0</v>
      </c>
      <c r="J131" s="25" t="s">
        <v>11</v>
      </c>
      <c r="K131" s="25">
        <v>0</v>
      </c>
      <c r="L131" s="25" t="s">
        <v>11</v>
      </c>
      <c r="M131" s="25">
        <v>0</v>
      </c>
      <c r="N131" s="25" t="s">
        <v>11</v>
      </c>
      <c r="O131" s="25">
        <v>10</v>
      </c>
      <c r="P131" s="25" t="s">
        <v>11</v>
      </c>
      <c r="Q131" s="25">
        <v>0</v>
      </c>
      <c r="R131" s="25">
        <f t="shared" si="8"/>
        <v>10</v>
      </c>
      <c r="S131" s="46">
        <f t="shared" si="12"/>
        <v>0</v>
      </c>
      <c r="T131" s="47">
        <f t="shared" si="11"/>
        <v>0</v>
      </c>
    </row>
    <row r="132" spans="1:20" ht="33.75" customHeight="1" thickBot="1" x14ac:dyDescent="0.3">
      <c r="A132" s="9" t="s">
        <v>50</v>
      </c>
      <c r="B132" s="9" t="s">
        <v>85</v>
      </c>
      <c r="C132" s="23"/>
      <c r="D132" s="39"/>
      <c r="E132" s="39"/>
      <c r="F132" s="39">
        <f t="shared" si="7"/>
        <v>0</v>
      </c>
      <c r="G132" s="39">
        <f t="shared" si="10"/>
        <v>0</v>
      </c>
      <c r="H132" s="21"/>
      <c r="I132" s="21"/>
      <c r="J132" s="21"/>
      <c r="K132" s="21"/>
      <c r="L132" s="21"/>
      <c r="M132" s="21"/>
      <c r="N132" s="21"/>
      <c r="O132" s="21"/>
      <c r="P132" s="21"/>
      <c r="Q132" s="21"/>
      <c r="R132" s="25">
        <f t="shared" si="8"/>
        <v>0</v>
      </c>
      <c r="S132" s="46">
        <f t="shared" si="12"/>
        <v>0</v>
      </c>
      <c r="T132" s="47">
        <f t="shared" si="11"/>
        <v>0</v>
      </c>
    </row>
    <row r="133" spans="1:20" ht="51" customHeight="1" thickBot="1" x14ac:dyDescent="0.3">
      <c r="A133" s="60">
        <v>1</v>
      </c>
      <c r="B133" s="59" t="s">
        <v>180</v>
      </c>
      <c r="C133" s="8"/>
      <c r="D133" s="38" t="s">
        <v>11</v>
      </c>
      <c r="E133" s="38">
        <v>0</v>
      </c>
      <c r="F133" s="39">
        <f t="shared" si="7"/>
        <v>0</v>
      </c>
      <c r="G133" s="38">
        <f t="shared" si="10"/>
        <v>0</v>
      </c>
      <c r="H133" s="25" t="s">
        <v>11</v>
      </c>
      <c r="I133" s="25">
        <v>0</v>
      </c>
      <c r="J133" s="25" t="s">
        <v>11</v>
      </c>
      <c r="K133" s="25">
        <v>10</v>
      </c>
      <c r="L133" s="25" t="s">
        <v>11</v>
      </c>
      <c r="M133" s="25">
        <v>0</v>
      </c>
      <c r="N133" s="25" t="s">
        <v>11</v>
      </c>
      <c r="O133" s="25">
        <v>0</v>
      </c>
      <c r="P133" s="25" t="s">
        <v>11</v>
      </c>
      <c r="Q133" s="25">
        <v>0</v>
      </c>
      <c r="R133" s="25">
        <f t="shared" si="8"/>
        <v>10</v>
      </c>
      <c r="S133" s="46">
        <f t="shared" si="12"/>
        <v>0</v>
      </c>
      <c r="T133" s="47">
        <f t="shared" si="11"/>
        <v>0</v>
      </c>
    </row>
    <row r="134" spans="1:20" ht="48.75" customHeight="1" thickBot="1" x14ac:dyDescent="0.3">
      <c r="A134" s="45">
        <v>2</v>
      </c>
      <c r="B134" s="16" t="s">
        <v>120</v>
      </c>
      <c r="C134" s="19"/>
      <c r="D134" s="38" t="s">
        <v>11</v>
      </c>
      <c r="E134" s="39">
        <v>0</v>
      </c>
      <c r="F134" s="39">
        <f t="shared" si="7"/>
        <v>0</v>
      </c>
      <c r="G134" s="39">
        <f t="shared" si="10"/>
        <v>0</v>
      </c>
      <c r="H134" s="25" t="s">
        <v>11</v>
      </c>
      <c r="I134" s="25">
        <v>3</v>
      </c>
      <c r="J134" s="25" t="s">
        <v>11</v>
      </c>
      <c r="K134" s="25">
        <v>10</v>
      </c>
      <c r="L134" s="25" t="s">
        <v>11</v>
      </c>
      <c r="M134" s="25">
        <v>0</v>
      </c>
      <c r="N134" s="25" t="s">
        <v>11</v>
      </c>
      <c r="O134" s="25">
        <v>0</v>
      </c>
      <c r="P134" s="72" t="s">
        <v>11</v>
      </c>
      <c r="Q134" s="25">
        <v>0</v>
      </c>
      <c r="R134" s="25">
        <f t="shared" si="8"/>
        <v>13</v>
      </c>
      <c r="S134" s="46">
        <f t="shared" si="12"/>
        <v>0</v>
      </c>
      <c r="T134" s="47">
        <f t="shared" si="11"/>
        <v>0</v>
      </c>
    </row>
    <row r="135" spans="1:20" ht="47.25" customHeight="1" thickBot="1" x14ac:dyDescent="0.3">
      <c r="A135" s="45">
        <v>3</v>
      </c>
      <c r="B135" s="16" t="s">
        <v>121</v>
      </c>
      <c r="C135" s="19"/>
      <c r="D135" s="38" t="s">
        <v>11</v>
      </c>
      <c r="E135" s="39">
        <v>0</v>
      </c>
      <c r="F135" s="39">
        <f t="shared" si="7"/>
        <v>0</v>
      </c>
      <c r="G135" s="39">
        <f t="shared" si="10"/>
        <v>0</v>
      </c>
      <c r="H135" s="25" t="s">
        <v>11</v>
      </c>
      <c r="I135" s="25">
        <v>3</v>
      </c>
      <c r="J135" s="25" t="s">
        <v>11</v>
      </c>
      <c r="K135" s="25">
        <v>5</v>
      </c>
      <c r="L135" s="25" t="s">
        <v>11</v>
      </c>
      <c r="M135" s="25">
        <v>0</v>
      </c>
      <c r="N135" s="25" t="s">
        <v>11</v>
      </c>
      <c r="O135" s="25">
        <v>0</v>
      </c>
      <c r="P135" s="25" t="s">
        <v>11</v>
      </c>
      <c r="Q135" s="25">
        <v>0</v>
      </c>
      <c r="R135" s="25">
        <f t="shared" si="8"/>
        <v>8</v>
      </c>
      <c r="S135" s="46">
        <f t="shared" si="12"/>
        <v>0</v>
      </c>
      <c r="T135" s="47">
        <f t="shared" si="11"/>
        <v>0</v>
      </c>
    </row>
    <row r="136" spans="1:20" ht="30" customHeight="1" thickBot="1" x14ac:dyDescent="0.3">
      <c r="A136" s="9" t="s">
        <v>53</v>
      </c>
      <c r="B136" s="9" t="s">
        <v>90</v>
      </c>
      <c r="C136" s="23"/>
      <c r="D136" s="39"/>
      <c r="E136" s="39"/>
      <c r="F136" s="39">
        <f t="shared" si="7"/>
        <v>0</v>
      </c>
      <c r="G136" s="39">
        <f t="shared" si="10"/>
        <v>0</v>
      </c>
      <c r="H136" s="21"/>
      <c r="I136" s="21">
        <v>0</v>
      </c>
      <c r="J136" s="21"/>
      <c r="K136" s="21">
        <v>0</v>
      </c>
      <c r="L136" s="21"/>
      <c r="M136" s="21">
        <v>0</v>
      </c>
      <c r="N136" s="21"/>
      <c r="O136" s="21"/>
      <c r="P136" s="21"/>
      <c r="Q136" s="21"/>
      <c r="R136" s="25">
        <f t="shared" si="8"/>
        <v>0</v>
      </c>
      <c r="S136" s="46">
        <f t="shared" si="12"/>
        <v>0</v>
      </c>
      <c r="T136" s="47">
        <f t="shared" si="11"/>
        <v>0</v>
      </c>
    </row>
    <row r="137" spans="1:20" ht="135.75" customHeight="1" thickBot="1" x14ac:dyDescent="0.3">
      <c r="A137" s="45">
        <v>1</v>
      </c>
      <c r="B137" s="17" t="s">
        <v>181</v>
      </c>
      <c r="C137" s="19"/>
      <c r="D137" s="36" t="s">
        <v>19</v>
      </c>
      <c r="E137" s="38">
        <v>5</v>
      </c>
      <c r="F137" s="39">
        <f t="shared" si="7"/>
        <v>0</v>
      </c>
      <c r="G137" s="39">
        <f>F137*1.08</f>
        <v>0</v>
      </c>
      <c r="H137" s="22" t="s">
        <v>19</v>
      </c>
      <c r="I137" s="25">
        <v>5</v>
      </c>
      <c r="J137" s="22" t="s">
        <v>19</v>
      </c>
      <c r="K137" s="25">
        <v>30</v>
      </c>
      <c r="L137" s="22" t="s">
        <v>19</v>
      </c>
      <c r="M137" s="25">
        <v>5</v>
      </c>
      <c r="N137" s="22" t="s">
        <v>19</v>
      </c>
      <c r="O137" s="25">
        <v>5</v>
      </c>
      <c r="P137" s="25" t="s">
        <v>19</v>
      </c>
      <c r="Q137" s="25">
        <v>0</v>
      </c>
      <c r="R137" s="25">
        <f t="shared" si="8"/>
        <v>45</v>
      </c>
      <c r="S137" s="46">
        <f t="shared" si="12"/>
        <v>0</v>
      </c>
      <c r="T137" s="47">
        <f>S137*1.08</f>
        <v>0</v>
      </c>
    </row>
    <row r="138" spans="1:20" ht="116.25" customHeight="1" thickBot="1" x14ac:dyDescent="0.3">
      <c r="A138" s="45">
        <v>2</v>
      </c>
      <c r="B138" s="17" t="s">
        <v>122</v>
      </c>
      <c r="C138" s="73"/>
      <c r="D138" s="32" t="s">
        <v>88</v>
      </c>
      <c r="E138" s="38">
        <v>0</v>
      </c>
      <c r="F138" s="39">
        <f t="shared" si="7"/>
        <v>0</v>
      </c>
      <c r="G138" s="39">
        <f>F138*1.08</f>
        <v>0</v>
      </c>
      <c r="H138" s="27" t="s">
        <v>88</v>
      </c>
      <c r="I138" s="72">
        <v>5</v>
      </c>
      <c r="J138" s="27" t="s">
        <v>88</v>
      </c>
      <c r="K138" s="72">
        <v>15</v>
      </c>
      <c r="L138" s="27" t="s">
        <v>88</v>
      </c>
      <c r="M138" s="72">
        <v>10</v>
      </c>
      <c r="N138" s="27" t="s">
        <v>88</v>
      </c>
      <c r="O138" s="72">
        <v>5</v>
      </c>
      <c r="P138" s="72" t="s">
        <v>88</v>
      </c>
      <c r="Q138" s="72">
        <v>0</v>
      </c>
      <c r="R138" s="25">
        <f t="shared" si="8"/>
        <v>35</v>
      </c>
      <c r="S138" s="46">
        <f t="shared" si="12"/>
        <v>0</v>
      </c>
      <c r="T138" s="47">
        <f>S138*1.08</f>
        <v>0</v>
      </c>
    </row>
    <row r="139" spans="1:20" ht="40.5" customHeight="1" thickBot="1" x14ac:dyDescent="0.3">
      <c r="A139" s="45">
        <v>3</v>
      </c>
      <c r="B139" s="17" t="s">
        <v>123</v>
      </c>
      <c r="C139" s="73"/>
      <c r="D139" s="32" t="s">
        <v>8</v>
      </c>
      <c r="E139" s="71">
        <v>0</v>
      </c>
      <c r="F139" s="39">
        <f t="shared" si="7"/>
        <v>0</v>
      </c>
      <c r="G139" s="39">
        <f t="shared" si="10"/>
        <v>0</v>
      </c>
      <c r="H139" s="27" t="s">
        <v>8</v>
      </c>
      <c r="I139" s="72">
        <v>5</v>
      </c>
      <c r="J139" s="27" t="s">
        <v>8</v>
      </c>
      <c r="K139" s="72">
        <v>10</v>
      </c>
      <c r="L139" s="27" t="s">
        <v>8</v>
      </c>
      <c r="M139" s="72">
        <v>10</v>
      </c>
      <c r="N139" s="27" t="s">
        <v>8</v>
      </c>
      <c r="O139" s="72">
        <v>5</v>
      </c>
      <c r="P139" s="72" t="s">
        <v>8</v>
      </c>
      <c r="Q139" s="72">
        <v>0</v>
      </c>
      <c r="R139" s="25">
        <f t="shared" si="8"/>
        <v>30</v>
      </c>
      <c r="S139" s="46">
        <f t="shared" si="12"/>
        <v>0</v>
      </c>
      <c r="T139" s="47">
        <f t="shared" si="11"/>
        <v>0</v>
      </c>
    </row>
    <row r="140" spans="1:20" ht="117.75" customHeight="1" thickBot="1" x14ac:dyDescent="0.3">
      <c r="A140" s="45">
        <v>4</v>
      </c>
      <c r="B140" s="17" t="s">
        <v>182</v>
      </c>
      <c r="C140" s="8"/>
      <c r="D140" s="32" t="s">
        <v>89</v>
      </c>
      <c r="E140" s="39">
        <v>0</v>
      </c>
      <c r="F140" s="39">
        <f t="shared" si="7"/>
        <v>0</v>
      </c>
      <c r="G140" s="39">
        <f t="shared" si="10"/>
        <v>0</v>
      </c>
      <c r="H140" s="27" t="s">
        <v>89</v>
      </c>
      <c r="I140" s="25">
        <v>15</v>
      </c>
      <c r="J140" s="27" t="s">
        <v>89</v>
      </c>
      <c r="K140" s="25">
        <v>40</v>
      </c>
      <c r="L140" s="27" t="s">
        <v>89</v>
      </c>
      <c r="M140" s="25">
        <v>10</v>
      </c>
      <c r="N140" s="27" t="s">
        <v>89</v>
      </c>
      <c r="O140" s="25">
        <v>5</v>
      </c>
      <c r="P140" s="25" t="s">
        <v>89</v>
      </c>
      <c r="Q140" s="25">
        <v>0</v>
      </c>
      <c r="R140" s="25">
        <f t="shared" si="8"/>
        <v>70</v>
      </c>
      <c r="S140" s="46">
        <f t="shared" si="12"/>
        <v>0</v>
      </c>
      <c r="T140" s="47">
        <f t="shared" si="11"/>
        <v>0</v>
      </c>
    </row>
    <row r="141" spans="1:20" ht="103.5" customHeight="1" thickBot="1" x14ac:dyDescent="0.3">
      <c r="A141" s="45">
        <v>5</v>
      </c>
      <c r="B141" s="17" t="s">
        <v>124</v>
      </c>
      <c r="C141" s="8"/>
      <c r="D141" s="32" t="s">
        <v>88</v>
      </c>
      <c r="E141" s="39">
        <v>0</v>
      </c>
      <c r="F141" s="39">
        <f t="shared" si="7"/>
        <v>0</v>
      </c>
      <c r="G141" s="39">
        <f t="shared" si="10"/>
        <v>0</v>
      </c>
      <c r="H141" s="27" t="s">
        <v>88</v>
      </c>
      <c r="I141" s="25">
        <v>5</v>
      </c>
      <c r="J141" s="27" t="s">
        <v>88</v>
      </c>
      <c r="K141" s="25">
        <v>10</v>
      </c>
      <c r="L141" s="27" t="s">
        <v>88</v>
      </c>
      <c r="M141" s="25">
        <v>5</v>
      </c>
      <c r="N141" s="27" t="s">
        <v>88</v>
      </c>
      <c r="O141" s="25">
        <v>3</v>
      </c>
      <c r="P141" s="72" t="s">
        <v>88</v>
      </c>
      <c r="Q141" s="25">
        <v>0</v>
      </c>
      <c r="R141" s="25">
        <f t="shared" si="8"/>
        <v>23</v>
      </c>
      <c r="S141" s="46">
        <f t="shared" si="12"/>
        <v>0</v>
      </c>
      <c r="T141" s="47">
        <f t="shared" si="11"/>
        <v>0</v>
      </c>
    </row>
    <row r="142" spans="1:20" ht="108" customHeight="1" thickBot="1" x14ac:dyDescent="0.3">
      <c r="A142" s="48">
        <v>6</v>
      </c>
      <c r="B142" s="28" t="s">
        <v>130</v>
      </c>
      <c r="C142" s="19"/>
      <c r="D142" s="36" t="s">
        <v>11</v>
      </c>
      <c r="E142" s="36">
        <v>5</v>
      </c>
      <c r="F142" s="39">
        <f t="shared" si="7"/>
        <v>0</v>
      </c>
      <c r="G142" s="39">
        <f t="shared" si="10"/>
        <v>0</v>
      </c>
      <c r="H142" s="22" t="s">
        <v>11</v>
      </c>
      <c r="I142" s="22">
        <v>0</v>
      </c>
      <c r="J142" s="22" t="s">
        <v>11</v>
      </c>
      <c r="K142" s="22">
        <v>0</v>
      </c>
      <c r="L142" s="22" t="s">
        <v>11</v>
      </c>
      <c r="M142" s="22">
        <v>0</v>
      </c>
      <c r="N142" s="22" t="s">
        <v>11</v>
      </c>
      <c r="O142" s="22">
        <v>10</v>
      </c>
      <c r="P142" s="22" t="s">
        <v>11</v>
      </c>
      <c r="Q142" s="22">
        <v>0</v>
      </c>
      <c r="R142" s="25">
        <f t="shared" si="8"/>
        <v>10</v>
      </c>
      <c r="S142" s="46">
        <f t="shared" si="12"/>
        <v>0</v>
      </c>
      <c r="T142" s="47">
        <f t="shared" si="11"/>
        <v>0</v>
      </c>
    </row>
    <row r="143" spans="1:20" ht="68.25" customHeight="1" thickBot="1" x14ac:dyDescent="0.3">
      <c r="A143" s="48">
        <v>7</v>
      </c>
      <c r="B143" s="28" t="s">
        <v>215</v>
      </c>
      <c r="C143" s="19"/>
      <c r="D143" s="36" t="s">
        <v>67</v>
      </c>
      <c r="E143" s="36">
        <v>0</v>
      </c>
      <c r="F143" s="39">
        <f t="shared" si="7"/>
        <v>0</v>
      </c>
      <c r="G143" s="39">
        <f t="shared" si="10"/>
        <v>0</v>
      </c>
      <c r="H143" s="22" t="s">
        <v>67</v>
      </c>
      <c r="I143" s="22">
        <v>0</v>
      </c>
      <c r="J143" s="22" t="s">
        <v>67</v>
      </c>
      <c r="K143" s="22">
        <v>0</v>
      </c>
      <c r="L143" s="22" t="s">
        <v>67</v>
      </c>
      <c r="M143" s="22">
        <v>0</v>
      </c>
      <c r="N143" s="22" t="s">
        <v>67</v>
      </c>
      <c r="O143" s="22">
        <v>5</v>
      </c>
      <c r="P143" s="22" t="s">
        <v>67</v>
      </c>
      <c r="Q143" s="22">
        <v>0</v>
      </c>
      <c r="R143" s="25">
        <f t="shared" si="8"/>
        <v>5</v>
      </c>
      <c r="S143" s="46">
        <f t="shared" ref="S143:S156" si="13">R143*C143</f>
        <v>0</v>
      </c>
      <c r="T143" s="47">
        <f t="shared" si="11"/>
        <v>0</v>
      </c>
    </row>
    <row r="144" spans="1:20" ht="101.25" customHeight="1" thickBot="1" x14ac:dyDescent="0.3">
      <c r="A144" s="48">
        <v>8</v>
      </c>
      <c r="B144" s="28" t="s">
        <v>225</v>
      </c>
      <c r="C144" s="19"/>
      <c r="D144" s="31" t="s">
        <v>88</v>
      </c>
      <c r="E144" s="36">
        <v>0</v>
      </c>
      <c r="F144" s="39">
        <f t="shared" si="7"/>
        <v>0</v>
      </c>
      <c r="G144" s="39">
        <f t="shared" si="10"/>
        <v>0</v>
      </c>
      <c r="H144" s="26" t="s">
        <v>88</v>
      </c>
      <c r="I144" s="22">
        <v>2</v>
      </c>
      <c r="J144" s="26" t="s">
        <v>88</v>
      </c>
      <c r="K144" s="22">
        <v>0</v>
      </c>
      <c r="L144" s="26" t="s">
        <v>88</v>
      </c>
      <c r="M144" s="22">
        <v>0</v>
      </c>
      <c r="N144" s="26" t="s">
        <v>88</v>
      </c>
      <c r="O144" s="22">
        <v>5</v>
      </c>
      <c r="P144" s="26" t="s">
        <v>88</v>
      </c>
      <c r="Q144" s="22">
        <v>0</v>
      </c>
      <c r="R144" s="25">
        <f t="shared" si="8"/>
        <v>7</v>
      </c>
      <c r="S144" s="46">
        <f t="shared" si="13"/>
        <v>0</v>
      </c>
      <c r="T144" s="47">
        <f t="shared" si="11"/>
        <v>0</v>
      </c>
    </row>
    <row r="145" spans="1:20" ht="92.25" customHeight="1" thickBot="1" x14ac:dyDescent="0.3">
      <c r="A145" s="45">
        <v>10</v>
      </c>
      <c r="B145" s="28" t="s">
        <v>235</v>
      </c>
      <c r="C145" s="19"/>
      <c r="D145" s="31" t="s">
        <v>236</v>
      </c>
      <c r="E145" s="36">
        <v>0</v>
      </c>
      <c r="F145" s="39">
        <f t="shared" ref="F145:F156" si="14">C145*E145</f>
        <v>0</v>
      </c>
      <c r="G145" s="39">
        <f t="shared" si="10"/>
        <v>0</v>
      </c>
      <c r="H145" s="26" t="s">
        <v>236</v>
      </c>
      <c r="I145" s="22">
        <v>5</v>
      </c>
      <c r="J145" s="26" t="s">
        <v>236</v>
      </c>
      <c r="K145" s="22">
        <v>10</v>
      </c>
      <c r="L145" s="26" t="s">
        <v>236</v>
      </c>
      <c r="M145" s="22">
        <v>0</v>
      </c>
      <c r="N145" s="26" t="s">
        <v>236</v>
      </c>
      <c r="O145" s="22">
        <v>0</v>
      </c>
      <c r="P145" s="26" t="s">
        <v>236</v>
      </c>
      <c r="Q145" s="22">
        <v>0</v>
      </c>
      <c r="R145" s="25">
        <f t="shared" ref="R145:R156" si="15">I145+K145+M145+O145+Q145</f>
        <v>15</v>
      </c>
      <c r="S145" s="46">
        <f t="shared" si="13"/>
        <v>0</v>
      </c>
      <c r="T145" s="47">
        <f t="shared" si="11"/>
        <v>0</v>
      </c>
    </row>
    <row r="146" spans="1:20" ht="33.75" customHeight="1" thickBot="1" x14ac:dyDescent="0.3">
      <c r="A146" s="45">
        <v>11</v>
      </c>
      <c r="B146" s="17" t="s">
        <v>125</v>
      </c>
      <c r="C146" s="19"/>
      <c r="D146" s="38" t="s">
        <v>8</v>
      </c>
      <c r="E146" s="38">
        <v>2</v>
      </c>
      <c r="F146" s="39">
        <f t="shared" si="14"/>
        <v>0</v>
      </c>
      <c r="G146" s="39">
        <f t="shared" si="10"/>
        <v>0</v>
      </c>
      <c r="H146" s="25" t="s">
        <v>8</v>
      </c>
      <c r="I146" s="25">
        <v>3</v>
      </c>
      <c r="J146" s="25" t="s">
        <v>8</v>
      </c>
      <c r="K146" s="25">
        <v>5</v>
      </c>
      <c r="L146" s="25" t="s">
        <v>8</v>
      </c>
      <c r="M146" s="25">
        <v>0</v>
      </c>
      <c r="N146" s="25" t="s">
        <v>8</v>
      </c>
      <c r="O146" s="25">
        <v>0</v>
      </c>
      <c r="P146" s="25" t="s">
        <v>8</v>
      </c>
      <c r="Q146" s="25">
        <v>0</v>
      </c>
      <c r="R146" s="25">
        <f t="shared" si="15"/>
        <v>8</v>
      </c>
      <c r="S146" s="46">
        <f t="shared" si="13"/>
        <v>0</v>
      </c>
      <c r="T146" s="47">
        <f t="shared" si="11"/>
        <v>0</v>
      </c>
    </row>
    <row r="147" spans="1:20" ht="33.75" customHeight="1" thickBot="1" x14ac:dyDescent="0.3">
      <c r="A147" s="60">
        <v>12</v>
      </c>
      <c r="B147" s="17" t="s">
        <v>126</v>
      </c>
      <c r="C147" s="19"/>
      <c r="D147" s="38" t="s">
        <v>8</v>
      </c>
      <c r="E147" s="38">
        <v>0</v>
      </c>
      <c r="F147" s="39">
        <f t="shared" si="14"/>
        <v>0</v>
      </c>
      <c r="G147" s="39">
        <f t="shared" si="10"/>
        <v>0</v>
      </c>
      <c r="H147" s="25" t="s">
        <v>8</v>
      </c>
      <c r="I147" s="25">
        <v>3</v>
      </c>
      <c r="J147" s="25" t="s">
        <v>8</v>
      </c>
      <c r="K147" s="25">
        <v>10</v>
      </c>
      <c r="L147" s="25" t="s">
        <v>8</v>
      </c>
      <c r="M147" s="25">
        <v>0</v>
      </c>
      <c r="N147" s="25" t="s">
        <v>8</v>
      </c>
      <c r="O147" s="25">
        <v>0</v>
      </c>
      <c r="P147" s="25" t="s">
        <v>8</v>
      </c>
      <c r="Q147" s="25">
        <v>0</v>
      </c>
      <c r="R147" s="25">
        <f t="shared" si="15"/>
        <v>13</v>
      </c>
      <c r="S147" s="46">
        <f t="shared" si="13"/>
        <v>0</v>
      </c>
      <c r="T147" s="47">
        <f t="shared" si="11"/>
        <v>0</v>
      </c>
    </row>
    <row r="148" spans="1:20" ht="34.5" customHeight="1" thickBot="1" x14ac:dyDescent="0.3">
      <c r="A148" s="60">
        <v>13</v>
      </c>
      <c r="B148" s="17" t="s">
        <v>127</v>
      </c>
      <c r="C148" s="19"/>
      <c r="D148" s="38" t="s">
        <v>8</v>
      </c>
      <c r="E148" s="38">
        <v>2</v>
      </c>
      <c r="F148" s="39">
        <f t="shared" si="14"/>
        <v>0</v>
      </c>
      <c r="G148" s="39">
        <f t="shared" si="10"/>
        <v>0</v>
      </c>
      <c r="H148" s="25" t="s">
        <v>8</v>
      </c>
      <c r="I148" s="25">
        <v>3</v>
      </c>
      <c r="J148" s="25" t="s">
        <v>8</v>
      </c>
      <c r="K148" s="25">
        <v>10</v>
      </c>
      <c r="L148" s="25" t="s">
        <v>8</v>
      </c>
      <c r="M148" s="25">
        <v>0</v>
      </c>
      <c r="N148" s="25" t="s">
        <v>8</v>
      </c>
      <c r="O148" s="25">
        <v>0</v>
      </c>
      <c r="P148" s="25" t="s">
        <v>8</v>
      </c>
      <c r="Q148" s="25">
        <v>0</v>
      </c>
      <c r="R148" s="25">
        <f t="shared" si="15"/>
        <v>13</v>
      </c>
      <c r="S148" s="46">
        <f t="shared" si="13"/>
        <v>0</v>
      </c>
      <c r="T148" s="47">
        <f t="shared" si="11"/>
        <v>0</v>
      </c>
    </row>
    <row r="149" spans="1:20" ht="35.25" customHeight="1" thickBot="1" x14ac:dyDescent="0.3">
      <c r="A149" s="61" t="s">
        <v>56</v>
      </c>
      <c r="B149" s="61" t="s">
        <v>189</v>
      </c>
      <c r="C149" s="19"/>
      <c r="D149" s="38"/>
      <c r="E149" s="38"/>
      <c r="F149" s="39">
        <f t="shared" si="14"/>
        <v>0</v>
      </c>
      <c r="G149" s="39">
        <f t="shared" si="10"/>
        <v>0</v>
      </c>
      <c r="H149" s="25"/>
      <c r="I149" s="25"/>
      <c r="J149" s="25"/>
      <c r="K149" s="25"/>
      <c r="L149" s="25"/>
      <c r="M149" s="25"/>
      <c r="N149" s="25"/>
      <c r="O149" s="25"/>
      <c r="P149" s="25"/>
      <c r="Q149" s="25"/>
      <c r="R149" s="25">
        <f t="shared" si="15"/>
        <v>0</v>
      </c>
      <c r="S149" s="46">
        <f t="shared" si="13"/>
        <v>0</v>
      </c>
      <c r="T149" s="47">
        <f t="shared" si="11"/>
        <v>0</v>
      </c>
    </row>
    <row r="150" spans="1:20" ht="83.25" customHeight="1" thickBot="1" x14ac:dyDescent="0.3">
      <c r="A150" s="62">
        <v>1</v>
      </c>
      <c r="B150" s="59" t="s">
        <v>183</v>
      </c>
      <c r="C150" s="19"/>
      <c r="D150" s="38" t="s">
        <v>8</v>
      </c>
      <c r="E150" s="38">
        <v>0</v>
      </c>
      <c r="F150" s="39">
        <f t="shared" si="14"/>
        <v>0</v>
      </c>
      <c r="G150" s="39">
        <f t="shared" si="10"/>
        <v>0</v>
      </c>
      <c r="H150" s="25" t="s">
        <v>8</v>
      </c>
      <c r="I150" s="25">
        <v>2</v>
      </c>
      <c r="J150" s="25" t="s">
        <v>8</v>
      </c>
      <c r="K150" s="25">
        <v>5</v>
      </c>
      <c r="L150" s="25" t="s">
        <v>8</v>
      </c>
      <c r="M150" s="25">
        <v>3</v>
      </c>
      <c r="N150" s="25" t="s">
        <v>8</v>
      </c>
      <c r="O150" s="25">
        <v>2</v>
      </c>
      <c r="P150" s="25" t="s">
        <v>8</v>
      </c>
      <c r="Q150" s="25">
        <v>0</v>
      </c>
      <c r="R150" s="25">
        <f t="shared" si="15"/>
        <v>12</v>
      </c>
      <c r="S150" s="46">
        <f t="shared" si="13"/>
        <v>0</v>
      </c>
      <c r="T150" s="47">
        <f t="shared" si="11"/>
        <v>0</v>
      </c>
    </row>
    <row r="151" spans="1:20" ht="110.25" customHeight="1" thickBot="1" x14ac:dyDescent="0.3">
      <c r="A151" s="58">
        <v>2</v>
      </c>
      <c r="B151" s="76" t="s">
        <v>234</v>
      </c>
      <c r="C151" s="19"/>
      <c r="D151" s="38" t="s">
        <v>75</v>
      </c>
      <c r="E151" s="38">
        <v>15</v>
      </c>
      <c r="F151" s="39">
        <f t="shared" si="14"/>
        <v>0</v>
      </c>
      <c r="G151" s="39">
        <f t="shared" si="10"/>
        <v>0</v>
      </c>
      <c r="H151" s="25" t="s">
        <v>75</v>
      </c>
      <c r="I151" s="25">
        <v>100</v>
      </c>
      <c r="J151" s="25" t="s">
        <v>75</v>
      </c>
      <c r="K151" s="25">
        <v>190</v>
      </c>
      <c r="L151" s="25" t="s">
        <v>75</v>
      </c>
      <c r="M151" s="25">
        <v>90</v>
      </c>
      <c r="N151" s="25" t="s">
        <v>75</v>
      </c>
      <c r="O151" s="25">
        <v>30</v>
      </c>
      <c r="P151" s="25" t="s">
        <v>75</v>
      </c>
      <c r="Q151" s="25">
        <v>10</v>
      </c>
      <c r="R151" s="25">
        <f t="shared" si="15"/>
        <v>420</v>
      </c>
      <c r="S151" s="46">
        <f t="shared" si="13"/>
        <v>0</v>
      </c>
      <c r="T151" s="47">
        <f t="shared" si="11"/>
        <v>0</v>
      </c>
    </row>
    <row r="152" spans="1:20" ht="35.25" customHeight="1" thickBot="1" x14ac:dyDescent="0.3">
      <c r="A152" s="61" t="s">
        <v>74</v>
      </c>
      <c r="B152" s="61" t="s">
        <v>73</v>
      </c>
      <c r="C152" s="19"/>
      <c r="D152" s="38"/>
      <c r="E152" s="38"/>
      <c r="F152" s="39">
        <f t="shared" si="14"/>
        <v>0</v>
      </c>
      <c r="G152" s="39">
        <f t="shared" ref="G152:G156" si="16">F152*1.23</f>
        <v>0</v>
      </c>
      <c r="H152" s="25"/>
      <c r="I152" s="25"/>
      <c r="J152" s="25"/>
      <c r="K152" s="25"/>
      <c r="L152" s="25"/>
      <c r="M152" s="25"/>
      <c r="N152" s="25"/>
      <c r="O152" s="25"/>
      <c r="P152" s="25"/>
      <c r="Q152" s="25"/>
      <c r="R152" s="25">
        <f t="shared" si="15"/>
        <v>0</v>
      </c>
      <c r="S152" s="46">
        <f t="shared" si="13"/>
        <v>0</v>
      </c>
      <c r="T152" s="47">
        <f t="shared" ref="T152:T155" si="17">S152*1.23</f>
        <v>0</v>
      </c>
    </row>
    <row r="153" spans="1:20" ht="61.5" customHeight="1" thickBot="1" x14ac:dyDescent="0.3">
      <c r="A153" s="63">
        <v>1</v>
      </c>
      <c r="B153" s="28" t="s">
        <v>133</v>
      </c>
      <c r="C153" s="19"/>
      <c r="D153" s="36" t="s">
        <v>75</v>
      </c>
      <c r="E153" s="36">
        <v>0</v>
      </c>
      <c r="F153" s="39">
        <f t="shared" si="14"/>
        <v>0</v>
      </c>
      <c r="G153" s="39">
        <f t="shared" si="16"/>
        <v>0</v>
      </c>
      <c r="H153" s="22" t="s">
        <v>10</v>
      </c>
      <c r="I153" s="22">
        <v>80</v>
      </c>
      <c r="J153" s="22" t="s">
        <v>10</v>
      </c>
      <c r="K153" s="22">
        <v>120</v>
      </c>
      <c r="L153" s="22" t="s">
        <v>10</v>
      </c>
      <c r="M153" s="22">
        <v>80</v>
      </c>
      <c r="N153" s="22" t="s">
        <v>10</v>
      </c>
      <c r="O153" s="22">
        <v>20</v>
      </c>
      <c r="P153" s="22" t="s">
        <v>10</v>
      </c>
      <c r="Q153" s="22">
        <v>5</v>
      </c>
      <c r="R153" s="25">
        <f t="shared" si="15"/>
        <v>305</v>
      </c>
      <c r="S153" s="46">
        <f t="shared" si="13"/>
        <v>0</v>
      </c>
      <c r="T153" s="47">
        <f t="shared" si="17"/>
        <v>0</v>
      </c>
    </row>
    <row r="154" spans="1:20" ht="61.5" customHeight="1" thickBot="1" x14ac:dyDescent="0.3">
      <c r="A154" s="63">
        <v>2</v>
      </c>
      <c r="B154" s="28" t="s">
        <v>216</v>
      </c>
      <c r="C154" s="19"/>
      <c r="D154" s="36" t="s">
        <v>75</v>
      </c>
      <c r="E154" s="36">
        <v>20</v>
      </c>
      <c r="F154" s="39">
        <f t="shared" si="14"/>
        <v>0</v>
      </c>
      <c r="G154" s="39">
        <f t="shared" si="16"/>
        <v>0</v>
      </c>
      <c r="H154" s="22" t="s">
        <v>10</v>
      </c>
      <c r="I154" s="22">
        <v>15</v>
      </c>
      <c r="J154" s="22" t="s">
        <v>10</v>
      </c>
      <c r="K154" s="22">
        <v>40</v>
      </c>
      <c r="L154" s="22" t="s">
        <v>10</v>
      </c>
      <c r="M154" s="22">
        <v>25</v>
      </c>
      <c r="N154" s="22" t="s">
        <v>10</v>
      </c>
      <c r="O154" s="22">
        <v>10</v>
      </c>
      <c r="P154" s="22" t="s">
        <v>10</v>
      </c>
      <c r="Q154" s="22">
        <v>0</v>
      </c>
      <c r="R154" s="25">
        <f t="shared" si="15"/>
        <v>90</v>
      </c>
      <c r="S154" s="46">
        <f t="shared" si="13"/>
        <v>0</v>
      </c>
      <c r="T154" s="47">
        <f t="shared" si="17"/>
        <v>0</v>
      </c>
    </row>
    <row r="155" spans="1:20" ht="75" customHeight="1" thickBot="1" x14ac:dyDescent="0.3">
      <c r="A155" s="63">
        <v>3</v>
      </c>
      <c r="B155" s="28" t="s">
        <v>131</v>
      </c>
      <c r="C155" s="19"/>
      <c r="D155" s="36" t="s">
        <v>75</v>
      </c>
      <c r="E155" s="36">
        <v>11</v>
      </c>
      <c r="F155" s="39">
        <f t="shared" si="14"/>
        <v>0</v>
      </c>
      <c r="G155" s="39">
        <f t="shared" si="16"/>
        <v>0</v>
      </c>
      <c r="H155" s="22" t="s">
        <v>10</v>
      </c>
      <c r="I155" s="22">
        <v>0</v>
      </c>
      <c r="J155" s="22" t="s">
        <v>10</v>
      </c>
      <c r="K155" s="22">
        <v>0</v>
      </c>
      <c r="L155" s="22" t="s">
        <v>10</v>
      </c>
      <c r="M155" s="22">
        <v>0</v>
      </c>
      <c r="N155" s="22" t="s">
        <v>10</v>
      </c>
      <c r="O155" s="22">
        <v>0</v>
      </c>
      <c r="P155" s="22" t="s">
        <v>10</v>
      </c>
      <c r="Q155" s="22">
        <v>0</v>
      </c>
      <c r="R155" s="25">
        <f t="shared" si="15"/>
        <v>0</v>
      </c>
      <c r="S155" s="46">
        <f t="shared" si="13"/>
        <v>0</v>
      </c>
      <c r="T155" s="47">
        <f t="shared" si="17"/>
        <v>0</v>
      </c>
    </row>
    <row r="156" spans="1:20" s="29" customFormat="1" ht="71.25" customHeight="1" thickBot="1" x14ac:dyDescent="0.3">
      <c r="A156" s="62">
        <v>4</v>
      </c>
      <c r="B156" s="28" t="s">
        <v>132</v>
      </c>
      <c r="C156" s="19"/>
      <c r="D156" s="36" t="s">
        <v>60</v>
      </c>
      <c r="E156" s="36">
        <v>1</v>
      </c>
      <c r="F156" s="39">
        <f t="shared" si="14"/>
        <v>0</v>
      </c>
      <c r="G156" s="39">
        <f t="shared" si="16"/>
        <v>0</v>
      </c>
      <c r="H156" s="22" t="s">
        <v>60</v>
      </c>
      <c r="I156" s="22">
        <v>3</v>
      </c>
      <c r="J156" s="22" t="s">
        <v>60</v>
      </c>
      <c r="K156" s="22">
        <v>10</v>
      </c>
      <c r="L156" s="22" t="s">
        <v>60</v>
      </c>
      <c r="M156" s="22">
        <v>3</v>
      </c>
      <c r="N156" s="22" t="s">
        <v>60</v>
      </c>
      <c r="O156" s="22">
        <v>0</v>
      </c>
      <c r="P156" s="22" t="s">
        <v>60</v>
      </c>
      <c r="Q156" s="22">
        <v>0</v>
      </c>
      <c r="R156" s="25">
        <f t="shared" si="15"/>
        <v>16</v>
      </c>
      <c r="S156" s="46">
        <f t="shared" si="13"/>
        <v>0</v>
      </c>
      <c r="T156" s="47">
        <f>S156*1.23</f>
        <v>0</v>
      </c>
    </row>
    <row r="157" spans="1:20" ht="40.5" customHeight="1" thickBot="1" x14ac:dyDescent="0.3">
      <c r="A157" s="64"/>
      <c r="B157" s="74" t="s">
        <v>59</v>
      </c>
      <c r="C157" s="65"/>
      <c r="D157" s="39"/>
      <c r="E157" s="39"/>
      <c r="F157" s="39">
        <f>SUM(F4:F156)</f>
        <v>0</v>
      </c>
      <c r="G157" s="39">
        <f>SUM(G4:G156)</f>
        <v>0</v>
      </c>
      <c r="H157" s="21"/>
      <c r="I157" s="21"/>
      <c r="J157" s="21"/>
      <c r="K157" s="21"/>
      <c r="L157" s="21"/>
      <c r="M157" s="21"/>
      <c r="N157" s="21"/>
      <c r="O157" s="21"/>
      <c r="P157" s="21"/>
      <c r="Q157" s="21"/>
      <c r="R157" s="21"/>
      <c r="S157" s="75">
        <f t="shared" ref="S157:T157" si="18">SUM(S4:S156)</f>
        <v>0</v>
      </c>
      <c r="T157" s="75">
        <f t="shared" si="18"/>
        <v>0</v>
      </c>
    </row>
    <row r="158" spans="1:20" x14ac:dyDescent="0.25">
      <c r="A158" s="5"/>
      <c r="B158" s="10"/>
      <c r="C158" s="11"/>
      <c r="D158" s="13"/>
      <c r="E158" s="13"/>
      <c r="F158" s="13"/>
      <c r="G158" s="13"/>
      <c r="H158" s="13"/>
      <c r="I158" s="13"/>
      <c r="J158" s="13"/>
      <c r="K158" s="13"/>
      <c r="L158" s="13"/>
      <c r="M158" s="13"/>
      <c r="N158" s="13"/>
      <c r="O158" s="13"/>
      <c r="P158" s="13"/>
      <c r="Q158" s="13"/>
      <c r="R158" s="13"/>
      <c r="S158" s="14"/>
      <c r="T158" s="34"/>
    </row>
    <row r="159" spans="1:20" x14ac:dyDescent="0.25">
      <c r="A159" s="5"/>
      <c r="B159" s="12"/>
      <c r="C159" s="11"/>
      <c r="D159" s="13"/>
      <c r="E159" s="13"/>
      <c r="F159" s="13"/>
      <c r="G159" s="13"/>
      <c r="H159" s="13"/>
      <c r="I159" s="13"/>
      <c r="J159" s="13"/>
      <c r="K159" s="13"/>
      <c r="L159" s="13"/>
      <c r="M159" s="13"/>
      <c r="N159" s="13"/>
      <c r="O159" s="13"/>
      <c r="P159" s="13"/>
      <c r="Q159" s="13"/>
      <c r="R159" s="13"/>
      <c r="S159" s="14"/>
      <c r="T159" s="34"/>
    </row>
    <row r="160" spans="1:20" x14ac:dyDescent="0.25">
      <c r="B160" s="12"/>
      <c r="C160" s="11"/>
      <c r="D160" s="13"/>
      <c r="E160" s="13"/>
      <c r="F160" s="13"/>
      <c r="G160" s="13"/>
      <c r="H160" s="13"/>
      <c r="I160" s="13"/>
      <c r="J160" s="13"/>
      <c r="K160" s="13"/>
      <c r="L160" s="13"/>
      <c r="M160" s="13"/>
      <c r="N160" s="13"/>
      <c r="O160" s="13"/>
      <c r="P160" s="13"/>
      <c r="Q160" s="13"/>
      <c r="R160" s="13"/>
      <c r="S160" s="14"/>
      <c r="T160" s="34"/>
    </row>
    <row r="165" spans="2:2" x14ac:dyDescent="0.25">
      <c r="B165" s="67"/>
    </row>
    <row r="173" spans="2:2" x14ac:dyDescent="0.25">
      <c r="B173" s="67"/>
    </row>
  </sheetData>
  <autoFilter ref="A1:T157" xr:uid="{00000000-0009-0000-0000-000000000000}">
    <filterColumn colId="3" showButton="0"/>
    <filterColumn colId="7" showButton="0"/>
    <filterColumn colId="9" showButton="0"/>
    <filterColumn colId="11" showButton="0"/>
    <filterColumn colId="13" showButton="0"/>
  </autoFilter>
  <mergeCells count="14">
    <mergeCell ref="T1:T2"/>
    <mergeCell ref="P1:Q1"/>
    <mergeCell ref="A1:A2"/>
    <mergeCell ref="B1:B2"/>
    <mergeCell ref="C1:C2"/>
    <mergeCell ref="D1:E1"/>
    <mergeCell ref="H1:I1"/>
    <mergeCell ref="G1:G2"/>
    <mergeCell ref="F1:F2"/>
    <mergeCell ref="N1:O1"/>
    <mergeCell ref="L1:M1"/>
    <mergeCell ref="J1:K1"/>
    <mergeCell ref="R1:R2"/>
    <mergeCell ref="S1:S2"/>
  </mergeCells>
  <pageMargins left="0.23622047244094491" right="0.23622047244094491" top="0.35433070866141736" bottom="0.35433070866141736" header="0.31496062992125984" footer="0.31496062992125984"/>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Część 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2023-03-07T10:17:29Z</dcterms:modified>
</cp:coreProperties>
</file>