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92.168.0.246\mecenas\Przetargi\Postępowania przetargowe\ODCZYNNIKI LABOLATORIUM\2023\BIOCHEMIA\Załaczniki na stronę zmiana 7\"/>
    </mc:Choice>
  </mc:AlternateContent>
  <xr:revisionPtr revIDLastSave="0" documentId="8_{A224D9E9-ACB6-4EAB-9864-6BC697475BDC}" xr6:coauthVersionLast="47" xr6:coauthVersionMax="47" xr10:uidLastSave="{00000000-0000-0000-0000-000000000000}"/>
  <bookViews>
    <workbookView xWindow="-120" yWindow="-120" windowWidth="29040" windowHeight="15720" tabRatio="500" firstSheet="1" activeTab="2" xr2:uid="{00000000-000D-0000-FFFF-FFFF00000000}"/>
  </bookViews>
  <sheets>
    <sheet name="Załącznik 2 Formularz cenowy" sheetId="7" r:id="rId1"/>
    <sheet name="Załącznik 2 a do FC" sheetId="1" r:id="rId2"/>
    <sheet name="Załącznik 2 b do FC" sheetId="2" r:id="rId3"/>
    <sheet name="Załącznik 2 c do FC" sheetId="3" r:id="rId4"/>
    <sheet name="Załącznik 2 d do FC" sheetId="4" r:id="rId5"/>
    <sheet name="Załącznik 2 e do FC" sheetId="5" r:id="rId6"/>
    <sheet name="Załącznik 2 f do FC" sheetId="6" r:id="rId7"/>
    <sheet name="Załącznik 2 g do FC" sheetId="8" r:id="rId8"/>
    <sheet name="Załącznik 2 h do FC" sheetId="11" r:id="rId9"/>
    <sheet name="Załącznik 2 i do FC" sheetId="12" r:id="rId10"/>
    <sheet name="Załącznik 2 j do FC" sheetId="13" r:id="rId11"/>
    <sheet name="Załącznik 2 k do FC" sheetId="14" r:id="rId12"/>
    <sheet name="Załącznik 2 l do FC" sheetId="15" r:id="rId13"/>
  </sheets>
  <definedNames>
    <definedName name="_xlnm._FilterDatabase" localSheetId="2" hidden="1">'Załącznik 2 b do FC'!$A$6:$T$102</definedName>
    <definedName name="OLE_LINK5" localSheetId="8">'Załącznik 2 h do FC'!$B$16</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101" i="4" l="1"/>
  <c r="D100" i="4"/>
  <c r="D99" i="4"/>
  <c r="D98" i="4"/>
  <c r="D97" i="4"/>
  <c r="D96" i="4"/>
  <c r="D95" i="4"/>
  <c r="D94" i="4"/>
  <c r="D93" i="4"/>
  <c r="D92" i="4"/>
  <c r="D91" i="4"/>
  <c r="D90" i="4"/>
  <c r="D89" i="4"/>
  <c r="D88" i="4"/>
  <c r="D87" i="4"/>
  <c r="D86" i="4"/>
  <c r="D85" i="4"/>
  <c r="D84" i="4"/>
  <c r="D83" i="4"/>
  <c r="D82" i="4"/>
  <c r="D81" i="4"/>
  <c r="D80" i="4"/>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101" i="2"/>
  <c r="D100" i="2"/>
  <c r="D99" i="2"/>
  <c r="D98" i="2"/>
  <c r="D97" i="2"/>
  <c r="D96" i="2"/>
  <c r="D95" i="2"/>
  <c r="D94" i="2"/>
  <c r="D93" i="2"/>
  <c r="D92" i="2"/>
  <c r="D91" i="2"/>
  <c r="D90" i="2"/>
  <c r="D89" i="2"/>
  <c r="D88" i="2"/>
  <c r="D87" i="2"/>
  <c r="D86"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C105" i="4"/>
  <c r="C105" i="3"/>
  <c r="C105" i="2"/>
  <c r="C112" i="1"/>
  <c r="C66" i="1"/>
  <c r="C113" i="1" l="1"/>
</calcChain>
</file>

<file path=xl/sharedStrings.xml><?xml version="1.0" encoding="utf-8"?>
<sst xmlns="http://schemas.openxmlformats.org/spreadsheetml/2006/main" count="1168" uniqueCount="702">
  <si>
    <r>
      <rPr>
        <b/>
        <sz val="9"/>
        <color rgb="FF000000"/>
        <rFont val="Tahoma"/>
        <family val="2"/>
        <charset val="238"/>
      </rPr>
      <t xml:space="preserve">Tabela nr 1 </t>
    </r>
    <r>
      <rPr>
        <b/>
        <sz val="9"/>
        <color rgb="FF538135"/>
        <rFont val="Tahoma"/>
        <family val="2"/>
        <charset val="238"/>
      </rPr>
      <t xml:space="preserve">Rodzaj asortymentu i przewidywana ilość badań biochemicznych i immunochemicznych wraz z dzierżawionym sprzętem na okres 36 m-cy </t>
    </r>
  </si>
  <si>
    <t>L.p.</t>
  </si>
  <si>
    <t>Nazwa badania</t>
  </si>
  <si>
    <t>Przewidywana liczba badań na okres 36 m-cy</t>
  </si>
  <si>
    <r>
      <rPr>
        <sz val="7"/>
        <color rgb="FF000000"/>
        <rFont val="Times New Roman"/>
        <family val="1"/>
        <charset val="238"/>
      </rPr>
      <t xml:space="preserve">1.      </t>
    </r>
    <r>
      <rPr>
        <sz val="9"/>
        <color rgb="FF000000"/>
        <rFont val="Tahoma"/>
        <family val="2"/>
        <charset val="238"/>
      </rPr>
      <t> </t>
    </r>
  </si>
  <si>
    <t>Albuminy metodą turbidimetryczną (w moczu-mikroalbuminuria)</t>
  </si>
  <si>
    <t>2.</t>
  </si>
  <si>
    <t>Albuminy w surowicy BCG</t>
  </si>
  <si>
    <t>3.</t>
  </si>
  <si>
    <t>Alfa amylaza trzustkowa</t>
  </si>
  <si>
    <t>4.</t>
  </si>
  <si>
    <t xml:space="preserve">Alkohol etylowy </t>
  </si>
  <si>
    <t>5.</t>
  </si>
  <si>
    <t>Aminotransferaza ALAT</t>
  </si>
  <si>
    <t>6.</t>
  </si>
  <si>
    <t>Aminotransferaza AST</t>
  </si>
  <si>
    <t>7.</t>
  </si>
  <si>
    <t>Amoniak</t>
  </si>
  <si>
    <t>8.</t>
  </si>
  <si>
    <t xml:space="preserve">Amylaza w moczu </t>
  </si>
  <si>
    <t>9.</t>
  </si>
  <si>
    <t xml:space="preserve">Antystereptolizyna O </t>
  </si>
  <si>
    <t>10.</t>
  </si>
  <si>
    <t>Białko całkowite</t>
  </si>
  <si>
    <t>11.</t>
  </si>
  <si>
    <t>12.</t>
  </si>
  <si>
    <t>13.</t>
  </si>
  <si>
    <t xml:space="preserve">Białko w moczu </t>
  </si>
  <si>
    <t>14.</t>
  </si>
  <si>
    <t xml:space="preserve">Bilirubina bezpośrednia </t>
  </si>
  <si>
    <t>15.</t>
  </si>
  <si>
    <t>Bilirubina całkowita</t>
  </si>
  <si>
    <t>16.</t>
  </si>
  <si>
    <t>Chlorki</t>
  </si>
  <si>
    <t>17.</t>
  </si>
  <si>
    <t>Cholesterol całkowity</t>
  </si>
  <si>
    <t>18.</t>
  </si>
  <si>
    <t>Cholesterol HDL</t>
  </si>
  <si>
    <t>19.</t>
  </si>
  <si>
    <t>Cholesterol LDL</t>
  </si>
  <si>
    <t>20.</t>
  </si>
  <si>
    <t>Czynnik reumatoidalny RF</t>
  </si>
  <si>
    <t>21.</t>
  </si>
  <si>
    <t>Dehydrogenaza mleczanowa</t>
  </si>
  <si>
    <t>22.</t>
  </si>
  <si>
    <t>Fosfataza alkaliczna ALP</t>
  </si>
  <si>
    <t>23.</t>
  </si>
  <si>
    <t>Fosforany nieorganiczne</t>
  </si>
  <si>
    <t>24.</t>
  </si>
  <si>
    <t>GGTP</t>
  </si>
  <si>
    <t>25.</t>
  </si>
  <si>
    <t>Glukoza</t>
  </si>
  <si>
    <t>26.</t>
  </si>
  <si>
    <t xml:space="preserve">Glukoza w moczu </t>
  </si>
  <si>
    <t>27.</t>
  </si>
  <si>
    <t>Glukoza we krwi pełnej</t>
  </si>
  <si>
    <t>28.</t>
  </si>
  <si>
    <t>Hemoglobina glikowana</t>
  </si>
  <si>
    <t>29.</t>
  </si>
  <si>
    <t>Homocysteina</t>
  </si>
  <si>
    <t>30.</t>
  </si>
  <si>
    <t>IgA w surowicy</t>
  </si>
  <si>
    <t>31.</t>
  </si>
  <si>
    <t>IgG w PMR</t>
  </si>
  <si>
    <t>32.</t>
  </si>
  <si>
    <t>IgG w surowicy</t>
  </si>
  <si>
    <t>33.</t>
  </si>
  <si>
    <t>IgM w surowicy</t>
  </si>
  <si>
    <t>34.</t>
  </si>
  <si>
    <t>Karbamazepina</t>
  </si>
  <si>
    <t>35.</t>
  </si>
  <si>
    <t>Kinaza fosfokreatynowa</t>
  </si>
  <si>
    <t>36.</t>
  </si>
  <si>
    <t>Kreatynina</t>
  </si>
  <si>
    <t>37.</t>
  </si>
  <si>
    <t>Kreatynina w moczu</t>
  </si>
  <si>
    <t>38.</t>
  </si>
  <si>
    <t>Kwas moczowy</t>
  </si>
  <si>
    <t>39.</t>
  </si>
  <si>
    <t>Kwas moczowy w moczu</t>
  </si>
  <si>
    <t>40.</t>
  </si>
  <si>
    <t>Kwas walproinowy</t>
  </si>
  <si>
    <t>41.</t>
  </si>
  <si>
    <t>Kwasy żółciowe w surowicy</t>
  </si>
  <si>
    <t>42.</t>
  </si>
  <si>
    <t>Lipaza</t>
  </si>
  <si>
    <t>43.</t>
  </si>
  <si>
    <t>Magnez</t>
  </si>
  <si>
    <t>44.</t>
  </si>
  <si>
    <t>Mocznik</t>
  </si>
  <si>
    <t>45.</t>
  </si>
  <si>
    <t xml:space="preserve">Potas </t>
  </si>
  <si>
    <t>46.</t>
  </si>
  <si>
    <t xml:space="preserve">Potas (K) w moczu </t>
  </si>
  <si>
    <t>47.</t>
  </si>
  <si>
    <t>Sód</t>
  </si>
  <si>
    <t>48.</t>
  </si>
  <si>
    <t xml:space="preserve">Sód (Na) w moczu </t>
  </si>
  <si>
    <t>49.</t>
  </si>
  <si>
    <t>Transferyna</t>
  </si>
  <si>
    <t>50.</t>
  </si>
  <si>
    <t>Trójglicerydy</t>
  </si>
  <si>
    <t>51.</t>
  </si>
  <si>
    <t>UIBC</t>
  </si>
  <si>
    <t>52.</t>
  </si>
  <si>
    <t>Wankomycyna</t>
  </si>
  <si>
    <t>53.</t>
  </si>
  <si>
    <t>Wapń</t>
  </si>
  <si>
    <t>54.</t>
  </si>
  <si>
    <t>Żelazo</t>
  </si>
  <si>
    <t>Badania biochemiczne razem</t>
  </si>
  <si>
    <t>56.</t>
  </si>
  <si>
    <t>Alfa-fetoproteina</t>
  </si>
  <si>
    <t>57.</t>
  </si>
  <si>
    <t>anty-CCP</t>
  </si>
  <si>
    <t>58.</t>
  </si>
  <si>
    <t>Anty-HBs Total</t>
  </si>
  <si>
    <t>59.</t>
  </si>
  <si>
    <t>Anty-HCV</t>
  </si>
  <si>
    <t xml:space="preserve"> </t>
  </si>
  <si>
    <t>60.</t>
  </si>
  <si>
    <t>Anty-TG</t>
  </si>
  <si>
    <t>61.</t>
  </si>
  <si>
    <t>Anty-TPO</t>
  </si>
  <si>
    <t>64.</t>
  </si>
  <si>
    <t>CA 125</t>
  </si>
  <si>
    <t>65.</t>
  </si>
  <si>
    <t>CA 15.3</t>
  </si>
  <si>
    <t>66.</t>
  </si>
  <si>
    <t>CA 19.9</t>
  </si>
  <si>
    <t>67.</t>
  </si>
  <si>
    <t>CEA</t>
  </si>
  <si>
    <t>68.</t>
  </si>
  <si>
    <t>CK-MB masa</t>
  </si>
  <si>
    <t>69.</t>
  </si>
  <si>
    <t xml:space="preserve">Estradiol </t>
  </si>
  <si>
    <t>70.</t>
  </si>
  <si>
    <t>Ferrytyna</t>
  </si>
  <si>
    <t>71.</t>
  </si>
  <si>
    <t>Free PSA</t>
  </si>
  <si>
    <t>72.</t>
  </si>
  <si>
    <t>FSH</t>
  </si>
  <si>
    <t>73.</t>
  </si>
  <si>
    <t>FT3</t>
  </si>
  <si>
    <t>74.</t>
  </si>
  <si>
    <t>FT4</t>
  </si>
  <si>
    <t>75.</t>
  </si>
  <si>
    <t xml:space="preserve">HBs Ag </t>
  </si>
  <si>
    <t>76.</t>
  </si>
  <si>
    <t xml:space="preserve">beta-HCG </t>
  </si>
  <si>
    <t>77.</t>
  </si>
  <si>
    <t>HIV AB/AG IV gen.</t>
  </si>
  <si>
    <t>78.</t>
  </si>
  <si>
    <t>Hs Troponina</t>
  </si>
  <si>
    <t>79.</t>
  </si>
  <si>
    <t>Insulina</t>
  </si>
  <si>
    <t>80.</t>
  </si>
  <si>
    <t>Interleukina-6</t>
  </si>
  <si>
    <t>81.</t>
  </si>
  <si>
    <t>Kortyzol</t>
  </si>
  <si>
    <t>82.</t>
  </si>
  <si>
    <t>Kwas foliowy</t>
  </si>
  <si>
    <t>83.</t>
  </si>
  <si>
    <t>LH</t>
  </si>
  <si>
    <t>84.</t>
  </si>
  <si>
    <t>NT pro-BNP</t>
  </si>
  <si>
    <t>85.</t>
  </si>
  <si>
    <t>P-ciała przeciw receptorom TSH (TRAb)</t>
  </si>
  <si>
    <t>86.</t>
  </si>
  <si>
    <t>Progesteron</t>
  </si>
  <si>
    <t>87.</t>
  </si>
  <si>
    <t>Prokalcytonina</t>
  </si>
  <si>
    <t>88.</t>
  </si>
  <si>
    <t>Prolaktyna</t>
  </si>
  <si>
    <t>89.</t>
  </si>
  <si>
    <t>Przeciwciała anty HBc Total</t>
  </si>
  <si>
    <t>90.</t>
  </si>
  <si>
    <t>Przeciwciała anty SARS-CoV2 ilościowo</t>
  </si>
  <si>
    <t>91.</t>
  </si>
  <si>
    <t>Przeciwciała anty SARS-CoV2 jakościowo</t>
  </si>
  <si>
    <t>92.</t>
  </si>
  <si>
    <t>Przeciwciała anty-T.pallidum</t>
  </si>
  <si>
    <t>93.</t>
  </si>
  <si>
    <t xml:space="preserve">PSA </t>
  </si>
  <si>
    <t>94.</t>
  </si>
  <si>
    <t>Testosteron</t>
  </si>
  <si>
    <t>95.</t>
  </si>
  <si>
    <t xml:space="preserve">Toksoplazmoza IgG </t>
  </si>
  <si>
    <t>96.</t>
  </si>
  <si>
    <t xml:space="preserve">Toksoplazmoza IgM </t>
  </si>
  <si>
    <t>97.</t>
  </si>
  <si>
    <t>TSH - 3 gen.</t>
  </si>
  <si>
    <t>98.</t>
  </si>
  <si>
    <t>Witamina B12</t>
  </si>
  <si>
    <t>99.</t>
  </si>
  <si>
    <t>Witamina D 25(OH) D3</t>
  </si>
  <si>
    <t>Badania immunochemiczne razem</t>
  </si>
  <si>
    <t>RAZEM BADAŃ</t>
  </si>
  <si>
    <r>
      <rPr>
        <b/>
        <sz val="9"/>
        <color rgb="FF538135"/>
        <rFont val="Tahoma"/>
        <family val="2"/>
        <charset val="238"/>
      </rPr>
      <t>WYTYCZNE</t>
    </r>
    <r>
      <rPr>
        <b/>
        <sz val="9"/>
        <color rgb="FF000000"/>
        <rFont val="Tahoma"/>
        <family val="2"/>
        <charset val="238"/>
      </rPr>
      <t xml:space="preserve"> dla Wykonawcy - tab.1</t>
    </r>
  </si>
  <si>
    <r>
      <rPr>
        <sz val="9"/>
        <color rgb="FF000000"/>
        <rFont val="Tahoma"/>
        <family val="2"/>
        <charset val="238"/>
      </rPr>
      <t>1.</t>
    </r>
    <r>
      <rPr>
        <sz val="7"/>
        <color rgb="FF000000"/>
        <rFont val="Times New Roman"/>
        <family val="1"/>
        <charset val="238"/>
      </rPr>
      <t xml:space="preserve">      </t>
    </r>
    <r>
      <rPr>
        <sz val="9"/>
        <color rgb="FF000000"/>
        <rFont val="Tahoma"/>
        <family val="2"/>
        <charset val="238"/>
      </rPr>
      <t>Wymagane jest aby Wykonawca posiadał odczynniki do wszystkich wskazanych badań i dostosował wielkości opakowań do przewidywanej ilości oznaczeń, z uwzględnieniem terminów ważności przed i po rekonstytucji oraz ilości wymaganych kalibracji i kontroli, zgodnie z wymogami metodycznymi.</t>
    </r>
  </si>
  <si>
    <r>
      <rPr>
        <sz val="9"/>
        <color rgb="FF000000"/>
        <rFont val="Tahoma"/>
        <family val="2"/>
        <charset val="238"/>
      </rPr>
      <t>2.</t>
    </r>
    <r>
      <rPr>
        <sz val="7"/>
        <color rgb="FF000000"/>
        <rFont val="Times New Roman"/>
        <family val="1"/>
        <charset val="238"/>
      </rPr>
      <t xml:space="preserve">      </t>
    </r>
    <r>
      <rPr>
        <sz val="9"/>
        <color rgb="FF000000"/>
        <rFont val="Tahoma"/>
        <family val="2"/>
        <charset val="238"/>
      </rPr>
      <t>Wymagane jest aby materiał kontrolny do powyższych badań, pozwalał na kontrolę, wszystkich parametrów na minimum dwóch poziomach tj. normy, patologii, minimum raz dziennie i zgodnie z zaleceniami metodycznymi.</t>
    </r>
  </si>
  <si>
    <r>
      <rPr>
        <b/>
        <sz val="9"/>
        <color rgb="FF000000"/>
        <rFont val="Tahoma"/>
        <family val="2"/>
        <charset val="238"/>
      </rPr>
      <t>3.</t>
    </r>
    <r>
      <rPr>
        <b/>
        <sz val="7"/>
        <color rgb="FF000000"/>
        <rFont val="Times New Roman"/>
        <family val="1"/>
        <charset val="238"/>
      </rPr>
      <t xml:space="preserve">      </t>
    </r>
    <r>
      <rPr>
        <b/>
        <sz val="9"/>
        <color rgb="FF000000"/>
        <rFont val="Tahoma"/>
        <family val="2"/>
        <charset val="238"/>
      </rPr>
      <t>Wykonawca musi oszacować potrzeby Zamawiającego zgodnie z wymogami procedur i zaoferować odpowiednią ilość asortymentu niezbędnego do wykonania badań, serwisowania, płynów systemowych, elementów zużywalnych, bez rozdziału na poszczególne systemy biochemiczno-immunochemiczne.</t>
    </r>
  </si>
  <si>
    <r>
      <rPr>
        <sz val="9"/>
        <color rgb="FF000000"/>
        <rFont val="Tahoma"/>
        <family val="2"/>
        <charset val="238"/>
      </rPr>
      <t>4.</t>
    </r>
    <r>
      <rPr>
        <sz val="7"/>
        <color rgb="FF000000"/>
        <rFont val="Times New Roman"/>
        <family val="1"/>
        <charset val="238"/>
      </rPr>
      <t xml:space="preserve">      </t>
    </r>
    <r>
      <rPr>
        <sz val="9"/>
        <color rgb="FF000000"/>
        <rFont val="Tahoma"/>
        <family val="2"/>
        <charset val="238"/>
      </rPr>
      <t>Wykonawca przewiduje wykonanie wszystkich badań biochemicznych i immunochemicznych w 70% w serii i w 30% poza serią.</t>
    </r>
  </si>
  <si>
    <r>
      <rPr>
        <sz val="9"/>
        <color rgb="FF000000"/>
        <rFont val="Tahoma"/>
        <family val="2"/>
        <charset val="238"/>
      </rPr>
      <t>5.</t>
    </r>
    <r>
      <rPr>
        <sz val="7"/>
        <color rgb="FF000000"/>
        <rFont val="Times New Roman"/>
        <family val="1"/>
        <charset val="238"/>
      </rPr>
      <t xml:space="preserve">      </t>
    </r>
    <r>
      <rPr>
        <sz val="9"/>
        <color rgb="FF000000"/>
        <rFont val="Tahoma"/>
        <family val="2"/>
        <charset val="238"/>
      </rPr>
      <t>W ramach dzierżawy wymagana jest:</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</si>
  <si>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dostawa,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</si>
  <si>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zainstalowanie,</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</si>
  <si>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walidacja,</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</si>
  <si>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przeszkolenie personelu laboratorium,</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</si>
  <si>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serwisowanie dzierżawionego sprzętu oraz systemu informatycznego</t>
    </r>
  </si>
  <si>
    <r>
      <rPr>
        <sz val="9"/>
        <color rgb="FF000000"/>
        <rFont val="Symbol"/>
        <family val="1"/>
        <charset val="2"/>
      </rPr>
      <t>·</t>
    </r>
    <r>
      <rPr>
        <sz val="7"/>
        <color rgb="FF000000"/>
        <rFont val="Times New Roman"/>
        <family val="1"/>
        <charset val="238"/>
      </rPr>
      <t xml:space="preserve">         </t>
    </r>
    <r>
      <rPr>
        <sz val="9"/>
        <color rgb="FF000000"/>
        <rFont val="Tahoma"/>
        <family val="2"/>
        <charset val="238"/>
      </rPr>
      <t>wsparcie merytoryczne.</t>
    </r>
  </si>
  <si>
    <r>
      <rPr>
        <sz val="9"/>
        <color rgb="FF000000"/>
        <rFont val="Tahoma"/>
        <family val="2"/>
        <charset val="238"/>
      </rPr>
      <t>6.</t>
    </r>
    <r>
      <rPr>
        <sz val="7"/>
        <color rgb="FF000000"/>
        <rFont val="Times New Roman"/>
        <family val="1"/>
        <charset val="238"/>
      </rPr>
      <t xml:space="preserve">      </t>
    </r>
    <r>
      <rPr>
        <sz val="9"/>
        <color rgb="FF000000"/>
        <rFont val="Tahoma"/>
        <family val="2"/>
        <charset val="238"/>
      </rPr>
      <t>Odczynniki i dzierżawiony sprzęt muszą spełniać wymagania graniczne przedstawione w poniższym dokumencie.</t>
    </r>
  </si>
  <si>
    <t>Przewidywana liczba badań - 36 miesięcy</t>
  </si>
  <si>
    <t>Numer katalogowy</t>
  </si>
  <si>
    <t>Nazwa odczynnika</t>
  </si>
  <si>
    <t>Przewidywana liczba testów zużytych na kalibrację- 36 miesięcy</t>
  </si>
  <si>
    <t>Liczba kalibracji - 36 miesięcy (przewidywana 1 miesięcznie, częściej, jeśli procedura testu tego wymaga)</t>
  </si>
  <si>
    <t>Liczba oznaczeń zużytych na kalibracje testu w okresie 36 miesięcy</t>
  </si>
  <si>
    <t>Przewidywana liczba testów zużytych na kontrolę</t>
  </si>
  <si>
    <t>Razem liczba testów - 36 miesięcy</t>
  </si>
  <si>
    <t>Wielkość opakowania odczynników</t>
  </si>
  <si>
    <t>Liczba opakowań odczynników w stosunku do liczby oznaczeń - zaokrąglone w górę do pełnego opakowania</t>
  </si>
  <si>
    <t>Wartość netto odczynników w PLN</t>
  </si>
  <si>
    <t>Podatek VAT</t>
  </si>
  <si>
    <t>Wartość brutto odczynników w PLN</t>
  </si>
  <si>
    <t>Analizator biochemiczno-immunochemiczny główny</t>
  </si>
  <si>
    <t xml:space="preserve">Podać liczbę punktów kalibracyjnych pojedynczej kalibracji dla testu (podać całkowitą liczbę np. przy wymaganych wg procedury duplikatach zgodnie z procedurą testu) </t>
  </si>
  <si>
    <t>Minimum kontrola na dwóch poziomach po każdej kalibracji i na dwóch poziomach 5 X w tygodniu (częściej, jeśli procedura testu tego wymaga)</t>
  </si>
  <si>
    <t>%</t>
  </si>
  <si>
    <t>Wartość</t>
  </si>
  <si>
    <t>(A)</t>
  </si>
  <si>
    <t>(B)</t>
  </si>
  <si>
    <t>(B')</t>
  </si>
  <si>
    <t>(C)</t>
  </si>
  <si>
    <t>(D)</t>
  </si>
  <si>
    <t>(E)</t>
  </si>
  <si>
    <t>(F = D x E)</t>
  </si>
  <si>
    <t>(G)</t>
  </si>
  <si>
    <t>(H=B+5%+F+G)</t>
  </si>
  <si>
    <t>(I)</t>
  </si>
  <si>
    <t>(J=H/I)</t>
  </si>
  <si>
    <t>(M)</t>
  </si>
  <si>
    <t>(N=L x M)</t>
  </si>
  <si>
    <t>(O=L+N)</t>
  </si>
  <si>
    <t>Nazwa kalibratora</t>
  </si>
  <si>
    <t>Przewidywana liczba kalibracji ( w tym także na analizatory backup)</t>
  </si>
  <si>
    <t>Wielkość opakowania kalibratora</t>
  </si>
  <si>
    <t>Liczba opakowań kalibratora w stosunku do liczby oznaczeń - zaokrąglone w górę do pełnego opakowania RAZEM</t>
  </si>
  <si>
    <t>Cena netto pojedynczego opakowania kalibratora w PLN</t>
  </si>
  <si>
    <t>Wartość netto kalibratorów w PLN</t>
  </si>
  <si>
    <t>Wartość brutto kalibratorów</t>
  </si>
  <si>
    <t>Analizator główny biochemiczno-immunochemiczny</t>
  </si>
  <si>
    <t xml:space="preserve">Analizator biochemiczny backup </t>
  </si>
  <si>
    <t xml:space="preserve">Analizator immunochemiczny backup </t>
  </si>
  <si>
    <t xml:space="preserve"> w PLN</t>
  </si>
  <si>
    <t>(F)</t>
  </si>
  <si>
    <t>(H=FxG)</t>
  </si>
  <si>
    <t>(J=HxI)</t>
  </si>
  <si>
    <t>(K=H+J)</t>
  </si>
  <si>
    <t>Nazwa kontroli</t>
  </si>
  <si>
    <t>Przewidywana liczba kontroli</t>
  </si>
  <si>
    <t>Wielkość opakowania kontroli</t>
  </si>
  <si>
    <t>Liczba opakowań kontroli w stosunku do liczby oznaczeń - zaokrąglone w górę do pełnego opakowania RAZEM</t>
  </si>
  <si>
    <t>Cena netto pojedynczego opakowania kontroli w PLN</t>
  </si>
  <si>
    <t>Wartość netto kontroli w PLN</t>
  </si>
  <si>
    <t>Wartość brutto kontroli</t>
  </si>
  <si>
    <t>Nazwa materiałów zużywalnych</t>
  </si>
  <si>
    <t>Wielkość opakowania</t>
  </si>
  <si>
    <t>Ilość opakowań w stosunku do ilości oznaczeń - zaokrąglone w górę do pełnego opakowania RAZEM</t>
  </si>
  <si>
    <t>Cena netto pojedynczego opakowania w PLN</t>
  </si>
  <si>
    <t>Wartość netto w PLN</t>
  </si>
  <si>
    <t>Wartość brutto</t>
  </si>
  <si>
    <t>(F=DxE)</t>
  </si>
  <si>
    <t>(I=F+H)</t>
  </si>
  <si>
    <t>…</t>
  </si>
  <si>
    <t xml:space="preserve">Nazwa </t>
  </si>
  <si>
    <t>Jednostka</t>
  </si>
  <si>
    <t>Liczba miesięcy dzierżawy RAZEM</t>
  </si>
  <si>
    <t>Rata miesięczna dzierżawy netto w PLN</t>
  </si>
  <si>
    <t>Dzierżawa analizatora biochemiczno -immunochemicznego głównego o nazwie ……………………………….</t>
  </si>
  <si>
    <t>1 miesiąc</t>
  </si>
  <si>
    <t>Dzierżawa sortownika o nazwie:………………………………………………..</t>
  </si>
  <si>
    <t>Dzierżawa systemu LIS o nazwie ……………………………………</t>
  </si>
  <si>
    <t>Dzierżawa UPS o nazwie …………………………</t>
  </si>
  <si>
    <t>Dzierżawa innych urządzeń dodatkowych</t>
  </si>
  <si>
    <t>Dzierżawa wirówek laboratoryjnych i chłodni laboratoryjnych</t>
  </si>
  <si>
    <t>DZIERŻAWY RAZEM :</t>
  </si>
  <si>
    <t>Nazwa</t>
  </si>
  <si>
    <t>Wartość netto PLN</t>
  </si>
  <si>
    <t>Wartość brutto PLN</t>
  </si>
  <si>
    <t>Odczynniki do badań</t>
  </si>
  <si>
    <t xml:space="preserve">Kontrole do badań </t>
  </si>
  <si>
    <t xml:space="preserve">Kalibratory do badań </t>
  </si>
  <si>
    <t>Niezbędne materiały zużywalne do analizatorów</t>
  </si>
  <si>
    <t>Dzierżawa analizatorów, LIS, UPS, sortera, sprzętu komputerowego</t>
  </si>
  <si>
    <t>RAZEM:</t>
  </si>
  <si>
    <t xml:space="preserve">PARAMETRY GRANICZNE </t>
  </si>
  <si>
    <t>Lp.</t>
  </si>
  <si>
    <t>Opis parametru przez Wykonawcę</t>
  </si>
  <si>
    <t>1.</t>
  </si>
  <si>
    <t>Niespełnienie któregokolwiek z niżej wymaganych parametrów spowoduje odrzucenie oferty</t>
  </si>
  <si>
    <t>Określenie parametru</t>
  </si>
  <si>
    <t>Oświadczenie wykonawcy - potwierdzenie spełniania warunku poprzez wpisanie „TAK”</t>
  </si>
  <si>
    <t>Urządzenie nowe, rok produkcji nie wcześniej niż 2023 rok.</t>
  </si>
  <si>
    <t>Urządzenie pozwalające na zarejestrowanie próbek krwi w LIS oraz posortowanie ich na podstawie kodów kreskowych z probówek, kolorów korków i danych z LIS do pojemników według potrzeb użytkownika.</t>
  </si>
  <si>
    <t>Sortowania na podstawie danych z LIS oraz na podstawie reguł wewnętrznych.</t>
  </si>
  <si>
    <t>Urządzenie modułowe z możliwością rozbudowy o kolejne moduły.</t>
  </si>
  <si>
    <t>Urządzenie wyposażone w 10 pojemników umożliwiających posortowanie próbek na 10 kategorii ( pracowni/aparatów).</t>
  </si>
  <si>
    <t>Urządzenie wyposażone w oddzielny pojemnik na probówki nierozpoznane.</t>
  </si>
  <si>
    <t>Automatyczne wstawianie sortowanych probówek bezpośrednio do statywów analizatorów.</t>
  </si>
  <si>
    <t>Urządzenie współpracujące ze wszystkimi popularnymi rodzajami probówek.</t>
  </si>
  <si>
    <t>Możliwości zmiany sortowania na sortowanie do statywów (po rozbudowie).</t>
  </si>
  <si>
    <t>Urządzenie wyposażone w czytnik kodów kreskowych typu 1D.</t>
  </si>
  <si>
    <t>Urządzenie wyposażone w czytnik kolorów (spektrometr) umożliwiający rozpoznawanie kolorów korków.</t>
  </si>
  <si>
    <t>Wydajność sortowania min. 2500 probówek/ godzinę.</t>
  </si>
  <si>
    <t>Podłączenie do LIS, komunikacja dwukierunkowa.</t>
  </si>
  <si>
    <t xml:space="preserve">Pełny serwis uwzględniający wymianę części i podzespołów oraz cykliczna aktualizację oprogramowania w okresie trwania umowy. </t>
  </si>
  <si>
    <t>W przypadku awarii przyjazd pracownika serwisu i naprawa urządzenia sortującego w ciągu 48 godzin od momentu wysłania zgłoszenia – w dni robocze. Zamawiający wymaga wskazania minimum dwóch osób wyznaczonych do instalacji, naprawy i przeglądów okresowych urządzenia sortującego, posiadających przynajmniej 2-letnie doświadczenie w pracy z oferowanym sprzętem</t>
  </si>
  <si>
    <t>Przez cały okres trwania umowy urządzenie musi współpracować z Laboratoryjnym System Informatycznym aktualnie stosowanym w Laboratorium.</t>
  </si>
  <si>
    <t>- paszportu technicznego,</t>
  </si>
  <si>
    <t>- deklaracji zgodności CE,</t>
  </si>
  <si>
    <t>- specyfikacji technicznej,</t>
  </si>
  <si>
    <t>- instrukcji obsługi,</t>
  </si>
  <si>
    <t>Protokół zdawczo-odbiorczy urządzenia z oryginalnymi podpisami osób przekazujących przedmiot umowy zostanie podpisany przez Zamawiającego wyłącznie po dostarczeniu wszystkich ww. dokumentów.</t>
  </si>
  <si>
    <t>Wymagania</t>
  </si>
  <si>
    <t>Oświadczenie Wykonawcy -potwierdzenie spełniania warunku poprzez wpisanie „TAK”</t>
  </si>
  <si>
    <t xml:space="preserve">Cztery witryny chłodnicze mieszczące odczynniki biochemiczne i immunochemiczne, wyposażone w system monitorowania temperatury i powiadamiania o ich spadku. </t>
  </si>
  <si>
    <t>Dwie wirówki laboratoryjne z chłodzeniem: temp. chłodzenia w zakresie od – 10 st.C do + 30 st. C, z rotorem horyzontalnym lub kątowym na 48 do 60 probówek o poj. 4 -10 mL, z czytelnym wyświetlaczem parametrów pracy.</t>
  </si>
  <si>
    <t>Wyposażenie analizatorów w niezbędne stacje wodne wraz z częściami zamiennymi i materiałami eksploatacyjnymi przez 3lata.</t>
  </si>
  <si>
    <t>SORTER próbek zintegrowany z LIS.</t>
  </si>
  <si>
    <t>Wymagane przeglądy i konserwacje zgodnie z dokumentacją techniczną oraz naprawy w okresie trwania umowy na koszt Wykonawcy. – dot. wszystkich urządzeń składających się na przedmiot zamówienia.</t>
  </si>
  <si>
    <t>Zainstalowanie i uruchomienie analizatorów i pozostałych urządzeń oraz LIS w sposób zapewniający bezawaryjne użytkowanie systemu, a także szkolenie w zakresie obsługi - w cenie oferty. – dot. wszystkich urządzeń i oprogramowania składających się na przedmiot zamówienia.</t>
  </si>
  <si>
    <t>Gwarancja na wszystkie oferowane analizatory i pozostałe urządzenia przez okres 36 miesięcy. Wszelkie naprawy i przeglądy serwisowe 1 raz w roku (lub częściej, jeśli wymaga tego producent) - w cenie oferty. – dot. wszystkich urządzeń składających się na przedmiot zamówienia.</t>
  </si>
  <si>
    <t>Wykonawca odpowiada za całość wdrożenia analizatorów i LIS, w razie awarii Zamawiający będzie kontaktował się z Wykonawcą. - dot. wszystkich urządzeń i oprogramowania składających się na przedmiot zamówienia.</t>
  </si>
  <si>
    <t xml:space="preserve">Warunek </t>
  </si>
  <si>
    <t>2.1</t>
  </si>
  <si>
    <t>Możliwość przeliczania wyników otrzymanych oznaczeń na podstawie wprowadzonych algorytmów.</t>
  </si>
  <si>
    <t>2.2</t>
  </si>
  <si>
    <t>2.3</t>
  </si>
  <si>
    <t>System uprawnień przyznawanych poszczególnym użytkownikom systemu, umożliwiający ochronę konfiguracji systemu, danych osobowych, medycznych i finansowych, nie utrudniający jednak normalnej pracy poszczególnych stanowisk, pozwalający na jednoznaczne zidentyfikowanie osoby rejestrującej zlecenia, wykonującej badanie i akceptującej wyniki.</t>
  </si>
  <si>
    <t>2.4</t>
  </si>
  <si>
    <t>Możliwość zablokowania wglądu i/lub interwencji do poszczególnych funkcji w programie.</t>
  </si>
  <si>
    <t>2.5</t>
  </si>
  <si>
    <t>Możliwość manualnej korekty wszystkich skutków działania procedur automatycznych.</t>
  </si>
  <si>
    <t>2.6</t>
  </si>
  <si>
    <t>Możliwość manualnego wpisywania wyników liczbowych i tekstowych.</t>
  </si>
  <si>
    <t>2.7</t>
  </si>
  <si>
    <t>Możliwość uruchamiania poszczególnych funkcji systemu (np. rejestracja) z różnych stanowisk (w ramach posiadanych licencji).</t>
  </si>
  <si>
    <t>Objęcie systemem wszystkich badań zlecanych do CDL i obsługa wszystkich pracowni wchodzących w skład CDL, także Mikrobiologii i Biologii Molekularnej, Pracowni Immunologii Transfuzjologicznej z Bankiem Krwi, w tym podłączenie i automatyczna rejestracja wyników z oferowanych analizatorów oraz innych aparatów używanych w CDL wskazanych przez Zamawiającego, również takich, które mogą pojawić się w przyszłości (w czasie trwania umowy), w miarę ich możliwości technicznych.</t>
  </si>
  <si>
    <t>Przesyłanie wyników badań diagnostycznych poprzez łącze telekomunikacyjne (sieć wewnętrzna lub Internet) do ewentualnych ośrodków konsultacyjnych, oddziałów szpitalnych, ambulatoriów i lekarzy zlecających badania.</t>
  </si>
  <si>
    <t xml:space="preserve">Możliwość zlecania badań do laboratorium z oddziałów szpitalnych i z ośrodków zewnętrznych za pośrednictwem sieci wewnętrznej lub Internet. </t>
  </si>
  <si>
    <t>6.1</t>
  </si>
  <si>
    <t>6.2</t>
  </si>
  <si>
    <t>6.3</t>
  </si>
  <si>
    <t>Jednoznaczna identyfikacja pacjenta (PESEL lub inny identyfikator).</t>
  </si>
  <si>
    <t>6.4</t>
  </si>
  <si>
    <t>Jednoznaczna identyfikacja próbki pacjenta i jej miejsca a archiwum próbek.</t>
  </si>
  <si>
    <t>6.5</t>
  </si>
  <si>
    <t>Identyfikacja pacjenta na podstawie różnych danych do automatycznego wykorzystania w procesie analitycznym, organizacyjnych i ekonomiczno-statystycznych rozliczeniach.</t>
  </si>
  <si>
    <t>6.7</t>
  </si>
  <si>
    <t>Możliwość zlecania powtórek, rozcieńczeń, badań dodatkowych bezpośrednio z systemu.</t>
  </si>
  <si>
    <t>6.8</t>
  </si>
  <si>
    <t>Możliwość dopisania badania do istniejącego zlecenia, bez konieczności ponownego rejestrowania danych administracyjnych.</t>
  </si>
  <si>
    <t>6.9</t>
  </si>
  <si>
    <t>Możliwość rejestracji zlecenia zanim „spłynie” materiał.</t>
  </si>
  <si>
    <t>6.10</t>
  </si>
  <si>
    <t>Całkowicie automatyczny dobór cen dla wykonywanych badań, umożliwiający:</t>
  </si>
  <si>
    <t>• dobór różnych cen za badanie dla różnych płatników,</t>
  </si>
  <si>
    <t>• zlecenie badania wykonywanego na koszt laboratorium.</t>
  </si>
  <si>
    <t>6.11</t>
  </si>
  <si>
    <t>Automatyczne zliczania zleceń, z uwzględnieniem specjalnych ich rodzajów (Cito, Dyżur, Rutyna), w tym:</t>
  </si>
  <si>
    <t>• możliwość przypisania różnych cen tego samego badania w zależności od rodzaju zlecenia,</t>
  </si>
  <si>
    <t>• możliwość użycia określonego rodzaju zlecenia jako filtru w zestawieniach,</t>
  </si>
  <si>
    <t>6.12</t>
  </si>
  <si>
    <t>6.13</t>
  </si>
  <si>
    <t>Prowadzenie głównej książki laboratorium/pracowni, zawierającej:</t>
  </si>
  <si>
    <t>6.13a</t>
  </si>
  <si>
    <t>• numer kolejny pacjenta w księdze,</t>
  </si>
  <si>
    <t>6.13b</t>
  </si>
  <si>
    <t>• datę i godzinę rejestracji badania i datę i godz. wykonania badań,</t>
  </si>
  <si>
    <t>6.13c</t>
  </si>
  <si>
    <t>• dane identyfikacyjne pacjenta,</t>
  </si>
  <si>
    <t>6.13d</t>
  </si>
  <si>
    <t>• kod identyfikacyjny komórki organizacyjnej zlecającej badania,</t>
  </si>
  <si>
    <t>6.13e</t>
  </si>
  <si>
    <t>• dane kontrahenta,</t>
  </si>
  <si>
    <t>6.13f</t>
  </si>
  <si>
    <t>• dane identyfikacyjne lekarza zlecającego badania,</t>
  </si>
  <si>
    <t>6.13g</t>
  </si>
  <si>
    <t>• adnotacje o rodzaju i wyniku badania,</t>
  </si>
  <si>
    <t>6.13h</t>
  </si>
  <si>
    <t>• dane identyfikacyjne osoby wykonującej badania,</t>
  </si>
  <si>
    <t>6.14</t>
  </si>
  <si>
    <t>Automatyczna identyfikacja materiału:</t>
  </si>
  <si>
    <t>1. System znakowania kodami paskowymi („oklejanie” w punktach pobrań, nie w laboratorium) nie wymagający drukarek tych kodów w punktach pobrań.</t>
  </si>
  <si>
    <t>2. Jednoznaczna identyfikacja pacjenta, zlecenia i materiału w oparciu o kod paskowy.</t>
  </si>
  <si>
    <t>3. Wykrycie i możliwość blokady użycia w systemie dwóch takich samych probówek z identycznym kodem kreskowym, wykorzystanie kodów kreskowych we współpracy z analizatorami.</t>
  </si>
  <si>
    <t>6.15</t>
  </si>
  <si>
    <t>Możliwość alternatywnego wykonywania tych samych badań na kilku (różnych lub takich samych) analizatorach – oprogramowanie musi umożliwiać automatyczne programowanie i odbiór wyników z któregokolwiek takiego analizatora, bez wskazywania, na którym zostaną lub zostały wykonane.</t>
  </si>
  <si>
    <t>6.16</t>
  </si>
  <si>
    <t>6.17</t>
  </si>
  <si>
    <t>Moduł weryfikacji i akceptacji wyników badań w oparciu o reguły logiczne bazujące na takich parametrach jak normy liczbowe, historia wyników pacjenta oraz porównanie wyników z poprzednimi wynikami; umożliwiający automatyzację procesu weryfikacji wyników badań oraz uniemożliwiający wydruk i wysłanie przez Internet wyniku niezatwierdzonego.</t>
  </si>
  <si>
    <t>6.18</t>
  </si>
  <si>
    <t>Wszelkie koszty integracji (łącznie z kosztami ew. licencji / integracji/ dostosowania wymaganych przez ESKULAP) ponosi Wykonawca - w cenie oferty.</t>
  </si>
  <si>
    <t>Dostęp poprzez SQL (tylko odczyt) do bazy danych, z eksportem wyselekcjonowanych danych do formatu zgodnego z oferowanym pakietem biurowym</t>
  </si>
  <si>
    <t>W czasie obowiązywania umowy, w razie konieczności uzyskania innych niż ww. danych i odpowiednich raportów Wykonawca zapewni to na swój koszt- w cenie oferty.</t>
  </si>
  <si>
    <t>Obsługa dynamicznych zapytań do bazy danych, z uwzględnieniem danych demograficznych, statystyki ilości i rodzaju zleconych badań i danych zewnętrznych.</t>
  </si>
  <si>
    <t>Drukowanie pojedynczych wyników dla pacjentów i wyników zbiorczych.</t>
  </si>
  <si>
    <t>Wykonawca zapewni zgodność indywidualnych wydruków dla pacjenta z obowiązującymi w tym zakresie aktami prawnymi.</t>
  </si>
  <si>
    <t>• ilościowe i wartościowe,</t>
  </si>
  <si>
    <t>• rozliczeniowe,</t>
  </si>
  <si>
    <t>• kosztowe,</t>
  </si>
  <si>
    <t>Obszerny zestaw filtrów i sposobów sortowania danych (np. filtrowanie wg: rutyna/cito, zmiana dzienna/dyżur, czas rejestracji/czas wydruku, badania CDL/badania wysyłane itp. ; sortowanie wg: zlecający/lekarz/pacjent, zlecający/pacjent/czas rejestracji itp.).</t>
  </si>
  <si>
    <t>Możliwość grupowania danych (w ramach wybranego podziału) i sumowania w grupach.</t>
  </si>
  <si>
    <t>Możliwość wprowadzania informacji o ośrodku i lekarzu zlecających badania.</t>
  </si>
  <si>
    <t xml:space="preserve">Możliwość automatycznej publikacji zatwierdzonych wyników w sieci wewnętrznej (Intranet), dostępnych dla oddziałów szpitala i przychodni przyszpitalnych oraz klientów zewnętrznych za pomocą popularnych przeglądarek Web, z uwzględnieniem systemu uprawnień ograniczającego taki dostęp do podmiotów uprawnionych. </t>
  </si>
  <si>
    <t>Możliwość „wstecznej” aktualizacji danych pacjenta – jeśli z badań zleconych pacjentowi większość jest wykonywana na bieżąco i na bieżąco udostępniana Intranetem, a część pozostaje do wykonania innego dnia, to badania wykonane z opóźnieniem są dopisywane do już istniejącego publikowanego rekordu pacjenta (aktualizacja opóźniona).</t>
  </si>
  <si>
    <t>1. Integrację (w sposób automatyczny, w pełni elektroniczny, bez jakiejkolwiek ingerencji użytkownika) z systemem szpitalnym w zakresie elektronicznego przyjmowania zleceń z systemu szpitalnego oraz odsyłania wyników badań w wersji elektronicznej do zlecającego badanie.</t>
  </si>
  <si>
    <t>2. Przyjmowanie zleceń badań laboratoryjnych w wersji elektronicznej (z systemu informatycznego użytkowanego w czasie trwania umowy przez Szpital) z oddziałów WSZ (systemy zainstalowane w izbach przyjęć, punktach pobrań, oddziałach) oraz przychodni WSZ (rejestracji, gabinetów oraz punktów pobrań).</t>
  </si>
  <si>
    <t>3. Przekazywanie elektronicznego potwierdzenia (do systemu szpitalnego) przyjęcia zlecenia do realizacji.</t>
  </si>
  <si>
    <t>4. Obsługę zleceń kompleksowych i panelowych.</t>
  </si>
  <si>
    <t>11.1</t>
  </si>
  <si>
    <t>Moduł kontroli jakości, z możliwością odbierania wyników próbek kontrolnych wraz z danymi próbki kontrolnej z analizatorów.</t>
  </si>
  <si>
    <t>11.2</t>
  </si>
  <si>
    <t>Możliwość wprowadzenia reguł Westgarda i definiowania własnych reguł QC.</t>
  </si>
  <si>
    <t>Możliwość automatycznego wydruku z systemu wyników QC dla wybranego parametru i wybranego okresu czasu.</t>
  </si>
  <si>
    <t>System LIS prowadzi dokumentację zapisów danych i ich zmian (logi operacji) (w tym na danych dot. zleceń i wyników), umożliwiające co najmniej: identyfikację użytkownika wprowadzającego/zmieniającego dane, datę i czas przeprowadzenia operacji, informację o danych przed i po zmianie (dotyczy także danych o teście po jego usunięciu). System umożliwia automatyczne wykonanie raportów z w/w logów (dla wybranego pacjenta, itp.).</t>
  </si>
  <si>
    <t>Rejestracja, śledzenie i odtwarzanie czynności ważnych dla procesu analitycznego (godzina pobrania, rejestracji zlecenia, wykonania, zatwierdzenia, wydruku/wydania), z podaniem kto i kiedy wykonał, z możliwością uwidocznienia tej informacji na wydruku wyniku.</t>
  </si>
  <si>
    <t>Wykonawca zapewni przeniesienie danych Zamawiającego z dotychczas używanych komputerów na nowo dostarczone.</t>
  </si>
  <si>
    <t>Wykonawca, poza podstawowym szkoleniem personelu w zakresie obsługi systemu LIS, dodatkowo przeszkoli cztery osoby z personelu w zakresie administrowania systemem LIS i ewentualnie urządzeniami dodatkowymi – tak w zakresie podstawowym, jak i zaawansowanym.</t>
  </si>
  <si>
    <t>Wykonawca przeszkoli dwóch pracowników Sekcji Informatyki WSZ w zakresie administrowania połączeniem LIS z ESKULAP.</t>
  </si>
  <si>
    <t xml:space="preserve">Wykonawca gwarantuje przystąpienie do naprawy LIS w ciągu 12 h od zgłoszenia awarii krytycznej i w ciągu 24 h od zgłoszenia awarii niekrytycznej . Awarię jako krytyczną bądź niekrytyczną kwalifikuje kierownik CDL/zastępca poprzez wysłanie wiadomości mailem lub telefonicznie. </t>
  </si>
  <si>
    <t xml:space="preserve">Możliwość prostego skonfigurowania dodatkowej (poza uwzględnieniem wartości referencyjnych ) interpretacji wyniku badania laboratoryjnego. </t>
  </si>
  <si>
    <t>Utworzenie wiernych kopii wyników badań w PDF.</t>
  </si>
  <si>
    <t>Wymagania graniczne dla modułu wspomagającego pracę Pracowni Mikrobiologii i Biologii Molekularnej oraz Pracowni Immunologii Transfuzjologicznej z Bankiem Krwi w pełnym zakresie:</t>
  </si>
  <si>
    <t xml:space="preserve">• Moduł mikrobiologiczny: </t>
  </si>
  <si>
    <t xml:space="preserve">integracja z aparaturą, automatyczna współpraca z aparatem do identyfikacji i lekooporności drobnoustrojów, odbiór wyników przesłany przez aparat. Przesłanie do raportu wyniku pacjenta wartości MIC i MBQ i ich interpretacja według aktualnych zaleceń EUCAST (wrażliwy, oporny, WZE (wrażliwy, zwiększona ekspozycja). Możliwość wybierania komentarzy do wyników z listy jak i możliwość dodawania komentarzy wpisanych odręcznie. Lista drobnoustrojów z możliwością dodania kolejego patogenu. Lista antybiotyków z możliwością dodania kolejnego. Lista typów oporności drobnoustrojów z możliwością dodania. Możliwość określenia jakościowego i wzrostu drobnoustrojów (np. skąpy, obfity, bardzo obfity) jak i określenia ilościowego ( np. 1x104). Automatyczne wypełnianie druków ZLB i KOROUN w przypadku patogenów alarmowych. Możliwość tworzenia map mikrobiologicznych według gatunków, typów oporności, lekooporności i według indywidualnych pacjentów (możliwość tworzenia zestawień miesięcznych i/lub rocznych). Automatyczna współpraca z analizatorami w pracowni molekularnej – automatyczne przesyłanie wyników i tłumaczenie wyników na język angielski oraz niemiecki. </t>
  </si>
  <si>
    <t>• Moduł transfuzjologiczny:</t>
  </si>
  <si>
    <t>- tworzenie wiernych kopii wyników badań w PDF.</t>
  </si>
  <si>
    <t>Rejestracja dokumentów i zleceń:</t>
  </si>
  <si>
    <t>• Rejestracja dokumentów Banku Krwi: przychód i rozchód krwi i składników (dostawa, zamówienie, wydanie, zwrot, zniszczenie) z automatycznym generowaniem odpowiednich protokołów.</t>
  </si>
  <si>
    <t>• Rejestracja (w pracowni) zleceń, możliwość zlecania różnych profili badań. Obsługa zleceń pilnych.</t>
  </si>
  <si>
    <t>• znakowanie materiału (systemem kodów kreskowych, w laboratorium lub u zleceniodawców) i automatyczna identyfikacja materiału biorców,</t>
  </si>
  <si>
    <t>• znakowanie i automatyczna identyfikacja materiału dawców zgodna z oryginalnymi oznaczeniami (kody kreskowe) materiału pobranego z Banku Krwi.</t>
  </si>
  <si>
    <t>Integracja z aparaturą:</t>
  </si>
  <si>
    <t>automatyczna współpraca z automatycznymi i półautomatycznymi analizatorami serologicznymi, w zakresie programowania zleceń dla analizatora i odbioru wyników, z uwzględnieniem automatycznej identyfikacji materiału kodami kreskowymi. Rejestracja składnika w banku nie tylko z wykorzystaniem kodów ISBT.</t>
  </si>
  <si>
    <t>Prowadzenie (i wydruk) ksiąg:</t>
  </si>
  <si>
    <t>• Księgi Badań Grup Krwi</t>
  </si>
  <si>
    <t>• Księgi Badań Prób Zgodności</t>
  </si>
  <si>
    <t>Wydruk wyników:</t>
  </si>
  <si>
    <t>Wydruki wyników z możliwością późniejszej modyfikacji zgodnie ze zmieniającymi się wymaganiami dotyczącymi dokumentacji. Eksport danych (np. księga grup, ksiąg krzyżówek) do zewnętrznego pliku formatu .csv (możliwość "obróbki" w zewnętrznym oprogramowaniu np. pakiet biurowy).</t>
  </si>
  <si>
    <t>Automatyczne generowanie i wydruk dokumentów wydania.</t>
  </si>
  <si>
    <t>Narzędzia wspomagające:</t>
  </si>
  <si>
    <t>• Rejestracja zleceń i autoryzacja wyników.</t>
  </si>
  <si>
    <t>• Słownik własnych typowych tekstów i fragmentów opisów.</t>
  </si>
  <si>
    <t>• Integracja z innymi systemami informatycznymi w tym wymiana informacji z oprogramowaniem HIS.</t>
  </si>
  <si>
    <t>Rozliczenia, dokumenty i zestawienia.</t>
  </si>
  <si>
    <t>Automatyczne dokumentowanie czasu i osoby wprowadzającej  dane w odniesieniu do każdego zapisu w bazie danych. Dokumentowanie każdej poprawki wprowadzonych danych, archiwizacja wszystkich „wersji” zapisów, również usuniętych. Podsystem haseł i zakresów uprawnień personelu.</t>
  </si>
  <si>
    <t>Możliwość podpisywania wyników w procesie autoryzacji podpisem elektronicznym.</t>
  </si>
  <si>
    <t>Możliwość generowania i przesyłania plików HL7CDA PIK.</t>
  </si>
  <si>
    <t>Wykonawca musi zapewnić udział w zewnątrz-laboratoryjnej kontroli jakości badań. Wyniki kontroli muszą być opracowane statystycznie i posiadać porównanie do innych uczestników biorących w nich udział, jak również wnioski pełniące rolę edukacyjną. Raporty muszą zawierać podsumowania liczbowe, podzielone na grupy metodyczne oraz zobrazowane wyniki laboratorium w formie graficznej, histogramów i wykresów. Wymagane jest, aby materiały kontrolne pochodziły od jednego dostawcy.</t>
  </si>
  <si>
    <t>Zamawiający wymaga, aby kontrola zewnątrz - laboratoryjna była przeprowadzona na materiałach kontrolnych i spełniala poniższe wymagania:</t>
  </si>
  <si>
    <t xml:space="preserve">• Bilirubina sprzężona - 4 razy do roku - ocena bilirubiny całkowitej, sprzężonej - wymagane 2 fiolki materiału, liofilizowane lub płynne - sprawdzian akredytowany </t>
  </si>
  <si>
    <t>• Kontrola parametrów biochemicznych, wymagana surowica ludzka - minimum 4 razy do roku. Wymagane minimum 3 -4 ml surowicy lub osocza. Sprawdzian musi oceniać minimum trzy parametry tj. LDL, mleczany,</t>
  </si>
  <si>
    <t xml:space="preserve">• Białka PMR- 2 razy do roku, wymagana przynajmniej 1 próba surowicy min. 1 -1,5 ml i PMR o obj. 1-2 ml nr sprawdzian akredytowany. </t>
  </si>
  <si>
    <t xml:space="preserve">• Mocz ilościowe badanie chemiczne - 4 razy do roku - minimum 9-10 ml, płynnego moczu. </t>
  </si>
  <si>
    <t>• Czynnik RF i p/c anty CCP - 4 razy do roku. Min. 2 płynne próbki pochodzenia ludzkiego zawierające nie mniej niz 0,6-0,7 ml.</t>
  </si>
  <si>
    <t xml:space="preserve">• Miano antystreptolizyn - ASO - 4 razy do roku, wymagany materiał ludzki, autentyczne komutabilne próbki, pochodzące z jednej donacji </t>
  </si>
  <si>
    <t>• Alkohol w surowicy - 2 razy do roku, wymagane 2 próbki pełnej krwi lub surowicy do oceny etanolu, sprawdzian akredytowany.</t>
  </si>
  <si>
    <t>• Faza przedanalityczna dla chemii klinicznej - 2 razy do roku</t>
  </si>
  <si>
    <t>• Monitorowanie poziomu leków we krwi - 4 razy do roku, 2 płynne lub liofilizowane próbki ludzkiej surowicy minimum 4-5 ml do oceny poziomu wankomycyny sprawdzian akredytowany.</t>
  </si>
  <si>
    <t>Zamawiający wymaga, aby kontrola zewnątrz-laboratoryjna była przeprowadzona na materiałach kontrolnych i spełniała poniższe wymagania:                                                           • Markery HBV I HCV - minimum 1- 1,2 ml- 4 razy do roku, wymagany materiał ludzki, autentyczne komutabilne próbki, pochodzące z pojedynczej donacji, sprawdzian akredytowany.</t>
  </si>
  <si>
    <t>• Przeciwciała anty HBs testy ilościowe - 4 razy do roku, wymagany materiał ludzki, autentyczne komutabilne próbki, pochodzące z pojedynczej donacji, minimum 2 próbki 0,5-0,6 ml, sprawdzian akredytowany.</t>
  </si>
  <si>
    <t>• HIV - 4 razy do roku, wykrywanie p/c Anty HIV 1 i anty HIV 2, Ag 24 w osoczu ludzkim - test przesiewowy wraz z poanalityczna interpretacją kliniczną, wymagane 3 próbki płynnego ludzkiego osocza 0,7 - 0.8 ml, sprawdzian akredytowany.</t>
  </si>
  <si>
    <t>• Serologia kiły - 4 razy do roku, wymagany materiał ludzki, autentyczne komutabilne próbki, pochodzące z pojedynczej donacji, wymagane 2 próbki płynnej ludzkiej surowicy 0,5 - 0,6 ml, wymagana poanalityczna interpretacja kliniczna, sprawdzian akredytowany.</t>
  </si>
  <si>
    <t>• Markery nowotworowe 4 razy do roku, 2 próbki płynnej ludzkiej surowicy 2 - 2,5 ml, sprawdzian pozwala na ocenę minimum AFP, Anty-T, CEA, Ca-125, Ca 15-3, Ca19-9, ferrytynę.</t>
  </si>
  <si>
    <t>• Wirus mononukleozy - 4 razy do roku p/c specyficzne - EBNA, EBV VCA w klasie IGG I IGM 4 razy do roku, wymagany materiał ludzki, automatyczne komutabilne próbki, pochodzące z pojedynczej donacji - Wymagana poanalityczna interpretacja kliniczna, wymagane 3 próbki płynnego ludzkiego osocza 1 - 1,5 ml, sprawdzian akredytowany.</t>
  </si>
  <si>
    <t>• Toksoplazmoza IgG, IgM - 4 razy do roku, wymagany materiał ludzki, min 0,7 ml - 0,8 ml, wymagane 3 próbki płynnego ludzkiego osocza, autentyczne komutabilne, pochodzące z pojedynczej donacji, wymagana poanalityczna interpretacja kliniczna, sprawdzian akredytowany</t>
  </si>
  <si>
    <t>• Prokalcytonina - 2 razy do roku, wymagane 2 próbki liofilizowane, sprawdzian akredytowany</t>
  </si>
  <si>
    <t>• Metabolity witaminy D 25(OH) - 2 razy do roku, wymagane 2 próbki płynnej ludzkiej surowicy 1-1,2ml, sprawdzian akredytowany</t>
  </si>
  <si>
    <t>• Przeciwciala preciwtarczycowe - 3 razy do roku, wymagane 2 próbki płynnej ludzkiej surowicy lub osocza 0,4- 0,6 ml, sprawdzian akredytowany</t>
  </si>
  <si>
    <t>Całkowita liczba badań</t>
  </si>
  <si>
    <t>Analizator biochemiczno-immunochemiczny zastępczy</t>
  </si>
  <si>
    <t>Białko CRP / hs CRP</t>
  </si>
  <si>
    <t>SYSTEM ZINTEGROWANY</t>
  </si>
  <si>
    <t>1</t>
  </si>
  <si>
    <t>2</t>
  </si>
  <si>
    <t>System zintegrowany zapewniający fizycze połączenie analizatorów i innych urządzeń wchodzących w skład systemu zintegrowanego, zapewniające automatyczny przebieg procesu transportu i badań próbek wykonywanych na systemie zintegrowanym.</t>
  </si>
  <si>
    <t>3</t>
  </si>
  <si>
    <t>4</t>
  </si>
  <si>
    <t>5</t>
  </si>
  <si>
    <t>6</t>
  </si>
  <si>
    <t>7</t>
  </si>
  <si>
    <t>8</t>
  </si>
  <si>
    <t>9</t>
  </si>
  <si>
    <t>10</t>
  </si>
  <si>
    <t>11</t>
  </si>
  <si>
    <t>12</t>
  </si>
  <si>
    <t>13</t>
  </si>
  <si>
    <t>14</t>
  </si>
  <si>
    <t>15</t>
  </si>
  <si>
    <t>Ilość chłodzonych miejsc odczynnikowych wystarczająca do jednoczesnego załadowania na pokład min. 50 odczynników.</t>
  </si>
  <si>
    <t>16</t>
  </si>
  <si>
    <t>17</t>
  </si>
  <si>
    <t>18</t>
  </si>
  <si>
    <t>Obowiązkowy system chłodzenia odczynników w analizatorach do temperatury lodówki, lub max.15 st C., pozwalający na przechowywanie napoczętych odczynników na pokładzie, bez konieczności chowania ich do lodówki zewnętrznej.</t>
  </si>
  <si>
    <t>19</t>
  </si>
  <si>
    <t>Możliwość aplikacji min. 5 dodatkowych testów na kanałach otwartych, dostępnych dla użytkownika.</t>
  </si>
  <si>
    <t>20</t>
  </si>
  <si>
    <t>21</t>
  </si>
  <si>
    <t xml:space="preserve">Zamawiający bezwzględnie wymaga możliwości dokładania na pokład analizatora wszystkich niezbędnych odczynników do wykonania wszystkich oznaczeń bez zatrzymywania pracy analizatora lub pauzowania (w czasie pracy analizatora - wykonywanie badań). </t>
  </si>
  <si>
    <t>22</t>
  </si>
  <si>
    <t>23</t>
  </si>
  <si>
    <t>24</t>
  </si>
  <si>
    <t>25</t>
  </si>
  <si>
    <t>26</t>
  </si>
  <si>
    <t>27</t>
  </si>
  <si>
    <t>28</t>
  </si>
  <si>
    <t>Przebieg i odczytu reakcji w jednorazowej kuwecie.</t>
  </si>
  <si>
    <t>29</t>
  </si>
  <si>
    <t>Zastosowanie w pipetorze wymiennych końcówek do pobierania próbek lub systemu mycia sond, gwarantujące zapobieganie kontaminacji dla testów wykonywanych w surowicy/osoczu ≤0,1ppm (potwierdzone zapisami w instrukcji obsługi oferowanych analizatorów)</t>
  </si>
  <si>
    <t>32</t>
  </si>
  <si>
    <t>Zamawiający bezwzględnie wymaga oznaczenia Prokalcytoniny referencyjną metoda BRAHMS o liniowości min. 100 μg/L. W przypadku zaoferowania testu o mniejszej liniowości, wykonawca winien doliczyć do oferty 50% testów PCT służących do oznaczeń powyżej liniowości zaoferowanego testu.</t>
  </si>
  <si>
    <t>33</t>
  </si>
  <si>
    <t>34</t>
  </si>
  <si>
    <t>35</t>
  </si>
  <si>
    <t>Aspiracja próbki przez oferowany analizatory przed aspiracją odczynnika reakcyjnego lub odczynnika wstępnego - błąd aspiracji próbki nie powoduje utraty testu. Zamawiający dopuszcza maksymalnie zaoferowanie maksymalnie dwóch odczynników na tzw. Wolnych kanałach, dla których Zamawiający dopuszcza przygotowanie.</t>
  </si>
  <si>
    <t>36</t>
  </si>
  <si>
    <t>Wpływ interferencji w oznaczaniu bilirubiny całkwitej ze strony 10 g/L hemoglobiny: nie większy niż 10%. Ten sam zestaw odczynnikowy do oznaczania bilirubiny całkowitej u dorosłych i noworodków. Potwierdzić w ulotce odczynnikowej.</t>
  </si>
  <si>
    <t>37</t>
  </si>
  <si>
    <t>Stabilność odczynników immunochemicznych na pokładzie analizatorów min. 21 dni.</t>
  </si>
  <si>
    <t>38</t>
  </si>
  <si>
    <t>Dla testu wysokoczułej troponiny dostępne podane przez producenta dane dotyczące rokowania względem śmiertelności ogólnej oraz poważnych niepożądanych zdarzeń sercowych.</t>
  </si>
  <si>
    <t>39</t>
  </si>
  <si>
    <t>40</t>
  </si>
  <si>
    <t>PARAMETRY OCENIANE</t>
  </si>
  <si>
    <t>NIE - 0 p</t>
  </si>
  <si>
    <t>Wszystkie zaoferowane kalibratory oraz dedykowane kontrole immunochemiczne niewymagające rekonstytucji.</t>
  </si>
  <si>
    <t>Testy immunochemiczne oparte o system reakcji wolny od wiązania biotyna - streptawidyna.</t>
  </si>
  <si>
    <t>Oznaczenia Anty-HCV, HBsAg, HIV bez tzw. "szarej strefy", posiadające jednoznaczną interpretacje wyniku: reaktywny / niereaktywny.</t>
  </si>
  <si>
    <t>Możliwości wykonania testu troponiny w próbkach zhemolizowanych dla stężeń hemoglobiny nie mniej niż 400 mg/dL, potwierdzone w ulotce odczynnikowej.</t>
  </si>
  <si>
    <t>Liniowość βhCG ≥14.000 mIU/ml:</t>
  </si>
  <si>
    <t>Stabilność kalibracji immunochemicznych min. 30 dni</t>
  </si>
  <si>
    <t xml:space="preserve">Zintegrowane systemy umożliwiają wykonywanie oznaczeń  w próbkach pierwotnych i wtórnych. </t>
  </si>
  <si>
    <t xml:space="preserve">Dostawca zapewni dwukierunkową komunikację zintegrowanych systemów z Laboratoryjnym Systemem Informatycznym. Wykonawca zapewni podłączenie oferowanych systemów i uruchomienie dwukierunkowej transmisji danych na własny koszt. W pierwszym etapie podlączenie nastąpi do obecnie funkcjonującego systemu informatycznego Zamawiającego, w drugim etapie do nowowdrażanego systemu informatycznego. </t>
  </si>
  <si>
    <t xml:space="preserve">Zewnętrzne zasilacze awaryjne (UPS) podtrzymujące pracę systemów przez okres min. 45 minut. </t>
  </si>
  <si>
    <t>Wymagania dotyczące modułów biochemicznych będących składowym zintegrowanych systemów</t>
  </si>
  <si>
    <t>Moduły biochemiczne muszą być wyposażone w kuwety wielorazowego użytku, które są myte i sprawdzane na pokładzie analizatorów.</t>
  </si>
  <si>
    <t>Moduły biochemiczne muszą być wyposażone w detektor skrzepów i mikroskrzepów badanej próbki oraz bąbelków powietrza dla próbek badanych.</t>
  </si>
  <si>
    <t>Moduły biochemiczne muszą być wyposażone zintegrowany moduł przystawki jonoselektywnej do oznaczania jonów sodu, potasu i chlorków, zawierający elektrody do oznaczeń jonów Na, K i Cl  – brak konieczności wymiany elektrod na okoliczność oznaczenia danego jonu przez min. 30 dni. Kalibracja elektrod powinna odbywać się nie częściej niż co 24h. Możliwość wymiany odczynników do wykokonywania oznaczeń ISE bez potrzeby zatrzymywania analiz.</t>
  </si>
  <si>
    <t xml:space="preserve">Automatyczne powtórki i rozcieńczenia dla parametrów tego wymagających. </t>
  </si>
  <si>
    <t xml:space="preserve">Wbudowany system kontroli jakości oparty o reguły Westgarda i wykresy Levey-Jenningsa wraz z analiza statystyczną i graficzną uzyskiwanych wyników. Analizatory wyposażone w systemy ostrzegania o przekroczeniu reguły. </t>
  </si>
  <si>
    <t>Analizator immunochemiczny pracujący w technologii chemiluminescencji, o wydajności maksymalnej nie mniejszej niż 150 testów/h.</t>
  </si>
  <si>
    <t>Ilość chłodzonych miejsc odczynnikowych wystarczająca do jednoczesnego załadowania na pokład min. 35 odczynników.</t>
  </si>
  <si>
    <t>Zamawiający wymaga zaoferowania możliwości oznaczania zarówno hsCRP jak i CRP posługując się jednym zestawem odczynnikowym.</t>
  </si>
  <si>
    <t xml:space="preserve">Wykonawca dostarczy odczynniki gotowe do użycia. Zamawiający dopuszcza wymaganie producenta czynności mieszania i otwierania odczynników przed włożeniem ich na pokład. </t>
  </si>
  <si>
    <t xml:space="preserve">Czas wykonywania testów immunochemicznych Troponiny oraz bHCG do 20 minut. </t>
  </si>
  <si>
    <t>TAK - 5 p</t>
  </si>
  <si>
    <t>Dostawa materiałów eksploatacyjnych: zestawów etykiet samoprzylepnych z kodem kreskowym (gotowe do użytku, spełniające wymagania systemu) - w zestawach wg uzgodnionej specyfikacji, dostawy w miarę potrzeb, w łącznej liczbie wystarczającej na okres 3 lat (około 1 500 000 ).</t>
  </si>
  <si>
    <t xml:space="preserve">System zintegrowany umożliwia wykonywanie oznaczen w surowicy, osoczu (Hep Li, K2EDTA, K3EDTA. Krwi pełnej, hemolizacie, PMR i płynach z jam ciała. </t>
  </si>
  <si>
    <t>Systemy będą wyposażone w dwie stacje uzdatniania wody umożliwiające prawidłową pracę analizatorów w systemie. Koszt wszystkich materiałów zużywalnych stacji wliczony w cenę dzierżawy. Zamawiający wskaże miejsce do podłączenia stacji uzdatniania wody w taki sposob, aby ich obecność nie zmiejszyła powierzchni roboczej przeznaczonej pod obsługę zintegrowanych systemów.</t>
  </si>
  <si>
    <t xml:space="preserve">Ze względu na ograniczoną przestrzeń laboratoryjną, Zamawiający zamierza przeznaczyć na instalację dwch systemów dwie loże o wymiarach maksymalnych  2,5 x 1,4 m.  Zamawiający oczekuję, że Dostawca wykona adaptację pomieszczenia w którym będą pracowały zintegrowane systemy. Adpatacja obejmuje: montaż wydajnej klimatyzacji, jeśli obecna nie spełni warunków schłodzenia temperatury otoczenia do wymaganej przez producenta temperatury, montaż blatu roboczego spełniającego wymogi sanitarne pracy z materiałem biologicznym (wymiary orientacyjne blatu:  szerokość około 1,5 m, głębokość około 2 m z owalnym wykończeniem zabezpieczającym przed urazami),  i dwóch szafek na nózkach typu kontener podbiurkowy, dwóch półek wiszących na szerokość 1,5 m; zapewniających komforotwą obsługę dwóch modułów biochemiczno-immunochemicznych i archiwizację dokumentacji aparaturowej). </t>
  </si>
  <si>
    <t>Dwa identyczne analizatory biochemiczne pracujące w technologii tzw. „mokrej chemii” lub "suchej chemii", o wydajności maksymalnej (łącznie z ISE) nie mniejszej niż 1200 testów/h dla każdego z nich. Odczynniki między jednym i drugim analizatorem muszą być w pełni kompatybilne, i istnieje możliwość przełożenia odczynników z jednego analizatora na drugi w przypadku awarii jednego z systemów, bez  strat odczynnika.</t>
  </si>
  <si>
    <t>Zmawiający wymaga możliwości dokładania wszystkich odczynników na pokład analizatora w czasie pracy analizatora bez przerywania badań.</t>
  </si>
  <si>
    <t>Obowiązkowy system chłodzenia odczynników w analizatorach do temperatury lodówki, lub max.15 st Celsjusza, pozwalający na przechowywanie napoczętych odczynników na pokładzie, bez konieczności chowania ich do lodówki zewnętrznej.</t>
  </si>
  <si>
    <t>Wymagania dotyczące modułów immunochemicznych będących składowym zintegrowanych systemów biochemiczno-immunochemicznych</t>
  </si>
  <si>
    <t>Pełna automatyzacja badań, z uwzględnieniem automatycznych powtórzeń, rozcieńczeń i zlecania testów dodatkowych.</t>
  </si>
  <si>
    <t>Odczynniki gotowe do użycia (dopuszcza się wykonywanie czynności dodatkowych w odczynnikach  dodatkowych).</t>
  </si>
  <si>
    <t>Możliwość dostawiania próbek pilnych, kontroli, kalibratorów, w trakcie pracy analizatora, bez konieczności przerywania cyklu analitycznego.</t>
  </si>
  <si>
    <t>Podciśnieniowy detektor skrzepów i mikroskrzepów badanej próbki oraz bąbelków powietrza (piany) dla próbek.</t>
  </si>
  <si>
    <t>Oznaczenie kortyzolu zarówno w surowicy i w moczu z próbki pierwotnej. Ze względu na ilość wykonywanych oznaczeń Zamawiający nie dopuszcza wstępnego przygotowania próbki moczu do oznaczenia kortyzolu. Spełnienie tych wymogów należy potwierdzić w ulotce odczynnikowej.</t>
  </si>
  <si>
    <t xml:space="preserve">Oferowane zintegrowane systemy umożliwiają dostawianie i wyjmowanie probówek z aparatów, bez przerywania ciągłości ich pracy. Możliwość jednoczesnego wstawienia do podajnika minimum 300 próbek dla ka Systemu Zintegrowanego. </t>
  </si>
  <si>
    <t>WYMAGANIA ODCZYNNIKOWE DLA ANALIZATORÓW</t>
  </si>
  <si>
    <r>
      <t>Dostawa dwóch zintegrowanych biochemiczno-immunochemicznych; do wykonania wszystkich oznaczeń wymienionych w załączniku nr 1.1A</t>
    </r>
    <r>
      <rPr>
        <b/>
        <sz val="11"/>
        <color theme="1"/>
        <rFont val="Calibri"/>
        <family val="2"/>
        <charset val="238"/>
        <scheme val="minor"/>
      </rPr>
      <t xml:space="preserve">. </t>
    </r>
    <r>
      <rPr>
        <sz val="11"/>
        <color theme="1"/>
        <rFont val="Calibri"/>
        <family val="2"/>
        <charset val="238"/>
        <scheme val="minor"/>
      </rPr>
      <t>System zintegrowany zarządzany z jednego komputerowego stanowiska operatorskiego każdy, umożliwiające aspiracje materiału do badań biochemicznych i immunochemicznych z tej samej próbki bez konieczności manualnego przenoszenia między modułami. Dostawca podłączy bezpłatnie zaoferowane moduły do obecnie pracującego w laboratorium systemu LIS oraz pokryje koszty podłączenia ich do nowowdrożonego systemu, będącego elementem tego postępowania. Zintegrowany system główny - aparat fabrycznie nowy, nie starszy niż 2022 r., zintegrowany system  back-up - Zamawiający dopuszcza aparat używany jednak nie starszy niż 2021 r.</t>
    </r>
  </si>
  <si>
    <t>Wymagane są szkolenia personelu Centrum Diagnostyki Laboratoryjnej dotyczące obsługi bieżącej i konserwacji urządzenia. Szkolenia zakończone uzyskaniem certyfikatów imiennych dla wszystkich osób przeszkolonych – według listy wskazanej przez Zamawiającego. Wszystkie czynności na koszt Wykonawcy.</t>
  </si>
  <si>
    <t>UPS o mocy odpowiedniej do zainstalowanego sprzętu (min. 20 kW) podtrzymujący pracę analizatorów i systemu informatycznego w przypadku braku napięcia sieci zasilania przez minimum 45 minut [4-letnia gwarancja na UPS i jego podzespoły, naprawy i przeglądy serwisowe co 1 rok (lub częściej, o ile wymaga tego producent UPS-a) w cenie oferty].</t>
  </si>
  <si>
    <t>Przystąpienie do naprawy: w ciągu 24 h dla modułów biochemiczno-immunochemicznych, 48 h dla sortera.</t>
  </si>
  <si>
    <t>Prowadzenie kartoteki pacjentów.</t>
  </si>
  <si>
    <t>Rejestracja pacjentów i zleceń diagnostycznych.</t>
  </si>
  <si>
    <t xml:space="preserve">• możliwość współpracy z innymi laboratoriami w zakresie automatycznego tworzenia wysyłkowych list zleceń z niektórych badań i zwrotnego odbioru (rejestracji) wyników oraz rozliczeń. Zamawiający w ramach oferty oczekuję połączenia z jednym zleceniodawcą i jednym podwykonawcą. </t>
  </si>
  <si>
    <t>Automatyczny dobór wartości referencyjnych i automatyczne flagowanie wyników, z możliwością dowolnej liczby zakresów referencyjnych.</t>
  </si>
  <si>
    <t>Integracja z posiadanym przez Zamawiającego systemem HIS - ESKULAP NEXUS:</t>
  </si>
  <si>
    <t xml:space="preserve">1. Zamawiający posiada wdrożony moduł zleceń badań laboratoryjnych w systemie ESKULAP NEXUS. </t>
  </si>
  <si>
    <t>2. Komunikacja pomiędzy systemami ESKULAP NEXUS i LIS odbywa się w standardzie HL7.</t>
  </si>
  <si>
    <t>Wszystkie koszty wdrożenia systemu LIS i integracji systemów LIS i ESKULAP NEXUS ponosi wykonawca - w cenie oferty.</t>
  </si>
  <si>
    <t>Dokumentacja jakości:</t>
  </si>
  <si>
    <t>Statystyka i zestawienia, co najmniej dla płatników, zleceniodawców, punktów pobrań, oddziałów, lekarzy w podziałach i układach wymaganych przez te podmioty:</t>
  </si>
  <si>
    <t>3. Zamawiający wymaga co najmniej zachowania pełnej funkcjonalności obecnej integracji pomiędzy systemami ESKULAP NEXUS i LIS.</t>
  </si>
  <si>
    <t>Natychmiastowe uzyskiwanie podstawowych danych statystycznych i prowadzenia rozliczeń za wykonaną usługę, możliwość automatycznego (na podstawie zleceń) wystawiania rachunków indywidualnych dla pacjentów i okresowych (zbiorczych) dla płatników i wydruku odpowiednich raportów.</t>
  </si>
  <si>
    <t>Wykonanie integracji systemu laboratoryjnego LIS ze szpitalnym systemem informacyjnym ESKULAP NEXUS, zapewniające:</t>
  </si>
  <si>
    <t>Możliwość automatycznego eksportu wyselekcjonowanych danych QC dla danego analizatora do formatu zgodnego z oferowanym pakietem biurowym.</t>
  </si>
  <si>
    <t>elektroniczne składanie zamówień na krew i jej składniki wraz z automatycznym tworzeniem dokumentacji (zamówienie, zlecenie badania itd.) oraz integracja z system szpitalnym ESKULAP NEXUS.</t>
  </si>
  <si>
    <t xml:space="preserve">Przedmiot postepowania: Dzierżawa dwóch zintegrowanych systemów biochemiczno-immunochemicznych; wraz z zakupem odczynników (do wykonania badań biochemiczno immunochemicznych), kalibratorów, materiałów kontrolnych i zużywalnych. Wdrożenie  systemu LIS, dostarczenie sortownika próbek biologicznych, dostarczenie 4 chłodni laboratoryjnych, 2 wirówek laboratoryjnych.  Okres trwania dzierżawy: 36 miesięcy.
Zamawiający informuje, że tabele poniżej zawierają badania, a nie oznaczenia. Zamawiający wymaga zaoferowania dodatkowo 5 % odczynników i odpowiednich materiałów zużywalnych na wykonanie niezbędnych powtórzeń, innych kontroli wewnątrzlaboratoryjnych i kontroli zewnątrzlaboratoryjnych. 
</t>
  </si>
  <si>
    <t>ZESTAWIENIE RAT DZIERŻAWY</t>
  </si>
  <si>
    <t>WARUNKI GRANICZNE DOTYCZĄCE WYPOSAŻENIA POMOCNICZEGO</t>
  </si>
  <si>
    <t>WARUNKI GRANICZNE DOTYCZĄCE KONTROLI ZEWNĄTRZ- I WEWNĄTRZ-LABORATORYJNEJ</t>
  </si>
  <si>
    <t>8.1</t>
  </si>
  <si>
    <t>8.2</t>
  </si>
  <si>
    <t>8.3</t>
  </si>
  <si>
    <t>8.4</t>
  </si>
  <si>
    <t>8.5</t>
  </si>
  <si>
    <t>8.6</t>
  </si>
  <si>
    <t>8.7</t>
  </si>
  <si>
    <t>8.7a</t>
  </si>
  <si>
    <t>8.7b</t>
  </si>
  <si>
    <t>8.7c</t>
  </si>
  <si>
    <t>8.7d</t>
  </si>
  <si>
    <t>8.7e</t>
  </si>
  <si>
    <t>8.8</t>
  </si>
  <si>
    <t>8.9</t>
  </si>
  <si>
    <t>8.10</t>
  </si>
  <si>
    <t>10.1</t>
  </si>
  <si>
    <t>10.2</t>
  </si>
  <si>
    <t>10.3</t>
  </si>
  <si>
    <t>10.4</t>
  </si>
  <si>
    <t>18.a</t>
  </si>
  <si>
    <t>18.b</t>
  </si>
  <si>
    <t xml:space="preserve">27. </t>
  </si>
  <si>
    <t>Dzierżawa analizatora biochemiczno -immunochemicznego typu back-up o nazwie ……………………………….</t>
  </si>
  <si>
    <t>100.</t>
  </si>
  <si>
    <t>101.</t>
  </si>
  <si>
    <t>102.</t>
  </si>
  <si>
    <t>Przeciwciała przeciwjądrowe ANA metoda CLIA</t>
  </si>
  <si>
    <t>Przeciwciała przeciwjądrowe ENA metoda CLIA</t>
  </si>
  <si>
    <t>NGAL - LIPOKALINA ZWIĄZANA Z ŻELATYNAZĄ NEUTROFILI metoda CLIA</t>
  </si>
  <si>
    <t xml:space="preserve">• Zdalne zlecanie i odbiór wyników przez stronę www. Pacjent ma możliwość dostępu i wydrukowania swoich wyników logując się na swoje kontro na podstawie np. unikalnego loginu i np. numeru pesel. </t>
  </si>
  <si>
    <t>W wycenie wdrożenia systemu LIS należy ujać podłączenie analizatorów np.: IH 500, dwa zintegrowane moduły biochemiczno-immunochemiczne, VIDAS Biomerieux, Sysmex XN 1000 i 550, ACL TOP, ACL ELITE, SRS II, Atellica 1500, Bactec Becton Dickinson, Phoenic Becton Dickinson, Slan Snibe 2 szuki, aparat immunochemiczny typu Maglumi 800.</t>
  </si>
  <si>
    <t xml:space="preserve">Wycena obejmuje zakup: 20 pełnych licencji stanowiskowych (18 dla Głównej Pracowni Diagnostyki Laboratoryjnej, 2 dla Serologii Grup Krwi z Bankiem Krwi, 5 dla Pracownii Mikrobiologii, 1 dla Pracowni Genetyki, zawierające możliwość: rejestracja, odprawianie wyników, autoryzacja, dostęp do wszystkich funkcjonalności programu) oraz 15 stanowisk do rejestracji materiału biologicznego i odbierania wyników, używanych w zewnętrznych punktach pobrań do rejestracji badań i wydawania wyników. Oprogramowanie całkowicie w języku polskim, graficzny interfejs użytkownika. </t>
  </si>
  <si>
    <t>TAK - 10 p</t>
  </si>
  <si>
    <t>Załącznik nr 2 l do Formularza cenowego</t>
  </si>
  <si>
    <t xml:space="preserve">Montaż analizatorów głównych i analizatorów typu back-up. Ustawienie metod, wykonanie niezbędnych czynnosci analitycznych gwarantujących poprawne działanie metod i aparatury. Bezpłatne szkolenie personelu CDL w wymiarze czasowym określonym przez Kierownika lub Zastępcę Kierownika CDL. </t>
  </si>
  <si>
    <t>Wymagana kolejność oraz schemat realizacji postępowania i wdrożenia dostarczanych sprzętów oraz systemu LIMS.</t>
  </si>
  <si>
    <t xml:space="preserve">Podłączenie zintegrowanych systemów biochemiczno - immunochemicznych  do systemu LIMS ATD Software. Walidacja podłączenia i ocena poprawności działania połączenia. </t>
  </si>
  <si>
    <t>Ustawienie metod i zakresów referencyjnych do wszystkich oferowanych parametrów wraz z firmą ATD Software.</t>
  </si>
  <si>
    <t xml:space="preserve">Analiza przedwdrożeniowa zakładająca opracowanie planu wdrożenia nowodzierżawionego systemu LIMS, uwzględniająca podłączenie funkcjonujących już analizatorów oraz sortera, którego dostawa i montaż jest planownay po wdrożeniu systemu LIMS. </t>
  </si>
  <si>
    <t xml:space="preserve">Sporządzenie planu wdrożenia w oparciu o wspólnie wyznaczone priorytety, wdrożenia na poszczególnych pracowniach, podłączenie funkcjonującej aparatury, integrację z systemem HIS, testy powdrożeniowe, szkolenia pracowników. </t>
  </si>
  <si>
    <t xml:space="preserve">Zamawiający dopuszcza niewielkie zmiany w zakresie kolejnosci schematu wdrożenia, po uzgodnieniu z kierownikiem CDL. </t>
  </si>
  <si>
    <t>Załącznik nr 2 k do Formularza cenowego</t>
  </si>
  <si>
    <t>1.       </t>
  </si>
  <si>
    <t>2.       </t>
  </si>
  <si>
    <t>﻿•Bilirubina noworodkowa - 6 razy do roku - wymagane 2 fiolki materiału liofilizowane lub płynne minimum 1-1,5 ml, sprawdzian akredytowany</t>
  </si>
  <si>
    <t>•Wymagane oznaczenie w PMR albuminy i białka całkowitego w surowicy albumin.</t>
  </si>
  <si>
    <t>•Wymagane parametry - białko, glukoza, amylaza. Sprawdzian akredytowany.</t>
  </si>
  <si>
    <t>•Ocena ilościowa amylazy, glukozy i białka</t>
  </si>
  <si>
    <t>•Wymagane oznaczenie czynnika RF i p/c anty CCP - badanie ilościowe i jakościowe sprawdzian akredytowany.</t>
  </si>
  <si>
    <t>•surowica lub osocze min 0,4 ml, wymagana ocena ilościowa i jakościowa oraz sprawdzian akredytowany.</t>
  </si>
  <si>
    <t>• rejestrację grupy (pakietu) badań o cenie różnej od sumy cen składowych,</t>
  </si>
  <si>
    <t>Potwierdzenia spełnienia warunku poprzez wpisanie TAK</t>
  </si>
  <si>
    <r>
      <t xml:space="preserve">Możliwość graficznego i tabelarycznego przedstawienia historii wyników pacjenta w podziale na poszczególne parametry oznaczane, z możliwością porównania wyników pojedynczego parametru na jednym </t>
    </r>
    <r>
      <rPr>
        <u/>
        <sz val="10"/>
        <color rgb="FF000000"/>
        <rFont val="Arial"/>
        <family val="2"/>
        <charset val="238"/>
      </rPr>
      <t>wykresie.</t>
    </r>
    <r>
      <rPr>
        <sz val="10"/>
        <color rgb="FF000000"/>
        <rFont val="Arial"/>
        <family val="2"/>
        <charset val="238"/>
      </rPr>
      <t xml:space="preserve"> Dopuszcza się generowanie i podgląd wykresu w module internetowym.</t>
    </r>
  </si>
  <si>
    <t>Załącznik 2 j do Formularza Cenowego</t>
  </si>
  <si>
    <t>WARUNKI GRANICZNE DOTYCZĄCE LABORATORYJNEGO SYSTEMU INFORMATYCZNEGO (LIS)</t>
  </si>
  <si>
    <t>Załącznik 2 i do Formularza cenowego</t>
  </si>
  <si>
    <r>
      <t xml:space="preserve">WARUNKI GRANICZNE DLA </t>
    </r>
    <r>
      <rPr>
        <b/>
        <u/>
        <sz val="10"/>
        <color rgb="FF000000"/>
        <rFont val="Arial"/>
        <family val="2"/>
        <charset val="238"/>
      </rPr>
      <t xml:space="preserve">SORTERA </t>
    </r>
  </si>
  <si>
    <t>3.       </t>
  </si>
  <si>
    <t>4.       </t>
  </si>
  <si>
    <t>5.       </t>
  </si>
  <si>
    <t>6.       </t>
  </si>
  <si>
    <t>7.       </t>
  </si>
  <si>
    <t>8.       </t>
  </si>
  <si>
    <t>9.       </t>
  </si>
  <si>
    <t>10.   </t>
  </si>
  <si>
    <t>11.   </t>
  </si>
  <si>
    <t>12.   </t>
  </si>
  <si>
    <t>13.   </t>
  </si>
  <si>
    <r>
      <t xml:space="preserve">Wykonawca zobowiązuje się do dostarczenia wraz z urządzeniem </t>
    </r>
    <r>
      <rPr>
        <b/>
        <sz val="10"/>
        <color rgb="FF000000"/>
        <rFont val="Arial"/>
        <family val="2"/>
        <charset val="238"/>
      </rPr>
      <t>w wersji drukowanej w języku polskim</t>
    </r>
    <r>
      <rPr>
        <sz val="10"/>
        <color rgb="FF000000"/>
        <rFont val="Arial"/>
        <family val="2"/>
        <charset val="238"/>
      </rPr>
      <t>:</t>
    </r>
  </si>
  <si>
    <r>
      <t>- zaleceń producenta sprzętu odnośnie konserwacji.</t>
    </r>
    <r>
      <rPr>
        <sz val="10"/>
        <color rgb="FFFF0000"/>
        <rFont val="Arial"/>
        <family val="2"/>
        <charset val="238"/>
      </rPr>
      <t xml:space="preserve"> </t>
    </r>
  </si>
  <si>
    <t>Załącznik 2 h do Formularza cenowego</t>
  </si>
  <si>
    <t>Urządzenie nie większe niż: szer.1.75m, wys.1.200 m, gł.60 cm.</t>
  </si>
  <si>
    <t>Załącznik 2 g do Formularza cenowego</t>
  </si>
  <si>
    <t xml:space="preserve">Warunki graniczne dla zintegrowanego analizatora biochemiczno-immunochemicznego głównego i odczynników biochemicznych i immunochemicznych
Niespełnienie któregokolwiek z niżej wymaganych warunków spowoduje odrzucenie oferty
</t>
  </si>
  <si>
    <t xml:space="preserve">Wykonawca w ramach ceny zapewni możliwość podłączenia aparatury do zdalnej diagnostyki serwisowej przez cały okres trwania umowy. - Kontakt telefoniczny z Inżynierem Serwisu w godz. 7:00 – 20:00 przez 7 dni w tygodniu 
- przystąpienie do naprawy: w ciągu 24 h od zgłoszenia awarii krytycznej, w ciągu 48 h od zgłoszenia awarii (bez określenia „krytyczna”). </t>
  </si>
  <si>
    <t>Załącznik nr 2 do SWZ</t>
  </si>
  <si>
    <t>Formularz cenowy</t>
  </si>
  <si>
    <t>VAT PLN</t>
  </si>
  <si>
    <t>Dzierżawa urządzeń dodatkowych</t>
  </si>
  <si>
    <t>Opis ogólny przedmiotu zamówienia</t>
  </si>
  <si>
    <t>Załącznik 2 a do Formularza cenowego</t>
  </si>
  <si>
    <t>Przedmiot zamówienia obejmuje:</t>
  </si>
  <si>
    <t xml:space="preserve">1. Sukcesywne dostawy odczynników do badań biochemicznych i immunochemicznych wraz z dzierżawą dwóch zintegrowanych modułów biochemiczno - immunochemicznych (główny i back-up), wydajność: 1200 oznaczeń/godzinę każdy, dwóch stacjii uzdatniania wody, odpowiednich UPS zabezpieczających pracę analizatorów. Zamawiający oczekuję, że Dostawca wykona adaptację pomieszczenia w którym będą pracowały zintegrowane systemy. Adpatacja obejmuje: montaż wydajnej klimatyzacji, jeśli obecna nie spełni warunków schłodzenia temperatury otoczenia, montaż blatu roboczego i szafek/półek zapewniających komforotwą obsługę dwóch modułów biochemiczno-immunochemicznych. </t>
  </si>
  <si>
    <t xml:space="preserve">2. Dzierżawę sortera próbek biologicznych o wydajnosci minimum 2500 próbek na godzinę, z funkcją rejestracji próbki, przyjęcia materiału do laboratorium przez odczytanie kodu kreskowego, przypisania go do zlecenia LIS, pracującego z wszystkimi dostępnymi na rynku systemami próżniowego pobierania krwi (BectonDickinson, Sarstedt, Greiner). </t>
  </si>
  <si>
    <t xml:space="preserve">3. Dzierżawę 2 wirówek z chłodzeniem (48-60 pozycyjne racki do probówek, zakres pracy -10 st.C - +30 st. C, 48-60 probówek o poj. 4-10 mL, rotor horyzontalny) 4 witryn chłodniczych mieszczących odczynniki biochemiczne i immunochemiczne, wyposażonych w system monitorowania temperatury i powiadamiania o ich spadku. </t>
  </si>
  <si>
    <t xml:space="preserve">4. Dzierżawę sprzętu komputerowego na potrzeby stacji roboczych obsługujących zintegrowane systemy biochemiczno-immunochemiczne, wraz z podłączeniem oferowanych analizatorów do istniejącego systemu informatycznego ProfLab (prod. ATD Software) i nowego systemu instalowanego w ramach tego postępowania. </t>
  </si>
  <si>
    <t>5. Zapewnienie nieodpłatnego udziału w zewnątrz-laboratoryjnej oraz wewnątrz-laboratoryjnej kontroli prowadzonej przez firmę zewnętrzną, potwierdzającej wiarygodność oferowanych oznaczeń. Kontrola wewnątrz-zewnątrz laboratoryjna prowadzona przez zewnętrzną firmę dla zaoferowanych odczynników i aparatów. Wymagane są okresowe raporty z opracowaniem danych statystycznych, pozwalających na ocenę uzyskanych wyników w czasie rzeczywistym. Wymagane są roczne certyfikaty uczestnictwa.</t>
  </si>
  <si>
    <t>6. Po kompletnym wdrożeniu  analizatorów biochemiczno-immunochemicznych i ustawieniu wszystkich metod, warunkujących bezpieczną pracę, Zamawiający w drugim etapie realizacj i postępowania przewiduje implementację nowego systemu informatycznego zarządzającego laboratorium. Zamawiający oczekuje, że dostawca aparatury i odczynników wykona wdrożenie nowego systemu LIS według wskazań opisanych w załączniku 4.0 i 6.0.</t>
  </si>
  <si>
    <t>Załącznik 2 b do Formularza cenowego</t>
  </si>
  <si>
    <r>
      <t xml:space="preserve">TABELA WYLICZEŃ ODPOWIEDNICH ILOŚCI </t>
    </r>
    <r>
      <rPr>
        <b/>
        <i/>
        <u/>
        <sz val="10"/>
        <color rgb="FF000000"/>
        <rFont val="Arial"/>
        <family val="2"/>
        <charset val="238"/>
      </rPr>
      <t>ODCZYNNIKÓW</t>
    </r>
    <r>
      <rPr>
        <b/>
        <sz val="10"/>
        <color rgb="FF000000"/>
        <rFont val="Arial"/>
        <family val="2"/>
        <charset val="238"/>
      </rPr>
      <t xml:space="preserve"> DO BADAŃ BIOCHEMICZNYCH I IMMUNOCHEMICZNYCH.</t>
    </r>
  </si>
  <si>
    <t>wartość</t>
  </si>
  <si>
    <t>Ogółem</t>
  </si>
  <si>
    <t>Załącznik 2 c do Formularza cenowego</t>
  </si>
  <si>
    <r>
      <t xml:space="preserve">TABELA WYLICZEŃ ODPOWIEDNICH ILOŚCI </t>
    </r>
    <r>
      <rPr>
        <b/>
        <i/>
        <u/>
        <sz val="10"/>
        <color rgb="FF000000"/>
        <rFont val="Arial"/>
        <family val="2"/>
        <charset val="238"/>
      </rPr>
      <t>KALIBRATORÓW</t>
    </r>
    <r>
      <rPr>
        <b/>
        <sz val="10"/>
        <color rgb="FF000000"/>
        <rFont val="Arial"/>
        <family val="2"/>
        <charset val="238"/>
      </rPr>
      <t xml:space="preserve"> DO BADAŃ BIOCHEMICZNYCH I IMMUNOCHEMICZNYCH.</t>
    </r>
  </si>
  <si>
    <t>Załącznik 2 d do Formularza cenowego</t>
  </si>
  <si>
    <r>
      <t xml:space="preserve">TABELA WYLICZEŃ ODPOWIEDNICH ILOŚCI </t>
    </r>
    <r>
      <rPr>
        <b/>
        <i/>
        <u/>
        <sz val="10"/>
        <color rgb="FF000000"/>
        <rFont val="Arial"/>
        <family val="2"/>
        <charset val="238"/>
      </rPr>
      <t>MATERIAŁÓW KONTROLNYCH</t>
    </r>
    <r>
      <rPr>
        <b/>
        <sz val="10"/>
        <color rgb="FF000000"/>
        <rFont val="Arial"/>
        <family val="2"/>
        <charset val="238"/>
      </rPr>
      <t xml:space="preserve"> DO BADAŃ BIOCHEMICZNYCH I IMMUNOCHEMICZNYCH.</t>
    </r>
  </si>
  <si>
    <t>Załącznik 2 e do Formularza cenowego</t>
  </si>
  <si>
    <r>
      <t xml:space="preserve">TABELA WYLICZEŃ ODPOWIEDNICH ILOŚCI </t>
    </r>
    <r>
      <rPr>
        <b/>
        <i/>
        <u/>
        <sz val="10"/>
        <color rgb="FF000000"/>
        <rFont val="Arial"/>
        <family val="2"/>
        <charset val="238"/>
      </rPr>
      <t>MATERIAŁÓW POMOCNICZNYCH I ZUŻYWALNYCH</t>
    </r>
    <r>
      <rPr>
        <b/>
        <sz val="10"/>
        <color rgb="FF000000"/>
        <rFont val="Arial"/>
        <family val="2"/>
        <charset val="238"/>
      </rPr>
      <t xml:space="preserve"> DO WYKONANIA WYMAGANEJ ILOŚCI BADAŃ NA OFEROWANYCH ANALIZATORACH.</t>
    </r>
  </si>
  <si>
    <t>Załącznik 2 f do Formularza cenowego</t>
  </si>
  <si>
    <t>Wartość brutto w PLN</t>
  </si>
  <si>
    <t>1055</t>
  </si>
  <si>
    <t>2190</t>
  </si>
  <si>
    <t>Liczba opakowań odczynników w stosunku do liczby oznaczeń po stabilnosci odczynnika - zaokrąglone w górę do pełnego opakowania</t>
  </si>
  <si>
    <t>J1</t>
  </si>
  <si>
    <t>(L=J1 x K)</t>
  </si>
  <si>
    <t>Cena netto pojedynczego opakowania odczynników w PLN</t>
  </si>
  <si>
    <t>(K)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</si>
</sst>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rgb="FF000000"/>
      <name val="Czcionka tekstu podstawowego"/>
      <family val="2"/>
      <charset val="238"/>
    </font>
    <font>
      <sz val="11"/>
      <color theme="1"/>
      <name val="Calibri"/>
      <family val="2"/>
      <charset val="238"/>
      <scheme val="minor"/>
    </font>
    <font>
      <sz val="11"/>
      <color theme="1"/>
      <name val="Calibri"/>
      <family val="2"/>
      <charset val="238"/>
      <scheme val="minor"/>
    </font>
    <font>
      <b/>
      <sz val="11"/>
      <color rgb="FF000000"/>
      <name val="Czcionka tekstu podstawowego"/>
      <charset val="238"/>
    </font>
    <font>
      <b/>
      <sz val="9"/>
      <color rgb="FF000000"/>
      <name val="Tahoma"/>
      <family val="2"/>
      <charset val="238"/>
    </font>
    <font>
      <b/>
      <sz val="11"/>
      <color rgb="FF538135"/>
      <name val="Tahoma"/>
      <family val="2"/>
      <charset val="238"/>
    </font>
    <font>
      <sz val="9"/>
      <color rgb="FF000000"/>
      <name val="Tahoma"/>
      <family val="2"/>
      <charset val="238"/>
    </font>
    <font>
      <b/>
      <sz val="9"/>
      <color rgb="FF538135"/>
      <name val="Tahoma"/>
      <family val="2"/>
      <charset val="238"/>
    </font>
    <font>
      <sz val="7"/>
      <color rgb="FF000000"/>
      <name val="Times New Roman"/>
      <family val="1"/>
      <charset val="238"/>
    </font>
    <font>
      <sz val="11"/>
      <color rgb="FF000000"/>
      <name val="Calibri"/>
      <family val="2"/>
      <charset val="238"/>
    </font>
    <font>
      <sz val="11"/>
      <color rgb="FF000000"/>
      <name val="Calibri"/>
      <family val="2"/>
      <charset val="1"/>
    </font>
    <font>
      <b/>
      <sz val="11"/>
      <color rgb="FF000000"/>
      <name val="Calibri"/>
      <family val="2"/>
      <charset val="238"/>
    </font>
    <font>
      <b/>
      <sz val="11"/>
      <color rgb="FF000000"/>
      <name val="Czcionka tekstu podstawowego"/>
      <family val="2"/>
      <charset val="238"/>
    </font>
    <font>
      <b/>
      <sz val="7"/>
      <color rgb="FF000000"/>
      <name val="Times New Roman"/>
      <family val="1"/>
      <charset val="238"/>
    </font>
    <font>
      <sz val="9"/>
      <color rgb="FF000000"/>
      <name val="Symbol"/>
      <family val="1"/>
      <charset val="2"/>
    </font>
    <font>
      <b/>
      <sz val="11"/>
      <color rgb="FF3F3F3F"/>
      <name val="Czcionka tekstu podstawowego"/>
      <family val="2"/>
      <charset val="238"/>
    </font>
    <font>
      <sz val="6"/>
      <color rgb="FF000000"/>
      <name val="Arial"/>
      <family val="2"/>
      <charset val="238"/>
    </font>
    <font>
      <i/>
      <sz val="6"/>
      <color rgb="FF000000"/>
      <name val="Arial"/>
      <family val="2"/>
      <charset val="238"/>
    </font>
    <font>
      <sz val="9"/>
      <color rgb="FF000000"/>
      <name val="Calibri"/>
      <family val="2"/>
      <charset val="238"/>
    </font>
    <font>
      <sz val="8"/>
      <color rgb="FF000000"/>
      <name val="Czcionka tekstu podstawowego"/>
      <family val="2"/>
      <charset val="238"/>
    </font>
    <font>
      <sz val="8"/>
      <color rgb="FF000000"/>
      <name val="Calibri"/>
      <family val="2"/>
      <charset val="238"/>
    </font>
    <font>
      <sz val="8"/>
      <color rgb="FF00B050"/>
      <name val="Calibri"/>
      <family val="2"/>
      <charset val="238"/>
    </font>
    <font>
      <sz val="8"/>
      <color rgb="FF000000"/>
      <name val="Times New Roman"/>
      <family val="1"/>
      <charset val="238"/>
    </font>
    <font>
      <b/>
      <sz val="8"/>
      <color rgb="FF000000"/>
      <name val="Czcionka tekstu podstawowego"/>
      <family val="2"/>
      <charset val="238"/>
    </font>
    <font>
      <b/>
      <sz val="9"/>
      <color rgb="FF000000"/>
      <name val="Calibri"/>
      <family val="2"/>
      <charset val="238"/>
    </font>
    <font>
      <sz val="7"/>
      <color rgb="FF000000"/>
      <name val="Arial"/>
      <family val="2"/>
      <charset val="238"/>
    </font>
    <font>
      <i/>
      <sz val="7"/>
      <color rgb="FF000000"/>
      <name val="Arial"/>
      <family val="2"/>
      <charset val="238"/>
    </font>
    <font>
      <sz val="7"/>
      <color rgb="FF00B050"/>
      <name val="Arial"/>
      <family val="2"/>
      <charset val="238"/>
    </font>
    <font>
      <sz val="8"/>
      <color rgb="FF000000"/>
      <name val="Arial"/>
      <family val="2"/>
      <charset val="238"/>
    </font>
    <font>
      <i/>
      <sz val="8"/>
      <color rgb="FF000000"/>
      <name val="Arial"/>
      <family val="2"/>
      <charset val="238"/>
    </font>
    <font>
      <sz val="10"/>
      <color rgb="FF000000"/>
      <name val="Arial"/>
      <family val="2"/>
      <charset val="238"/>
    </font>
    <font>
      <b/>
      <sz val="8"/>
      <color rgb="FF000000"/>
      <name val="Arial"/>
      <family val="2"/>
      <charset val="238"/>
    </font>
    <font>
      <b/>
      <sz val="12"/>
      <color rgb="FF000000"/>
      <name val="Arial"/>
      <family val="2"/>
      <charset val="238"/>
    </font>
    <font>
      <b/>
      <sz val="12"/>
      <color rgb="FF000000"/>
      <name val="Calibri"/>
      <family val="2"/>
      <charset val="238"/>
    </font>
    <font>
      <sz val="11"/>
      <color rgb="FF9C5700"/>
      <name val="Calibri"/>
      <family val="2"/>
      <charset val="238"/>
    </font>
    <font>
      <b/>
      <sz val="10"/>
      <color rgb="FF000000"/>
      <name val="Calibri"/>
      <family val="2"/>
      <charset val="238"/>
    </font>
    <font>
      <b/>
      <sz val="12"/>
      <color theme="1"/>
      <name val="Calibri"/>
      <family val="2"/>
    </font>
    <font>
      <b/>
      <sz val="12"/>
      <color theme="1"/>
      <name val="Calibri"/>
      <family val="2"/>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2"/>
      <color rgb="FF000000"/>
      <name val="Calibri"/>
      <family val="2"/>
      <charset val="238"/>
      <scheme val="minor"/>
    </font>
    <font>
      <b/>
      <sz val="12"/>
      <name val="Calibri"/>
      <family val="2"/>
      <charset val="238"/>
      <scheme val="minor"/>
    </font>
    <font>
      <b/>
      <sz val="8"/>
      <color rgb="FF000000"/>
      <name val="Calibri"/>
      <family val="2"/>
      <charset val="238"/>
    </font>
    <font>
      <b/>
      <sz val="10"/>
      <color rgb="FF000000"/>
      <name val="Arial"/>
      <family val="2"/>
      <charset val="238"/>
    </font>
    <font>
      <b/>
      <u/>
      <sz val="10"/>
      <color rgb="FF000000"/>
      <name val="Arial"/>
      <family val="2"/>
      <charset val="238"/>
    </font>
    <font>
      <u/>
      <sz val="10"/>
      <color rgb="FF000000"/>
      <name val="Arial"/>
      <family val="2"/>
      <charset val="238"/>
    </font>
    <font>
      <sz val="10"/>
      <color rgb="FFFF0000"/>
      <name val="Arial"/>
      <family val="2"/>
      <charset val="238"/>
    </font>
    <font>
      <b/>
      <sz val="10"/>
      <name val="Arial"/>
      <family val="2"/>
      <charset val="238"/>
    </font>
    <font>
      <b/>
      <i/>
      <u/>
      <sz val="10"/>
      <color rgb="FF000000"/>
      <name val="Arial"/>
      <family val="2"/>
      <charset val="238"/>
    </font>
  </fonts>
  <fills count="25">
    <fill>
      <patternFill patternType="none"/>
    </fill>
    <fill>
      <patternFill patternType="gray125"/>
    </fill>
    <fill>
      <patternFill patternType="solid">
        <fgColor rgb="FFF2F2F2"/>
        <bgColor rgb="FFFDEADA"/>
      </patternFill>
    </fill>
    <fill>
      <patternFill patternType="solid">
        <fgColor rgb="FFFFEB9C"/>
        <bgColor rgb="FFFDEADA"/>
      </patternFill>
    </fill>
    <fill>
      <patternFill patternType="solid">
        <fgColor rgb="FFD7E4BD"/>
        <bgColor rgb="FFD9D9D9"/>
      </patternFill>
    </fill>
    <fill>
      <patternFill patternType="solid">
        <fgColor rgb="FF92D050"/>
        <bgColor rgb="FFA6A6A6"/>
      </patternFill>
    </fill>
    <fill>
      <patternFill patternType="solid">
        <fgColor rgb="FFFFC000"/>
        <bgColor rgb="FFFF9900"/>
      </patternFill>
    </fill>
    <fill>
      <patternFill patternType="solid">
        <fgColor rgb="FFFFFFFF"/>
        <bgColor rgb="FFF2F2F2"/>
      </patternFill>
    </fill>
    <fill>
      <patternFill patternType="solid">
        <fgColor rgb="FFDBEEF4"/>
        <bgColor rgb="FFF2F2F2"/>
      </patternFill>
    </fill>
    <fill>
      <patternFill patternType="solid">
        <fgColor rgb="FFFDEADA"/>
        <bgColor rgb="FFF2F2F2"/>
      </patternFill>
    </fill>
    <fill>
      <patternFill patternType="solid">
        <fgColor rgb="FFD9D9D9"/>
        <bgColor rgb="FFD7E4BD"/>
      </patternFill>
    </fill>
    <fill>
      <patternFill patternType="solid">
        <fgColor theme="0"/>
        <bgColor indexed="64"/>
      </patternFill>
    </fill>
    <fill>
      <patternFill patternType="solid">
        <fgColor theme="0"/>
        <bgColor rgb="FFFFFF00"/>
      </patternFill>
    </fill>
    <fill>
      <patternFill patternType="solid">
        <fgColor theme="0"/>
        <bgColor rgb="FFFDEADA"/>
      </patternFill>
    </fill>
    <fill>
      <patternFill patternType="solid">
        <fgColor theme="0"/>
        <bgColor rgb="FFFF9900"/>
      </patternFill>
    </fill>
    <fill>
      <patternFill patternType="solid">
        <fgColor theme="9" tint="0.79998168889431442"/>
        <bgColor indexed="64"/>
      </patternFill>
    </fill>
    <fill>
      <patternFill patternType="solid">
        <fgColor theme="7" tint="0.59999389629810485"/>
        <bgColor indexed="64"/>
      </patternFill>
    </fill>
    <fill>
      <patternFill patternType="solid">
        <fgColor theme="7" tint="0.59999389629810485"/>
        <bgColor rgb="FFD7E4BD"/>
      </patternFill>
    </fill>
    <fill>
      <patternFill patternType="solid">
        <fgColor theme="9" tint="0.59999389629810485"/>
        <b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8" tint="0.79998168889431442"/>
        <bgColor rgb="FFF2F2F2"/>
      </patternFill>
    </fill>
    <fill>
      <patternFill patternType="solid">
        <fgColor theme="6" tint="0.79998168889431442"/>
        <bgColor rgb="FFF2F2F2"/>
      </patternFill>
    </fill>
    <fill>
      <patternFill patternType="solid">
        <fgColor rgb="FFFFFF00"/>
        <bgColor rgb="FFF2F2F2"/>
      </patternFill>
    </fill>
    <fill>
      <patternFill patternType="solid">
        <fgColor rgb="FFFFFF00"/>
        <bgColor indexed="64"/>
      </patternFill>
    </fill>
  </fills>
  <borders count="61">
    <border>
      <left/>
      <right/>
      <top/>
      <bottom/>
      <diagonal/>
    </border>
    <border>
      <left style="thin">
        <color rgb="FF3F3F3F"/>
      </left>
      <right style="thin">
        <color rgb="FF3F3F3F"/>
      </right>
      <top style="thin">
        <color rgb="FF3F3F3F"/>
      </top>
      <bottom style="thin">
        <color rgb="FF3F3F3F"/>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bottom/>
      <diagonal/>
    </border>
    <border>
      <left style="medium">
        <color rgb="FFC0C0C0"/>
      </left>
      <right style="medium">
        <color rgb="FFC0C0C0"/>
      </right>
      <top style="medium">
        <color rgb="FFC0C0C0"/>
      </top>
      <bottom style="medium">
        <color rgb="FFC0C0C0"/>
      </bottom>
      <diagonal/>
    </border>
    <border>
      <left/>
      <right style="medium">
        <color rgb="FFC0C0C0"/>
      </right>
      <top style="medium">
        <color rgb="FFC0C0C0"/>
      </top>
      <bottom style="medium">
        <color rgb="FFC0C0C0"/>
      </bottom>
      <diagonal/>
    </border>
    <border>
      <left/>
      <right style="medium">
        <color rgb="FFC0C0C0"/>
      </right>
      <top/>
      <bottom style="medium">
        <color rgb="FFC0C0C0"/>
      </bottom>
      <diagonal/>
    </border>
    <border>
      <left style="medium">
        <color rgb="FFC0C0C0"/>
      </left>
      <right style="medium">
        <color rgb="FFC0C0C0"/>
      </right>
      <top/>
      <bottom style="medium">
        <color rgb="FFC0C0C0"/>
      </bottom>
      <diagonal/>
    </border>
    <border>
      <left/>
      <right style="medium">
        <color rgb="FFC0C0C0"/>
      </right>
      <top/>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rgb="FFC0C0C0"/>
      </right>
      <top style="medium">
        <color rgb="FFC0C0C0"/>
      </top>
      <bottom style="medium">
        <color rgb="FFC0C0C0"/>
      </bottom>
      <diagonal/>
    </border>
    <border>
      <left/>
      <right style="medium">
        <color rgb="FFC0C0C0"/>
      </right>
      <top style="medium">
        <color rgb="FFC0C0C0"/>
      </top>
      <bottom/>
      <diagonal/>
    </border>
    <border>
      <left style="medium">
        <color rgb="FFA6A6A6"/>
      </left>
      <right style="medium">
        <color rgb="FFA6A6A6"/>
      </right>
      <top style="medium">
        <color rgb="FFA6A6A6"/>
      </top>
      <bottom style="medium">
        <color rgb="FFA6A6A6"/>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right style="medium">
        <color auto="1"/>
      </right>
      <top style="medium">
        <color auto="1"/>
      </top>
      <bottom/>
      <diagonal/>
    </border>
    <border>
      <left style="medium">
        <color auto="1"/>
      </left>
      <right style="medium">
        <color auto="1"/>
      </right>
      <top/>
      <bottom/>
      <diagonal/>
    </border>
    <border>
      <left style="medium">
        <color rgb="FFC0C0C0"/>
      </left>
      <right/>
      <top style="medium">
        <color rgb="FFC0C0C0"/>
      </top>
      <bottom/>
      <diagonal/>
    </border>
    <border>
      <left style="medium">
        <color rgb="FFBFBFBF"/>
      </left>
      <right style="medium">
        <color rgb="FFBFBFBF"/>
      </right>
      <top style="medium">
        <color rgb="FFBFBFBF"/>
      </top>
      <bottom style="medium">
        <color rgb="FFBFBFBF"/>
      </bottom>
      <diagonal/>
    </border>
    <border>
      <left/>
      <right/>
      <top/>
      <bottom style="medium">
        <color rgb="FFC0C0C0"/>
      </bottom>
      <diagonal/>
    </border>
    <border>
      <left style="medium">
        <color rgb="FFBFBFBF"/>
      </left>
      <right style="medium">
        <color rgb="FFBFBFBF"/>
      </right>
      <top style="medium">
        <color rgb="FFBFBFBF"/>
      </top>
      <bottom/>
      <diagonal/>
    </border>
    <border>
      <left/>
      <right style="medium">
        <color rgb="FFBFBFBF"/>
      </right>
      <top/>
      <bottom/>
      <diagonal/>
    </border>
    <border>
      <left style="medium">
        <color rgb="FFA6A6A6"/>
      </left>
      <right style="medium">
        <color rgb="FFA6A6A6"/>
      </right>
      <top style="medium">
        <color rgb="FFA6A6A6"/>
      </top>
      <bottom/>
      <diagonal/>
    </border>
    <border>
      <left style="medium">
        <color rgb="FFA6A6A6"/>
      </left>
      <right style="medium">
        <color rgb="FFA6A6A6"/>
      </right>
      <top/>
      <bottom/>
      <diagonal/>
    </border>
    <border>
      <left style="medium">
        <color rgb="FFA6A6A6"/>
      </left>
      <right style="medium">
        <color rgb="FFA6A6A6"/>
      </right>
      <top/>
      <bottom style="medium">
        <color rgb="FFC0C0C0"/>
      </bottom>
      <diagonal/>
    </border>
    <border>
      <left style="medium">
        <color rgb="FFA6A6A6"/>
      </left>
      <right style="medium">
        <color rgb="FFA6A6A6"/>
      </right>
      <top/>
      <bottom style="medium">
        <color rgb="FFA6A6A6"/>
      </bottom>
      <diagonal/>
    </border>
    <border>
      <left/>
      <right/>
      <top style="medium">
        <color rgb="FFC0C0C0"/>
      </top>
      <bottom/>
      <diagonal/>
    </border>
    <border>
      <left style="medium">
        <color auto="1"/>
      </left>
      <right/>
      <top/>
      <bottom style="medium">
        <color rgb="FFC0C0C0"/>
      </bottom>
      <diagonal/>
    </border>
    <border>
      <left style="medium">
        <color rgb="FFA6A6A6"/>
      </left>
      <right style="medium">
        <color rgb="FFA6A6A6"/>
      </right>
      <top style="medium">
        <color rgb="FFC0C0C0"/>
      </top>
      <bottom style="medium">
        <color rgb="FFA6A6A6"/>
      </bottom>
      <diagonal/>
    </border>
    <border>
      <left/>
      <right style="medium">
        <color rgb="FFA6A6A6"/>
      </right>
      <top style="medium">
        <color rgb="FFA6A6A6"/>
      </top>
      <bottom style="medium">
        <color rgb="FFA6A6A6"/>
      </bottom>
      <diagonal/>
    </border>
    <border>
      <left/>
      <right style="medium">
        <color rgb="FFA6A6A6"/>
      </right>
      <top style="medium">
        <color rgb="FFA6A6A6"/>
      </top>
      <bottom/>
      <diagonal/>
    </border>
    <border>
      <left/>
      <right style="medium">
        <color rgb="FFA6A6A6"/>
      </right>
      <top/>
      <bottom/>
      <diagonal/>
    </border>
    <border>
      <left/>
      <right style="medium">
        <color rgb="FFA6A6A6"/>
      </right>
      <top/>
      <bottom style="medium">
        <color rgb="FFA6A6A6"/>
      </bottom>
      <diagonal/>
    </border>
    <border>
      <left style="medium">
        <color rgb="FFC0C0C0"/>
      </left>
      <right/>
      <top/>
      <bottom style="medium">
        <color rgb="FFC0C0C0"/>
      </bottom>
      <diagonal/>
    </border>
    <border>
      <left style="medium">
        <color rgb="FFC0C0C0"/>
      </left>
      <right style="medium">
        <color rgb="FFC0C0C0"/>
      </right>
      <top style="medium">
        <color rgb="FFC0C0C0"/>
      </top>
      <bottom/>
      <diagonal/>
    </border>
    <border>
      <left style="medium">
        <color rgb="FFC0C0C0"/>
      </left>
      <right/>
      <top/>
      <bottom/>
      <diagonal/>
    </border>
    <border>
      <left style="medium">
        <color rgb="FFC0C0C0"/>
      </left>
      <right style="medium">
        <color rgb="FFC0C0C0"/>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A6A6A6"/>
      </left>
      <right style="medium">
        <color rgb="FFA6A6A6"/>
      </right>
      <top style="medium">
        <color rgb="FFC0C0C0"/>
      </top>
      <bottom style="medium">
        <color rgb="FFC0C0C0"/>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3F3F3F"/>
      </left>
      <right/>
      <top style="thin">
        <color rgb="FF3F3F3F"/>
      </top>
      <bottom/>
      <diagonal/>
    </border>
    <border>
      <left/>
      <right/>
      <top style="thin">
        <color rgb="FF3F3F3F"/>
      </top>
      <bottom/>
      <diagonal/>
    </border>
    <border>
      <left/>
      <right style="thin">
        <color rgb="FF3F3F3F"/>
      </right>
      <top style="thin">
        <color rgb="FF3F3F3F"/>
      </top>
      <bottom/>
      <diagonal/>
    </border>
    <border>
      <left/>
      <right style="medium">
        <color auto="1"/>
      </right>
      <top/>
      <bottom/>
      <diagonal/>
    </border>
    <border>
      <left style="thin">
        <color indexed="64"/>
      </left>
      <right/>
      <top style="medium">
        <color indexed="64"/>
      </top>
      <bottom style="medium">
        <color indexed="64"/>
      </bottom>
      <diagonal/>
    </border>
  </borders>
  <cellStyleXfs count="3">
    <xf numFmtId="0" fontId="0" fillId="0" borderId="0"/>
    <xf numFmtId="0" fontId="15" fillId="2" borderId="1" applyProtection="0"/>
    <xf numFmtId="0" fontId="34" fillId="3" borderId="0" applyBorder="0" applyProtection="0"/>
  </cellStyleXfs>
  <cellXfs count="314">
    <xf numFmtId="0" fontId="0" fillId="0" borderId="0" xfId="0"/>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8" fillId="0" borderId="5" xfId="0" applyFont="1" applyBorder="1" applyAlignment="1">
      <alignment horizontal="left" vertical="top" wrapText="1"/>
    </xf>
    <xf numFmtId="0" fontId="0" fillId="0" borderId="4" xfId="0" applyBorder="1"/>
    <xf numFmtId="0" fontId="6" fillId="0" borderId="5" xfId="0" applyFont="1" applyBorder="1" applyAlignment="1">
      <alignment horizontal="left" vertical="top" wrapText="1"/>
    </xf>
    <xf numFmtId="0" fontId="0" fillId="0" borderId="4" xfId="0" applyBorder="1" applyAlignment="1">
      <alignment vertical="center"/>
    </xf>
    <xf numFmtId="0" fontId="9" fillId="5" borderId="6" xfId="0" applyFont="1" applyFill="1" applyBorder="1"/>
    <xf numFmtId="0" fontId="9" fillId="5" borderId="4" xfId="0" applyFont="1" applyFill="1" applyBorder="1"/>
    <xf numFmtId="0" fontId="4" fillId="5" borderId="4" xfId="0" applyFont="1" applyFill="1" applyBorder="1" applyAlignment="1">
      <alignment horizontal="right" vertical="center"/>
    </xf>
    <xf numFmtId="0" fontId="10" fillId="0" borderId="4" xfId="0" applyFont="1" applyBorder="1" applyAlignment="1">
      <alignment vertical="center"/>
    </xf>
    <xf numFmtId="0" fontId="9" fillId="5" borderId="0" xfId="0" applyFont="1" applyFill="1"/>
    <xf numFmtId="0" fontId="0" fillId="5" borderId="4" xfId="0" applyFill="1" applyBorder="1"/>
    <xf numFmtId="0" fontId="4" fillId="5" borderId="4" xfId="0" applyFont="1" applyFill="1" applyBorder="1"/>
    <xf numFmtId="0" fontId="11" fillId="6" borderId="0" xfId="0" applyFont="1" applyFill="1"/>
    <xf numFmtId="0" fontId="12" fillId="6" borderId="4" xfId="0" applyFont="1" applyFill="1" applyBorder="1"/>
    <xf numFmtId="0" fontId="16" fillId="7" borderId="8" xfId="0" applyFont="1" applyFill="1" applyBorder="1" applyAlignment="1">
      <alignment horizontal="center" wrapText="1"/>
    </xf>
    <xf numFmtId="0" fontId="16" fillId="7" borderId="9" xfId="0" applyFont="1" applyFill="1" applyBorder="1" applyAlignment="1">
      <alignment horizontal="center" vertical="center" wrapText="1"/>
    </xf>
    <xf numFmtId="0" fontId="16" fillId="7" borderId="9" xfId="0" applyFont="1" applyFill="1" applyBorder="1" applyAlignment="1">
      <alignment horizontal="center" wrapText="1"/>
    </xf>
    <xf numFmtId="0" fontId="16" fillId="7" borderId="9" xfId="0" applyFont="1" applyFill="1" applyBorder="1" applyAlignment="1">
      <alignment horizontal="center" vertical="center"/>
    </xf>
    <xf numFmtId="0" fontId="16" fillId="7" borderId="10" xfId="0" applyFont="1" applyFill="1" applyBorder="1" applyAlignment="1">
      <alignment horizontal="center"/>
    </xf>
    <xf numFmtId="0" fontId="17" fillId="7" borderId="11" xfId="0" applyFont="1" applyFill="1" applyBorder="1" applyAlignment="1">
      <alignment horizontal="center"/>
    </xf>
    <xf numFmtId="0" fontId="17" fillId="7" borderId="12" xfId="0" applyFont="1" applyFill="1" applyBorder="1" applyAlignment="1">
      <alignment horizontal="center"/>
    </xf>
    <xf numFmtId="0" fontId="17" fillId="7" borderId="13" xfId="0" applyFont="1" applyFill="1" applyBorder="1" applyAlignment="1">
      <alignment horizontal="center"/>
    </xf>
    <xf numFmtId="0" fontId="17" fillId="7" borderId="8" xfId="0" applyFont="1" applyFill="1" applyBorder="1" applyAlignment="1">
      <alignment horizontal="center"/>
    </xf>
    <xf numFmtId="0" fontId="17" fillId="7" borderId="9" xfId="0" applyFont="1" applyFill="1" applyBorder="1" applyAlignment="1">
      <alignment horizontal="center"/>
    </xf>
    <xf numFmtId="0" fontId="17" fillId="7" borderId="9" xfId="0" applyFont="1" applyFill="1" applyBorder="1"/>
    <xf numFmtId="0" fontId="18" fillId="0" borderId="14" xfId="0" applyFont="1" applyBorder="1" applyAlignment="1">
      <alignment horizontal="left" vertical="top"/>
    </xf>
    <xf numFmtId="0" fontId="0" fillId="8" borderId="4" xfId="0" applyFill="1" applyBorder="1" applyAlignment="1">
      <alignment wrapText="1"/>
    </xf>
    <xf numFmtId="0" fontId="20" fillId="7" borderId="9" xfId="0" applyFont="1" applyFill="1" applyBorder="1"/>
    <xf numFmtId="0" fontId="0" fillId="8" borderId="4" xfId="0" applyFill="1" applyBorder="1" applyAlignment="1">
      <alignment vertical="center" wrapText="1"/>
    </xf>
    <xf numFmtId="0" fontId="21" fillId="7" borderId="9" xfId="0" applyFont="1" applyFill="1" applyBorder="1"/>
    <xf numFmtId="0" fontId="0" fillId="9" borderId="4" xfId="0" applyFill="1" applyBorder="1" applyAlignment="1">
      <alignment vertical="center" wrapText="1"/>
    </xf>
    <xf numFmtId="0" fontId="22" fillId="7" borderId="9" xfId="0" applyFont="1" applyFill="1" applyBorder="1" applyAlignment="1">
      <alignment vertical="top"/>
    </xf>
    <xf numFmtId="0" fontId="0" fillId="9" borderId="4" xfId="0" applyFill="1" applyBorder="1" applyAlignment="1">
      <alignment wrapText="1"/>
    </xf>
    <xf numFmtId="0" fontId="10" fillId="9" borderId="4" xfId="0" applyFont="1" applyFill="1" applyBorder="1" applyAlignment="1">
      <alignment vertical="center" wrapText="1"/>
    </xf>
    <xf numFmtId="0" fontId="18" fillId="6" borderId="14" xfId="0" applyFont="1" applyFill="1" applyBorder="1" applyAlignment="1">
      <alignment horizontal="right"/>
    </xf>
    <xf numFmtId="0" fontId="18" fillId="6" borderId="15" xfId="0" applyFont="1" applyFill="1" applyBorder="1" applyAlignment="1">
      <alignment horizontal="right"/>
    </xf>
    <xf numFmtId="3" fontId="18" fillId="6" borderId="15" xfId="0" applyNumberFormat="1" applyFont="1" applyFill="1" applyBorder="1" applyAlignment="1">
      <alignment horizontal="right"/>
    </xf>
    <xf numFmtId="3" fontId="24" fillId="6" borderId="15" xfId="0" applyNumberFormat="1" applyFont="1" applyFill="1" applyBorder="1" applyAlignment="1">
      <alignment horizontal="right"/>
    </xf>
    <xf numFmtId="0" fontId="25" fillId="7" borderId="9" xfId="0" applyFont="1" applyFill="1" applyBorder="1" applyAlignment="1">
      <alignment horizontal="center" wrapText="1"/>
    </xf>
    <xf numFmtId="0" fontId="25" fillId="7" borderId="9" xfId="0" applyFont="1" applyFill="1" applyBorder="1" applyAlignment="1">
      <alignment wrapText="1"/>
    </xf>
    <xf numFmtId="0" fontId="25" fillId="7" borderId="9" xfId="0" applyFont="1" applyFill="1" applyBorder="1"/>
    <xf numFmtId="0" fontId="25" fillId="7" borderId="10" xfId="0" applyFont="1" applyFill="1" applyBorder="1"/>
    <xf numFmtId="0" fontId="26" fillId="7" borderId="9" xfId="0" applyFont="1" applyFill="1" applyBorder="1"/>
    <xf numFmtId="0" fontId="27" fillId="7" borderId="9" xfId="0" applyFont="1" applyFill="1" applyBorder="1"/>
    <xf numFmtId="0" fontId="23" fillId="6" borderId="0" xfId="0" applyFont="1" applyFill="1"/>
    <xf numFmtId="0" fontId="25" fillId="7" borderId="7" xfId="0" applyFont="1" applyFill="1" applyBorder="1" applyAlignment="1">
      <alignment wrapText="1"/>
    </xf>
    <xf numFmtId="0" fontId="25" fillId="7" borderId="17" xfId="0" applyFont="1" applyFill="1" applyBorder="1" applyAlignment="1">
      <alignment wrapText="1"/>
    </xf>
    <xf numFmtId="0" fontId="25" fillId="7" borderId="12" xfId="0" applyFont="1" applyFill="1" applyBorder="1" applyAlignment="1">
      <alignment wrapText="1"/>
    </xf>
    <xf numFmtId="0" fontId="26" fillId="7" borderId="11" xfId="0" applyFont="1" applyFill="1" applyBorder="1"/>
    <xf numFmtId="0" fontId="26" fillId="7" borderId="11" xfId="0" applyFont="1" applyFill="1" applyBorder="1" applyAlignment="1">
      <alignment wrapText="1"/>
    </xf>
    <xf numFmtId="0" fontId="0" fillId="0" borderId="18" xfId="0" applyBorder="1"/>
    <xf numFmtId="0" fontId="28" fillId="7" borderId="14" xfId="0" applyFont="1" applyFill="1" applyBorder="1" applyAlignment="1">
      <alignment horizontal="center"/>
    </xf>
    <xf numFmtId="0" fontId="29" fillId="7" borderId="14" xfId="0" applyFont="1" applyFill="1" applyBorder="1" applyAlignment="1">
      <alignment horizontal="center"/>
    </xf>
    <xf numFmtId="0" fontId="29" fillId="7" borderId="15" xfId="0" applyFont="1" applyFill="1" applyBorder="1" applyAlignment="1">
      <alignment horizontal="center"/>
    </xf>
    <xf numFmtId="0" fontId="30" fillId="7" borderId="14" xfId="0" applyFont="1" applyFill="1" applyBorder="1" applyAlignment="1">
      <alignment horizontal="left" vertical="center"/>
    </xf>
    <xf numFmtId="0" fontId="28" fillId="7" borderId="15" xfId="0" applyFont="1" applyFill="1" applyBorder="1"/>
    <xf numFmtId="0" fontId="30" fillId="7" borderId="15" xfId="0" applyFont="1" applyFill="1" applyBorder="1"/>
    <xf numFmtId="0" fontId="28" fillId="7" borderId="15" xfId="0" applyFont="1" applyFill="1" applyBorder="1" applyAlignment="1">
      <alignment horizontal="center"/>
    </xf>
    <xf numFmtId="0" fontId="28" fillId="7" borderId="14" xfId="0" applyFont="1" applyFill="1" applyBorder="1" applyAlignment="1">
      <alignment horizontal="left" vertical="center"/>
    </xf>
    <xf numFmtId="0" fontId="28" fillId="7" borderId="15" xfId="0" applyFont="1" applyFill="1" applyBorder="1" applyAlignment="1">
      <alignment horizontal="left" vertical="center" wrapText="1"/>
    </xf>
    <xf numFmtId="0" fontId="28" fillId="7" borderId="15" xfId="0" applyFont="1" applyFill="1" applyBorder="1" applyAlignment="1">
      <alignment horizontal="center" vertical="center"/>
    </xf>
    <xf numFmtId="0" fontId="31" fillId="7" borderId="15" xfId="0" applyFont="1" applyFill="1" applyBorder="1" applyAlignment="1">
      <alignment horizontal="center" vertical="center"/>
    </xf>
    <xf numFmtId="0" fontId="28" fillId="7" borderId="15" xfId="0" applyFont="1" applyFill="1" applyBorder="1" applyAlignment="1">
      <alignment horizontal="right"/>
    </xf>
    <xf numFmtId="0" fontId="28" fillId="7" borderId="15" xfId="0" applyFont="1" applyFill="1" applyBorder="1" applyAlignment="1">
      <alignment horizontal="left" vertical="top" wrapText="1"/>
    </xf>
    <xf numFmtId="0" fontId="32" fillId="0" borderId="0" xfId="0" applyFont="1"/>
    <xf numFmtId="0" fontId="30" fillId="7" borderId="14" xfId="0" applyFont="1" applyFill="1" applyBorder="1" applyAlignment="1">
      <alignment horizontal="center" vertical="center"/>
    </xf>
    <xf numFmtId="0" fontId="30" fillId="7" borderId="15" xfId="0" applyFont="1" applyFill="1" applyBorder="1" applyAlignment="1">
      <alignment horizontal="center"/>
    </xf>
    <xf numFmtId="0" fontId="0" fillId="0" borderId="0" xfId="0" applyAlignment="1">
      <alignment horizontal="left" vertical="top" wrapText="1"/>
    </xf>
    <xf numFmtId="0" fontId="33" fillId="0" borderId="0" xfId="0" applyFont="1" applyAlignment="1">
      <alignment vertical="center"/>
    </xf>
    <xf numFmtId="0" fontId="35" fillId="0" borderId="0" xfId="0" applyFont="1" applyAlignment="1">
      <alignment vertical="center"/>
    </xf>
    <xf numFmtId="0" fontId="36" fillId="0" borderId="43" xfId="0" quotePrefix="1" applyFont="1" applyBorder="1" applyAlignment="1">
      <alignment horizontal="center" vertical="center" wrapText="1"/>
    </xf>
    <xf numFmtId="0" fontId="0" fillId="0" borderId="44" xfId="0" applyBorder="1"/>
    <xf numFmtId="0" fontId="0" fillId="0" borderId="47" xfId="0" applyBorder="1"/>
    <xf numFmtId="0" fontId="0" fillId="0" borderId="48" xfId="0" applyBorder="1"/>
    <xf numFmtId="0" fontId="0" fillId="0" borderId="49" xfId="0" applyBorder="1"/>
    <xf numFmtId="0" fontId="36" fillId="11" borderId="43" xfId="0" quotePrefix="1" applyFont="1" applyFill="1" applyBorder="1" applyAlignment="1">
      <alignment horizontal="center" vertical="center" wrapText="1"/>
    </xf>
    <xf numFmtId="0" fontId="38" fillId="0" borderId="43" xfId="0" applyFont="1" applyBorder="1" applyAlignment="1">
      <alignment horizontal="left" vertical="center" wrapText="1"/>
    </xf>
    <xf numFmtId="0" fontId="40" fillId="0" borderId="43" xfId="0" applyFont="1" applyBorder="1" applyAlignment="1">
      <alignment wrapText="1"/>
    </xf>
    <xf numFmtId="0" fontId="40" fillId="0" borderId="43" xfId="0" applyFont="1" applyBorder="1"/>
    <xf numFmtId="0" fontId="40" fillId="0" borderId="0" xfId="0" applyFont="1" applyAlignment="1">
      <alignment wrapText="1"/>
    </xf>
    <xf numFmtId="0" fontId="40" fillId="0" borderId="0" xfId="0" applyFont="1"/>
    <xf numFmtId="0" fontId="41" fillId="0" borderId="0" xfId="0" applyFont="1"/>
    <xf numFmtId="0" fontId="41" fillId="0" borderId="0" xfId="0" applyFont="1" applyAlignment="1">
      <alignment wrapText="1"/>
    </xf>
    <xf numFmtId="0" fontId="41" fillId="0" borderId="2" xfId="0" applyFont="1" applyBorder="1"/>
    <xf numFmtId="0" fontId="6" fillId="0" borderId="4" xfId="0" applyFont="1" applyBorder="1" applyAlignment="1">
      <alignment horizontal="left" vertical="top" wrapText="1"/>
    </xf>
    <xf numFmtId="0" fontId="18" fillId="6" borderId="4" xfId="0" applyFont="1" applyFill="1" applyBorder="1" applyAlignment="1">
      <alignment horizontal="right"/>
    </xf>
    <xf numFmtId="0" fontId="23" fillId="6" borderId="4" xfId="0" applyFont="1" applyFill="1" applyBorder="1"/>
    <xf numFmtId="0" fontId="19" fillId="11" borderId="4" xfId="0" applyFont="1" applyFill="1" applyBorder="1"/>
    <xf numFmtId="3" fontId="20" fillId="14" borderId="4" xfId="0" applyNumberFormat="1" applyFont="1" applyFill="1" applyBorder="1" applyAlignment="1">
      <alignment horizontal="right"/>
    </xf>
    <xf numFmtId="3" fontId="43" fillId="14" borderId="4" xfId="0" applyNumberFormat="1" applyFont="1" applyFill="1" applyBorder="1" applyAlignment="1">
      <alignment horizontal="right"/>
    </xf>
    <xf numFmtId="0" fontId="6" fillId="0" borderId="4" xfId="0" applyFont="1" applyBorder="1" applyAlignment="1">
      <alignment horizontal="left" vertical="top"/>
    </xf>
    <xf numFmtId="0" fontId="40" fillId="15" borderId="4" xfId="0" applyFont="1" applyFill="1" applyBorder="1" applyAlignment="1">
      <alignment vertical="center"/>
    </xf>
    <xf numFmtId="0" fontId="30" fillId="7" borderId="4" xfId="0" applyFont="1" applyFill="1" applyBorder="1" applyAlignment="1">
      <alignment horizontal="center" vertical="center"/>
    </xf>
    <xf numFmtId="0" fontId="30" fillId="7" borderId="4" xfId="0" applyFont="1" applyFill="1" applyBorder="1" applyAlignment="1">
      <alignment horizontal="center"/>
    </xf>
    <xf numFmtId="0" fontId="33" fillId="0" borderId="0" xfId="0" applyFont="1" applyAlignment="1">
      <alignment wrapText="1"/>
    </xf>
    <xf numFmtId="0" fontId="44" fillId="0" borderId="0" xfId="0" applyFont="1" applyAlignment="1">
      <alignment vertical="center"/>
    </xf>
    <xf numFmtId="0" fontId="30" fillId="0" borderId="0" xfId="0" applyFont="1"/>
    <xf numFmtId="0" fontId="30" fillId="0" borderId="0" xfId="0" applyFont="1" applyAlignment="1">
      <alignment vertical="center"/>
    </xf>
    <xf numFmtId="0" fontId="30" fillId="0" borderId="0" xfId="0" applyFont="1" applyAlignment="1">
      <alignment horizontal="right" vertical="center"/>
    </xf>
    <xf numFmtId="0" fontId="0" fillId="0" borderId="43" xfId="0" applyBorder="1" applyAlignment="1">
      <alignment horizontal="center" vertical="center"/>
    </xf>
    <xf numFmtId="0" fontId="30" fillId="0" borderId="43" xfId="0" applyFont="1" applyBorder="1" applyAlignment="1">
      <alignment vertical="center" wrapText="1"/>
    </xf>
    <xf numFmtId="0" fontId="44" fillId="0" borderId="0" xfId="0" applyFont="1" applyAlignment="1">
      <alignment horizontal="justify"/>
    </xf>
    <xf numFmtId="0" fontId="44" fillId="10" borderId="4" xfId="0" applyFont="1" applyFill="1" applyBorder="1" applyAlignment="1">
      <alignment horizontal="center" vertical="top" wrapText="1"/>
    </xf>
    <xf numFmtId="0" fontId="44" fillId="10" borderId="20" xfId="0" applyFont="1" applyFill="1" applyBorder="1" applyAlignment="1">
      <alignment horizontal="center" vertical="top" wrapText="1"/>
    </xf>
    <xf numFmtId="0" fontId="30" fillId="0" borderId="14" xfId="0" applyFont="1" applyBorder="1" applyAlignment="1">
      <alignment horizontal="center" vertical="top" wrapText="1"/>
    </xf>
    <xf numFmtId="0" fontId="30" fillId="0" borderId="15" xfId="0" applyFont="1" applyBorder="1" applyAlignment="1">
      <alignment horizontal="justify" vertical="top" wrapText="1"/>
    </xf>
    <xf numFmtId="0" fontId="30" fillId="0" borderId="0" xfId="0" applyFont="1" applyAlignment="1">
      <alignment vertical="top" wrapText="1"/>
    </xf>
    <xf numFmtId="0" fontId="30" fillId="0" borderId="19" xfId="0" applyFont="1" applyBorder="1" applyAlignment="1">
      <alignment vertical="top"/>
    </xf>
    <xf numFmtId="0" fontId="30" fillId="0" borderId="19" xfId="0" applyFont="1" applyBorder="1" applyAlignment="1">
      <alignment vertical="top" wrapText="1"/>
    </xf>
    <xf numFmtId="0" fontId="30" fillId="0" borderId="19" xfId="0" applyFont="1" applyBorder="1"/>
    <xf numFmtId="0" fontId="30" fillId="0" borderId="22" xfId="0" applyFont="1" applyBorder="1" applyAlignment="1">
      <alignment vertical="top"/>
    </xf>
    <xf numFmtId="0" fontId="30" fillId="0" borderId="22" xfId="0" applyFont="1" applyBorder="1" applyAlignment="1">
      <alignment vertical="top" wrapText="1"/>
    </xf>
    <xf numFmtId="0" fontId="30" fillId="0" borderId="22" xfId="0" applyFont="1" applyBorder="1"/>
    <xf numFmtId="0" fontId="30" fillId="0" borderId="14" xfId="0" applyFont="1" applyBorder="1"/>
    <xf numFmtId="0" fontId="30" fillId="0" borderId="14" xfId="0" applyFont="1" applyBorder="1" applyAlignment="1">
      <alignment vertical="top" wrapText="1"/>
    </xf>
    <xf numFmtId="0" fontId="44" fillId="10" borderId="4" xfId="0" applyFont="1" applyFill="1" applyBorder="1" applyAlignment="1">
      <alignment horizontal="center" vertical="center" wrapText="1"/>
    </xf>
    <xf numFmtId="0" fontId="44" fillId="10" borderId="20" xfId="0" applyFont="1" applyFill="1" applyBorder="1" applyAlignment="1">
      <alignment horizontal="center" vertical="center" wrapText="1"/>
    </xf>
    <xf numFmtId="0" fontId="30" fillId="0" borderId="0" xfId="0" applyFont="1" applyAlignment="1">
      <alignment horizontal="left" vertical="top" wrapText="1"/>
    </xf>
    <xf numFmtId="0" fontId="30" fillId="0" borderId="24" xfId="0" applyFont="1" applyBorder="1" applyAlignment="1">
      <alignment horizontal="justify" vertical="center" wrapText="1"/>
    </xf>
    <xf numFmtId="0" fontId="30" fillId="0" borderId="25" xfId="0" applyFont="1" applyBorder="1" applyAlignment="1">
      <alignment horizontal="justify" vertical="center" wrapText="1"/>
    </xf>
    <xf numFmtId="0" fontId="30" fillId="0" borderId="24" xfId="0" applyFont="1" applyBorder="1" applyAlignment="1">
      <alignment horizontal="left" vertical="top" wrapText="1"/>
    </xf>
    <xf numFmtId="0" fontId="30" fillId="0" borderId="28" xfId="0" applyFont="1" applyBorder="1" applyAlignment="1">
      <alignment horizontal="left" vertical="top" wrapText="1"/>
    </xf>
    <xf numFmtId="0" fontId="30" fillId="0" borderId="29" xfId="0" applyFont="1" applyBorder="1" applyAlignment="1">
      <alignment horizontal="left" vertical="top" wrapText="1"/>
    </xf>
    <xf numFmtId="0" fontId="30" fillId="0" borderId="31" xfId="0" applyFont="1" applyBorder="1" applyAlignment="1">
      <alignment horizontal="justify" vertical="center" wrapText="1"/>
    </xf>
    <xf numFmtId="0" fontId="30" fillId="0" borderId="18" xfId="0" applyFont="1" applyBorder="1" applyAlignment="1">
      <alignment horizontal="justify" vertical="center" wrapText="1"/>
    </xf>
    <xf numFmtId="0" fontId="30" fillId="0" borderId="18" xfId="0" applyFont="1" applyBorder="1" applyAlignment="1">
      <alignment horizontal="left" vertical="top" wrapText="1"/>
    </xf>
    <xf numFmtId="0" fontId="30" fillId="0" borderId="18" xfId="0" applyFont="1" applyBorder="1" applyAlignment="1">
      <alignment vertical="center" wrapText="1"/>
    </xf>
    <xf numFmtId="0" fontId="30" fillId="0" borderId="25" xfId="0" applyFont="1" applyBorder="1" applyAlignment="1">
      <alignment vertical="center" wrapText="1"/>
    </xf>
    <xf numFmtId="0" fontId="30" fillId="0" borderId="33" xfId="0" applyFont="1" applyBorder="1" applyAlignment="1">
      <alignment vertical="center" wrapText="1"/>
    </xf>
    <xf numFmtId="0" fontId="30" fillId="0" borderId="33" xfId="0" applyFont="1" applyBorder="1" applyAlignment="1">
      <alignment horizontal="justify" vertical="center" wrapText="1"/>
    </xf>
    <xf numFmtId="0" fontId="30" fillId="0" borderId="50" xfId="0" applyFont="1" applyBorder="1" applyAlignment="1">
      <alignment horizontal="justify" vertical="center" wrapText="1"/>
    </xf>
    <xf numFmtId="0" fontId="30" fillId="0" borderId="34" xfId="0" applyFont="1" applyBorder="1" applyAlignment="1">
      <alignment horizontal="justify" vertical="center" wrapText="1"/>
    </xf>
    <xf numFmtId="0" fontId="30" fillId="0" borderId="35" xfId="0" applyFont="1" applyBorder="1" applyAlignment="1">
      <alignment horizontal="left" vertical="top" wrapText="1"/>
    </xf>
    <xf numFmtId="0" fontId="30" fillId="0" borderId="36" xfId="0" applyFont="1" applyBorder="1" applyAlignment="1">
      <alignment horizontal="left" vertical="top" wrapText="1"/>
    </xf>
    <xf numFmtId="0" fontId="30" fillId="0" borderId="37" xfId="0" applyFont="1" applyBorder="1" applyAlignment="1">
      <alignment horizontal="left" vertical="top" wrapText="1"/>
    </xf>
    <xf numFmtId="0" fontId="30" fillId="0" borderId="38" xfId="0" applyFont="1" applyBorder="1" applyAlignment="1">
      <alignment horizontal="left" vertical="top" wrapText="1"/>
    </xf>
    <xf numFmtId="0" fontId="30" fillId="0" borderId="39" xfId="0" applyFont="1" applyBorder="1" applyAlignment="1">
      <alignment horizontal="justify" vertical="center" wrapText="1"/>
    </xf>
    <xf numFmtId="0" fontId="30" fillId="0" borderId="39" xfId="0" applyFont="1" applyBorder="1" applyAlignment="1">
      <alignment horizontal="left" vertical="top" wrapText="1"/>
    </xf>
    <xf numFmtId="0" fontId="30" fillId="0" borderId="7" xfId="0" applyFont="1" applyBorder="1" applyAlignment="1">
      <alignment horizontal="justify" vertical="center" wrapText="1"/>
    </xf>
    <xf numFmtId="0" fontId="30" fillId="0" borderId="40" xfId="0" applyFont="1" applyBorder="1" applyAlignment="1">
      <alignment horizontal="left" vertical="top" wrapText="1"/>
    </xf>
    <xf numFmtId="0" fontId="30" fillId="0" borderId="23" xfId="0" applyFont="1" applyBorder="1" applyAlignment="1">
      <alignment horizontal="justify" vertical="center" wrapText="1"/>
    </xf>
    <xf numFmtId="0" fontId="30" fillId="11" borderId="39" xfId="0" applyFont="1" applyFill="1" applyBorder="1" applyAlignment="1">
      <alignment horizontal="justify" vertical="center" wrapText="1"/>
    </xf>
    <xf numFmtId="0" fontId="30" fillId="0" borderId="41" xfId="0" applyFont="1" applyBorder="1" applyAlignment="1">
      <alignment horizontal="left" vertical="top" wrapText="1"/>
    </xf>
    <xf numFmtId="0" fontId="30" fillId="0" borderId="40" xfId="0" applyFont="1" applyBorder="1" applyAlignment="1">
      <alignment horizontal="justify" vertical="center" wrapText="1"/>
    </xf>
    <xf numFmtId="0" fontId="30" fillId="0" borderId="39" xfId="0" applyFont="1" applyBorder="1" applyAlignment="1">
      <alignment vertical="center" wrapText="1"/>
    </xf>
    <xf numFmtId="0" fontId="30" fillId="0" borderId="10" xfId="0" applyFont="1" applyBorder="1" applyAlignment="1">
      <alignment vertical="center" wrapText="1"/>
    </xf>
    <xf numFmtId="0" fontId="46" fillId="0" borderId="41" xfId="0" applyFont="1" applyBorder="1" applyAlignment="1">
      <alignment horizontal="left" vertical="top" wrapText="1"/>
    </xf>
    <xf numFmtId="0" fontId="46" fillId="0" borderId="23" xfId="0" applyFont="1" applyBorder="1" applyAlignment="1">
      <alignment horizontal="left" vertical="top" wrapText="1"/>
    </xf>
    <xf numFmtId="0" fontId="46" fillId="0" borderId="40" xfId="0" applyFont="1" applyBorder="1" applyAlignment="1">
      <alignment horizontal="left" vertical="top" wrapText="1"/>
    </xf>
    <xf numFmtId="0" fontId="30" fillId="0" borderId="42" xfId="0" applyFont="1" applyBorder="1" applyAlignment="1">
      <alignment horizontal="left" vertical="top" wrapText="1"/>
    </xf>
    <xf numFmtId="0" fontId="30" fillId="0" borderId="10" xfId="0" applyFont="1" applyBorder="1" applyAlignment="1">
      <alignment horizontal="left" vertical="top" wrapText="1"/>
    </xf>
    <xf numFmtId="0" fontId="30" fillId="0" borderId="7" xfId="0" applyFont="1" applyBorder="1" applyAlignment="1">
      <alignment vertical="center"/>
    </xf>
    <xf numFmtId="0" fontId="30" fillId="0" borderId="7" xfId="0" applyFont="1" applyBorder="1"/>
    <xf numFmtId="0" fontId="30" fillId="10" borderId="23" xfId="0" applyFont="1" applyFill="1" applyBorder="1" applyAlignment="1">
      <alignment horizontal="center" vertical="center" wrapText="1"/>
    </xf>
    <xf numFmtId="0" fontId="30" fillId="10" borderId="12" xfId="0" applyFont="1" applyFill="1" applyBorder="1" applyAlignment="1">
      <alignment horizontal="center" vertical="center" wrapText="1"/>
    </xf>
    <xf numFmtId="0" fontId="30" fillId="0" borderId="24" xfId="0" applyFont="1" applyBorder="1" applyAlignment="1">
      <alignment horizontal="left" vertical="center" wrapText="1"/>
    </xf>
    <xf numFmtId="0" fontId="30" fillId="12" borderId="26" xfId="0" applyFont="1" applyFill="1" applyBorder="1" applyAlignment="1">
      <alignment horizontal="left" vertical="center" wrapText="1"/>
    </xf>
    <xf numFmtId="0" fontId="30" fillId="0" borderId="13" xfId="0" applyFont="1" applyBorder="1" applyAlignment="1">
      <alignment horizontal="justify" vertical="center" wrapText="1"/>
    </xf>
    <xf numFmtId="0" fontId="30" fillId="0" borderId="27" xfId="0" applyFont="1" applyBorder="1" applyAlignment="1">
      <alignment horizontal="left" vertical="center" wrapText="1"/>
    </xf>
    <xf numFmtId="0" fontId="30" fillId="0" borderId="28" xfId="0" applyFont="1" applyBorder="1" applyAlignment="1">
      <alignment horizontal="left" vertical="center" wrapText="1"/>
    </xf>
    <xf numFmtId="0" fontId="30" fillId="0" borderId="29" xfId="0" applyFont="1" applyBorder="1" applyAlignment="1">
      <alignment horizontal="left" vertical="center" wrapText="1"/>
    </xf>
    <xf numFmtId="0" fontId="30" fillId="0" borderId="30" xfId="0" applyFont="1" applyBorder="1" applyAlignment="1">
      <alignment horizontal="left" vertical="center" wrapText="1"/>
    </xf>
    <xf numFmtId="0" fontId="30" fillId="0" borderId="31" xfId="0" applyFont="1" applyBorder="1" applyAlignment="1">
      <alignment horizontal="left" vertical="center" wrapText="1"/>
    </xf>
    <xf numFmtId="0" fontId="30" fillId="0" borderId="18" xfId="0" applyFont="1" applyBorder="1" applyAlignment="1">
      <alignment horizontal="left" vertical="center" wrapText="1"/>
    </xf>
    <xf numFmtId="0" fontId="30" fillId="0" borderId="7" xfId="0" applyFont="1" applyBorder="1" applyAlignment="1">
      <alignment horizontal="left" vertical="top" wrapText="1"/>
    </xf>
    <xf numFmtId="0" fontId="30" fillId="0" borderId="15" xfId="0" applyFont="1" applyBorder="1" applyAlignment="1">
      <alignment vertical="top" wrapText="1"/>
    </xf>
    <xf numFmtId="0" fontId="30" fillId="0" borderId="15" xfId="0" applyFont="1" applyBorder="1" applyAlignment="1">
      <alignment horizontal="left" vertical="top" wrapText="1"/>
    </xf>
    <xf numFmtId="0" fontId="30" fillId="0" borderId="15" xfId="0" applyFont="1" applyBorder="1" applyAlignment="1">
      <alignment horizontal="justify" wrapText="1"/>
    </xf>
    <xf numFmtId="0" fontId="30" fillId="0" borderId="15" xfId="0" applyFont="1" applyBorder="1" applyAlignment="1">
      <alignment horizontal="justify" vertical="top"/>
    </xf>
    <xf numFmtId="0" fontId="30" fillId="0" borderId="4" xfId="0" applyFont="1" applyBorder="1" applyAlignment="1">
      <alignment vertical="top"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4" xfId="0" applyFont="1" applyBorder="1" applyAlignment="1">
      <alignment horizontal="justify" vertical="top"/>
    </xf>
    <xf numFmtId="0" fontId="30" fillId="0" borderId="19" xfId="0" applyFont="1" applyBorder="1" applyAlignment="1">
      <alignment horizontal="justify" vertical="top"/>
    </xf>
    <xf numFmtId="0" fontId="30" fillId="0" borderId="22" xfId="0" applyFont="1" applyBorder="1" applyAlignment="1">
      <alignment horizontal="justify"/>
    </xf>
    <xf numFmtId="0" fontId="44" fillId="0" borderId="14" xfId="0" applyFont="1" applyBorder="1" applyAlignment="1">
      <alignment wrapText="1"/>
    </xf>
    <xf numFmtId="0" fontId="33" fillId="0" borderId="0" xfId="0" applyFont="1"/>
    <xf numFmtId="0" fontId="44" fillId="17" borderId="20" xfId="0" applyFont="1" applyFill="1" applyBorder="1" applyAlignment="1">
      <alignment horizontal="center" vertical="center" wrapText="1"/>
    </xf>
    <xf numFmtId="0" fontId="2" fillId="11" borderId="43" xfId="0" applyFont="1" applyFill="1" applyBorder="1" applyAlignment="1">
      <alignment horizontal="left" vertical="center" wrapText="1"/>
    </xf>
    <xf numFmtId="0" fontId="30" fillId="7" borderId="4" xfId="0" applyFont="1" applyFill="1" applyBorder="1" applyAlignment="1">
      <alignment horizontal="left" vertical="center" wrapText="1"/>
    </xf>
    <xf numFmtId="0" fontId="30" fillId="7" borderId="15" xfId="0" applyFont="1" applyFill="1" applyBorder="1" applyAlignment="1">
      <alignment horizontal="left" vertical="center" wrapText="1"/>
    </xf>
    <xf numFmtId="0" fontId="30" fillId="18" borderId="4" xfId="0" applyFont="1" applyFill="1" applyBorder="1" applyAlignment="1">
      <alignment horizontal="center"/>
    </xf>
    <xf numFmtId="0" fontId="30" fillId="18" borderId="20" xfId="0" applyFont="1" applyFill="1" applyBorder="1" applyAlignment="1">
      <alignment horizontal="center"/>
    </xf>
    <xf numFmtId="0" fontId="30" fillId="18" borderId="20" xfId="0" applyFont="1" applyFill="1" applyBorder="1" applyAlignment="1">
      <alignment horizontal="center" wrapText="1"/>
    </xf>
    <xf numFmtId="0" fontId="30" fillId="18" borderId="20" xfId="0" applyFont="1" applyFill="1" applyBorder="1"/>
    <xf numFmtId="0" fontId="30" fillId="18" borderId="15" xfId="0" applyFont="1" applyFill="1" applyBorder="1" applyAlignment="1">
      <alignment horizontal="center"/>
    </xf>
    <xf numFmtId="0" fontId="20" fillId="11" borderId="3" xfId="0" applyFont="1" applyFill="1" applyBorder="1" applyAlignment="1">
      <alignment horizontal="right"/>
    </xf>
    <xf numFmtId="0" fontId="20" fillId="7" borderId="11" xfId="0" applyFont="1" applyFill="1" applyBorder="1"/>
    <xf numFmtId="0" fontId="0" fillId="0" borderId="43" xfId="0" applyBorder="1"/>
    <xf numFmtId="0" fontId="0" fillId="19" borderId="54" xfId="0" applyFill="1" applyBorder="1"/>
    <xf numFmtId="0" fontId="0" fillId="19" borderId="52" xfId="0" applyFill="1" applyBorder="1"/>
    <xf numFmtId="0" fontId="25" fillId="7" borderId="25" xfId="0" applyFont="1" applyFill="1" applyBorder="1"/>
    <xf numFmtId="0" fontId="20" fillId="7" borderId="0" xfId="0" applyFont="1" applyFill="1"/>
    <xf numFmtId="0" fontId="0" fillId="0" borderId="28" xfId="0" applyBorder="1"/>
    <xf numFmtId="0" fontId="30" fillId="7" borderId="59" xfId="0" applyFont="1" applyFill="1" applyBorder="1"/>
    <xf numFmtId="0" fontId="0" fillId="20" borderId="52" xfId="0" applyFill="1" applyBorder="1"/>
    <xf numFmtId="0" fontId="0" fillId="20" borderId="54" xfId="0" applyFill="1" applyBorder="1"/>
    <xf numFmtId="0" fontId="28" fillId="21" borderId="19" xfId="0" applyFont="1" applyFill="1" applyBorder="1" applyAlignment="1">
      <alignment horizontal="center"/>
    </xf>
    <xf numFmtId="0" fontId="28" fillId="21" borderId="19" xfId="0" applyFont="1" applyFill="1" applyBorder="1" applyAlignment="1">
      <alignment horizontal="center" vertical="center" wrapText="1"/>
    </xf>
    <xf numFmtId="0" fontId="28" fillId="21" borderId="3" xfId="0" applyFont="1" applyFill="1" applyBorder="1" applyAlignment="1">
      <alignment horizontal="center" vertical="center"/>
    </xf>
    <xf numFmtId="0" fontId="28" fillId="21" borderId="20" xfId="0" applyFont="1" applyFill="1" applyBorder="1" applyAlignment="1">
      <alignment horizontal="center" vertical="center"/>
    </xf>
    <xf numFmtId="0" fontId="28" fillId="21" borderId="21" xfId="0" applyFont="1" applyFill="1" applyBorder="1" applyAlignment="1">
      <alignment horizontal="center" vertical="center" wrapText="1"/>
    </xf>
    <xf numFmtId="0" fontId="28" fillId="21" borderId="14" xfId="0" applyFont="1" applyFill="1" applyBorder="1" applyAlignment="1">
      <alignment horizontal="center"/>
    </xf>
    <xf numFmtId="0" fontId="28" fillId="21" borderId="14" xfId="0" applyFont="1" applyFill="1" applyBorder="1" applyAlignment="1">
      <alignment horizontal="center" vertical="center" wrapText="1"/>
    </xf>
    <xf numFmtId="0" fontId="28" fillId="21" borderId="15" xfId="0" applyFont="1" applyFill="1" applyBorder="1" applyAlignment="1">
      <alignment vertical="center"/>
    </xf>
    <xf numFmtId="0" fontId="28" fillId="21" borderId="15" xfId="0" applyFont="1" applyFill="1" applyBorder="1" applyAlignment="1">
      <alignment horizontal="center" vertical="center" wrapText="1"/>
    </xf>
    <xf numFmtId="0" fontId="28" fillId="22" borderId="15" xfId="0" applyFont="1" applyFill="1" applyBorder="1"/>
    <xf numFmtId="0" fontId="19" fillId="0" borderId="4" xfId="0" applyFont="1" applyBorder="1"/>
    <xf numFmtId="3" fontId="18" fillId="0" borderId="15" xfId="0" applyNumberFormat="1" applyFont="1" applyBorder="1" applyAlignment="1">
      <alignment horizontal="right"/>
    </xf>
    <xf numFmtId="49" fontId="18" fillId="0" borderId="4" xfId="0" applyNumberFormat="1" applyFont="1" applyBorder="1" applyAlignment="1">
      <alignment horizontal="right"/>
    </xf>
    <xf numFmtId="0" fontId="0" fillId="11" borderId="0" xfId="0" applyFill="1"/>
    <xf numFmtId="0" fontId="20" fillId="23" borderId="9" xfId="0" applyFont="1" applyFill="1" applyBorder="1"/>
    <xf numFmtId="0" fontId="21" fillId="23" borderId="9" xfId="0" applyFont="1" applyFill="1" applyBorder="1"/>
    <xf numFmtId="0" fontId="22" fillId="23" borderId="9" xfId="0" applyFont="1" applyFill="1" applyBorder="1" applyAlignment="1">
      <alignment vertical="top"/>
    </xf>
    <xf numFmtId="0" fontId="0" fillId="24" borderId="0" xfId="0" applyFill="1"/>
    <xf numFmtId="0" fontId="17" fillId="23" borderId="9" xfId="0" applyFont="1" applyFill="1" applyBorder="1" applyAlignment="1">
      <alignment horizontal="center"/>
    </xf>
    <xf numFmtId="0" fontId="30" fillId="18" borderId="43" xfId="0" applyFont="1" applyFill="1" applyBorder="1" applyAlignment="1">
      <alignment horizontal="right" vertical="center"/>
    </xf>
    <xf numFmtId="0" fontId="44" fillId="0" borderId="0" xfId="0" applyFont="1" applyAlignment="1">
      <alignment horizontal="right" vertical="center"/>
    </xf>
    <xf numFmtId="0" fontId="44" fillId="0" borderId="0" xfId="0" applyFont="1" applyAlignment="1">
      <alignment horizontal="center" vertical="center"/>
    </xf>
    <xf numFmtId="0" fontId="30" fillId="7" borderId="4" xfId="0" applyFont="1" applyFill="1" applyBorder="1" applyAlignment="1">
      <alignment horizontal="center"/>
    </xf>
    <xf numFmtId="0" fontId="30" fillId="7" borderId="4" xfId="0" applyFont="1" applyFill="1" applyBorder="1" applyAlignment="1">
      <alignment horizontal="center" vertical="center"/>
    </xf>
    <xf numFmtId="0" fontId="30" fillId="7" borderId="4" xfId="0" applyFont="1" applyFill="1" applyBorder="1" applyAlignment="1">
      <alignment horizontal="left" vertical="center" wrapText="1"/>
    </xf>
    <xf numFmtId="0" fontId="30" fillId="7" borderId="19" xfId="0" applyFont="1" applyFill="1" applyBorder="1" applyAlignment="1">
      <alignment horizontal="center" vertical="center"/>
    </xf>
    <xf numFmtId="0" fontId="30" fillId="7" borderId="19" xfId="0" applyFont="1" applyFill="1" applyBorder="1" applyAlignment="1">
      <alignment horizontal="left" vertical="center" wrapText="1"/>
    </xf>
    <xf numFmtId="0" fontId="6" fillId="0" borderId="0" xfId="0" applyFont="1" applyAlignment="1">
      <alignment vertical="center" wrapText="1"/>
    </xf>
    <xf numFmtId="0" fontId="4" fillId="0" borderId="2" xfId="0" applyFont="1" applyBorder="1" applyAlignment="1">
      <alignment horizontal="left" wrapText="1"/>
    </xf>
    <xf numFmtId="0" fontId="3"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vertical="center" wrapText="1"/>
    </xf>
    <xf numFmtId="0" fontId="6" fillId="0" borderId="0" xfId="0" applyFont="1" applyAlignment="1">
      <alignment horizontal="justify" vertical="center" wrapText="1"/>
    </xf>
    <xf numFmtId="0" fontId="0" fillId="0" borderId="0" xfId="0" applyAlignment="1">
      <alignment horizontal="right" wrapText="1"/>
    </xf>
    <xf numFmtId="0" fontId="14" fillId="0" borderId="0" xfId="0" applyFont="1" applyAlignment="1">
      <alignment horizontal="justify"/>
    </xf>
    <xf numFmtId="0" fontId="6" fillId="0" borderId="0" xfId="0" applyFont="1" applyAlignment="1">
      <alignment horizontal="justify"/>
    </xf>
    <xf numFmtId="0" fontId="7" fillId="0" borderId="0" xfId="0" applyFont="1" applyAlignment="1">
      <alignment horizontal="left" vertical="top"/>
    </xf>
    <xf numFmtId="0" fontId="4" fillId="0" borderId="0" xfId="0" applyFont="1" applyAlignment="1">
      <alignment horizontal="justify"/>
    </xf>
    <xf numFmtId="0" fontId="48" fillId="13" borderId="0" xfId="1" applyFont="1" applyFill="1" applyBorder="1" applyAlignment="1" applyProtection="1">
      <alignment horizontal="right" vertical="center" wrapText="1"/>
    </xf>
    <xf numFmtId="0" fontId="44" fillId="0" borderId="0" xfId="0" applyFont="1" applyAlignment="1">
      <alignment horizontal="center" vertical="center" wrapText="1"/>
    </xf>
    <xf numFmtId="0" fontId="16" fillId="7" borderId="7" xfId="0" applyFont="1" applyFill="1" applyBorder="1" applyAlignment="1">
      <alignment horizontal="center" vertical="center" wrapText="1"/>
    </xf>
    <xf numFmtId="0" fontId="16" fillId="7" borderId="7" xfId="0" applyFont="1" applyFill="1" applyBorder="1" applyAlignment="1">
      <alignment horizontal="center" wrapText="1"/>
    </xf>
    <xf numFmtId="0" fontId="0" fillId="19" borderId="52" xfId="0" applyFill="1" applyBorder="1" applyAlignment="1">
      <alignment horizontal="center"/>
    </xf>
    <xf numFmtId="0" fontId="0" fillId="19" borderId="53" xfId="0" applyFill="1" applyBorder="1" applyAlignment="1">
      <alignment horizontal="center"/>
    </xf>
    <xf numFmtId="0" fontId="16" fillId="23" borderId="7" xfId="0" applyFont="1" applyFill="1" applyBorder="1" applyAlignment="1">
      <alignment horizontal="center" vertical="center" wrapText="1"/>
    </xf>
    <xf numFmtId="0" fontId="15" fillId="13" borderId="25" xfId="1" applyFill="1" applyBorder="1" applyAlignment="1" applyProtection="1">
      <alignment vertical="center" wrapText="1"/>
    </xf>
    <xf numFmtId="0" fontId="25" fillId="7" borderId="7" xfId="0" applyFont="1" applyFill="1" applyBorder="1" applyAlignment="1">
      <alignment wrapText="1"/>
    </xf>
    <xf numFmtId="0" fontId="25" fillId="7" borderId="10" xfId="0" applyFont="1" applyFill="1" applyBorder="1" applyAlignment="1">
      <alignment wrapText="1"/>
    </xf>
    <xf numFmtId="0" fontId="26" fillId="7" borderId="7" xfId="0" applyFont="1" applyFill="1" applyBorder="1"/>
    <xf numFmtId="0" fontId="25" fillId="7" borderId="16" xfId="0" applyFont="1" applyFill="1" applyBorder="1"/>
    <xf numFmtId="0" fontId="27" fillId="7" borderId="16" xfId="0" applyFont="1" applyFill="1" applyBorder="1"/>
    <xf numFmtId="0" fontId="3" fillId="19" borderId="3" xfId="0" applyFont="1" applyFill="1" applyBorder="1" applyAlignment="1">
      <alignment horizontal="right" vertical="center"/>
    </xf>
    <xf numFmtId="0" fontId="3" fillId="19" borderId="55" xfId="0" applyFont="1" applyFill="1" applyBorder="1" applyAlignment="1">
      <alignment horizontal="right" vertical="center"/>
    </xf>
    <xf numFmtId="0" fontId="3" fillId="19" borderId="3" xfId="0" applyFont="1" applyFill="1" applyBorder="1" applyAlignment="1">
      <alignment horizontal="center"/>
    </xf>
    <xf numFmtId="0" fontId="3" fillId="19" borderId="55" xfId="0" applyFont="1" applyFill="1" applyBorder="1" applyAlignment="1">
      <alignment horizontal="center"/>
    </xf>
    <xf numFmtId="0" fontId="48" fillId="13" borderId="56" xfId="1" applyFont="1" applyFill="1" applyBorder="1" applyAlignment="1" applyProtection="1">
      <alignment horizontal="right" vertical="center"/>
    </xf>
    <xf numFmtId="0" fontId="48" fillId="13" borderId="57" xfId="1" applyFont="1" applyFill="1" applyBorder="1" applyAlignment="1" applyProtection="1">
      <alignment horizontal="right" vertical="center"/>
    </xf>
    <xf numFmtId="0" fontId="48" fillId="13" borderId="58" xfId="1" applyFont="1" applyFill="1" applyBorder="1" applyAlignment="1" applyProtection="1">
      <alignment horizontal="right" vertical="center"/>
    </xf>
    <xf numFmtId="0" fontId="28" fillId="21" borderId="4" xfId="0" applyFont="1" applyFill="1" applyBorder="1" applyAlignment="1">
      <alignment horizontal="center" vertical="center" wrapText="1"/>
    </xf>
    <xf numFmtId="0" fontId="3" fillId="20" borderId="3" xfId="0" applyFont="1" applyFill="1" applyBorder="1" applyAlignment="1">
      <alignment horizontal="center"/>
    </xf>
    <xf numFmtId="0" fontId="3" fillId="20" borderId="55" xfId="0" applyFont="1" applyFill="1" applyBorder="1" applyAlignment="1">
      <alignment horizontal="center"/>
    </xf>
    <xf numFmtId="0" fontId="28" fillId="7" borderId="4" xfId="0" applyFont="1" applyFill="1" applyBorder="1" applyAlignment="1">
      <alignment horizontal="right"/>
    </xf>
    <xf numFmtId="0" fontId="42" fillId="13" borderId="0" xfId="1" applyFont="1" applyFill="1" applyBorder="1" applyAlignment="1" applyProtection="1">
      <alignment horizontal="right" vertical="center"/>
    </xf>
    <xf numFmtId="0" fontId="42" fillId="13" borderId="0" xfId="1" applyFont="1" applyFill="1" applyBorder="1" applyAlignment="1" applyProtection="1">
      <alignment horizontal="center"/>
    </xf>
    <xf numFmtId="0" fontId="28" fillId="22" borderId="19" xfId="0" applyFont="1" applyFill="1" applyBorder="1" applyAlignment="1">
      <alignment horizontal="center" vertical="center" wrapText="1"/>
    </xf>
    <xf numFmtId="0" fontId="28" fillId="22" borderId="22" xfId="0" applyFont="1" applyFill="1" applyBorder="1" applyAlignment="1">
      <alignment horizontal="center" vertical="center" wrapText="1"/>
    </xf>
    <xf numFmtId="0" fontId="28" fillId="22" borderId="14" xfId="0" applyFont="1" applyFill="1" applyBorder="1" applyAlignment="1">
      <alignment horizontal="center" vertical="center" wrapText="1"/>
    </xf>
    <xf numFmtId="0" fontId="28" fillId="22" borderId="4" xfId="0" applyFont="1" applyFill="1" applyBorder="1" applyAlignment="1">
      <alignment horizontal="center" vertical="center" wrapText="1"/>
    </xf>
    <xf numFmtId="0" fontId="28" fillId="22" borderId="4" xfId="0" applyFont="1" applyFill="1" applyBorder="1" applyAlignment="1">
      <alignment horizontal="center" vertical="center"/>
    </xf>
    <xf numFmtId="0" fontId="28" fillId="7" borderId="4" xfId="0" applyFont="1" applyFill="1" applyBorder="1" applyAlignment="1">
      <alignment horizontal="left" vertical="center"/>
    </xf>
    <xf numFmtId="0" fontId="28" fillId="7" borderId="4" xfId="0" applyFont="1" applyFill="1" applyBorder="1" applyAlignment="1">
      <alignment horizontal="left" vertical="top" wrapText="1"/>
    </xf>
    <xf numFmtId="0" fontId="28" fillId="7" borderId="4" xfId="0" applyFont="1" applyFill="1" applyBorder="1" applyAlignment="1">
      <alignment horizontal="center" vertical="center"/>
    </xf>
    <xf numFmtId="0" fontId="31" fillId="7" borderId="19" xfId="0" applyFont="1" applyFill="1" applyBorder="1" applyAlignment="1">
      <alignment horizontal="center" vertical="center"/>
    </xf>
    <xf numFmtId="0" fontId="31" fillId="7" borderId="14" xfId="0" applyFont="1" applyFill="1" applyBorder="1" applyAlignment="1">
      <alignment horizontal="center" vertical="center"/>
    </xf>
    <xf numFmtId="0" fontId="28" fillId="7" borderId="19" xfId="0" applyFont="1" applyFill="1" applyBorder="1" applyAlignment="1">
      <alignment horizontal="left" vertical="center" wrapText="1"/>
    </xf>
    <xf numFmtId="0" fontId="28" fillId="7" borderId="14" xfId="0" applyFont="1" applyFill="1" applyBorder="1" applyAlignment="1">
      <alignment horizontal="left" vertical="center" wrapText="1"/>
    </xf>
    <xf numFmtId="0" fontId="31" fillId="22" borderId="4" xfId="0" applyFont="1" applyFill="1" applyBorder="1" applyAlignment="1">
      <alignment horizontal="right" wrapText="1"/>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8" fillId="0" borderId="48" xfId="0" applyFont="1" applyBorder="1" applyAlignment="1">
      <alignment horizontal="left" vertical="center" wrapText="1"/>
    </xf>
    <xf numFmtId="0" fontId="38" fillId="0" borderId="49" xfId="0" applyFont="1" applyBorder="1" applyAlignment="1">
      <alignment horizontal="left" vertical="center" wrapText="1"/>
    </xf>
    <xf numFmtId="0" fontId="36" fillId="16" borderId="45" xfId="0" applyFont="1" applyFill="1" applyBorder="1" applyAlignment="1">
      <alignment horizontal="center" vertical="center" wrapText="1"/>
    </xf>
    <xf numFmtId="0" fontId="36" fillId="16" borderId="44" xfId="0" applyFont="1" applyFill="1" applyBorder="1" applyAlignment="1">
      <alignment horizontal="center" vertical="center" wrapText="1"/>
    </xf>
    <xf numFmtId="0" fontId="36" fillId="16" borderId="46" xfId="0" applyFont="1" applyFill="1" applyBorder="1" applyAlignment="1">
      <alignment horizontal="center" vertical="center" wrapText="1"/>
    </xf>
    <xf numFmtId="0" fontId="39" fillId="16" borderId="46" xfId="0" applyFont="1" applyFill="1" applyBorder="1" applyAlignment="1">
      <alignment horizontal="center" vertical="center" wrapText="1"/>
    </xf>
    <xf numFmtId="0" fontId="39" fillId="16" borderId="44" xfId="0" applyFont="1" applyFill="1" applyBorder="1" applyAlignment="1">
      <alignment horizontal="center" vertical="center" wrapText="1"/>
    </xf>
    <xf numFmtId="0" fontId="33" fillId="0" borderId="0" xfId="0" applyFont="1" applyAlignment="1">
      <alignment horizontal="right" vertical="center"/>
    </xf>
    <xf numFmtId="0" fontId="33" fillId="0" borderId="0" xfId="0" applyFont="1" applyAlignment="1">
      <alignment horizontal="center"/>
    </xf>
    <xf numFmtId="0" fontId="33" fillId="0" borderId="51" xfId="0" applyFont="1" applyBorder="1" applyAlignment="1">
      <alignment horizontal="center" vertical="center" wrapText="1"/>
    </xf>
    <xf numFmtId="0" fontId="44" fillId="0" borderId="0" xfId="0" applyFont="1" applyAlignment="1">
      <alignment horizontal="right" vertical="center" wrapText="1"/>
    </xf>
    <xf numFmtId="0" fontId="45" fillId="0" borderId="0" xfId="0" applyFont="1" applyAlignment="1">
      <alignment horizontal="center" vertical="center" wrapText="1"/>
    </xf>
    <xf numFmtId="0" fontId="30" fillId="0" borderId="4" xfId="0" applyFont="1" applyBorder="1" applyAlignment="1">
      <alignment horizontal="center" vertical="top" wrapText="1"/>
    </xf>
    <xf numFmtId="0" fontId="30" fillId="0" borderId="4" xfId="0" applyFont="1" applyBorder="1" applyAlignment="1">
      <alignment horizontal="justify" vertical="top" wrapText="1"/>
    </xf>
    <xf numFmtId="0" fontId="30" fillId="0" borderId="4" xfId="0" applyFont="1" applyBorder="1" applyAlignment="1">
      <alignment horizontal="justify" wrapText="1"/>
    </xf>
    <xf numFmtId="0" fontId="30" fillId="0" borderId="26" xfId="0" applyFont="1" applyBorder="1" applyAlignment="1">
      <alignment horizontal="justify" vertical="center" wrapText="1"/>
    </xf>
    <xf numFmtId="0" fontId="30" fillId="0" borderId="13" xfId="0" applyFont="1" applyBorder="1" applyAlignment="1">
      <alignment horizontal="justify" vertical="center" wrapText="1"/>
    </xf>
    <xf numFmtId="0" fontId="30" fillId="0" borderId="28" xfId="0" applyFont="1" applyBorder="1" applyAlignment="1">
      <alignment horizontal="justify" vertical="center" wrapText="1"/>
    </xf>
    <xf numFmtId="0" fontId="30" fillId="0" borderId="12" xfId="0" applyFont="1" applyBorder="1" applyAlignment="1">
      <alignment vertical="center" wrapText="1"/>
    </xf>
    <xf numFmtId="0" fontId="30" fillId="0" borderId="23" xfId="0" applyFont="1" applyBorder="1" applyAlignment="1">
      <alignment horizontal="justify" vertical="center" wrapText="1"/>
    </xf>
    <xf numFmtId="0" fontId="30" fillId="0" borderId="7" xfId="0" applyFont="1" applyBorder="1" applyAlignment="1">
      <alignment horizontal="justify" vertical="center" wrapText="1"/>
    </xf>
    <xf numFmtId="0" fontId="30" fillId="0" borderId="12" xfId="0" applyFont="1" applyBorder="1" applyAlignment="1">
      <alignment horizontal="justify" vertical="center" wrapText="1"/>
    </xf>
    <xf numFmtId="0" fontId="30" fillId="0" borderId="6" xfId="0" applyFont="1" applyBorder="1" applyAlignment="1">
      <alignment vertical="center" wrapText="1"/>
    </xf>
    <xf numFmtId="0" fontId="30" fillId="0" borderId="32" xfId="0" applyFont="1" applyBorder="1" applyAlignment="1">
      <alignment vertical="center" wrapText="1"/>
    </xf>
    <xf numFmtId="0" fontId="30" fillId="0" borderId="18" xfId="0" applyFont="1" applyBorder="1" applyAlignment="1">
      <alignment horizontal="justify" vertical="center" wrapText="1"/>
    </xf>
    <xf numFmtId="0" fontId="30" fillId="0" borderId="40" xfId="0" applyFont="1" applyBorder="1" applyAlignment="1">
      <alignment vertical="center" wrapText="1"/>
    </xf>
    <xf numFmtId="0" fontId="30" fillId="0" borderId="42" xfId="0" applyFont="1" applyBorder="1" applyAlignment="1">
      <alignment vertical="center" wrapText="1"/>
    </xf>
    <xf numFmtId="0" fontId="30" fillId="0" borderId="10" xfId="0" applyFont="1" applyBorder="1" applyAlignment="1">
      <alignment vertical="center" wrapText="1"/>
    </xf>
    <xf numFmtId="0" fontId="30" fillId="0" borderId="10" xfId="0" applyFont="1" applyBorder="1" applyAlignment="1">
      <alignment horizontal="justify" vertical="center" wrapText="1"/>
    </xf>
    <xf numFmtId="0" fontId="45" fillId="0" borderId="0" xfId="0" applyFont="1" applyAlignment="1">
      <alignment horizontal="center"/>
    </xf>
    <xf numFmtId="0" fontId="44" fillId="0" borderId="0" xfId="0" applyFont="1" applyAlignment="1">
      <alignment horizontal="center" wrapText="1"/>
    </xf>
    <xf numFmtId="0" fontId="30" fillId="0" borderId="0" xfId="0" applyFont="1" applyAlignment="1">
      <alignment horizontal="right" vertical="center"/>
    </xf>
    <xf numFmtId="0" fontId="16" fillId="7" borderId="40" xfId="0" applyFont="1" applyFill="1" applyBorder="1" applyAlignment="1">
      <alignment horizontal="center" vertical="center" wrapText="1"/>
    </xf>
    <xf numFmtId="0" fontId="16" fillId="7" borderId="10" xfId="0" applyFont="1" applyFill="1" applyBorder="1" applyAlignment="1">
      <alignment horizontal="center" vertical="center" wrapText="1"/>
    </xf>
    <xf numFmtId="0" fontId="0" fillId="19" borderId="60" xfId="0" applyFill="1" applyBorder="1" applyAlignment="1">
      <alignment horizontal="center"/>
    </xf>
  </cellXfs>
  <cellStyles count="3">
    <cellStyle name="Excel Built-in Neutral" xfId="2" xr:uid="{00000000-0005-0000-0000-000000000000}"/>
    <cellStyle name="Excel Built-in Output" xfId="1" xr:uid="{00000000-0005-0000-0000-000001000000}"/>
    <cellStyle name="Normalny"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B050"/>
      <rgbColor rgb="FFC0C0C0"/>
      <rgbColor rgb="FF808080"/>
      <rgbColor rgb="FF9999FF"/>
      <rgbColor rgb="FF993366"/>
      <rgbColor rgb="FFFDEADA"/>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F2F2F2"/>
      <rgbColor rgb="FFD7E4BD"/>
      <rgbColor rgb="FFFFEB9C"/>
      <rgbColor rgb="FFBFBFBF"/>
      <rgbColor rgb="FFFF99CC"/>
      <rgbColor rgb="FFCC99FF"/>
      <rgbColor rgb="FFFFCC99"/>
      <rgbColor rgb="FF3366FF"/>
      <rgbColor rgb="FF33CCCC"/>
      <rgbColor rgb="FF92D050"/>
      <rgbColor rgb="FFFFC000"/>
      <rgbColor rgb="FFFF9900"/>
      <rgbColor rgb="FFFF6600"/>
      <rgbColor rgb="FF666699"/>
      <rgbColor rgb="FFA6A6A6"/>
      <rgbColor rgb="FF003366"/>
      <rgbColor rgb="FF538135"/>
      <rgbColor rgb="FF003300"/>
      <rgbColor rgb="FF333300"/>
      <rgbColor rgb="FF9C5700"/>
      <rgbColor rgb="FF993366"/>
      <rgbColor rgb="FF333399"/>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4"/>
  <sheetViews>
    <sheetView view="pageBreakPreview" zoomScale="160" zoomScaleNormal="120" zoomScaleSheetLayoutView="160" workbookViewId="0">
      <selection activeCell="E10" sqref="E10"/>
    </sheetView>
  </sheetViews>
  <sheetFormatPr defaultColWidth="8.625" defaultRowHeight="14.25"/>
  <cols>
    <col min="1" max="1" width="4.5" customWidth="1"/>
    <col min="2" max="2" width="52" customWidth="1"/>
    <col min="3" max="3" width="16.625" customWidth="1"/>
    <col min="4" max="4" width="14.125" customWidth="1"/>
    <col min="5" max="5" width="20.5" customWidth="1"/>
  </cols>
  <sheetData>
    <row r="1" spans="1:6" ht="13.5" customHeight="1">
      <c r="A1" s="220" t="s">
        <v>670</v>
      </c>
      <c r="B1" s="220"/>
      <c r="C1" s="220"/>
      <c r="D1" s="220"/>
      <c r="E1" s="220"/>
      <c r="F1" s="83"/>
    </row>
    <row r="2" spans="1:6" ht="26.25" customHeight="1">
      <c r="A2" s="221" t="s">
        <v>671</v>
      </c>
      <c r="B2" s="221"/>
      <c r="C2" s="221"/>
      <c r="D2" s="221"/>
      <c r="E2" s="221"/>
      <c r="F2" s="66"/>
    </row>
    <row r="3" spans="1:6">
      <c r="A3" s="98"/>
      <c r="B3" s="98"/>
      <c r="C3" s="98"/>
      <c r="D3" s="98"/>
      <c r="E3" s="98"/>
    </row>
    <row r="4" spans="1:6" ht="15" thickBot="1">
      <c r="A4" s="184" t="s">
        <v>1</v>
      </c>
      <c r="B4" s="185" t="s">
        <v>286</v>
      </c>
      <c r="C4" s="186" t="s">
        <v>287</v>
      </c>
      <c r="D4" s="186" t="s">
        <v>672</v>
      </c>
      <c r="E4" s="186" t="s">
        <v>288</v>
      </c>
    </row>
    <row r="5" spans="1:6" ht="29.25" customHeight="1" thickBot="1">
      <c r="A5" s="223">
        <v>1</v>
      </c>
      <c r="B5" s="224" t="s">
        <v>289</v>
      </c>
      <c r="C5" s="222"/>
      <c r="D5" s="222"/>
      <c r="E5" s="222"/>
    </row>
    <row r="6" spans="1:6" hidden="1">
      <c r="A6" s="223"/>
      <c r="B6" s="224"/>
      <c r="C6" s="222"/>
      <c r="D6" s="222"/>
      <c r="E6" s="222"/>
    </row>
    <row r="7" spans="1:6" ht="9.75" hidden="1" customHeight="1">
      <c r="A7" s="223"/>
      <c r="B7" s="224"/>
      <c r="C7" s="222"/>
      <c r="D7" s="222"/>
      <c r="E7" s="222"/>
    </row>
    <row r="8" spans="1:6" ht="27" customHeight="1" thickBot="1">
      <c r="A8" s="94">
        <v>2</v>
      </c>
      <c r="B8" s="182" t="s">
        <v>290</v>
      </c>
      <c r="C8" s="95"/>
      <c r="D8" s="95"/>
      <c r="E8" s="95"/>
    </row>
    <row r="9" spans="1:6" ht="27.75" customHeight="1" thickBot="1">
      <c r="A9" s="67">
        <v>3</v>
      </c>
      <c r="B9" s="183" t="s">
        <v>291</v>
      </c>
      <c r="C9" s="68"/>
      <c r="D9" s="68"/>
      <c r="E9" s="68"/>
    </row>
    <row r="10" spans="1:6" ht="28.5" customHeight="1">
      <c r="A10" s="67">
        <v>4</v>
      </c>
      <c r="B10" s="183" t="s">
        <v>292</v>
      </c>
      <c r="C10" s="68"/>
      <c r="D10" s="68"/>
      <c r="E10" s="68"/>
    </row>
    <row r="11" spans="1:6" ht="33.75" customHeight="1">
      <c r="A11" s="67">
        <v>5</v>
      </c>
      <c r="B11" s="183" t="s">
        <v>293</v>
      </c>
      <c r="C11" s="68"/>
      <c r="D11" s="68"/>
      <c r="E11" s="68"/>
    </row>
    <row r="12" spans="1:6" ht="14.25" customHeight="1" thickBot="1">
      <c r="A12" s="223" t="s">
        <v>14</v>
      </c>
      <c r="B12" s="224" t="s">
        <v>673</v>
      </c>
      <c r="C12" s="222"/>
      <c r="D12" s="222"/>
      <c r="E12" s="222"/>
    </row>
    <row r="13" spans="1:6" ht="13.5" customHeight="1" thickBot="1">
      <c r="A13" s="225"/>
      <c r="B13" s="226"/>
      <c r="C13" s="222"/>
      <c r="D13" s="222"/>
      <c r="E13" s="222"/>
    </row>
    <row r="14" spans="1:6" ht="29.25" customHeight="1" thickBot="1">
      <c r="A14" s="219" t="s">
        <v>294</v>
      </c>
      <c r="B14" s="219"/>
      <c r="C14" s="187"/>
      <c r="D14" s="188"/>
      <c r="E14" s="188"/>
    </row>
  </sheetData>
  <mergeCells count="13">
    <mergeCell ref="A14:B14"/>
    <mergeCell ref="A1:E1"/>
    <mergeCell ref="A2:E2"/>
    <mergeCell ref="E12:E13"/>
    <mergeCell ref="A5:A7"/>
    <mergeCell ref="B5:B7"/>
    <mergeCell ref="C5:C7"/>
    <mergeCell ref="D5:D7"/>
    <mergeCell ref="E5:E7"/>
    <mergeCell ref="A12:A13"/>
    <mergeCell ref="B12:B13"/>
    <mergeCell ref="C12:C13"/>
    <mergeCell ref="D12:D13"/>
  </mergeCells>
  <pageMargins left="0.7" right="0.7" top="0.75" bottom="0.75" header="0.51180555555555496" footer="0.51180555555555496"/>
  <pageSetup paperSize="9" firstPageNumber="0"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120" zoomScaleNormal="120" zoomScaleSheetLayoutView="120" workbookViewId="0">
      <selection activeCell="B6" sqref="B6"/>
    </sheetView>
  </sheetViews>
  <sheetFormatPr defaultColWidth="8.625" defaultRowHeight="14.25"/>
  <cols>
    <col min="1" max="1" width="6" style="98" customWidth="1"/>
    <col min="2" max="2" width="58.25" style="98" customWidth="1"/>
    <col min="3" max="3" width="36.5" style="98" customWidth="1"/>
    <col min="4" max="4" width="19.375" style="98" customWidth="1"/>
  </cols>
  <sheetData>
    <row r="1" spans="1:4" ht="21" customHeight="1">
      <c r="A1" s="289" t="s">
        <v>650</v>
      </c>
      <c r="B1" s="289"/>
      <c r="C1" s="289"/>
      <c r="D1" s="289"/>
    </row>
    <row r="2" spans="1:4" ht="25.5" customHeight="1">
      <c r="A2" s="239" t="s">
        <v>593</v>
      </c>
      <c r="B2" s="290"/>
      <c r="C2" s="290"/>
      <c r="D2" s="290"/>
    </row>
    <row r="3" spans="1:4" ht="26.25" customHeight="1">
      <c r="A3" s="290" t="s">
        <v>299</v>
      </c>
      <c r="B3" s="290"/>
      <c r="C3" s="290"/>
      <c r="D3" s="290"/>
    </row>
    <row r="4" spans="1:4" ht="15" thickBot="1"/>
    <row r="5" spans="1:4" ht="76.5">
      <c r="A5" s="104" t="s">
        <v>296</v>
      </c>
      <c r="B5" s="105" t="s">
        <v>323</v>
      </c>
      <c r="C5" s="105" t="s">
        <v>297</v>
      </c>
      <c r="D5" s="105" t="s">
        <v>324</v>
      </c>
    </row>
    <row r="6" spans="1:4" ht="69" customHeight="1">
      <c r="A6" s="106" t="s">
        <v>298</v>
      </c>
      <c r="B6" s="107" t="s">
        <v>574</v>
      </c>
      <c r="C6" s="167"/>
      <c r="D6" s="167"/>
    </row>
    <row r="7" spans="1:4" ht="44.25" customHeight="1" thickBot="1">
      <c r="A7" s="106" t="s">
        <v>8</v>
      </c>
      <c r="B7" s="107" t="s">
        <v>325</v>
      </c>
      <c r="C7" s="167"/>
      <c r="D7" s="167"/>
    </row>
    <row r="8" spans="1:4" ht="42" customHeight="1" thickBot="1">
      <c r="A8" s="106" t="s">
        <v>10</v>
      </c>
      <c r="B8" s="107" t="s">
        <v>326</v>
      </c>
      <c r="C8" s="167"/>
      <c r="D8" s="167"/>
    </row>
    <row r="9" spans="1:4" ht="35.25" customHeight="1">
      <c r="A9" s="106" t="s">
        <v>12</v>
      </c>
      <c r="B9" s="168" t="s">
        <v>327</v>
      </c>
      <c r="C9" s="167"/>
      <c r="D9" s="167"/>
    </row>
    <row r="10" spans="1:4" ht="29.25" customHeight="1">
      <c r="A10" s="106" t="s">
        <v>14</v>
      </c>
      <c r="B10" s="168" t="s">
        <v>328</v>
      </c>
      <c r="C10" s="167"/>
      <c r="D10" s="167"/>
    </row>
    <row r="11" spans="1:4" ht="42.75" customHeight="1">
      <c r="A11" s="106" t="s">
        <v>16</v>
      </c>
      <c r="B11" s="168" t="s">
        <v>329</v>
      </c>
      <c r="C11" s="167"/>
      <c r="D11" s="167"/>
    </row>
    <row r="12" spans="1:4" ht="51">
      <c r="A12" s="106" t="s">
        <v>18</v>
      </c>
      <c r="B12" s="168" t="s">
        <v>330</v>
      </c>
      <c r="C12" s="167"/>
      <c r="D12" s="167"/>
    </row>
    <row r="13" spans="1:4" ht="55.5" customHeight="1">
      <c r="A13" s="106" t="s">
        <v>20</v>
      </c>
      <c r="B13" s="168" t="s">
        <v>331</v>
      </c>
      <c r="C13" s="167"/>
      <c r="D13" s="167"/>
    </row>
    <row r="14" spans="1:4" ht="36" customHeight="1">
      <c r="A14" s="106" t="s">
        <v>22</v>
      </c>
      <c r="B14" s="168" t="s">
        <v>575</v>
      </c>
      <c r="C14" s="167"/>
      <c r="D14" s="167"/>
    </row>
    <row r="15" spans="1:4" ht="45" customHeight="1">
      <c r="A15" s="106" t="s">
        <v>24</v>
      </c>
      <c r="B15" s="168" t="s">
        <v>332</v>
      </c>
      <c r="C15" s="167"/>
      <c r="D15" s="167"/>
    </row>
  </sheetData>
  <mergeCells count="3">
    <mergeCell ref="A1:D1"/>
    <mergeCell ref="A2:D2"/>
    <mergeCell ref="A3:D3"/>
  </mergeCells>
  <pageMargins left="0.7" right="0.7" top="0.75" bottom="0.75" header="0.51180555555555496" footer="0.51180555555555496"/>
  <pageSetup paperSize="9" firstPageNumber="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19"/>
  <sheetViews>
    <sheetView view="pageBreakPreview" topLeftCell="A90" zoomScale="70" zoomScaleNormal="120" zoomScaleSheetLayoutView="70" workbookViewId="0">
      <selection activeCell="B118" sqref="B118"/>
    </sheetView>
  </sheetViews>
  <sheetFormatPr defaultColWidth="8.625" defaultRowHeight="14.25"/>
  <cols>
    <col min="1" max="1" width="6.5" customWidth="1"/>
    <col min="2" max="2" width="95.375" style="69" customWidth="1"/>
    <col min="3" max="3" width="17.875" customWidth="1"/>
  </cols>
  <sheetData>
    <row r="1" spans="1:3" ht="21" customHeight="1">
      <c r="A1" s="289" t="s">
        <v>648</v>
      </c>
      <c r="B1" s="289"/>
      <c r="C1" s="289"/>
    </row>
    <row r="2" spans="1:3" ht="35.25" customHeight="1">
      <c r="A2" s="239" t="s">
        <v>649</v>
      </c>
      <c r="B2" s="239"/>
      <c r="C2" s="239"/>
    </row>
    <row r="3" spans="1:3" ht="29.25" customHeight="1">
      <c r="A3" s="290" t="s">
        <v>299</v>
      </c>
      <c r="B3" s="290"/>
      <c r="C3" s="290"/>
    </row>
    <row r="4" spans="1:3" ht="15" customHeight="1" thickBot="1">
      <c r="A4" s="97"/>
      <c r="B4" s="119"/>
      <c r="C4" s="98"/>
    </row>
    <row r="5" spans="1:3" ht="55.5" customHeight="1" thickBot="1">
      <c r="A5" s="155" t="s">
        <v>296</v>
      </c>
      <c r="B5" s="155" t="s">
        <v>333</v>
      </c>
      <c r="C5" s="156" t="s">
        <v>646</v>
      </c>
    </row>
    <row r="6" spans="1:3" ht="78.75" customHeight="1" thickBot="1">
      <c r="A6" s="120" t="s">
        <v>298</v>
      </c>
      <c r="B6" s="157" t="s">
        <v>626</v>
      </c>
      <c r="C6" s="121"/>
    </row>
    <row r="7" spans="1:3" ht="37.5" customHeight="1" thickBot="1">
      <c r="A7" s="120" t="s">
        <v>334</v>
      </c>
      <c r="B7" s="157" t="s">
        <v>335</v>
      </c>
      <c r="C7" s="121"/>
    </row>
    <row r="8" spans="1:3" ht="55.5" customHeight="1" thickBot="1">
      <c r="A8" s="120" t="s">
        <v>336</v>
      </c>
      <c r="B8" s="158" t="s">
        <v>557</v>
      </c>
      <c r="C8" s="159"/>
    </row>
    <row r="9" spans="1:3" ht="52.5" customHeight="1" thickBot="1">
      <c r="A9" s="120" t="s">
        <v>337</v>
      </c>
      <c r="B9" s="157" t="s">
        <v>338</v>
      </c>
      <c r="C9" s="121"/>
    </row>
    <row r="10" spans="1:3" ht="31.5" customHeight="1" thickBot="1">
      <c r="A10" s="120" t="s">
        <v>339</v>
      </c>
      <c r="B10" s="157" t="s">
        <v>340</v>
      </c>
      <c r="C10" s="121"/>
    </row>
    <row r="11" spans="1:3" ht="40.5" customHeight="1" thickBot="1">
      <c r="A11" s="120" t="s">
        <v>341</v>
      </c>
      <c r="B11" s="157" t="s">
        <v>342</v>
      </c>
      <c r="C11" s="121"/>
    </row>
    <row r="12" spans="1:3" ht="36" customHeight="1" thickBot="1">
      <c r="A12" s="120" t="s">
        <v>343</v>
      </c>
      <c r="B12" s="157" t="s">
        <v>344</v>
      </c>
      <c r="C12" s="121"/>
    </row>
    <row r="13" spans="1:3" ht="38.25" customHeight="1" thickBot="1">
      <c r="A13" s="120" t="s">
        <v>345</v>
      </c>
      <c r="B13" s="157" t="s">
        <v>346</v>
      </c>
      <c r="C13" s="121"/>
    </row>
    <row r="14" spans="1:3" ht="74.25" customHeight="1" thickBot="1">
      <c r="A14" s="120" t="s">
        <v>8</v>
      </c>
      <c r="B14" s="157" t="s">
        <v>347</v>
      </c>
      <c r="C14" s="121"/>
    </row>
    <row r="15" spans="1:3" ht="38.25" customHeight="1" thickBot="1">
      <c r="A15" s="120" t="s">
        <v>10</v>
      </c>
      <c r="B15" s="157" t="s">
        <v>348</v>
      </c>
      <c r="C15" s="121"/>
    </row>
    <row r="16" spans="1:3" ht="42" customHeight="1" thickBot="1">
      <c r="A16" s="120" t="s">
        <v>12</v>
      </c>
      <c r="B16" s="157" t="s">
        <v>349</v>
      </c>
      <c r="C16" s="121"/>
    </row>
    <row r="17" spans="1:3" ht="30.75" customHeight="1" thickBot="1">
      <c r="A17" s="120" t="s">
        <v>350</v>
      </c>
      <c r="B17" s="157" t="s">
        <v>577</v>
      </c>
      <c r="C17" s="121"/>
    </row>
    <row r="18" spans="1:3" ht="32.25" customHeight="1" thickBot="1">
      <c r="A18" s="120" t="s">
        <v>351</v>
      </c>
      <c r="B18" s="157" t="s">
        <v>576</v>
      </c>
      <c r="C18" s="121"/>
    </row>
    <row r="19" spans="1:3" ht="31.5" customHeight="1" thickBot="1">
      <c r="A19" s="120" t="s">
        <v>352</v>
      </c>
      <c r="B19" s="157" t="s">
        <v>353</v>
      </c>
      <c r="C19" s="121"/>
    </row>
    <row r="20" spans="1:3" ht="35.25" customHeight="1" thickBot="1">
      <c r="A20" s="120" t="s">
        <v>354</v>
      </c>
      <c r="B20" s="157" t="s">
        <v>355</v>
      </c>
      <c r="C20" s="121"/>
    </row>
    <row r="21" spans="1:3" ht="39" customHeight="1" thickBot="1">
      <c r="A21" s="120" t="s">
        <v>356</v>
      </c>
      <c r="B21" s="157" t="s">
        <v>357</v>
      </c>
      <c r="C21" s="121"/>
    </row>
    <row r="22" spans="1:3" ht="32.25" customHeight="1" thickBot="1">
      <c r="A22" s="120" t="s">
        <v>358</v>
      </c>
      <c r="B22" s="157" t="s">
        <v>359</v>
      </c>
      <c r="C22" s="121"/>
    </row>
    <row r="23" spans="1:3" ht="33" customHeight="1" thickBot="1">
      <c r="A23" s="120" t="s">
        <v>360</v>
      </c>
      <c r="B23" s="157" t="s">
        <v>361</v>
      </c>
      <c r="C23" s="121"/>
    </row>
    <row r="24" spans="1:3" ht="27" customHeight="1" thickBot="1">
      <c r="A24" s="120" t="s">
        <v>362</v>
      </c>
      <c r="B24" s="157" t="s">
        <v>363</v>
      </c>
      <c r="C24" s="121"/>
    </row>
    <row r="25" spans="1:3" ht="27" customHeight="1" thickBot="1">
      <c r="A25" s="294" t="s">
        <v>364</v>
      </c>
      <c r="B25" s="160" t="s">
        <v>365</v>
      </c>
      <c r="C25" s="295"/>
    </row>
    <row r="26" spans="1:3" ht="25.5" customHeight="1" thickBot="1">
      <c r="A26" s="294"/>
      <c r="B26" s="160" t="s">
        <v>366</v>
      </c>
      <c r="C26" s="295"/>
    </row>
    <row r="27" spans="1:3" ht="25.5" customHeight="1" thickBot="1">
      <c r="A27" s="294"/>
      <c r="B27" s="160" t="s">
        <v>645</v>
      </c>
      <c r="C27" s="295"/>
    </row>
    <row r="28" spans="1:3" ht="29.25" customHeight="1" thickBot="1">
      <c r="A28" s="294"/>
      <c r="B28" s="160" t="s">
        <v>367</v>
      </c>
      <c r="C28" s="295"/>
    </row>
    <row r="29" spans="1:3" ht="28.5" customHeight="1" thickBot="1">
      <c r="A29" s="296" t="s">
        <v>368</v>
      </c>
      <c r="B29" s="161" t="s">
        <v>369</v>
      </c>
      <c r="C29" s="295"/>
    </row>
    <row r="30" spans="1:3" ht="22.5" customHeight="1" thickBot="1">
      <c r="A30" s="296"/>
      <c r="B30" s="162" t="s">
        <v>370</v>
      </c>
      <c r="C30" s="295"/>
    </row>
    <row r="31" spans="1:3" ht="28.5" customHeight="1" thickBot="1">
      <c r="A31" s="296"/>
      <c r="B31" s="163" t="s">
        <v>371</v>
      </c>
      <c r="C31" s="295"/>
    </row>
    <row r="32" spans="1:3" ht="48.75" customHeight="1" thickBot="1">
      <c r="A32" s="125" t="s">
        <v>372</v>
      </c>
      <c r="B32" s="164" t="s">
        <v>578</v>
      </c>
      <c r="C32" s="121"/>
    </row>
    <row r="33" spans="1:3" ht="30.75" customHeight="1" thickBot="1">
      <c r="A33" s="126" t="s">
        <v>373</v>
      </c>
      <c r="B33" s="165" t="s">
        <v>374</v>
      </c>
      <c r="C33" s="121"/>
    </row>
    <row r="34" spans="1:3" ht="30.75" customHeight="1" thickBot="1">
      <c r="A34" s="126" t="s">
        <v>375</v>
      </c>
      <c r="B34" s="165" t="s">
        <v>376</v>
      </c>
      <c r="C34" s="121"/>
    </row>
    <row r="35" spans="1:3" ht="29.25" customHeight="1" thickBot="1">
      <c r="A35" s="128" t="s">
        <v>377</v>
      </c>
      <c r="B35" s="165" t="s">
        <v>378</v>
      </c>
      <c r="C35" s="129"/>
    </row>
    <row r="36" spans="1:3" ht="30.75" customHeight="1" thickBot="1">
      <c r="A36" s="128" t="s">
        <v>379</v>
      </c>
      <c r="B36" s="165" t="s">
        <v>380</v>
      </c>
      <c r="C36" s="129"/>
    </row>
    <row r="37" spans="1:3" ht="33.75" customHeight="1" thickBot="1">
      <c r="A37" s="128" t="s">
        <v>381</v>
      </c>
      <c r="B37" s="165" t="s">
        <v>382</v>
      </c>
      <c r="C37" s="129"/>
    </row>
    <row r="38" spans="1:3" ht="29.25" customHeight="1" thickBot="1">
      <c r="A38" s="128" t="s">
        <v>383</v>
      </c>
      <c r="B38" s="165" t="s">
        <v>384</v>
      </c>
      <c r="C38" s="129"/>
    </row>
    <row r="39" spans="1:3" ht="28.5" customHeight="1" thickBot="1">
      <c r="A39" s="128" t="s">
        <v>385</v>
      </c>
      <c r="B39" s="165" t="s">
        <v>386</v>
      </c>
      <c r="C39" s="129"/>
    </row>
    <row r="40" spans="1:3" ht="24" customHeight="1" thickBot="1">
      <c r="A40" s="128" t="s">
        <v>387</v>
      </c>
      <c r="B40" s="165" t="s">
        <v>388</v>
      </c>
      <c r="C40" s="129"/>
    </row>
    <row r="41" spans="1:3" ht="24.75" customHeight="1" thickBot="1">
      <c r="A41" s="128" t="s">
        <v>389</v>
      </c>
      <c r="B41" s="165" t="s">
        <v>390</v>
      </c>
      <c r="C41" s="129"/>
    </row>
    <row r="42" spans="1:3" ht="15" customHeight="1" thickBot="1">
      <c r="A42" s="301" t="s">
        <v>391</v>
      </c>
      <c r="B42" s="123" t="s">
        <v>392</v>
      </c>
      <c r="C42" s="302"/>
    </row>
    <row r="43" spans="1:3" ht="30.75" customHeight="1" thickBot="1">
      <c r="A43" s="301"/>
      <c r="B43" s="124" t="s">
        <v>393</v>
      </c>
      <c r="C43" s="302"/>
    </row>
    <row r="44" spans="1:3" ht="15" thickBot="1">
      <c r="A44" s="301"/>
      <c r="B44" s="124" t="s">
        <v>394</v>
      </c>
      <c r="C44" s="302"/>
    </row>
    <row r="45" spans="1:3" ht="31.5" customHeight="1" thickBot="1">
      <c r="A45" s="301"/>
      <c r="B45" s="124" t="s">
        <v>395</v>
      </c>
      <c r="C45" s="302"/>
    </row>
    <row r="46" spans="1:3" ht="45.75" customHeight="1" thickBot="1">
      <c r="A46" s="130" t="s">
        <v>396</v>
      </c>
      <c r="B46" s="127" t="s">
        <v>397</v>
      </c>
      <c r="C46" s="129"/>
    </row>
    <row r="47" spans="1:3" ht="32.25" customHeight="1" thickBot="1">
      <c r="A47" s="131" t="s">
        <v>398</v>
      </c>
      <c r="B47" s="127" t="s">
        <v>579</v>
      </c>
      <c r="C47" s="132"/>
    </row>
    <row r="48" spans="1:3" ht="43.5" customHeight="1" thickBot="1">
      <c r="A48" s="133" t="s">
        <v>399</v>
      </c>
      <c r="B48" s="127" t="s">
        <v>400</v>
      </c>
      <c r="C48" s="121"/>
    </row>
    <row r="49" spans="1:3" ht="43.5" customHeight="1" thickBot="1">
      <c r="A49" s="126" t="s">
        <v>401</v>
      </c>
      <c r="B49" s="134" t="s">
        <v>647</v>
      </c>
      <c r="C49" s="121"/>
    </row>
    <row r="50" spans="1:3" ht="22.5" customHeight="1" thickBot="1">
      <c r="A50" s="303" t="s">
        <v>16</v>
      </c>
      <c r="B50" s="135" t="s">
        <v>580</v>
      </c>
      <c r="C50" s="295"/>
    </row>
    <row r="51" spans="1:3" ht="25.5" customHeight="1" thickBot="1">
      <c r="A51" s="303"/>
      <c r="B51" s="136" t="s">
        <v>581</v>
      </c>
      <c r="C51" s="295"/>
    </row>
    <row r="52" spans="1:3" ht="15" thickBot="1">
      <c r="A52" s="303"/>
      <c r="B52" s="136" t="s">
        <v>582</v>
      </c>
      <c r="C52" s="295"/>
    </row>
    <row r="53" spans="1:3" ht="29.25" customHeight="1" thickBot="1">
      <c r="A53" s="303"/>
      <c r="B53" s="136" t="s">
        <v>586</v>
      </c>
      <c r="C53" s="295"/>
    </row>
    <row r="54" spans="1:3" ht="30" customHeight="1" thickBot="1">
      <c r="A54" s="303"/>
      <c r="B54" s="137" t="s">
        <v>402</v>
      </c>
      <c r="C54" s="295"/>
    </row>
    <row r="55" spans="1:3" ht="31.5" customHeight="1" thickBot="1">
      <c r="A55" s="138" t="s">
        <v>595</v>
      </c>
      <c r="B55" s="139" t="s">
        <v>403</v>
      </c>
      <c r="C55" s="138"/>
    </row>
    <row r="56" spans="1:3" ht="42.75" customHeight="1" thickBot="1">
      <c r="A56" s="138" t="s">
        <v>596</v>
      </c>
      <c r="B56" s="139" t="s">
        <v>587</v>
      </c>
      <c r="C56" s="138"/>
    </row>
    <row r="57" spans="1:3" ht="31.5" customHeight="1" thickBot="1">
      <c r="A57" s="138" t="s">
        <v>597</v>
      </c>
      <c r="B57" s="139" t="s">
        <v>404</v>
      </c>
      <c r="C57" s="138"/>
    </row>
    <row r="58" spans="1:3" ht="33" customHeight="1" thickBot="1">
      <c r="A58" s="138" t="s">
        <v>598</v>
      </c>
      <c r="B58" s="139" t="s">
        <v>405</v>
      </c>
      <c r="C58" s="138"/>
    </row>
    <row r="59" spans="1:3" ht="21" customHeight="1" thickBot="1">
      <c r="A59" s="140" t="s">
        <v>599</v>
      </c>
      <c r="B59" s="141" t="s">
        <v>406</v>
      </c>
      <c r="C59" s="142"/>
    </row>
    <row r="60" spans="1:3" ht="20.25" customHeight="1" thickBot="1">
      <c r="A60" s="138" t="s">
        <v>600</v>
      </c>
      <c r="B60" s="139" t="s">
        <v>407</v>
      </c>
      <c r="C60" s="138"/>
    </row>
    <row r="61" spans="1:3" ht="33.75" customHeight="1" thickBot="1">
      <c r="A61" s="138" t="s">
        <v>601</v>
      </c>
      <c r="B61" s="139" t="s">
        <v>585</v>
      </c>
      <c r="C61" s="138"/>
    </row>
    <row r="62" spans="1:3" ht="27" customHeight="1" thickBot="1">
      <c r="A62" s="138" t="s">
        <v>602</v>
      </c>
      <c r="B62" s="139" t="s">
        <v>408</v>
      </c>
      <c r="C62" s="138"/>
    </row>
    <row r="63" spans="1:3" ht="30.75" customHeight="1" thickBot="1">
      <c r="A63" s="143" t="s">
        <v>603</v>
      </c>
      <c r="B63" s="139" t="s">
        <v>409</v>
      </c>
      <c r="C63" s="138"/>
    </row>
    <row r="64" spans="1:3" ht="23.25" customHeight="1" thickBot="1">
      <c r="A64" s="138" t="s">
        <v>604</v>
      </c>
      <c r="B64" s="139" t="s">
        <v>410</v>
      </c>
      <c r="C64" s="138"/>
    </row>
    <row r="65" spans="1:3" ht="44.25" customHeight="1" thickBot="1">
      <c r="A65" s="138" t="s">
        <v>605</v>
      </c>
      <c r="B65" s="139" t="s">
        <v>411</v>
      </c>
      <c r="C65" s="138"/>
    </row>
    <row r="66" spans="1:3" ht="15" thickBot="1">
      <c r="A66" s="138" t="s">
        <v>606</v>
      </c>
      <c r="B66" s="139" t="s">
        <v>412</v>
      </c>
      <c r="C66" s="138"/>
    </row>
    <row r="67" spans="1:3" ht="15" thickBot="1">
      <c r="A67" s="138" t="s">
        <v>607</v>
      </c>
      <c r="B67" s="139" t="s">
        <v>413</v>
      </c>
      <c r="C67" s="138"/>
    </row>
    <row r="68" spans="1:3" ht="45.75" customHeight="1" thickBot="1">
      <c r="A68" s="138" t="s">
        <v>608</v>
      </c>
      <c r="B68" s="144" t="s">
        <v>414</v>
      </c>
      <c r="C68" s="138"/>
    </row>
    <row r="69" spans="1:3" ht="46.5" customHeight="1" thickBot="1">
      <c r="A69" s="138" t="s">
        <v>609</v>
      </c>
      <c r="B69" s="122" t="s">
        <v>415</v>
      </c>
      <c r="C69" s="121"/>
    </row>
    <row r="70" spans="1:3" ht="23.25" customHeight="1" thickBot="1">
      <c r="A70" s="299" t="s">
        <v>20</v>
      </c>
      <c r="B70" s="144" t="s">
        <v>588</v>
      </c>
      <c r="C70" s="300"/>
    </row>
    <row r="71" spans="1:3" ht="42.75" customHeight="1" thickBot="1">
      <c r="A71" s="299"/>
      <c r="B71" s="144" t="s">
        <v>416</v>
      </c>
      <c r="C71" s="300"/>
    </row>
    <row r="72" spans="1:3" ht="45" customHeight="1" thickBot="1">
      <c r="A72" s="299"/>
      <c r="B72" s="144" t="s">
        <v>417</v>
      </c>
      <c r="C72" s="300"/>
    </row>
    <row r="73" spans="1:3" ht="30" customHeight="1" thickBot="1">
      <c r="A73" s="299"/>
      <c r="B73" s="144" t="s">
        <v>418</v>
      </c>
      <c r="C73" s="300"/>
    </row>
    <row r="74" spans="1:3" ht="26.25" customHeight="1" thickBot="1">
      <c r="A74" s="299"/>
      <c r="B74" s="139" t="s">
        <v>419</v>
      </c>
      <c r="C74" s="300"/>
    </row>
    <row r="75" spans="1:3" ht="27" customHeight="1" thickBot="1">
      <c r="A75" s="138" t="s">
        <v>610</v>
      </c>
      <c r="B75" s="139" t="s">
        <v>421</v>
      </c>
      <c r="C75" s="138"/>
    </row>
    <row r="76" spans="1:3" ht="35.25" customHeight="1" thickBot="1">
      <c r="A76" s="138" t="s">
        <v>611</v>
      </c>
      <c r="B76" s="139" t="s">
        <v>589</v>
      </c>
      <c r="C76" s="138"/>
    </row>
    <row r="77" spans="1:3" ht="15" thickBot="1">
      <c r="A77" s="138" t="s">
        <v>612</v>
      </c>
      <c r="B77" s="139" t="s">
        <v>423</v>
      </c>
      <c r="C77" s="138"/>
    </row>
    <row r="78" spans="1:3" ht="25.5" customHeight="1" thickBot="1">
      <c r="A78" s="138" t="s">
        <v>613</v>
      </c>
      <c r="B78" s="139" t="s">
        <v>424</v>
      </c>
      <c r="C78" s="138"/>
    </row>
    <row r="79" spans="1:3" ht="58.5" customHeight="1">
      <c r="A79" s="145" t="s">
        <v>420</v>
      </c>
      <c r="B79" s="141" t="s">
        <v>425</v>
      </c>
      <c r="C79" s="142"/>
    </row>
    <row r="80" spans="1:3" ht="45.75" customHeight="1" thickBot="1">
      <c r="A80" s="138" t="s">
        <v>422</v>
      </c>
      <c r="B80" s="139" t="s">
        <v>426</v>
      </c>
      <c r="C80" s="138"/>
    </row>
    <row r="81" spans="1:3" ht="30.75" customHeight="1" thickBot="1">
      <c r="A81" s="138" t="s">
        <v>25</v>
      </c>
      <c r="B81" s="139" t="s">
        <v>427</v>
      </c>
      <c r="C81" s="138"/>
    </row>
    <row r="82" spans="1:3" ht="43.5" customHeight="1" thickBot="1">
      <c r="A82" s="299" t="s">
        <v>26</v>
      </c>
      <c r="B82" s="144" t="s">
        <v>428</v>
      </c>
      <c r="C82" s="300"/>
    </row>
    <row r="83" spans="1:3" ht="31.5" customHeight="1" thickBot="1">
      <c r="A83" s="299"/>
      <c r="B83" s="139" t="s">
        <v>429</v>
      </c>
      <c r="C83" s="300"/>
    </row>
    <row r="84" spans="1:3" ht="45" customHeight="1" thickBot="1">
      <c r="A84" s="138" t="s">
        <v>28</v>
      </c>
      <c r="B84" s="139" t="s">
        <v>430</v>
      </c>
      <c r="C84" s="138"/>
    </row>
    <row r="85" spans="1:3" ht="26.25" thickBot="1">
      <c r="A85" s="146" t="s">
        <v>30</v>
      </c>
      <c r="B85" s="139" t="s">
        <v>431</v>
      </c>
      <c r="C85" s="146"/>
    </row>
    <row r="86" spans="1:3" ht="27.75" customHeight="1" thickBot="1">
      <c r="A86" s="146" t="s">
        <v>32</v>
      </c>
      <c r="B86" s="139" t="s">
        <v>432</v>
      </c>
      <c r="C86" s="146"/>
    </row>
    <row r="87" spans="1:3" ht="34.5" customHeight="1" thickBot="1">
      <c r="A87" s="147" t="s">
        <v>34</v>
      </c>
      <c r="B87" s="139" t="s">
        <v>433</v>
      </c>
      <c r="C87" s="146"/>
    </row>
    <row r="88" spans="1:3" ht="20.25" customHeight="1" thickBot="1">
      <c r="A88" s="304" t="s">
        <v>614</v>
      </c>
      <c r="B88" s="141" t="s">
        <v>434</v>
      </c>
      <c r="C88" s="297"/>
    </row>
    <row r="89" spans="1:3" ht="138" customHeight="1" thickBot="1">
      <c r="A89" s="305"/>
      <c r="B89" s="151" t="s">
        <v>435</v>
      </c>
      <c r="C89" s="297"/>
    </row>
    <row r="90" spans="1:3" ht="15" thickBot="1">
      <c r="A90" s="305" t="s">
        <v>615</v>
      </c>
      <c r="B90" s="144" t="s">
        <v>436</v>
      </c>
      <c r="C90" s="297"/>
    </row>
    <row r="91" spans="1:3" ht="31.5" customHeight="1" thickBot="1">
      <c r="A91" s="305"/>
      <c r="B91" s="144" t="s">
        <v>590</v>
      </c>
      <c r="C91" s="297"/>
    </row>
    <row r="92" spans="1:3" ht="24.75" customHeight="1" thickBot="1">
      <c r="A92" s="305"/>
      <c r="B92" s="139" t="s">
        <v>437</v>
      </c>
      <c r="C92" s="297"/>
    </row>
    <row r="93" spans="1:3" ht="15" customHeight="1" thickBot="1">
      <c r="A93" s="305"/>
      <c r="B93" s="144" t="s">
        <v>438</v>
      </c>
      <c r="C93" s="297"/>
    </row>
    <row r="94" spans="1:3" ht="30" customHeight="1" thickBot="1">
      <c r="A94" s="305"/>
      <c r="B94" s="144" t="s">
        <v>439</v>
      </c>
      <c r="C94" s="297"/>
    </row>
    <row r="95" spans="1:3" ht="20.25" customHeight="1" thickBot="1">
      <c r="A95" s="305"/>
      <c r="B95" s="139" t="s">
        <v>440</v>
      </c>
      <c r="C95" s="297"/>
    </row>
    <row r="96" spans="1:3" ht="15" customHeight="1" thickBot="1">
      <c r="A96" s="305"/>
      <c r="B96" s="148" t="s">
        <v>392</v>
      </c>
      <c r="C96" s="298"/>
    </row>
    <row r="97" spans="1:3" ht="30.75" customHeight="1" thickBot="1">
      <c r="A97" s="305"/>
      <c r="B97" s="144" t="s">
        <v>441</v>
      </c>
      <c r="C97" s="298"/>
    </row>
    <row r="98" spans="1:3" ht="31.5" customHeight="1" thickBot="1">
      <c r="A98" s="305"/>
      <c r="B98" s="144" t="s">
        <v>442</v>
      </c>
      <c r="C98" s="298"/>
    </row>
    <row r="99" spans="1:3" ht="15" customHeight="1" thickBot="1">
      <c r="A99" s="305"/>
      <c r="B99" s="149" t="s">
        <v>443</v>
      </c>
      <c r="C99" s="300"/>
    </row>
    <row r="100" spans="1:3" ht="46.5" customHeight="1" thickBot="1">
      <c r="A100" s="305"/>
      <c r="B100" s="139" t="s">
        <v>444</v>
      </c>
      <c r="C100" s="300"/>
    </row>
    <row r="101" spans="1:3" ht="15" customHeight="1" thickBot="1">
      <c r="A101" s="305"/>
      <c r="B101" s="150" t="s">
        <v>445</v>
      </c>
      <c r="C101" s="298"/>
    </row>
    <row r="102" spans="1:3" ht="15" thickBot="1">
      <c r="A102" s="305"/>
      <c r="B102" s="151" t="s">
        <v>446</v>
      </c>
      <c r="C102" s="298"/>
    </row>
    <row r="103" spans="1:3" ht="18.75" customHeight="1" thickBot="1">
      <c r="A103" s="306"/>
      <c r="B103" s="152" t="s">
        <v>447</v>
      </c>
      <c r="C103" s="298"/>
    </row>
    <row r="104" spans="1:3" ht="15" customHeight="1" thickBot="1">
      <c r="A104" s="307" t="s">
        <v>38</v>
      </c>
      <c r="B104" s="148" t="s">
        <v>448</v>
      </c>
      <c r="C104" s="300"/>
    </row>
    <row r="105" spans="1:3" ht="43.5" customHeight="1" thickBot="1">
      <c r="A105" s="307"/>
      <c r="B105" s="139" t="s">
        <v>449</v>
      </c>
      <c r="C105" s="300"/>
    </row>
    <row r="106" spans="1:3" ht="25.5" customHeight="1" thickBot="1">
      <c r="A106" s="138" t="s">
        <v>40</v>
      </c>
      <c r="B106" s="139" t="s">
        <v>450</v>
      </c>
      <c r="C106" s="138"/>
    </row>
    <row r="107" spans="1:3" ht="15" customHeight="1" thickBot="1">
      <c r="A107" s="299" t="s">
        <v>42</v>
      </c>
      <c r="B107" s="148" t="s">
        <v>451</v>
      </c>
      <c r="C107" s="300"/>
    </row>
    <row r="108" spans="1:3" ht="15" thickBot="1">
      <c r="A108" s="299"/>
      <c r="B108" s="144" t="s">
        <v>452</v>
      </c>
      <c r="C108" s="300"/>
    </row>
    <row r="109" spans="1:3" ht="33" customHeight="1" thickBot="1">
      <c r="A109" s="299"/>
      <c r="B109" s="144" t="s">
        <v>624</v>
      </c>
      <c r="C109" s="300"/>
    </row>
    <row r="110" spans="1:3" ht="15" thickBot="1">
      <c r="A110" s="299"/>
      <c r="B110" s="144" t="s">
        <v>453</v>
      </c>
      <c r="C110" s="300"/>
    </row>
    <row r="111" spans="1:3" ht="21.75" customHeight="1" thickBot="1">
      <c r="A111" s="299"/>
      <c r="B111" s="139" t="s">
        <v>454</v>
      </c>
      <c r="C111" s="300"/>
    </row>
    <row r="112" spans="1:3" ht="26.25" customHeight="1" thickBot="1">
      <c r="A112" s="138" t="s">
        <v>44</v>
      </c>
      <c r="B112" s="139" t="s">
        <v>455</v>
      </c>
      <c r="C112" s="138"/>
    </row>
    <row r="113" spans="1:3" ht="19.5" customHeight="1" thickBot="1">
      <c r="A113" s="299" t="s">
        <v>46</v>
      </c>
      <c r="B113" s="144" t="s">
        <v>584</v>
      </c>
      <c r="C113" s="300"/>
    </row>
    <row r="114" spans="1:3" ht="44.25" customHeight="1" thickBot="1">
      <c r="A114" s="299"/>
      <c r="B114" s="139" t="s">
        <v>456</v>
      </c>
      <c r="C114" s="300"/>
    </row>
    <row r="115" spans="1:3" ht="27.75" customHeight="1" thickBot="1">
      <c r="A115" s="138" t="s">
        <v>48</v>
      </c>
      <c r="B115" s="139" t="s">
        <v>583</v>
      </c>
      <c r="C115" s="138"/>
    </row>
    <row r="116" spans="1:3" ht="15" thickBot="1">
      <c r="A116" s="138" t="s">
        <v>50</v>
      </c>
      <c r="B116" s="139" t="s">
        <v>457</v>
      </c>
      <c r="C116" s="138"/>
    </row>
    <row r="117" spans="1:3" ht="15" thickBot="1">
      <c r="A117" s="138" t="s">
        <v>52</v>
      </c>
      <c r="B117" s="139" t="s">
        <v>458</v>
      </c>
      <c r="C117" s="138"/>
    </row>
    <row r="118" spans="1:3" ht="47.25" customHeight="1" thickBot="1">
      <c r="A118" s="153" t="s">
        <v>616</v>
      </c>
      <c r="B118" s="166" t="s">
        <v>625</v>
      </c>
      <c r="C118" s="154"/>
    </row>
    <row r="119" spans="1:3">
      <c r="A119" s="71"/>
    </row>
  </sheetData>
  <mergeCells count="28">
    <mergeCell ref="A2:C2"/>
    <mergeCell ref="A1:C1"/>
    <mergeCell ref="A3:C3"/>
    <mergeCell ref="A113:A114"/>
    <mergeCell ref="C113:C114"/>
    <mergeCell ref="A88:A89"/>
    <mergeCell ref="A90:A103"/>
    <mergeCell ref="A104:A105"/>
    <mergeCell ref="C104:C105"/>
    <mergeCell ref="A107:A111"/>
    <mergeCell ref="C107:C111"/>
    <mergeCell ref="C99:C100"/>
    <mergeCell ref="C101:C103"/>
    <mergeCell ref="A82:A83"/>
    <mergeCell ref="C82:C83"/>
    <mergeCell ref="C88:C92"/>
    <mergeCell ref="C96:C98"/>
    <mergeCell ref="A70:A74"/>
    <mergeCell ref="C70:C74"/>
    <mergeCell ref="A42:A45"/>
    <mergeCell ref="C42:C45"/>
    <mergeCell ref="A50:A54"/>
    <mergeCell ref="C50:C54"/>
    <mergeCell ref="A25:A28"/>
    <mergeCell ref="C25:C28"/>
    <mergeCell ref="A29:A31"/>
    <mergeCell ref="C29:C31"/>
    <mergeCell ref="C93:C95"/>
  </mergeCells>
  <pageMargins left="0.7" right="0.7" top="0.75" bottom="0.75" header="0.51180555555555496" footer="0.51180555555555496"/>
  <pageSetup paperSize="9" firstPageNumber="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33"/>
  <sheetViews>
    <sheetView view="pageBreakPreview" topLeftCell="A6" zoomScale="120" zoomScaleNormal="120" zoomScaleSheetLayoutView="120" workbookViewId="0">
      <selection activeCell="B27" sqref="B27"/>
    </sheetView>
  </sheetViews>
  <sheetFormatPr defaultColWidth="8.625" defaultRowHeight="14.25"/>
  <cols>
    <col min="1" max="1" width="5.125" customWidth="1"/>
    <col min="2" max="2" width="60.875" customWidth="1"/>
    <col min="3" max="3" width="34.125" customWidth="1"/>
    <col min="4" max="4" width="20.125" customWidth="1"/>
  </cols>
  <sheetData>
    <row r="1" spans="1:4" ht="27.75" customHeight="1">
      <c r="A1" s="220" t="s">
        <v>636</v>
      </c>
      <c r="B1" s="220"/>
      <c r="C1" s="220"/>
      <c r="D1" s="220"/>
    </row>
    <row r="2" spans="1:4" ht="33.75" customHeight="1">
      <c r="A2" s="239" t="s">
        <v>594</v>
      </c>
      <c r="B2" s="239"/>
      <c r="C2" s="239"/>
      <c r="D2" s="239"/>
    </row>
    <row r="3" spans="1:4">
      <c r="A3" s="103"/>
      <c r="B3" s="98"/>
      <c r="C3" s="98"/>
      <c r="D3" s="98"/>
    </row>
    <row r="4" spans="1:4">
      <c r="A4" s="308" t="s">
        <v>299</v>
      </c>
      <c r="B4" s="308"/>
      <c r="C4" s="308"/>
      <c r="D4" s="308"/>
    </row>
    <row r="5" spans="1:4">
      <c r="A5" s="98"/>
      <c r="B5" s="98"/>
      <c r="C5" s="98"/>
      <c r="D5" s="98"/>
    </row>
    <row r="6" spans="1:4" ht="76.5">
      <c r="A6" s="117" t="s">
        <v>296</v>
      </c>
      <c r="B6" s="118" t="s">
        <v>300</v>
      </c>
      <c r="C6" s="118" t="s">
        <v>297</v>
      </c>
      <c r="D6" s="118" t="s">
        <v>301</v>
      </c>
    </row>
    <row r="7" spans="1:4" ht="97.5" customHeight="1">
      <c r="A7" s="106" t="s">
        <v>637</v>
      </c>
      <c r="B7" s="107" t="s">
        <v>459</v>
      </c>
      <c r="C7" s="107"/>
      <c r="D7" s="107"/>
    </row>
    <row r="8" spans="1:4" ht="30" customHeight="1">
      <c r="A8" s="291" t="s">
        <v>638</v>
      </c>
      <c r="B8" s="108" t="s">
        <v>460</v>
      </c>
      <c r="C8" s="292"/>
      <c r="D8" s="292"/>
    </row>
    <row r="9" spans="1:4" ht="32.25" customHeight="1">
      <c r="A9" s="291"/>
      <c r="B9" s="108" t="s">
        <v>639</v>
      </c>
      <c r="C9" s="292"/>
      <c r="D9" s="292"/>
    </row>
    <row r="10" spans="1:4" ht="30.75" customHeight="1">
      <c r="A10" s="291"/>
      <c r="B10" s="108" t="s">
        <v>461</v>
      </c>
      <c r="C10" s="292"/>
      <c r="D10" s="292"/>
    </row>
    <row r="11" spans="1:4" ht="42" customHeight="1">
      <c r="A11" s="291"/>
      <c r="B11" s="108" t="s">
        <v>462</v>
      </c>
      <c r="C11" s="292"/>
      <c r="D11" s="292"/>
    </row>
    <row r="12" spans="1:4" ht="29.25" customHeight="1">
      <c r="A12" s="291"/>
      <c r="B12" s="108" t="s">
        <v>463</v>
      </c>
      <c r="C12" s="292"/>
      <c r="D12" s="292"/>
    </row>
    <row r="13" spans="1:4" ht="21.75" customHeight="1">
      <c r="A13" s="291"/>
      <c r="B13" s="108" t="s">
        <v>640</v>
      </c>
      <c r="C13" s="292"/>
      <c r="D13" s="292"/>
    </row>
    <row r="14" spans="1:4" ht="26.25" customHeight="1">
      <c r="A14" s="291"/>
      <c r="B14" s="108" t="s">
        <v>464</v>
      </c>
      <c r="C14" s="292"/>
      <c r="D14" s="292"/>
    </row>
    <row r="15" spans="1:4" ht="18" customHeight="1">
      <c r="A15" s="291"/>
      <c r="B15" s="108" t="s">
        <v>641</v>
      </c>
      <c r="C15" s="292"/>
      <c r="D15" s="292"/>
    </row>
    <row r="16" spans="1:4" ht="17.25" customHeight="1">
      <c r="A16" s="291"/>
      <c r="B16" s="108" t="s">
        <v>642</v>
      </c>
      <c r="C16" s="292"/>
      <c r="D16" s="292"/>
    </row>
    <row r="17" spans="1:4" ht="28.5" customHeight="1">
      <c r="A17" s="291"/>
      <c r="B17" s="108" t="s">
        <v>465</v>
      </c>
      <c r="C17" s="292"/>
      <c r="D17" s="292"/>
    </row>
    <row r="18" spans="1:4" ht="30" customHeight="1">
      <c r="A18" s="291"/>
      <c r="B18" s="108" t="s">
        <v>643</v>
      </c>
      <c r="C18" s="292"/>
      <c r="D18" s="292"/>
    </row>
    <row r="19" spans="1:4" ht="28.5" customHeight="1">
      <c r="A19" s="291"/>
      <c r="B19" s="108" t="s">
        <v>466</v>
      </c>
      <c r="C19" s="292"/>
      <c r="D19" s="292"/>
    </row>
    <row r="20" spans="1:4" ht="28.5" customHeight="1">
      <c r="A20" s="291"/>
      <c r="B20" s="108" t="s">
        <v>644</v>
      </c>
      <c r="C20" s="292"/>
      <c r="D20" s="292"/>
    </row>
    <row r="21" spans="1:4" ht="28.5" customHeight="1">
      <c r="A21" s="291"/>
      <c r="B21" s="108" t="s">
        <v>467</v>
      </c>
      <c r="C21" s="292"/>
      <c r="D21" s="292"/>
    </row>
    <row r="22" spans="1:4" ht="18" customHeight="1">
      <c r="A22" s="291"/>
      <c r="B22" s="108" t="s">
        <v>468</v>
      </c>
      <c r="C22" s="292"/>
      <c r="D22" s="292"/>
    </row>
    <row r="23" spans="1:4" ht="41.25" customHeight="1">
      <c r="A23" s="291"/>
      <c r="B23" s="108" t="s">
        <v>469</v>
      </c>
      <c r="C23" s="292"/>
      <c r="D23" s="292"/>
    </row>
    <row r="24" spans="1:4" ht="66" customHeight="1">
      <c r="A24" s="109" t="s">
        <v>8</v>
      </c>
      <c r="B24" s="110" t="s">
        <v>470</v>
      </c>
      <c r="C24" s="111"/>
      <c r="D24" s="111"/>
    </row>
    <row r="25" spans="1:4" ht="40.5" customHeight="1">
      <c r="A25" s="112"/>
      <c r="B25" s="113" t="s">
        <v>471</v>
      </c>
      <c r="C25" s="114"/>
      <c r="D25" s="114"/>
    </row>
    <row r="26" spans="1:4" ht="42" customHeight="1">
      <c r="A26" s="114"/>
      <c r="B26" s="113" t="s">
        <v>472</v>
      </c>
      <c r="C26" s="114"/>
      <c r="D26" s="114"/>
    </row>
    <row r="27" spans="1:4" ht="53.25" customHeight="1">
      <c r="A27" s="114"/>
      <c r="B27" s="113" t="s">
        <v>473</v>
      </c>
      <c r="C27" s="114"/>
      <c r="D27" s="114"/>
    </row>
    <row r="28" spans="1:4" ht="42" customHeight="1">
      <c r="A28" s="114"/>
      <c r="B28" s="113" t="s">
        <v>474</v>
      </c>
      <c r="C28" s="114"/>
      <c r="D28" s="114"/>
    </row>
    <row r="29" spans="1:4" ht="66" customHeight="1">
      <c r="A29" s="114"/>
      <c r="B29" s="113" t="s">
        <v>475</v>
      </c>
      <c r="C29" s="114"/>
      <c r="D29" s="114"/>
    </row>
    <row r="30" spans="1:4" ht="53.25" customHeight="1">
      <c r="A30" s="114"/>
      <c r="B30" s="113" t="s">
        <v>476</v>
      </c>
      <c r="C30" s="114"/>
      <c r="D30" s="114"/>
    </row>
    <row r="31" spans="1:4" ht="25.5">
      <c r="A31" s="114"/>
      <c r="B31" s="113" t="s">
        <v>477</v>
      </c>
      <c r="C31" s="114"/>
      <c r="D31" s="114"/>
    </row>
    <row r="32" spans="1:4" ht="27.75" customHeight="1">
      <c r="A32" s="114"/>
      <c r="B32" s="113" t="s">
        <v>478</v>
      </c>
      <c r="C32" s="114"/>
      <c r="D32" s="114"/>
    </row>
    <row r="33" spans="1:4" ht="30.75" customHeight="1">
      <c r="A33" s="115"/>
      <c r="B33" s="116" t="s">
        <v>479</v>
      </c>
      <c r="C33" s="115"/>
      <c r="D33" s="115"/>
    </row>
  </sheetData>
  <mergeCells count="6">
    <mergeCell ref="A1:D1"/>
    <mergeCell ref="A2:D2"/>
    <mergeCell ref="A4:D4"/>
    <mergeCell ref="A8:A23"/>
    <mergeCell ref="C8:C23"/>
    <mergeCell ref="D8:D23"/>
  </mergeCells>
  <pageMargins left="0.7" right="0.7" top="0.75" bottom="0.75" header="0.51180555555555496" footer="0.51180555555555496"/>
  <pageSetup paperSize="9" firstPageNumber="0"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10"/>
  <sheetViews>
    <sheetView view="pageBreakPreview" zoomScale="140" zoomScaleNormal="120" zoomScaleSheetLayoutView="140" workbookViewId="0">
      <selection activeCell="B12" sqref="B12"/>
    </sheetView>
  </sheetViews>
  <sheetFormatPr defaultColWidth="8.625" defaultRowHeight="14.25"/>
  <cols>
    <col min="1" max="1" width="4.625" customWidth="1"/>
    <col min="2" max="2" width="73.625" customWidth="1"/>
  </cols>
  <sheetData>
    <row r="1" spans="1:5">
      <c r="A1" s="310" t="s">
        <v>628</v>
      </c>
      <c r="B1" s="310"/>
      <c r="C1" s="99"/>
      <c r="D1" s="99"/>
      <c r="E1" s="99"/>
    </row>
    <row r="2" spans="1:5">
      <c r="A2" s="100"/>
      <c r="B2" s="100"/>
      <c r="C2" s="99"/>
      <c r="D2" s="99"/>
      <c r="E2" s="99"/>
    </row>
    <row r="3" spans="1:5" ht="25.5" customHeight="1">
      <c r="A3" s="309" t="s">
        <v>630</v>
      </c>
      <c r="B3" s="309"/>
      <c r="C3" s="98"/>
      <c r="D3" s="98"/>
      <c r="E3" s="98"/>
    </row>
    <row r="4" spans="1:5" ht="15" customHeight="1">
      <c r="B4" s="99"/>
      <c r="C4" s="98"/>
      <c r="D4" s="98"/>
      <c r="E4" s="98"/>
    </row>
    <row r="5" spans="1:5" ht="58.5" customHeight="1">
      <c r="A5" s="101">
        <v>1</v>
      </c>
      <c r="B5" s="102" t="s">
        <v>629</v>
      </c>
      <c r="C5" s="98"/>
      <c r="D5" s="98"/>
      <c r="E5" s="98"/>
    </row>
    <row r="6" spans="1:5" ht="45" customHeight="1">
      <c r="A6" s="101">
        <v>2</v>
      </c>
      <c r="B6" s="102" t="s">
        <v>631</v>
      </c>
      <c r="C6" s="98"/>
      <c r="D6" s="98"/>
      <c r="E6" s="98"/>
    </row>
    <row r="7" spans="1:5" ht="36.75" customHeight="1">
      <c r="A7" s="101">
        <v>3</v>
      </c>
      <c r="B7" s="102" t="s">
        <v>632</v>
      </c>
      <c r="C7" s="98"/>
      <c r="D7" s="98"/>
      <c r="E7" s="98"/>
    </row>
    <row r="8" spans="1:5" ht="46.5" customHeight="1">
      <c r="A8" s="101">
        <v>4</v>
      </c>
      <c r="B8" s="102" t="s">
        <v>633</v>
      </c>
      <c r="C8" s="98"/>
      <c r="D8" s="98"/>
      <c r="E8" s="98"/>
    </row>
    <row r="9" spans="1:5" ht="48.75" customHeight="1">
      <c r="A9" s="101">
        <v>5</v>
      </c>
      <c r="B9" s="102" t="s">
        <v>634</v>
      </c>
      <c r="C9" s="98"/>
      <c r="D9" s="98"/>
      <c r="E9" s="98"/>
    </row>
    <row r="10" spans="1:5" ht="36.75" customHeight="1">
      <c r="A10" s="101">
        <v>6</v>
      </c>
      <c r="B10" s="102" t="s">
        <v>635</v>
      </c>
      <c r="C10" s="98"/>
      <c r="D10" s="98"/>
      <c r="E10" s="98"/>
    </row>
  </sheetData>
  <mergeCells count="2">
    <mergeCell ref="A3:B3"/>
    <mergeCell ref="A1:B1"/>
  </mergeCells>
  <pageMargins left="0.7" right="0.7" top="0.75" bottom="0.75"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27"/>
  <sheetViews>
    <sheetView view="pageBreakPreview" zoomScaleNormal="120" zoomScaleSheetLayoutView="100" workbookViewId="0">
      <selection activeCell="A24" sqref="A24"/>
    </sheetView>
  </sheetViews>
  <sheetFormatPr defaultColWidth="8.625" defaultRowHeight="14.25"/>
  <cols>
    <col min="1" max="1" width="3.875" customWidth="1"/>
    <col min="2" max="2" width="53.375" customWidth="1"/>
    <col min="3" max="3" width="59.75" customWidth="1"/>
  </cols>
  <sheetData>
    <row r="1" spans="1:3">
      <c r="A1" s="233" t="s">
        <v>675</v>
      </c>
      <c r="B1" s="233"/>
      <c r="C1" s="233"/>
    </row>
    <row r="2" spans="1:3" ht="39" customHeight="1">
      <c r="A2" s="229" t="s">
        <v>674</v>
      </c>
      <c r="B2" s="229"/>
      <c r="C2" s="229"/>
    </row>
    <row r="3" spans="1:3" ht="144" customHeight="1">
      <c r="A3" s="230" t="s">
        <v>591</v>
      </c>
      <c r="B3" s="230"/>
      <c r="C3" s="230"/>
    </row>
    <row r="4" spans="1:3">
      <c r="A4" s="231" t="s">
        <v>676</v>
      </c>
      <c r="B4" s="231"/>
      <c r="C4" s="231"/>
    </row>
    <row r="5" spans="1:3" ht="61.5" customHeight="1">
      <c r="A5" s="232" t="s">
        <v>677</v>
      </c>
      <c r="B5" s="232"/>
      <c r="C5" s="232"/>
    </row>
    <row r="6" spans="1:3" ht="45.75" customHeight="1">
      <c r="A6" s="227" t="s">
        <v>678</v>
      </c>
      <c r="B6" s="227"/>
      <c r="C6" s="227"/>
    </row>
    <row r="7" spans="1:3" ht="39" customHeight="1">
      <c r="A7" s="227" t="s">
        <v>679</v>
      </c>
      <c r="B7" s="227"/>
      <c r="C7" s="227"/>
    </row>
    <row r="8" spans="1:3" ht="38.25" customHeight="1">
      <c r="A8" s="232" t="s">
        <v>680</v>
      </c>
      <c r="B8" s="232"/>
      <c r="C8" s="232"/>
    </row>
    <row r="9" spans="1:3" ht="57.75" customHeight="1">
      <c r="A9" s="227" t="s">
        <v>681</v>
      </c>
      <c r="B9" s="227"/>
      <c r="C9" s="227"/>
    </row>
    <row r="10" spans="1:3" ht="52.5" customHeight="1">
      <c r="A10" s="227" t="s">
        <v>682</v>
      </c>
      <c r="B10" s="227"/>
      <c r="C10" s="227"/>
    </row>
    <row r="11" spans="1:3" ht="36.75" customHeight="1" thickBot="1">
      <c r="A11" s="228" t="s">
        <v>0</v>
      </c>
      <c r="B11" s="228"/>
      <c r="C11" s="228"/>
    </row>
    <row r="12" spans="1:3" ht="15" thickBot="1">
      <c r="A12" s="1" t="s">
        <v>1</v>
      </c>
      <c r="B12" s="2" t="s">
        <v>2</v>
      </c>
      <c r="C12" s="2" t="s">
        <v>3</v>
      </c>
    </row>
    <row r="13" spans="1:3" ht="19.5" customHeight="1" thickBot="1">
      <c r="A13" s="3" t="s">
        <v>4</v>
      </c>
      <c r="B13" s="4" t="s">
        <v>5</v>
      </c>
      <c r="C13" s="4">
        <v>2800</v>
      </c>
    </row>
    <row r="14" spans="1:3" ht="15" thickBot="1">
      <c r="A14" s="5" t="s">
        <v>6</v>
      </c>
      <c r="B14" s="4" t="s">
        <v>7</v>
      </c>
      <c r="C14" s="4">
        <v>10800</v>
      </c>
    </row>
    <row r="15" spans="1:3" ht="15" thickBot="1">
      <c r="A15" s="5" t="s">
        <v>8</v>
      </c>
      <c r="B15" s="4" t="s">
        <v>9</v>
      </c>
      <c r="C15" s="4">
        <v>16400</v>
      </c>
    </row>
    <row r="16" spans="1:3" ht="15" thickBot="1">
      <c r="A16" s="5" t="s">
        <v>10</v>
      </c>
      <c r="B16" s="4" t="s">
        <v>11</v>
      </c>
      <c r="C16" s="4">
        <v>5700</v>
      </c>
    </row>
    <row r="17" spans="1:3" ht="15" thickBot="1">
      <c r="A17" s="5" t="s">
        <v>12</v>
      </c>
      <c r="B17" s="4" t="s">
        <v>13</v>
      </c>
      <c r="C17" s="4">
        <v>114200</v>
      </c>
    </row>
    <row r="18" spans="1:3" ht="15" thickBot="1">
      <c r="A18" s="5" t="s">
        <v>14</v>
      </c>
      <c r="B18" s="4" t="s">
        <v>15</v>
      </c>
      <c r="C18" s="4">
        <v>106800</v>
      </c>
    </row>
    <row r="19" spans="1:3" ht="15" thickBot="1">
      <c r="A19" s="5" t="s">
        <v>16</v>
      </c>
      <c r="B19" s="4" t="s">
        <v>17</v>
      </c>
      <c r="C19" s="4">
        <v>1600</v>
      </c>
    </row>
    <row r="20" spans="1:3" ht="15" thickBot="1">
      <c r="A20" s="5" t="s">
        <v>18</v>
      </c>
      <c r="B20" s="4" t="s">
        <v>19</v>
      </c>
      <c r="C20" s="4">
        <v>3300</v>
      </c>
    </row>
    <row r="21" spans="1:3" ht="15" thickBot="1">
      <c r="A21" s="5" t="s">
        <v>20</v>
      </c>
      <c r="B21" s="4" t="s">
        <v>21</v>
      </c>
      <c r="C21" s="4">
        <v>1500</v>
      </c>
    </row>
    <row r="22" spans="1:3" ht="15" thickBot="1">
      <c r="A22" s="5" t="s">
        <v>22</v>
      </c>
      <c r="B22" s="4" t="s">
        <v>23</v>
      </c>
      <c r="C22" s="4">
        <v>10600</v>
      </c>
    </row>
    <row r="23" spans="1:3" ht="15" thickBot="1">
      <c r="A23" s="5" t="s">
        <v>24</v>
      </c>
      <c r="B23" s="4" t="s">
        <v>482</v>
      </c>
      <c r="C23" s="4">
        <v>139500</v>
      </c>
    </row>
    <row r="24" spans="1:3" ht="15" thickBot="1">
      <c r="A24" s="5" t="s">
        <v>26</v>
      </c>
      <c r="B24" s="4" t="s">
        <v>27</v>
      </c>
      <c r="C24" s="4">
        <v>9400</v>
      </c>
    </row>
    <row r="25" spans="1:3" ht="15" thickBot="1">
      <c r="A25" s="5" t="s">
        <v>28</v>
      </c>
      <c r="B25" s="4" t="s">
        <v>29</v>
      </c>
      <c r="C25" s="4">
        <v>1600</v>
      </c>
    </row>
    <row r="26" spans="1:3" ht="15" thickBot="1">
      <c r="A26" s="5" t="s">
        <v>30</v>
      </c>
      <c r="B26" s="4" t="s">
        <v>31</v>
      </c>
      <c r="C26" s="4">
        <v>31800</v>
      </c>
    </row>
    <row r="27" spans="1:3" ht="15" thickBot="1">
      <c r="A27" s="5" t="s">
        <v>32</v>
      </c>
      <c r="B27" s="4" t="s">
        <v>33</v>
      </c>
      <c r="C27" s="4">
        <v>8000</v>
      </c>
    </row>
    <row r="28" spans="1:3" ht="15" thickBot="1">
      <c r="A28" s="5" t="s">
        <v>34</v>
      </c>
      <c r="B28" s="4" t="s">
        <v>35</v>
      </c>
      <c r="C28" s="4">
        <v>84600</v>
      </c>
    </row>
    <row r="29" spans="1:3" ht="15" thickBot="1">
      <c r="A29" s="5" t="s">
        <v>36</v>
      </c>
      <c r="B29" s="4" t="s">
        <v>37</v>
      </c>
      <c r="C29" s="4">
        <v>78100</v>
      </c>
    </row>
    <row r="30" spans="1:3" ht="15" thickBot="1">
      <c r="A30" s="5" t="s">
        <v>38</v>
      </c>
      <c r="B30" s="4" t="s">
        <v>39</v>
      </c>
      <c r="C30" s="4">
        <v>76000</v>
      </c>
    </row>
    <row r="31" spans="1:3" ht="15" thickBot="1">
      <c r="A31" s="5" t="s">
        <v>40</v>
      </c>
      <c r="B31" s="4" t="s">
        <v>41</v>
      </c>
      <c r="C31" s="4">
        <v>5400</v>
      </c>
    </row>
    <row r="32" spans="1:3" ht="15" thickBot="1">
      <c r="A32" s="5" t="s">
        <v>42</v>
      </c>
      <c r="B32" s="4" t="s">
        <v>43</v>
      </c>
      <c r="C32" s="4">
        <v>5400</v>
      </c>
    </row>
    <row r="33" spans="1:3" ht="15" thickBot="1">
      <c r="A33" s="5" t="s">
        <v>44</v>
      </c>
      <c r="B33" s="4" t="s">
        <v>45</v>
      </c>
      <c r="C33" s="4">
        <v>16000</v>
      </c>
    </row>
    <row r="34" spans="1:3" ht="15" thickBot="1">
      <c r="A34" s="5" t="s">
        <v>46</v>
      </c>
      <c r="B34" s="4" t="s">
        <v>47</v>
      </c>
      <c r="C34" s="4">
        <v>10900</v>
      </c>
    </row>
    <row r="35" spans="1:3" ht="15" thickBot="1">
      <c r="A35" s="5" t="s">
        <v>48</v>
      </c>
      <c r="B35" s="4" t="s">
        <v>49</v>
      </c>
      <c r="C35" s="4">
        <v>59100</v>
      </c>
    </row>
    <row r="36" spans="1:3" ht="15" thickBot="1">
      <c r="A36" s="5" t="s">
        <v>50</v>
      </c>
      <c r="B36" s="4" t="s">
        <v>51</v>
      </c>
      <c r="C36" s="4">
        <v>119700</v>
      </c>
    </row>
    <row r="37" spans="1:3" ht="15" thickBot="1">
      <c r="A37" s="5" t="s">
        <v>52</v>
      </c>
      <c r="B37" s="6" t="s">
        <v>53</v>
      </c>
      <c r="C37" s="4">
        <v>5300</v>
      </c>
    </row>
    <row r="38" spans="1:3" ht="15" thickBot="1">
      <c r="A38" s="5" t="s">
        <v>54</v>
      </c>
      <c r="B38" s="4" t="s">
        <v>55</v>
      </c>
      <c r="C38" s="4">
        <v>400</v>
      </c>
    </row>
    <row r="39" spans="1:3" ht="15" thickBot="1">
      <c r="A39" s="5" t="s">
        <v>56</v>
      </c>
      <c r="B39" s="4" t="s">
        <v>57</v>
      </c>
      <c r="C39" s="4">
        <v>27500</v>
      </c>
    </row>
    <row r="40" spans="1:3" ht="15" thickBot="1">
      <c r="A40" s="5" t="s">
        <v>58</v>
      </c>
      <c r="B40" s="4" t="s">
        <v>59</v>
      </c>
      <c r="C40" s="4">
        <v>63400</v>
      </c>
    </row>
    <row r="41" spans="1:3" ht="15" thickBot="1">
      <c r="A41" s="5" t="s">
        <v>60</v>
      </c>
      <c r="B41" s="4" t="s">
        <v>61</v>
      </c>
      <c r="C41" s="4">
        <v>5700</v>
      </c>
    </row>
    <row r="42" spans="1:3" ht="15" thickBot="1">
      <c r="A42" s="5" t="s">
        <v>62</v>
      </c>
      <c r="B42" s="4" t="s">
        <v>63</v>
      </c>
      <c r="C42" s="4">
        <v>400</v>
      </c>
    </row>
    <row r="43" spans="1:3" ht="15" thickBot="1">
      <c r="A43" s="5" t="s">
        <v>64</v>
      </c>
      <c r="B43" s="4" t="s">
        <v>65</v>
      </c>
      <c r="C43" s="4">
        <v>5100</v>
      </c>
    </row>
    <row r="44" spans="1:3" ht="15" thickBot="1">
      <c r="A44" s="5" t="s">
        <v>66</v>
      </c>
      <c r="B44" s="4" t="s">
        <v>67</v>
      </c>
      <c r="C44" s="4">
        <v>4600</v>
      </c>
    </row>
    <row r="45" spans="1:3" ht="15" thickBot="1">
      <c r="A45" s="5" t="s">
        <v>68</v>
      </c>
      <c r="B45" s="4" t="s">
        <v>69</v>
      </c>
      <c r="C45" s="4">
        <v>800</v>
      </c>
    </row>
    <row r="46" spans="1:3" ht="15" thickBot="1">
      <c r="A46" s="5" t="s">
        <v>70</v>
      </c>
      <c r="B46" s="4" t="s">
        <v>71</v>
      </c>
      <c r="C46" s="4">
        <v>5600</v>
      </c>
    </row>
    <row r="47" spans="1:3" ht="15" thickBot="1">
      <c r="A47" s="5" t="s">
        <v>72</v>
      </c>
      <c r="B47" s="4" t="s">
        <v>73</v>
      </c>
      <c r="C47" s="4">
        <v>196100</v>
      </c>
    </row>
    <row r="48" spans="1:3" ht="15" thickBot="1">
      <c r="A48" s="5" t="s">
        <v>74</v>
      </c>
      <c r="B48" s="6" t="s">
        <v>75</v>
      </c>
      <c r="C48" s="4">
        <v>400</v>
      </c>
    </row>
    <row r="49" spans="1:3" ht="15" thickBot="1">
      <c r="A49" s="5" t="s">
        <v>76</v>
      </c>
      <c r="B49" s="4" t="s">
        <v>77</v>
      </c>
      <c r="C49" s="4">
        <v>55500</v>
      </c>
    </row>
    <row r="50" spans="1:3" ht="15" thickBot="1">
      <c r="A50" s="5" t="s">
        <v>78</v>
      </c>
      <c r="B50" s="4" t="s">
        <v>79</v>
      </c>
      <c r="C50" s="4">
        <v>50</v>
      </c>
    </row>
    <row r="51" spans="1:3" ht="15" thickBot="1">
      <c r="A51" s="5" t="s">
        <v>80</v>
      </c>
      <c r="B51" s="4" t="s">
        <v>81</v>
      </c>
      <c r="C51" s="4">
        <v>1100</v>
      </c>
    </row>
    <row r="52" spans="1:3" ht="15" thickBot="1">
      <c r="A52" s="5" t="s">
        <v>82</v>
      </c>
      <c r="B52" s="4" t="s">
        <v>83</v>
      </c>
      <c r="C52" s="4">
        <v>1100</v>
      </c>
    </row>
    <row r="53" spans="1:3" ht="15" thickBot="1">
      <c r="A53" s="5" t="s">
        <v>84</v>
      </c>
      <c r="B53" s="4" t="s">
        <v>85</v>
      </c>
      <c r="C53" s="4">
        <v>2600</v>
      </c>
    </row>
    <row r="54" spans="1:3" ht="15" thickBot="1">
      <c r="A54" s="5" t="s">
        <v>86</v>
      </c>
      <c r="B54" s="4" t="s">
        <v>87</v>
      </c>
      <c r="C54" s="4">
        <v>10500</v>
      </c>
    </row>
    <row r="55" spans="1:3" ht="15" thickBot="1">
      <c r="A55" s="5" t="s">
        <v>88</v>
      </c>
      <c r="B55" s="4" t="s">
        <v>89</v>
      </c>
      <c r="C55" s="4">
        <v>99300</v>
      </c>
    </row>
    <row r="56" spans="1:3" ht="15" thickBot="1">
      <c r="A56" s="5" t="s">
        <v>90</v>
      </c>
      <c r="B56" s="4" t="s">
        <v>91</v>
      </c>
      <c r="C56" s="4">
        <v>193900</v>
      </c>
    </row>
    <row r="57" spans="1:3" ht="15" thickBot="1">
      <c r="A57" s="5" t="s">
        <v>92</v>
      </c>
      <c r="B57" s="6" t="s">
        <v>93</v>
      </c>
      <c r="C57" s="4">
        <v>100</v>
      </c>
    </row>
    <row r="58" spans="1:3" ht="15" thickBot="1">
      <c r="A58" s="5" t="s">
        <v>94</v>
      </c>
      <c r="B58" s="4" t="s">
        <v>95</v>
      </c>
      <c r="C58" s="4">
        <v>190300</v>
      </c>
    </row>
    <row r="59" spans="1:3" ht="15" thickBot="1">
      <c r="A59" s="5" t="s">
        <v>96</v>
      </c>
      <c r="B59" s="6" t="s">
        <v>97</v>
      </c>
      <c r="C59" s="4">
        <v>100</v>
      </c>
    </row>
    <row r="60" spans="1:3" ht="15" thickBot="1">
      <c r="A60" s="5" t="s">
        <v>98</v>
      </c>
      <c r="B60" s="4" t="s">
        <v>99</v>
      </c>
      <c r="C60" s="4">
        <v>1500</v>
      </c>
    </row>
    <row r="61" spans="1:3" ht="15" thickBot="1">
      <c r="A61" s="5" t="s">
        <v>100</v>
      </c>
      <c r="B61" s="4" t="s">
        <v>101</v>
      </c>
      <c r="C61" s="4">
        <v>82800</v>
      </c>
    </row>
    <row r="62" spans="1:3" ht="15" thickBot="1">
      <c r="A62" s="5" t="s">
        <v>102</v>
      </c>
      <c r="B62" s="4" t="s">
        <v>103</v>
      </c>
      <c r="C62" s="4">
        <v>300</v>
      </c>
    </row>
    <row r="63" spans="1:3" ht="15" thickBot="1">
      <c r="A63" s="5" t="s">
        <v>104</v>
      </c>
      <c r="B63" s="4" t="s">
        <v>105</v>
      </c>
      <c r="C63" s="4">
        <v>500</v>
      </c>
    </row>
    <row r="64" spans="1:3" ht="15" thickBot="1">
      <c r="A64" s="5" t="s">
        <v>106</v>
      </c>
      <c r="B64" s="4" t="s">
        <v>107</v>
      </c>
      <c r="C64" s="4">
        <v>18000</v>
      </c>
    </row>
    <row r="65" spans="1:3" ht="15" thickBot="1">
      <c r="A65" s="5" t="s">
        <v>108</v>
      </c>
      <c r="B65" s="4" t="s">
        <v>109</v>
      </c>
      <c r="C65" s="4">
        <v>21200</v>
      </c>
    </row>
    <row r="66" spans="1:3" ht="15.75" thickBot="1">
      <c r="A66" s="7" t="s">
        <v>110</v>
      </c>
      <c r="B66" s="8"/>
      <c r="C66" s="9">
        <f>SUM(C13:C65)</f>
        <v>1913350</v>
      </c>
    </row>
    <row r="67" spans="1:3" ht="15" thickBot="1">
      <c r="A67" s="5" t="s">
        <v>111</v>
      </c>
      <c r="B67" s="6" t="s">
        <v>112</v>
      </c>
      <c r="C67" s="4">
        <v>1500</v>
      </c>
    </row>
    <row r="68" spans="1:3" ht="15" thickBot="1">
      <c r="A68" s="5" t="s">
        <v>113</v>
      </c>
      <c r="B68" s="6" t="s">
        <v>114</v>
      </c>
      <c r="C68" s="4">
        <v>19100</v>
      </c>
    </row>
    <row r="69" spans="1:3" ht="15" thickBot="1">
      <c r="A69" s="5" t="s">
        <v>115</v>
      </c>
      <c r="B69" s="6" t="s">
        <v>116</v>
      </c>
      <c r="C69" s="4">
        <v>2200</v>
      </c>
    </row>
    <row r="70" spans="1:3" ht="15" thickBot="1">
      <c r="A70" s="5" t="s">
        <v>117</v>
      </c>
      <c r="B70" s="6" t="s">
        <v>118</v>
      </c>
      <c r="C70" s="4">
        <v>8000</v>
      </c>
    </row>
    <row r="71" spans="1:3" ht="15" thickBot="1">
      <c r="A71" s="5" t="s">
        <v>120</v>
      </c>
      <c r="B71" s="6" t="s">
        <v>121</v>
      </c>
      <c r="C71" s="4">
        <v>7300</v>
      </c>
    </row>
    <row r="72" spans="1:3" ht="15" thickBot="1">
      <c r="A72" s="5" t="s">
        <v>122</v>
      </c>
      <c r="B72" s="6" t="s">
        <v>123</v>
      </c>
      <c r="C72" s="4">
        <v>8600</v>
      </c>
    </row>
    <row r="73" spans="1:3" ht="15" thickBot="1">
      <c r="A73" s="5" t="s">
        <v>124</v>
      </c>
      <c r="B73" s="6" t="s">
        <v>125</v>
      </c>
      <c r="C73" s="4">
        <v>1300</v>
      </c>
    </row>
    <row r="74" spans="1:3" ht="15" thickBot="1">
      <c r="A74" s="5" t="s">
        <v>126</v>
      </c>
      <c r="B74" s="6" t="s">
        <v>127</v>
      </c>
      <c r="C74" s="4">
        <v>4500</v>
      </c>
    </row>
    <row r="75" spans="1:3" ht="15" thickBot="1">
      <c r="A75" s="5" t="s">
        <v>128</v>
      </c>
      <c r="B75" s="6" t="s">
        <v>129</v>
      </c>
      <c r="C75" s="4">
        <v>1200</v>
      </c>
    </row>
    <row r="76" spans="1:3" ht="15" thickBot="1">
      <c r="A76" s="5" t="s">
        <v>130</v>
      </c>
      <c r="B76" s="6" t="s">
        <v>131</v>
      </c>
      <c r="C76" s="4">
        <v>1600</v>
      </c>
    </row>
    <row r="77" spans="1:3" ht="15" thickBot="1">
      <c r="A77" s="5" t="s">
        <v>132</v>
      </c>
      <c r="B77" s="6" t="s">
        <v>133</v>
      </c>
      <c r="C77" s="4">
        <v>22800</v>
      </c>
    </row>
    <row r="78" spans="1:3" ht="15" thickBot="1">
      <c r="A78" s="5" t="s">
        <v>134</v>
      </c>
      <c r="B78" s="6" t="s">
        <v>135</v>
      </c>
      <c r="C78" s="4">
        <v>2500</v>
      </c>
    </row>
    <row r="79" spans="1:3" ht="15" thickBot="1">
      <c r="A79" s="5" t="s">
        <v>136</v>
      </c>
      <c r="B79" s="6" t="s">
        <v>137</v>
      </c>
      <c r="C79" s="4">
        <v>12800</v>
      </c>
    </row>
    <row r="80" spans="1:3" ht="15" thickBot="1">
      <c r="A80" s="5" t="s">
        <v>138</v>
      </c>
      <c r="B80" s="6" t="s">
        <v>139</v>
      </c>
      <c r="C80" s="4">
        <v>1000</v>
      </c>
    </row>
    <row r="81" spans="1:3" ht="15" thickBot="1">
      <c r="A81" s="5" t="s">
        <v>140</v>
      </c>
      <c r="B81" s="6" t="s">
        <v>141</v>
      </c>
      <c r="C81" s="4">
        <v>2100</v>
      </c>
    </row>
    <row r="82" spans="1:3" ht="15" thickBot="1">
      <c r="A82" s="5" t="s">
        <v>142</v>
      </c>
      <c r="B82" s="6" t="s">
        <v>143</v>
      </c>
      <c r="C82" s="4">
        <v>17900</v>
      </c>
    </row>
    <row r="83" spans="1:3" ht="15" thickBot="1">
      <c r="A83" s="5" t="s">
        <v>144</v>
      </c>
      <c r="B83" s="6" t="s">
        <v>145</v>
      </c>
      <c r="C83" s="4">
        <v>26300</v>
      </c>
    </row>
    <row r="84" spans="1:3" ht="15" thickBot="1">
      <c r="A84" s="5" t="s">
        <v>146</v>
      </c>
      <c r="B84" s="6" t="s">
        <v>147</v>
      </c>
      <c r="C84" s="4">
        <v>4800</v>
      </c>
    </row>
    <row r="85" spans="1:3" ht="15" thickBot="1">
      <c r="A85" s="5" t="s">
        <v>148</v>
      </c>
      <c r="B85" s="6" t="s">
        <v>149</v>
      </c>
      <c r="C85" s="4">
        <v>1700</v>
      </c>
    </row>
    <row r="86" spans="1:3" ht="15" thickBot="1">
      <c r="A86" s="5" t="s">
        <v>150</v>
      </c>
      <c r="B86" s="6" t="s">
        <v>151</v>
      </c>
      <c r="C86" s="4">
        <v>4700</v>
      </c>
    </row>
    <row r="87" spans="1:3" ht="15" thickBot="1">
      <c r="A87" s="5" t="s">
        <v>152</v>
      </c>
      <c r="B87" s="6" t="s">
        <v>153</v>
      </c>
      <c r="C87" s="4">
        <v>27200</v>
      </c>
    </row>
    <row r="88" spans="1:3" ht="15" thickBot="1">
      <c r="A88" s="5" t="s">
        <v>154</v>
      </c>
      <c r="B88" s="6" t="s">
        <v>155</v>
      </c>
      <c r="C88" s="4">
        <v>9600</v>
      </c>
    </row>
    <row r="89" spans="1:3" ht="15" thickBot="1">
      <c r="A89" s="5" t="s">
        <v>156</v>
      </c>
      <c r="B89" s="6" t="s">
        <v>157</v>
      </c>
      <c r="C89" s="4">
        <v>7400</v>
      </c>
    </row>
    <row r="90" spans="1:3" ht="15" thickBot="1">
      <c r="A90" s="5" t="s">
        <v>158</v>
      </c>
      <c r="B90" s="6" t="s">
        <v>159</v>
      </c>
      <c r="C90" s="4">
        <v>2200</v>
      </c>
    </row>
    <row r="91" spans="1:3" ht="15" thickBot="1">
      <c r="A91" s="5" t="s">
        <v>160</v>
      </c>
      <c r="B91" s="6" t="s">
        <v>161</v>
      </c>
      <c r="C91" s="4">
        <v>8600</v>
      </c>
    </row>
    <row r="92" spans="1:3" ht="15" thickBot="1">
      <c r="A92" s="5" t="s">
        <v>162</v>
      </c>
      <c r="B92" s="6" t="s">
        <v>163</v>
      </c>
      <c r="C92" s="4">
        <v>1300</v>
      </c>
    </row>
    <row r="93" spans="1:3" ht="15" thickBot="1">
      <c r="A93" s="5" t="s">
        <v>164</v>
      </c>
      <c r="B93" s="4" t="s">
        <v>165</v>
      </c>
      <c r="C93" s="4">
        <v>22200</v>
      </c>
    </row>
    <row r="94" spans="1:3" ht="15.75" thickBot="1">
      <c r="A94" s="5" t="s">
        <v>166</v>
      </c>
      <c r="B94" s="10" t="s">
        <v>167</v>
      </c>
      <c r="C94" s="4">
        <v>900</v>
      </c>
    </row>
    <row r="95" spans="1:3" ht="15" thickBot="1">
      <c r="A95" s="5" t="s">
        <v>168</v>
      </c>
      <c r="B95" s="6" t="s">
        <v>169</v>
      </c>
      <c r="C95" s="4">
        <v>1400</v>
      </c>
    </row>
    <row r="96" spans="1:3" ht="15" thickBot="1">
      <c r="A96" s="5" t="s">
        <v>170</v>
      </c>
      <c r="B96" s="6" t="s">
        <v>171</v>
      </c>
      <c r="C96" s="4">
        <v>46100</v>
      </c>
    </row>
    <row r="97" spans="1:3" ht="15" thickBot="1">
      <c r="A97" s="5" t="s">
        <v>172</v>
      </c>
      <c r="B97" s="6" t="s">
        <v>173</v>
      </c>
      <c r="C97" s="4">
        <v>3500</v>
      </c>
    </row>
    <row r="98" spans="1:3" ht="15" thickBot="1">
      <c r="A98" s="5" t="s">
        <v>174</v>
      </c>
      <c r="B98" s="6" t="s">
        <v>175</v>
      </c>
      <c r="C98" s="4">
        <v>3000</v>
      </c>
    </row>
    <row r="99" spans="1:3" ht="15" thickBot="1">
      <c r="A99" s="5" t="s">
        <v>176</v>
      </c>
      <c r="B99" s="6" t="s">
        <v>177</v>
      </c>
      <c r="C99" s="4">
        <v>2100</v>
      </c>
    </row>
    <row r="100" spans="1:3" ht="15" thickBot="1">
      <c r="A100" s="5" t="s">
        <v>178</v>
      </c>
      <c r="B100" s="6" t="s">
        <v>179</v>
      </c>
      <c r="C100" s="4">
        <v>2100</v>
      </c>
    </row>
    <row r="101" spans="1:3" ht="15" thickBot="1">
      <c r="A101" s="5" t="s">
        <v>180</v>
      </c>
      <c r="B101" s="6" t="s">
        <v>181</v>
      </c>
      <c r="C101" s="4">
        <v>7700</v>
      </c>
    </row>
    <row r="102" spans="1:3" ht="15" thickBot="1">
      <c r="A102" s="5" t="s">
        <v>182</v>
      </c>
      <c r="B102" s="6" t="s">
        <v>183</v>
      </c>
      <c r="C102" s="4">
        <v>26300</v>
      </c>
    </row>
    <row r="103" spans="1:3" ht="15" thickBot="1">
      <c r="A103" s="5" t="s">
        <v>184</v>
      </c>
      <c r="B103" s="6" t="s">
        <v>185</v>
      </c>
      <c r="C103" s="4">
        <v>2700</v>
      </c>
    </row>
    <row r="104" spans="1:3" ht="15" thickBot="1">
      <c r="A104" s="5" t="s">
        <v>186</v>
      </c>
      <c r="B104" s="6" t="s">
        <v>187</v>
      </c>
      <c r="C104" s="4">
        <v>1300</v>
      </c>
    </row>
    <row r="105" spans="1:3" ht="15" thickBot="1">
      <c r="A105" s="5" t="s">
        <v>188</v>
      </c>
      <c r="B105" s="6" t="s">
        <v>189</v>
      </c>
      <c r="C105" s="4">
        <v>1500</v>
      </c>
    </row>
    <row r="106" spans="1:3" ht="15" thickBot="1">
      <c r="A106" s="5" t="s">
        <v>190</v>
      </c>
      <c r="B106" s="6" t="s">
        <v>191</v>
      </c>
      <c r="C106" s="4">
        <v>85600</v>
      </c>
    </row>
    <row r="107" spans="1:3" ht="15" thickBot="1">
      <c r="A107" s="5" t="s">
        <v>192</v>
      </c>
      <c r="B107" s="6" t="s">
        <v>193</v>
      </c>
      <c r="C107" s="4">
        <v>12700</v>
      </c>
    </row>
    <row r="108" spans="1:3" ht="15" thickBot="1">
      <c r="A108" s="5" t="s">
        <v>194</v>
      </c>
      <c r="B108" s="6" t="s">
        <v>195</v>
      </c>
      <c r="C108" s="4">
        <v>13300</v>
      </c>
    </row>
    <row r="109" spans="1:3" ht="23.25" thickBot="1">
      <c r="A109" s="86" t="s">
        <v>618</v>
      </c>
      <c r="B109" s="6" t="s">
        <v>621</v>
      </c>
      <c r="C109" s="4">
        <v>720</v>
      </c>
    </row>
    <row r="110" spans="1:3" ht="23.25" thickBot="1">
      <c r="A110" s="86" t="s">
        <v>619</v>
      </c>
      <c r="B110" s="6" t="s">
        <v>622</v>
      </c>
      <c r="C110" s="4">
        <v>720</v>
      </c>
    </row>
    <row r="111" spans="1:3" ht="23.25" thickBot="1">
      <c r="A111" s="86" t="s">
        <v>620</v>
      </c>
      <c r="B111" s="6" t="s">
        <v>623</v>
      </c>
      <c r="C111" s="4">
        <v>720</v>
      </c>
    </row>
    <row r="112" spans="1:3" ht="15.75" thickBot="1">
      <c r="A112" s="11" t="s">
        <v>196</v>
      </c>
      <c r="B112" s="12"/>
      <c r="C112" s="13">
        <f>SUM(C67:C109)</f>
        <v>441320</v>
      </c>
    </row>
    <row r="113" spans="1:3" ht="15.75" thickBot="1">
      <c r="A113" s="14" t="s">
        <v>197</v>
      </c>
      <c r="B113" s="15"/>
      <c r="C113" s="15">
        <f>C66+C112</f>
        <v>2354670</v>
      </c>
    </row>
    <row r="115" spans="1:3">
      <c r="A115" s="236" t="s">
        <v>198</v>
      </c>
      <c r="B115" s="236"/>
      <c r="C115" s="236"/>
    </row>
    <row r="116" spans="1:3" ht="39.75" customHeight="1">
      <c r="A116" s="235" t="s">
        <v>199</v>
      </c>
      <c r="B116" s="235"/>
      <c r="C116" s="235"/>
    </row>
    <row r="117" spans="1:3" ht="26.25" customHeight="1">
      <c r="A117" s="235" t="s">
        <v>200</v>
      </c>
      <c r="B117" s="235"/>
      <c r="C117" s="235"/>
    </row>
    <row r="118" spans="1:3" ht="51" customHeight="1">
      <c r="A118" s="237" t="s">
        <v>201</v>
      </c>
      <c r="B118" s="237"/>
      <c r="C118" s="237"/>
    </row>
    <row r="119" spans="1:3" ht="26.25" customHeight="1">
      <c r="A119" s="235" t="s">
        <v>202</v>
      </c>
      <c r="B119" s="235"/>
      <c r="C119" s="235"/>
    </row>
    <row r="120" spans="1:3">
      <c r="A120" s="235" t="s">
        <v>203</v>
      </c>
      <c r="B120" s="235"/>
      <c r="C120" s="235"/>
    </row>
    <row r="121" spans="1:3">
      <c r="A121" s="234" t="s">
        <v>204</v>
      </c>
      <c r="B121" s="234"/>
      <c r="C121" s="234"/>
    </row>
    <row r="122" spans="1:3">
      <c r="A122" s="234" t="s">
        <v>205</v>
      </c>
      <c r="B122" s="234"/>
      <c r="C122" s="234"/>
    </row>
    <row r="123" spans="1:3">
      <c r="A123" s="234" t="s">
        <v>206</v>
      </c>
      <c r="B123" s="234"/>
      <c r="C123" s="234"/>
    </row>
    <row r="124" spans="1:3">
      <c r="A124" s="234" t="s">
        <v>207</v>
      </c>
      <c r="B124" s="234"/>
      <c r="C124" s="234"/>
    </row>
    <row r="125" spans="1:3">
      <c r="A125" s="234" t="s">
        <v>208</v>
      </c>
      <c r="B125" s="234"/>
      <c r="C125" s="234"/>
    </row>
    <row r="126" spans="1:3">
      <c r="A126" s="234" t="s">
        <v>209</v>
      </c>
      <c r="B126" s="234"/>
      <c r="C126" s="234"/>
    </row>
    <row r="127" spans="1:3">
      <c r="A127" s="235" t="s">
        <v>210</v>
      </c>
      <c r="B127" s="235"/>
      <c r="C127" s="235"/>
    </row>
  </sheetData>
  <mergeCells count="24">
    <mergeCell ref="A1:C1"/>
    <mergeCell ref="A125:C125"/>
    <mergeCell ref="A126:C126"/>
    <mergeCell ref="A127:C127"/>
    <mergeCell ref="A120:C120"/>
    <mergeCell ref="A121:C121"/>
    <mergeCell ref="A122:C122"/>
    <mergeCell ref="A123:C123"/>
    <mergeCell ref="A124:C124"/>
    <mergeCell ref="A115:C115"/>
    <mergeCell ref="A116:C116"/>
    <mergeCell ref="A117:C117"/>
    <mergeCell ref="A118:C118"/>
    <mergeCell ref="A119:C119"/>
    <mergeCell ref="A7:C7"/>
    <mergeCell ref="A8:C8"/>
    <mergeCell ref="A9:C9"/>
    <mergeCell ref="A10:C10"/>
    <mergeCell ref="A11:C11"/>
    <mergeCell ref="A2:C2"/>
    <mergeCell ref="A3:C3"/>
    <mergeCell ref="A4:C4"/>
    <mergeCell ref="A5:C5"/>
    <mergeCell ref="A6:C6"/>
  </mergeCells>
  <pageMargins left="0.7" right="0.7" top="0.75" bottom="0.75" header="0.51180555555555496" footer="0.51180555555555496"/>
  <pageSetup paperSize="9"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5"/>
  <sheetViews>
    <sheetView tabSelected="1" view="pageBreakPreview" topLeftCell="C1" zoomScale="120" zoomScaleNormal="120" zoomScaleSheetLayoutView="120" workbookViewId="0">
      <selection activeCell="Q13" sqref="Q13"/>
    </sheetView>
  </sheetViews>
  <sheetFormatPr defaultColWidth="8.625" defaultRowHeight="14.25"/>
  <cols>
    <col min="1" max="1" width="4.625" customWidth="1"/>
    <col min="2" max="2" width="21.375" customWidth="1"/>
    <col min="3" max="5" width="6" customWidth="1"/>
    <col min="6" max="6" width="4.375" customWidth="1"/>
    <col min="7" max="8" width="6.625" customWidth="1"/>
    <col min="9" max="9" width="5.75" customWidth="1"/>
    <col min="10" max="10" width="5.875" customWidth="1"/>
    <col min="11" max="11" width="6.625" customWidth="1"/>
    <col min="12" max="12" width="5.5" customWidth="1"/>
    <col min="13" max="13" width="5.125" customWidth="1"/>
    <col min="14" max="14" width="6.625" customWidth="1"/>
    <col min="15" max="15" width="6.625" style="217" customWidth="1"/>
    <col min="16" max="16" width="5.375" customWidth="1"/>
    <col min="17" max="17" width="8.875" customWidth="1"/>
    <col min="18" max="18" width="3.5" customWidth="1"/>
    <col min="19" max="19" width="3.75" customWidth="1"/>
    <col min="20" max="20" width="6.625" customWidth="1"/>
  </cols>
  <sheetData>
    <row r="1" spans="1:20" ht="16.5" customHeight="1">
      <c r="A1" s="238" t="s">
        <v>683</v>
      </c>
      <c r="B1" s="238"/>
      <c r="C1" s="238"/>
      <c r="D1" s="238"/>
      <c r="E1" s="238"/>
      <c r="F1" s="238"/>
      <c r="G1" s="238"/>
      <c r="H1" s="238"/>
      <c r="I1" s="238"/>
      <c r="J1" s="238"/>
      <c r="K1" s="238"/>
      <c r="L1" s="238"/>
      <c r="M1" s="238"/>
      <c r="N1" s="238"/>
      <c r="O1" s="238"/>
      <c r="P1" s="238"/>
      <c r="Q1" s="238"/>
      <c r="R1" s="238"/>
      <c r="S1" s="238"/>
      <c r="T1" s="238"/>
    </row>
    <row r="2" spans="1:20" ht="37.5" customHeight="1">
      <c r="A2" s="239" t="s">
        <v>684</v>
      </c>
      <c r="B2" s="239"/>
      <c r="C2" s="239"/>
      <c r="D2" s="239"/>
      <c r="E2" s="239"/>
      <c r="F2" s="239"/>
      <c r="G2" s="239"/>
      <c r="H2" s="239"/>
      <c r="I2" s="239"/>
      <c r="J2" s="239"/>
      <c r="K2" s="239"/>
      <c r="L2" s="239"/>
      <c r="M2" s="239"/>
      <c r="N2" s="239"/>
      <c r="O2" s="239"/>
      <c r="P2" s="239"/>
      <c r="Q2" s="239"/>
      <c r="R2" s="239"/>
      <c r="S2" s="239"/>
      <c r="T2" s="239"/>
    </row>
    <row r="3" spans="1:20" ht="15" thickBot="1">
      <c r="O3" s="213"/>
    </row>
    <row r="4" spans="1:20" ht="42.75" customHeight="1" thickBot="1">
      <c r="A4" s="240" t="s">
        <v>1</v>
      </c>
      <c r="B4" s="240" t="s">
        <v>2</v>
      </c>
      <c r="C4" s="241" t="s">
        <v>211</v>
      </c>
      <c r="D4" s="241"/>
      <c r="E4" s="241"/>
      <c r="F4" s="240" t="s">
        <v>212</v>
      </c>
      <c r="G4" s="240" t="s">
        <v>213</v>
      </c>
      <c r="H4" s="16" t="s">
        <v>214</v>
      </c>
      <c r="I4" s="240" t="s">
        <v>215</v>
      </c>
      <c r="J4" s="240" t="s">
        <v>216</v>
      </c>
      <c r="K4" s="16" t="s">
        <v>217</v>
      </c>
      <c r="L4" s="240" t="s">
        <v>218</v>
      </c>
      <c r="M4" s="240" t="s">
        <v>219</v>
      </c>
      <c r="N4" s="240" t="s">
        <v>220</v>
      </c>
      <c r="O4" s="244" t="s">
        <v>697</v>
      </c>
      <c r="P4" s="240" t="s">
        <v>700</v>
      </c>
      <c r="Q4" s="311" t="s">
        <v>221</v>
      </c>
      <c r="R4" s="240" t="s">
        <v>222</v>
      </c>
      <c r="S4" s="240"/>
      <c r="T4" s="240" t="s">
        <v>223</v>
      </c>
    </row>
    <row r="5" spans="1:20" ht="125.25" thickBot="1">
      <c r="A5" s="240"/>
      <c r="B5" s="240"/>
      <c r="C5" s="17" t="s">
        <v>480</v>
      </c>
      <c r="D5" s="17" t="s">
        <v>224</v>
      </c>
      <c r="E5" s="17" t="s">
        <v>481</v>
      </c>
      <c r="F5" s="240"/>
      <c r="G5" s="240"/>
      <c r="H5" s="18" t="s">
        <v>225</v>
      </c>
      <c r="I5" s="240"/>
      <c r="J5" s="240"/>
      <c r="K5" s="18" t="s">
        <v>226</v>
      </c>
      <c r="L5" s="240"/>
      <c r="M5" s="240"/>
      <c r="N5" s="240"/>
      <c r="O5" s="244"/>
      <c r="P5" s="240"/>
      <c r="Q5" s="312"/>
      <c r="R5" s="19" t="s">
        <v>227</v>
      </c>
      <c r="S5" s="19" t="s">
        <v>685</v>
      </c>
      <c r="T5" s="240"/>
    </row>
    <row r="6" spans="1:20" ht="15" thickBot="1">
      <c r="A6" s="20"/>
      <c r="B6" s="21" t="s">
        <v>229</v>
      </c>
      <c r="C6" s="22" t="s">
        <v>230</v>
      </c>
      <c r="D6" s="23"/>
      <c r="E6" s="24"/>
      <c r="F6" s="25" t="s">
        <v>231</v>
      </c>
      <c r="G6" s="25" t="s">
        <v>232</v>
      </c>
      <c r="H6" s="25" t="s">
        <v>233</v>
      </c>
      <c r="I6" s="25" t="s">
        <v>234</v>
      </c>
      <c r="J6" s="25" t="s">
        <v>235</v>
      </c>
      <c r="K6" s="25" t="s">
        <v>236</v>
      </c>
      <c r="L6" s="26" t="s">
        <v>237</v>
      </c>
      <c r="M6" s="25" t="s">
        <v>238</v>
      </c>
      <c r="N6" s="25" t="s">
        <v>239</v>
      </c>
      <c r="O6" s="25" t="s">
        <v>698</v>
      </c>
      <c r="P6" s="25" t="s">
        <v>701</v>
      </c>
      <c r="Q6" s="218" t="s">
        <v>699</v>
      </c>
      <c r="R6" s="25" t="s">
        <v>240</v>
      </c>
      <c r="S6" s="25" t="s">
        <v>241</v>
      </c>
      <c r="T6" s="25" t="s">
        <v>242</v>
      </c>
    </row>
    <row r="7" spans="1:20" ht="48.75" customHeight="1" thickBot="1">
      <c r="A7" s="27">
        <v>1</v>
      </c>
      <c r="B7" s="28" t="s">
        <v>5</v>
      </c>
      <c r="C7" s="210">
        <v>2800</v>
      </c>
      <c r="D7" s="211">
        <f>C7-E7</f>
        <v>2800</v>
      </c>
      <c r="E7" s="212">
        <v>0</v>
      </c>
      <c r="F7" s="29"/>
      <c r="G7" s="29"/>
      <c r="H7" s="29"/>
      <c r="I7" s="29"/>
      <c r="J7" s="29"/>
      <c r="K7" s="29"/>
      <c r="L7" s="29"/>
      <c r="M7" s="29"/>
      <c r="N7" s="29"/>
      <c r="O7" s="214"/>
      <c r="P7" s="29"/>
      <c r="Q7" s="29"/>
      <c r="R7" s="29"/>
      <c r="S7" s="29"/>
      <c r="T7" s="29"/>
    </row>
    <row r="8" spans="1:20" ht="29.25" thickBot="1">
      <c r="A8" s="27">
        <v>2</v>
      </c>
      <c r="B8" s="28" t="s">
        <v>7</v>
      </c>
      <c r="C8" s="210">
        <v>10800</v>
      </c>
      <c r="D8" s="211">
        <f>C8-E8</f>
        <v>10260</v>
      </c>
      <c r="E8" s="212">
        <v>540</v>
      </c>
      <c r="F8" s="29"/>
      <c r="G8" s="29"/>
      <c r="H8" s="29"/>
      <c r="I8" s="29"/>
      <c r="J8" s="29"/>
      <c r="K8" s="29"/>
      <c r="L8" s="29"/>
      <c r="M8" s="29"/>
      <c r="N8" s="29"/>
      <c r="O8" s="214"/>
      <c r="P8" s="29"/>
      <c r="Q8" s="29"/>
      <c r="R8" s="29"/>
      <c r="S8" s="29"/>
      <c r="T8" s="29"/>
    </row>
    <row r="9" spans="1:20" ht="15" thickBot="1">
      <c r="A9" s="27">
        <v>3</v>
      </c>
      <c r="B9" s="28" t="s">
        <v>9</v>
      </c>
      <c r="C9" s="210">
        <v>16400</v>
      </c>
      <c r="D9" s="211">
        <f t="shared" ref="D9:D72" si="0">C9-E9</f>
        <v>15580</v>
      </c>
      <c r="E9" s="212">
        <v>820</v>
      </c>
      <c r="F9" s="29"/>
      <c r="G9" s="29"/>
      <c r="H9" s="29"/>
      <c r="I9" s="29"/>
      <c r="J9" s="29"/>
      <c r="K9" s="29"/>
      <c r="L9" s="29"/>
      <c r="M9" s="29"/>
      <c r="N9" s="29"/>
      <c r="O9" s="214"/>
      <c r="P9" s="29"/>
      <c r="Q9" s="29"/>
      <c r="R9" s="29"/>
      <c r="S9" s="29"/>
      <c r="T9" s="29"/>
    </row>
    <row r="10" spans="1:20" ht="15" thickBot="1">
      <c r="A10" s="27">
        <v>4</v>
      </c>
      <c r="B10" s="28" t="s">
        <v>11</v>
      </c>
      <c r="C10" s="210">
        <v>5700</v>
      </c>
      <c r="D10" s="211">
        <f t="shared" si="0"/>
        <v>5415</v>
      </c>
      <c r="E10" s="212">
        <v>285</v>
      </c>
      <c r="F10" s="29"/>
      <c r="G10" s="29"/>
      <c r="H10" s="29"/>
      <c r="I10" s="29"/>
      <c r="J10" s="29"/>
      <c r="K10" s="29"/>
      <c r="L10" s="29"/>
      <c r="M10" s="29"/>
      <c r="N10" s="29"/>
      <c r="O10" s="214"/>
      <c r="P10" s="29"/>
      <c r="Q10" s="29"/>
      <c r="R10" s="29"/>
      <c r="S10" s="29"/>
      <c r="T10" s="29"/>
    </row>
    <row r="11" spans="1:20" ht="15" thickBot="1">
      <c r="A11" s="27">
        <v>5</v>
      </c>
      <c r="B11" s="28" t="s">
        <v>13</v>
      </c>
      <c r="C11" s="210">
        <v>114200</v>
      </c>
      <c r="D11" s="211">
        <f t="shared" si="0"/>
        <v>108490</v>
      </c>
      <c r="E11" s="212">
        <v>5710</v>
      </c>
      <c r="F11" s="29"/>
      <c r="G11" s="29"/>
      <c r="H11" s="29"/>
      <c r="I11" s="29"/>
      <c r="J11" s="29"/>
      <c r="K11" s="29"/>
      <c r="L11" s="29"/>
      <c r="M11" s="29"/>
      <c r="N11" s="29"/>
      <c r="O11" s="214"/>
      <c r="P11" s="29"/>
      <c r="Q11" s="29"/>
      <c r="R11" s="29"/>
      <c r="S11" s="29"/>
      <c r="T11" s="29"/>
    </row>
    <row r="12" spans="1:20" ht="15" thickBot="1">
      <c r="A12" s="27">
        <v>6</v>
      </c>
      <c r="B12" s="28" t="s">
        <v>15</v>
      </c>
      <c r="C12" s="210">
        <v>106800</v>
      </c>
      <c r="D12" s="211">
        <f t="shared" si="0"/>
        <v>101460</v>
      </c>
      <c r="E12" s="212">
        <v>5340</v>
      </c>
      <c r="F12" s="29"/>
      <c r="G12" s="29"/>
      <c r="H12" s="29"/>
      <c r="I12" s="29"/>
      <c r="J12" s="29"/>
      <c r="K12" s="29"/>
      <c r="L12" s="29"/>
      <c r="M12" s="29"/>
      <c r="N12" s="29"/>
      <c r="O12" s="214"/>
      <c r="P12" s="29"/>
      <c r="Q12" s="29"/>
      <c r="R12" s="29"/>
      <c r="S12" s="29"/>
      <c r="T12" s="29"/>
    </row>
    <row r="13" spans="1:20" ht="15" thickBot="1">
      <c r="A13" s="27">
        <v>7</v>
      </c>
      <c r="B13" s="28" t="s">
        <v>17</v>
      </c>
      <c r="C13" s="210">
        <v>1600</v>
      </c>
      <c r="D13" s="211">
        <f t="shared" si="0"/>
        <v>1400</v>
      </c>
      <c r="E13" s="212">
        <v>200</v>
      </c>
      <c r="F13" s="29"/>
      <c r="G13" s="29"/>
      <c r="H13" s="29"/>
      <c r="I13" s="29"/>
      <c r="J13" s="29"/>
      <c r="K13" s="29"/>
      <c r="L13" s="29"/>
      <c r="M13" s="29"/>
      <c r="N13" s="29"/>
      <c r="O13" s="214"/>
      <c r="P13" s="29"/>
      <c r="Q13" s="29"/>
      <c r="R13" s="29"/>
      <c r="S13" s="29"/>
      <c r="T13" s="29"/>
    </row>
    <row r="14" spans="1:20" ht="15" thickBot="1">
      <c r="A14" s="27">
        <v>8</v>
      </c>
      <c r="B14" s="28" t="s">
        <v>19</v>
      </c>
      <c r="C14" s="210">
        <v>3300</v>
      </c>
      <c r="D14" s="211">
        <f t="shared" si="0"/>
        <v>3135</v>
      </c>
      <c r="E14" s="212">
        <v>165</v>
      </c>
      <c r="F14" s="29"/>
      <c r="G14" s="29"/>
      <c r="H14" s="29"/>
      <c r="I14" s="29"/>
      <c r="J14" s="29"/>
      <c r="K14" s="29"/>
      <c r="L14" s="29"/>
      <c r="M14" s="29"/>
      <c r="N14" s="29"/>
      <c r="O14" s="214"/>
      <c r="P14" s="29"/>
      <c r="Q14" s="29"/>
      <c r="R14" s="29"/>
      <c r="S14" s="29"/>
      <c r="T14" s="29"/>
    </row>
    <row r="15" spans="1:20" ht="15" thickBot="1">
      <c r="A15" s="27">
        <v>9</v>
      </c>
      <c r="B15" s="28" t="s">
        <v>21</v>
      </c>
      <c r="C15" s="210">
        <v>1500</v>
      </c>
      <c r="D15" s="211">
        <f t="shared" si="0"/>
        <v>1500</v>
      </c>
      <c r="E15" s="212">
        <v>0</v>
      </c>
      <c r="F15" s="29"/>
      <c r="G15" s="29"/>
      <c r="H15" s="29"/>
      <c r="I15" s="29"/>
      <c r="J15" s="29"/>
      <c r="K15" s="29"/>
      <c r="L15" s="29"/>
      <c r="M15" s="29"/>
      <c r="N15" s="29"/>
      <c r="O15" s="214"/>
      <c r="P15" s="29"/>
      <c r="Q15" s="29"/>
      <c r="R15" s="29"/>
      <c r="S15" s="29"/>
      <c r="T15" s="29"/>
    </row>
    <row r="16" spans="1:20" ht="15" thickBot="1">
      <c r="A16" s="27">
        <v>10</v>
      </c>
      <c r="B16" s="28" t="s">
        <v>23</v>
      </c>
      <c r="C16" s="210">
        <v>10600</v>
      </c>
      <c r="D16" s="211">
        <f t="shared" si="0"/>
        <v>10070</v>
      </c>
      <c r="E16" s="212">
        <v>530</v>
      </c>
      <c r="F16" s="29"/>
      <c r="G16" s="29"/>
      <c r="H16" s="29"/>
      <c r="I16" s="29"/>
      <c r="J16" s="29"/>
      <c r="K16" s="29"/>
      <c r="L16" s="29"/>
      <c r="M16" s="29"/>
      <c r="N16" s="29"/>
      <c r="O16" s="214"/>
      <c r="P16" s="29"/>
      <c r="Q16" s="29"/>
      <c r="R16" s="29"/>
      <c r="S16" s="29"/>
      <c r="T16" s="29"/>
    </row>
    <row r="17" spans="1:20" ht="15" thickBot="1">
      <c r="A17" s="27">
        <v>11</v>
      </c>
      <c r="B17" s="28" t="s">
        <v>482</v>
      </c>
      <c r="C17" s="210">
        <v>139500</v>
      </c>
      <c r="D17" s="211">
        <f t="shared" si="0"/>
        <v>132525</v>
      </c>
      <c r="E17" s="212">
        <v>6975</v>
      </c>
      <c r="F17" s="29"/>
      <c r="G17" s="29"/>
      <c r="H17" s="29"/>
      <c r="I17" s="29"/>
      <c r="J17" s="29"/>
      <c r="K17" s="29"/>
      <c r="L17" s="29"/>
      <c r="M17" s="29"/>
      <c r="N17" s="29"/>
      <c r="O17" s="214"/>
      <c r="P17" s="29"/>
      <c r="Q17" s="29"/>
      <c r="R17" s="29"/>
      <c r="S17" s="29"/>
      <c r="T17" s="29"/>
    </row>
    <row r="18" spans="1:20" ht="15" thickBot="1">
      <c r="A18" s="27">
        <v>12</v>
      </c>
      <c r="B18" s="28" t="s">
        <v>27</v>
      </c>
      <c r="C18" s="210">
        <v>9400</v>
      </c>
      <c r="D18" s="211">
        <f t="shared" si="0"/>
        <v>8930</v>
      </c>
      <c r="E18" s="212">
        <v>470</v>
      </c>
      <c r="F18" s="29"/>
      <c r="G18" s="29"/>
      <c r="H18" s="29"/>
      <c r="I18" s="29"/>
      <c r="J18" s="29"/>
      <c r="K18" s="29"/>
      <c r="L18" s="29"/>
      <c r="M18" s="29"/>
      <c r="N18" s="29"/>
      <c r="O18" s="214"/>
      <c r="P18" s="29"/>
      <c r="Q18" s="29"/>
      <c r="R18" s="29"/>
      <c r="S18" s="29"/>
      <c r="T18" s="29"/>
    </row>
    <row r="19" spans="1:20" ht="15" thickBot="1">
      <c r="A19" s="27">
        <v>13</v>
      </c>
      <c r="B19" s="28" t="s">
        <v>29</v>
      </c>
      <c r="C19" s="210">
        <v>1600</v>
      </c>
      <c r="D19" s="211">
        <f t="shared" si="0"/>
        <v>1600</v>
      </c>
      <c r="E19" s="212">
        <v>0</v>
      </c>
      <c r="F19" s="29"/>
      <c r="G19" s="29"/>
      <c r="H19" s="29"/>
      <c r="I19" s="29"/>
      <c r="J19" s="29"/>
      <c r="K19" s="29"/>
      <c r="L19" s="29"/>
      <c r="M19" s="29"/>
      <c r="N19" s="29"/>
      <c r="O19" s="214"/>
      <c r="P19" s="29"/>
      <c r="Q19" s="29"/>
      <c r="R19" s="29"/>
      <c r="S19" s="29"/>
      <c r="T19" s="29"/>
    </row>
    <row r="20" spans="1:20" ht="15" thickBot="1">
      <c r="A20" s="27">
        <v>14</v>
      </c>
      <c r="B20" s="28" t="s">
        <v>31</v>
      </c>
      <c r="C20" s="210">
        <v>31800</v>
      </c>
      <c r="D20" s="211">
        <f t="shared" si="0"/>
        <v>30210</v>
      </c>
      <c r="E20" s="212">
        <v>1590</v>
      </c>
      <c r="F20" s="29"/>
      <c r="G20" s="29"/>
      <c r="H20" s="29"/>
      <c r="I20" s="29"/>
      <c r="J20" s="29"/>
      <c r="K20" s="29"/>
      <c r="L20" s="29"/>
      <c r="M20" s="29"/>
      <c r="N20" s="29"/>
      <c r="O20" s="214"/>
      <c r="P20" s="29"/>
      <c r="Q20" s="29"/>
      <c r="R20" s="29"/>
      <c r="S20" s="29"/>
      <c r="T20" s="29"/>
    </row>
    <row r="21" spans="1:20" ht="15" thickBot="1">
      <c r="A21" s="27">
        <v>15</v>
      </c>
      <c r="B21" s="28" t="s">
        <v>33</v>
      </c>
      <c r="C21" s="210">
        <v>8000</v>
      </c>
      <c r="D21" s="211">
        <f t="shared" si="0"/>
        <v>7600</v>
      </c>
      <c r="E21" s="212">
        <v>400</v>
      </c>
      <c r="F21" s="29"/>
      <c r="G21" s="29"/>
      <c r="H21" s="29"/>
      <c r="I21" s="29"/>
      <c r="J21" s="29"/>
      <c r="K21" s="29"/>
      <c r="L21" s="29"/>
      <c r="M21" s="29"/>
      <c r="N21" s="29"/>
      <c r="O21" s="214"/>
      <c r="P21" s="29"/>
      <c r="Q21" s="29"/>
      <c r="R21" s="29"/>
      <c r="S21" s="29"/>
      <c r="T21" s="29"/>
    </row>
    <row r="22" spans="1:20" ht="15" thickBot="1">
      <c r="A22" s="27">
        <v>16</v>
      </c>
      <c r="B22" s="28" t="s">
        <v>35</v>
      </c>
      <c r="C22" s="210">
        <v>84600</v>
      </c>
      <c r="D22" s="211">
        <f t="shared" si="0"/>
        <v>80370</v>
      </c>
      <c r="E22" s="212">
        <v>4230</v>
      </c>
      <c r="F22" s="29"/>
      <c r="G22" s="29"/>
      <c r="H22" s="29"/>
      <c r="I22" s="29"/>
      <c r="J22" s="29"/>
      <c r="K22" s="29"/>
      <c r="L22" s="29"/>
      <c r="M22" s="29"/>
      <c r="N22" s="29"/>
      <c r="O22" s="214"/>
      <c r="P22" s="29"/>
      <c r="Q22" s="29"/>
      <c r="R22" s="29"/>
      <c r="S22" s="29"/>
      <c r="T22" s="29"/>
    </row>
    <row r="23" spans="1:20" ht="15" thickBot="1">
      <c r="A23" s="27">
        <v>17</v>
      </c>
      <c r="B23" s="28" t="s">
        <v>37</v>
      </c>
      <c r="C23" s="210">
        <v>78100</v>
      </c>
      <c r="D23" s="211">
        <f t="shared" si="0"/>
        <v>74195</v>
      </c>
      <c r="E23" s="212">
        <v>3905</v>
      </c>
      <c r="F23" s="29"/>
      <c r="G23" s="29"/>
      <c r="H23" s="29"/>
      <c r="I23" s="29"/>
      <c r="J23" s="29"/>
      <c r="K23" s="29"/>
      <c r="L23" s="29"/>
      <c r="M23" s="29"/>
      <c r="N23" s="29"/>
      <c r="O23" s="214"/>
      <c r="P23" s="29"/>
      <c r="Q23" s="29"/>
      <c r="R23" s="29"/>
      <c r="S23" s="29"/>
      <c r="T23" s="29"/>
    </row>
    <row r="24" spans="1:20" ht="15" thickBot="1">
      <c r="A24" s="27">
        <v>18</v>
      </c>
      <c r="B24" s="28" t="s">
        <v>39</v>
      </c>
      <c r="C24" s="210">
        <v>76000</v>
      </c>
      <c r="D24" s="211">
        <f t="shared" si="0"/>
        <v>72200</v>
      </c>
      <c r="E24" s="212">
        <v>3800</v>
      </c>
      <c r="F24" s="29"/>
      <c r="G24" s="29"/>
      <c r="H24" s="29"/>
      <c r="I24" s="29"/>
      <c r="J24" s="29"/>
      <c r="K24" s="29"/>
      <c r="L24" s="29"/>
      <c r="M24" s="29"/>
      <c r="N24" s="29"/>
      <c r="O24" s="214"/>
      <c r="P24" s="29"/>
      <c r="Q24" s="29"/>
      <c r="R24" s="29"/>
      <c r="S24" s="29"/>
      <c r="T24" s="29"/>
    </row>
    <row r="25" spans="1:20" ht="29.25" thickBot="1">
      <c r="A25" s="27">
        <v>19</v>
      </c>
      <c r="B25" s="28" t="s">
        <v>41</v>
      </c>
      <c r="C25" s="210">
        <v>5400</v>
      </c>
      <c r="D25" s="211">
        <f t="shared" si="0"/>
        <v>5400</v>
      </c>
      <c r="E25" s="212">
        <v>0</v>
      </c>
      <c r="F25" s="29"/>
      <c r="G25" s="29"/>
      <c r="H25" s="29"/>
      <c r="I25" s="29"/>
      <c r="J25" s="29"/>
      <c r="K25" s="29"/>
      <c r="L25" s="29"/>
      <c r="M25" s="29"/>
      <c r="N25" s="29"/>
      <c r="O25" s="214"/>
      <c r="P25" s="29"/>
      <c r="Q25" s="29"/>
      <c r="R25" s="29"/>
      <c r="S25" s="29"/>
      <c r="T25" s="29"/>
    </row>
    <row r="26" spans="1:20" ht="29.25" thickBot="1">
      <c r="A26" s="27">
        <v>20</v>
      </c>
      <c r="B26" s="28" t="s">
        <v>43</v>
      </c>
      <c r="C26" s="210">
        <v>5400</v>
      </c>
      <c r="D26" s="211">
        <f t="shared" si="0"/>
        <v>5130</v>
      </c>
      <c r="E26" s="212">
        <v>270</v>
      </c>
      <c r="F26" s="29"/>
      <c r="G26" s="29"/>
      <c r="H26" s="29"/>
      <c r="I26" s="29"/>
      <c r="J26" s="29"/>
      <c r="K26" s="29"/>
      <c r="L26" s="29"/>
      <c r="M26" s="29"/>
      <c r="N26" s="29"/>
      <c r="O26" s="214"/>
      <c r="P26" s="29"/>
      <c r="Q26" s="29"/>
      <c r="R26" s="29"/>
      <c r="S26" s="29"/>
      <c r="T26" s="29"/>
    </row>
    <row r="27" spans="1:20" ht="29.25" thickBot="1">
      <c r="A27" s="27">
        <v>21</v>
      </c>
      <c r="B27" s="28" t="s">
        <v>45</v>
      </c>
      <c r="C27" s="210">
        <v>16000</v>
      </c>
      <c r="D27" s="211">
        <f t="shared" si="0"/>
        <v>15200</v>
      </c>
      <c r="E27" s="212">
        <v>800</v>
      </c>
      <c r="F27" s="29"/>
      <c r="G27" s="29"/>
      <c r="H27" s="29"/>
      <c r="I27" s="29"/>
      <c r="J27" s="29"/>
      <c r="K27" s="29"/>
      <c r="L27" s="29"/>
      <c r="M27" s="29"/>
      <c r="N27" s="29"/>
      <c r="O27" s="214"/>
      <c r="P27" s="29"/>
      <c r="Q27" s="29"/>
      <c r="R27" s="29"/>
      <c r="S27" s="29"/>
      <c r="T27" s="29"/>
    </row>
    <row r="28" spans="1:20" ht="15" thickBot="1">
      <c r="A28" s="27">
        <v>22</v>
      </c>
      <c r="B28" s="28" t="s">
        <v>47</v>
      </c>
      <c r="C28" s="210">
        <v>10900</v>
      </c>
      <c r="D28" s="211">
        <f t="shared" si="0"/>
        <v>10355</v>
      </c>
      <c r="E28" s="212">
        <v>545</v>
      </c>
      <c r="F28" s="29"/>
      <c r="G28" s="29"/>
      <c r="H28" s="29"/>
      <c r="I28" s="29"/>
      <c r="J28" s="29"/>
      <c r="K28" s="29"/>
      <c r="L28" s="29"/>
      <c r="M28" s="29"/>
      <c r="N28" s="29"/>
      <c r="O28" s="214"/>
      <c r="P28" s="29"/>
      <c r="Q28" s="29"/>
      <c r="R28" s="29"/>
      <c r="S28" s="29"/>
      <c r="T28" s="29"/>
    </row>
    <row r="29" spans="1:20" ht="15" thickBot="1">
      <c r="A29" s="27">
        <v>23</v>
      </c>
      <c r="B29" s="28" t="s">
        <v>49</v>
      </c>
      <c r="C29" s="210">
        <v>59100</v>
      </c>
      <c r="D29" s="211">
        <f t="shared" si="0"/>
        <v>56145</v>
      </c>
      <c r="E29" s="212">
        <v>2955</v>
      </c>
      <c r="F29" s="29"/>
      <c r="G29" s="29"/>
      <c r="H29" s="29"/>
      <c r="I29" s="29"/>
      <c r="J29" s="29"/>
      <c r="K29" s="29"/>
      <c r="L29" s="29"/>
      <c r="M29" s="29"/>
      <c r="N29" s="29"/>
      <c r="O29" s="214"/>
      <c r="P29" s="29"/>
      <c r="Q29" s="29"/>
      <c r="R29" s="29"/>
      <c r="S29" s="29"/>
      <c r="T29" s="29"/>
    </row>
    <row r="30" spans="1:20" ht="15" thickBot="1">
      <c r="A30" s="27">
        <v>24</v>
      </c>
      <c r="B30" s="28" t="s">
        <v>51</v>
      </c>
      <c r="C30" s="210">
        <v>119700</v>
      </c>
      <c r="D30" s="211">
        <f t="shared" si="0"/>
        <v>113715</v>
      </c>
      <c r="E30" s="212">
        <v>5985</v>
      </c>
      <c r="F30" s="29"/>
      <c r="G30" s="29"/>
      <c r="H30" s="29"/>
      <c r="I30" s="29"/>
      <c r="J30" s="29"/>
      <c r="K30" s="29"/>
      <c r="L30" s="29"/>
      <c r="M30" s="29"/>
      <c r="N30" s="29"/>
      <c r="O30" s="214"/>
      <c r="P30" s="29"/>
      <c r="Q30" s="29"/>
      <c r="R30" s="29"/>
      <c r="S30" s="29"/>
      <c r="T30" s="29"/>
    </row>
    <row r="31" spans="1:20" ht="15" thickBot="1">
      <c r="A31" s="27">
        <v>25</v>
      </c>
      <c r="B31" s="30" t="s">
        <v>53</v>
      </c>
      <c r="C31" s="210">
        <v>5300</v>
      </c>
      <c r="D31" s="211">
        <f t="shared" si="0"/>
        <v>5035</v>
      </c>
      <c r="E31" s="212">
        <v>265</v>
      </c>
      <c r="F31" s="29"/>
      <c r="G31" s="29"/>
      <c r="H31" s="29"/>
      <c r="I31" s="29"/>
      <c r="J31" s="29"/>
      <c r="K31" s="29"/>
      <c r="L31" s="29"/>
      <c r="M31" s="29"/>
      <c r="N31" s="29"/>
      <c r="O31" s="214"/>
      <c r="P31" s="29"/>
      <c r="Q31" s="29"/>
      <c r="R31" s="29"/>
      <c r="S31" s="29"/>
      <c r="T31" s="29"/>
    </row>
    <row r="32" spans="1:20" ht="15" thickBot="1">
      <c r="A32" s="27">
        <v>26</v>
      </c>
      <c r="B32" s="28" t="s">
        <v>55</v>
      </c>
      <c r="C32" s="210">
        <v>400</v>
      </c>
      <c r="D32" s="211">
        <f t="shared" si="0"/>
        <v>400</v>
      </c>
      <c r="E32" s="212">
        <v>0</v>
      </c>
      <c r="F32" s="29"/>
      <c r="G32" s="29"/>
      <c r="H32" s="29"/>
      <c r="I32" s="29"/>
      <c r="J32" s="29"/>
      <c r="K32" s="29"/>
      <c r="L32" s="29"/>
      <c r="M32" s="29"/>
      <c r="N32" s="29"/>
      <c r="O32" s="214"/>
      <c r="P32" s="29"/>
      <c r="Q32" s="29"/>
      <c r="R32" s="29"/>
      <c r="S32" s="29"/>
      <c r="T32" s="29"/>
    </row>
    <row r="33" spans="1:20" ht="15" thickBot="1">
      <c r="A33" s="27">
        <v>27</v>
      </c>
      <c r="B33" s="28" t="s">
        <v>57</v>
      </c>
      <c r="C33" s="210">
        <v>27500</v>
      </c>
      <c r="D33" s="211">
        <f t="shared" si="0"/>
        <v>27500</v>
      </c>
      <c r="E33" s="212">
        <v>0</v>
      </c>
      <c r="F33" s="29"/>
      <c r="G33" s="29"/>
      <c r="H33" s="29"/>
      <c r="I33" s="29"/>
      <c r="J33" s="29"/>
      <c r="K33" s="29"/>
      <c r="L33" s="29"/>
      <c r="M33" s="29"/>
      <c r="N33" s="29"/>
      <c r="O33" s="214"/>
      <c r="P33" s="29"/>
      <c r="Q33" s="29"/>
      <c r="R33" s="29"/>
      <c r="S33" s="29"/>
      <c r="T33" s="29"/>
    </row>
    <row r="34" spans="1:20" ht="15" thickBot="1">
      <c r="A34" s="27">
        <v>28</v>
      </c>
      <c r="B34" s="28" t="s">
        <v>59</v>
      </c>
      <c r="C34" s="210">
        <v>63400</v>
      </c>
      <c r="D34" s="211">
        <f t="shared" si="0"/>
        <v>63400</v>
      </c>
      <c r="E34" s="212">
        <v>0</v>
      </c>
      <c r="F34" s="29"/>
      <c r="G34" s="29"/>
      <c r="H34" s="29"/>
      <c r="I34" s="29"/>
      <c r="J34" s="29"/>
      <c r="K34" s="29"/>
      <c r="L34" s="29"/>
      <c r="M34" s="29"/>
      <c r="N34" s="29"/>
      <c r="O34" s="214"/>
      <c r="P34" s="29"/>
      <c r="Q34" s="29"/>
      <c r="R34" s="29"/>
      <c r="S34" s="29"/>
      <c r="T34" s="29"/>
    </row>
    <row r="35" spans="1:20" ht="15" thickBot="1">
      <c r="A35" s="27">
        <v>29</v>
      </c>
      <c r="B35" s="28" t="s">
        <v>61</v>
      </c>
      <c r="C35" s="210">
        <v>5700</v>
      </c>
      <c r="D35" s="211">
        <f t="shared" si="0"/>
        <v>5700</v>
      </c>
      <c r="E35" s="212">
        <v>0</v>
      </c>
      <c r="F35" s="29"/>
      <c r="G35" s="29"/>
      <c r="H35" s="29"/>
      <c r="I35" s="29"/>
      <c r="J35" s="29"/>
      <c r="K35" s="29"/>
      <c r="L35" s="29"/>
      <c r="M35" s="29"/>
      <c r="N35" s="29"/>
      <c r="O35" s="214"/>
      <c r="P35" s="29"/>
      <c r="Q35" s="29"/>
      <c r="R35" s="29"/>
      <c r="S35" s="29"/>
      <c r="T35" s="29"/>
    </row>
    <row r="36" spans="1:20" ht="15" thickBot="1">
      <c r="A36" s="27">
        <v>30</v>
      </c>
      <c r="B36" s="28" t="s">
        <v>63</v>
      </c>
      <c r="C36" s="210">
        <v>400</v>
      </c>
      <c r="D36" s="211">
        <f t="shared" si="0"/>
        <v>400</v>
      </c>
      <c r="E36" s="212">
        <v>0</v>
      </c>
      <c r="F36" s="29"/>
      <c r="G36" s="29"/>
      <c r="H36" s="29"/>
      <c r="I36" s="29"/>
      <c r="J36" s="29"/>
      <c r="K36" s="29"/>
      <c r="L36" s="29"/>
      <c r="M36" s="29"/>
      <c r="N36" s="29"/>
      <c r="O36" s="214"/>
      <c r="P36" s="29"/>
      <c r="Q36" s="29"/>
      <c r="R36" s="29"/>
      <c r="S36" s="29"/>
      <c r="T36" s="29"/>
    </row>
    <row r="37" spans="1:20" ht="15" thickBot="1">
      <c r="A37" s="27">
        <v>31</v>
      </c>
      <c r="B37" s="28" t="s">
        <v>65</v>
      </c>
      <c r="C37" s="210">
        <v>5100</v>
      </c>
      <c r="D37" s="211">
        <f t="shared" si="0"/>
        <v>5100</v>
      </c>
      <c r="E37" s="212">
        <v>0</v>
      </c>
      <c r="F37" s="29"/>
      <c r="G37" s="29"/>
      <c r="H37" s="29"/>
      <c r="I37" s="29"/>
      <c r="J37" s="29"/>
      <c r="K37" s="29"/>
      <c r="L37" s="29"/>
      <c r="M37" s="29"/>
      <c r="N37" s="29"/>
      <c r="O37" s="214"/>
      <c r="P37" s="29"/>
      <c r="Q37" s="29"/>
      <c r="R37" s="29"/>
      <c r="S37" s="29"/>
      <c r="T37" s="29"/>
    </row>
    <row r="38" spans="1:20" ht="15" thickBot="1">
      <c r="A38" s="27">
        <v>32</v>
      </c>
      <c r="B38" s="28" t="s">
        <v>67</v>
      </c>
      <c r="C38" s="210">
        <v>4600</v>
      </c>
      <c r="D38" s="211">
        <f t="shared" si="0"/>
        <v>4600</v>
      </c>
      <c r="E38" s="212">
        <v>0</v>
      </c>
      <c r="F38" s="29"/>
      <c r="G38" s="29"/>
      <c r="H38" s="29"/>
      <c r="I38" s="29"/>
      <c r="J38" s="29"/>
      <c r="K38" s="29"/>
      <c r="L38" s="29"/>
      <c r="M38" s="29"/>
      <c r="N38" s="29"/>
      <c r="O38" s="214"/>
      <c r="P38" s="29"/>
      <c r="Q38" s="29"/>
      <c r="R38" s="29"/>
      <c r="S38" s="29"/>
      <c r="T38" s="29"/>
    </row>
    <row r="39" spans="1:20" ht="15" thickBot="1">
      <c r="A39" s="27">
        <v>33</v>
      </c>
      <c r="B39" s="28" t="s">
        <v>69</v>
      </c>
      <c r="C39" s="210">
        <v>800</v>
      </c>
      <c r="D39" s="211">
        <f t="shared" si="0"/>
        <v>800</v>
      </c>
      <c r="E39" s="212">
        <v>0</v>
      </c>
      <c r="F39" s="29"/>
      <c r="G39" s="29"/>
      <c r="H39" s="29"/>
      <c r="I39" s="29"/>
      <c r="J39" s="29"/>
      <c r="K39" s="29"/>
      <c r="L39" s="29"/>
      <c r="M39" s="29"/>
      <c r="N39" s="29"/>
      <c r="O39" s="214"/>
      <c r="P39" s="29"/>
      <c r="Q39" s="29"/>
      <c r="R39" s="29"/>
      <c r="S39" s="29"/>
      <c r="T39" s="29"/>
    </row>
    <row r="40" spans="1:20" ht="15" thickBot="1">
      <c r="A40" s="27">
        <v>34</v>
      </c>
      <c r="B40" s="28" t="s">
        <v>71</v>
      </c>
      <c r="C40" s="210">
        <v>5600</v>
      </c>
      <c r="D40" s="211">
        <f t="shared" si="0"/>
        <v>5320</v>
      </c>
      <c r="E40" s="212">
        <v>280</v>
      </c>
      <c r="F40" s="29"/>
      <c r="G40" s="29"/>
      <c r="H40" s="29"/>
      <c r="I40" s="29"/>
      <c r="J40" s="29"/>
      <c r="K40" s="29"/>
      <c r="L40" s="29"/>
      <c r="M40" s="29"/>
      <c r="N40" s="29"/>
      <c r="O40" s="214"/>
      <c r="P40" s="29"/>
      <c r="Q40" s="29"/>
      <c r="R40" s="29"/>
      <c r="S40" s="29"/>
      <c r="T40" s="29"/>
    </row>
    <row r="41" spans="1:20" ht="15" thickBot="1">
      <c r="A41" s="27">
        <v>35</v>
      </c>
      <c r="B41" s="28" t="s">
        <v>73</v>
      </c>
      <c r="C41" s="210">
        <v>196100</v>
      </c>
      <c r="D41" s="211">
        <f t="shared" si="0"/>
        <v>186295</v>
      </c>
      <c r="E41" s="212">
        <v>9805</v>
      </c>
      <c r="F41" s="29"/>
      <c r="G41" s="29"/>
      <c r="H41" s="29"/>
      <c r="I41" s="29"/>
      <c r="J41" s="29"/>
      <c r="K41" s="29"/>
      <c r="L41" s="29"/>
      <c r="M41" s="29"/>
      <c r="N41" s="29"/>
      <c r="O41" s="214"/>
      <c r="P41" s="29"/>
      <c r="Q41" s="29"/>
      <c r="R41" s="29"/>
      <c r="S41" s="29"/>
      <c r="T41" s="29"/>
    </row>
    <row r="42" spans="1:20" ht="15" thickBot="1">
      <c r="A42" s="27">
        <v>36</v>
      </c>
      <c r="B42" s="30" t="s">
        <v>75</v>
      </c>
      <c r="C42" s="210">
        <v>400</v>
      </c>
      <c r="D42" s="211">
        <f t="shared" si="0"/>
        <v>400</v>
      </c>
      <c r="E42" s="212">
        <v>0</v>
      </c>
      <c r="F42" s="29"/>
      <c r="G42" s="29"/>
      <c r="H42" s="29"/>
      <c r="I42" s="29"/>
      <c r="J42" s="29"/>
      <c r="K42" s="29"/>
      <c r="L42" s="29"/>
      <c r="M42" s="29"/>
      <c r="N42" s="29"/>
      <c r="O42" s="214"/>
      <c r="P42" s="29"/>
      <c r="Q42" s="29"/>
      <c r="R42" s="29"/>
      <c r="S42" s="29"/>
      <c r="T42" s="29"/>
    </row>
    <row r="43" spans="1:20" ht="15" thickBot="1">
      <c r="A43" s="27">
        <v>37</v>
      </c>
      <c r="B43" s="28" t="s">
        <v>77</v>
      </c>
      <c r="C43" s="210">
        <v>55500</v>
      </c>
      <c r="D43" s="211">
        <f t="shared" si="0"/>
        <v>55500</v>
      </c>
      <c r="E43" s="212">
        <v>0</v>
      </c>
      <c r="F43" s="29"/>
      <c r="G43" s="29"/>
      <c r="H43" s="29"/>
      <c r="I43" s="29"/>
      <c r="J43" s="29"/>
      <c r="K43" s="29"/>
      <c r="L43" s="29"/>
      <c r="M43" s="29"/>
      <c r="N43" s="29"/>
      <c r="O43" s="214"/>
      <c r="P43" s="29"/>
      <c r="Q43" s="29"/>
      <c r="R43" s="29"/>
      <c r="S43" s="29"/>
      <c r="T43" s="29"/>
    </row>
    <row r="44" spans="1:20" ht="29.25" thickBot="1">
      <c r="A44" s="27">
        <v>38</v>
      </c>
      <c r="B44" s="28" t="s">
        <v>79</v>
      </c>
      <c r="C44" s="210">
        <v>50</v>
      </c>
      <c r="D44" s="211">
        <f t="shared" si="0"/>
        <v>50</v>
      </c>
      <c r="E44" s="212">
        <v>0</v>
      </c>
      <c r="F44" s="31"/>
      <c r="G44" s="31"/>
      <c r="H44" s="31"/>
      <c r="I44" s="31"/>
      <c r="J44" s="31"/>
      <c r="K44" s="31"/>
      <c r="L44" s="31"/>
      <c r="M44" s="31"/>
      <c r="N44" s="31"/>
      <c r="O44" s="215"/>
      <c r="P44" s="31"/>
      <c r="Q44" s="31"/>
      <c r="R44" s="31"/>
      <c r="S44" s="31"/>
      <c r="T44" s="31"/>
    </row>
    <row r="45" spans="1:20" ht="15" thickBot="1">
      <c r="A45" s="27">
        <v>39</v>
      </c>
      <c r="B45" s="28" t="s">
        <v>81</v>
      </c>
      <c r="C45" s="210">
        <v>1100</v>
      </c>
      <c r="D45" s="211">
        <f t="shared" si="0"/>
        <v>1100</v>
      </c>
      <c r="E45" s="212">
        <v>0</v>
      </c>
      <c r="F45" s="31"/>
      <c r="G45" s="31"/>
      <c r="H45" s="31"/>
      <c r="I45" s="31"/>
      <c r="J45" s="31"/>
      <c r="K45" s="31"/>
      <c r="L45" s="31"/>
      <c r="M45" s="31"/>
      <c r="N45" s="31"/>
      <c r="O45" s="215"/>
      <c r="P45" s="31"/>
      <c r="Q45" s="31"/>
      <c r="R45" s="31"/>
      <c r="S45" s="31"/>
      <c r="T45" s="31"/>
    </row>
    <row r="46" spans="1:20" ht="29.25" thickBot="1">
      <c r="A46" s="27">
        <v>40</v>
      </c>
      <c r="B46" s="28" t="s">
        <v>83</v>
      </c>
      <c r="C46" s="210">
        <v>1100</v>
      </c>
      <c r="D46" s="211">
        <f t="shared" si="0"/>
        <v>1100</v>
      </c>
      <c r="E46" s="212">
        <v>0</v>
      </c>
      <c r="F46" s="29"/>
      <c r="G46" s="29"/>
      <c r="H46" s="29"/>
      <c r="I46" s="29"/>
      <c r="J46" s="29"/>
      <c r="K46" s="29"/>
      <c r="L46" s="29"/>
      <c r="M46" s="29"/>
      <c r="N46" s="29"/>
      <c r="O46" s="214"/>
      <c r="P46" s="29"/>
      <c r="Q46" s="29"/>
      <c r="R46" s="29"/>
      <c r="S46" s="29"/>
      <c r="T46" s="29"/>
    </row>
    <row r="47" spans="1:20" ht="15" thickBot="1">
      <c r="A47" s="27">
        <v>41</v>
      </c>
      <c r="B47" s="28" t="s">
        <v>85</v>
      </c>
      <c r="C47" s="210">
        <v>2600</v>
      </c>
      <c r="D47" s="211">
        <f t="shared" si="0"/>
        <v>2600</v>
      </c>
      <c r="E47" s="212">
        <v>0</v>
      </c>
      <c r="F47" s="29"/>
      <c r="G47" s="29"/>
      <c r="H47" s="29"/>
      <c r="I47" s="29"/>
      <c r="J47" s="29"/>
      <c r="K47" s="29"/>
      <c r="L47" s="29"/>
      <c r="M47" s="29"/>
      <c r="N47" s="29"/>
      <c r="O47" s="214"/>
      <c r="P47" s="29"/>
      <c r="Q47" s="29"/>
      <c r="R47" s="29"/>
      <c r="S47" s="29"/>
      <c r="T47" s="29"/>
    </row>
    <row r="48" spans="1:20" ht="15" thickBot="1">
      <c r="A48" s="27">
        <v>42</v>
      </c>
      <c r="B48" s="28" t="s">
        <v>87</v>
      </c>
      <c r="C48" s="210">
        <v>10500</v>
      </c>
      <c r="D48" s="211">
        <f t="shared" si="0"/>
        <v>10500</v>
      </c>
      <c r="E48" s="212">
        <v>0</v>
      </c>
      <c r="F48" s="29"/>
      <c r="G48" s="29"/>
      <c r="H48" s="29"/>
      <c r="I48" s="29"/>
      <c r="J48" s="29"/>
      <c r="K48" s="29"/>
      <c r="L48" s="29"/>
      <c r="M48" s="29"/>
      <c r="N48" s="29"/>
      <c r="O48" s="214"/>
      <c r="P48" s="29"/>
      <c r="Q48" s="29"/>
      <c r="R48" s="29"/>
      <c r="S48" s="29"/>
      <c r="T48" s="29"/>
    </row>
    <row r="49" spans="1:20" ht="15" thickBot="1">
      <c r="A49" s="27">
        <v>43</v>
      </c>
      <c r="B49" s="28" t="s">
        <v>89</v>
      </c>
      <c r="C49" s="210">
        <v>99300</v>
      </c>
      <c r="D49" s="211">
        <f t="shared" si="0"/>
        <v>94335</v>
      </c>
      <c r="E49" s="212">
        <v>4965</v>
      </c>
      <c r="F49" s="29"/>
      <c r="G49" s="29"/>
      <c r="H49" s="29"/>
      <c r="I49" s="29"/>
      <c r="J49" s="29"/>
      <c r="K49" s="29"/>
      <c r="L49" s="29"/>
      <c r="M49" s="29"/>
      <c r="N49" s="29"/>
      <c r="O49" s="214"/>
      <c r="P49" s="29"/>
      <c r="Q49" s="29"/>
      <c r="R49" s="29"/>
      <c r="S49" s="29"/>
      <c r="T49" s="29"/>
    </row>
    <row r="50" spans="1:20" ht="15" thickBot="1">
      <c r="A50" s="27">
        <v>44</v>
      </c>
      <c r="B50" s="28" t="s">
        <v>91</v>
      </c>
      <c r="C50" s="210">
        <v>193900</v>
      </c>
      <c r="D50" s="211">
        <f t="shared" si="0"/>
        <v>184205</v>
      </c>
      <c r="E50" s="212">
        <v>9695</v>
      </c>
      <c r="F50" s="29"/>
      <c r="G50" s="29"/>
      <c r="H50" s="29"/>
      <c r="I50" s="29"/>
      <c r="J50" s="29"/>
      <c r="K50" s="29"/>
      <c r="L50" s="29"/>
      <c r="M50" s="29"/>
      <c r="N50" s="29"/>
      <c r="O50" s="214"/>
      <c r="P50" s="29"/>
      <c r="Q50" s="29"/>
      <c r="R50" s="29"/>
      <c r="S50" s="29"/>
      <c r="T50" s="29"/>
    </row>
    <row r="51" spans="1:20" ht="15" thickBot="1">
      <c r="A51" s="27">
        <v>45</v>
      </c>
      <c r="B51" s="30" t="s">
        <v>93</v>
      </c>
      <c r="C51" s="210">
        <v>100</v>
      </c>
      <c r="D51" s="211">
        <f t="shared" si="0"/>
        <v>100</v>
      </c>
      <c r="E51" s="212">
        <v>0</v>
      </c>
      <c r="F51" s="29"/>
      <c r="G51" s="29"/>
      <c r="H51" s="29"/>
      <c r="I51" s="29"/>
      <c r="J51" s="29"/>
      <c r="K51" s="29"/>
      <c r="L51" s="29"/>
      <c r="M51" s="29"/>
      <c r="N51" s="29"/>
      <c r="O51" s="214"/>
      <c r="P51" s="29"/>
      <c r="Q51" s="29"/>
      <c r="R51" s="29"/>
      <c r="S51" s="29"/>
      <c r="T51" s="29"/>
    </row>
    <row r="52" spans="1:20" ht="15" thickBot="1">
      <c r="A52" s="27">
        <v>46</v>
      </c>
      <c r="B52" s="28" t="s">
        <v>95</v>
      </c>
      <c r="C52" s="210">
        <v>190300</v>
      </c>
      <c r="D52" s="211">
        <f t="shared" si="0"/>
        <v>180785</v>
      </c>
      <c r="E52" s="212">
        <v>9515</v>
      </c>
      <c r="F52" s="29"/>
      <c r="G52" s="29"/>
      <c r="H52" s="29"/>
      <c r="I52" s="29"/>
      <c r="J52" s="29"/>
      <c r="K52" s="29"/>
      <c r="L52" s="29"/>
      <c r="M52" s="29"/>
      <c r="N52" s="29"/>
      <c r="O52" s="214"/>
      <c r="P52" s="29"/>
      <c r="Q52" s="29"/>
      <c r="R52" s="29"/>
      <c r="S52" s="29"/>
      <c r="T52" s="29"/>
    </row>
    <row r="53" spans="1:20" ht="15" thickBot="1">
      <c r="A53" s="27">
        <v>47</v>
      </c>
      <c r="B53" s="30" t="s">
        <v>97</v>
      </c>
      <c r="C53" s="210">
        <v>100</v>
      </c>
      <c r="D53" s="211">
        <f t="shared" si="0"/>
        <v>100</v>
      </c>
      <c r="E53" s="212">
        <v>0</v>
      </c>
      <c r="F53" s="29"/>
      <c r="G53" s="29"/>
      <c r="H53" s="29"/>
      <c r="I53" s="29"/>
      <c r="J53" s="29"/>
      <c r="K53" s="29"/>
      <c r="L53" s="29"/>
      <c r="M53" s="29"/>
      <c r="N53" s="29"/>
      <c r="O53" s="214"/>
      <c r="P53" s="29"/>
      <c r="Q53" s="29"/>
      <c r="R53" s="29"/>
      <c r="S53" s="29"/>
      <c r="T53" s="29"/>
    </row>
    <row r="54" spans="1:20" ht="15" thickBot="1">
      <c r="A54" s="27">
        <v>48</v>
      </c>
      <c r="B54" s="28" t="s">
        <v>99</v>
      </c>
      <c r="C54" s="210">
        <v>1500</v>
      </c>
      <c r="D54" s="211">
        <f t="shared" si="0"/>
        <v>1500</v>
      </c>
      <c r="E54" s="212">
        <v>0</v>
      </c>
      <c r="F54" s="29"/>
      <c r="G54" s="29"/>
      <c r="H54" s="29"/>
      <c r="I54" s="29"/>
      <c r="J54" s="29"/>
      <c r="K54" s="29"/>
      <c r="L54" s="29"/>
      <c r="M54" s="29"/>
      <c r="N54" s="29"/>
      <c r="O54" s="214"/>
      <c r="P54" s="29"/>
      <c r="Q54" s="29"/>
      <c r="R54" s="29"/>
      <c r="S54" s="29"/>
      <c r="T54" s="29"/>
    </row>
    <row r="55" spans="1:20" ht="15" thickBot="1">
      <c r="A55" s="27">
        <v>49</v>
      </c>
      <c r="B55" s="28" t="s">
        <v>101</v>
      </c>
      <c r="C55" s="210">
        <v>82800</v>
      </c>
      <c r="D55" s="211">
        <f t="shared" si="0"/>
        <v>78660</v>
      </c>
      <c r="E55" s="212">
        <v>4140</v>
      </c>
      <c r="F55" s="29"/>
      <c r="G55" s="29"/>
      <c r="H55" s="29"/>
      <c r="I55" s="29"/>
      <c r="J55" s="29"/>
      <c r="K55" s="29"/>
      <c r="L55" s="29"/>
      <c r="M55" s="29"/>
      <c r="N55" s="29"/>
      <c r="O55" s="214"/>
      <c r="P55" s="29"/>
      <c r="Q55" s="29"/>
      <c r="R55" s="29"/>
      <c r="S55" s="29"/>
      <c r="T55" s="29"/>
    </row>
    <row r="56" spans="1:20" ht="15" thickBot="1">
      <c r="A56" s="27">
        <v>50</v>
      </c>
      <c r="B56" s="28" t="s">
        <v>103</v>
      </c>
      <c r="C56" s="210">
        <v>300</v>
      </c>
      <c r="D56" s="211">
        <f t="shared" si="0"/>
        <v>300</v>
      </c>
      <c r="E56" s="212">
        <v>0</v>
      </c>
      <c r="F56" s="29"/>
      <c r="G56" s="29"/>
      <c r="H56" s="29"/>
      <c r="I56" s="29"/>
      <c r="J56" s="29"/>
      <c r="K56" s="29"/>
      <c r="L56" s="29"/>
      <c r="M56" s="29"/>
      <c r="N56" s="29"/>
      <c r="O56" s="214"/>
      <c r="P56" s="29"/>
      <c r="Q56" s="29"/>
      <c r="R56" s="29"/>
      <c r="S56" s="29"/>
      <c r="T56" s="29"/>
    </row>
    <row r="57" spans="1:20" ht="15" thickBot="1">
      <c r="A57" s="27">
        <v>51</v>
      </c>
      <c r="B57" s="28" t="s">
        <v>105</v>
      </c>
      <c r="C57" s="210">
        <v>500</v>
      </c>
      <c r="D57" s="211">
        <f t="shared" si="0"/>
        <v>500</v>
      </c>
      <c r="E57" s="212">
        <v>0</v>
      </c>
      <c r="F57" s="29"/>
      <c r="G57" s="29"/>
      <c r="H57" s="29"/>
      <c r="I57" s="29"/>
      <c r="J57" s="29"/>
      <c r="K57" s="29"/>
      <c r="L57" s="29"/>
      <c r="M57" s="29"/>
      <c r="N57" s="29"/>
      <c r="O57" s="214"/>
      <c r="P57" s="29"/>
      <c r="Q57" s="29"/>
      <c r="R57" s="29"/>
      <c r="S57" s="29"/>
      <c r="T57" s="29"/>
    </row>
    <row r="58" spans="1:20" ht="15" thickBot="1">
      <c r="A58" s="27">
        <v>52</v>
      </c>
      <c r="B58" s="28" t="s">
        <v>107</v>
      </c>
      <c r="C58" s="210">
        <v>18000</v>
      </c>
      <c r="D58" s="211">
        <f t="shared" si="0"/>
        <v>17100</v>
      </c>
      <c r="E58" s="212">
        <v>900</v>
      </c>
      <c r="F58" s="29"/>
      <c r="G58" s="29"/>
      <c r="H58" s="29"/>
      <c r="I58" s="29"/>
      <c r="J58" s="29"/>
      <c r="K58" s="29"/>
      <c r="L58" s="29"/>
      <c r="M58" s="29"/>
      <c r="N58" s="29"/>
      <c r="O58" s="214"/>
      <c r="P58" s="29"/>
      <c r="Q58" s="29"/>
      <c r="R58" s="29"/>
      <c r="S58" s="29"/>
      <c r="T58" s="29"/>
    </row>
    <row r="59" spans="1:20" ht="15" thickBot="1">
      <c r="A59" s="27">
        <v>53</v>
      </c>
      <c r="B59" s="28" t="s">
        <v>109</v>
      </c>
      <c r="C59" s="210">
        <v>21200</v>
      </c>
      <c r="D59" s="211">
        <f t="shared" si="0"/>
        <v>21200</v>
      </c>
      <c r="E59" s="212">
        <v>0</v>
      </c>
      <c r="F59" s="29"/>
      <c r="G59" s="29"/>
      <c r="H59" s="29"/>
      <c r="I59" s="29"/>
      <c r="J59" s="29"/>
      <c r="K59" s="29"/>
      <c r="L59" s="29"/>
      <c r="M59" s="29"/>
      <c r="N59" s="29"/>
      <c r="O59" s="214"/>
      <c r="P59" s="29"/>
      <c r="Q59" s="29"/>
      <c r="R59" s="29"/>
      <c r="S59" s="29"/>
      <c r="T59" s="29"/>
    </row>
    <row r="60" spans="1:20" ht="15" thickBot="1">
      <c r="A60" s="27">
        <v>54</v>
      </c>
      <c r="B60" s="32" t="s">
        <v>112</v>
      </c>
      <c r="C60" s="210">
        <v>1500</v>
      </c>
      <c r="D60" s="211">
        <f t="shared" si="0"/>
        <v>1500</v>
      </c>
      <c r="E60" s="212">
        <v>0</v>
      </c>
      <c r="F60" s="29"/>
      <c r="G60" s="29"/>
      <c r="H60" s="29"/>
      <c r="I60" s="29"/>
      <c r="J60" s="29"/>
      <c r="K60" s="29"/>
      <c r="L60" s="29"/>
      <c r="M60" s="29"/>
      <c r="N60" s="29"/>
      <c r="O60" s="214"/>
      <c r="P60" s="29"/>
      <c r="Q60" s="29"/>
      <c r="R60" s="29"/>
      <c r="S60" s="29"/>
      <c r="T60" s="29"/>
    </row>
    <row r="61" spans="1:20" ht="15" thickBot="1">
      <c r="A61" s="27">
        <v>55</v>
      </c>
      <c r="B61" s="32" t="s">
        <v>114</v>
      </c>
      <c r="C61" s="210">
        <v>19100</v>
      </c>
      <c r="D61" s="211">
        <f t="shared" si="0"/>
        <v>19100</v>
      </c>
      <c r="E61" s="212">
        <v>0</v>
      </c>
      <c r="F61" s="29"/>
      <c r="G61" s="29"/>
      <c r="H61" s="29"/>
      <c r="I61" s="29"/>
      <c r="J61" s="29"/>
      <c r="K61" s="29"/>
      <c r="L61" s="29"/>
      <c r="M61" s="29"/>
      <c r="N61" s="29"/>
      <c r="O61" s="214"/>
      <c r="P61" s="29"/>
      <c r="Q61" s="29"/>
      <c r="R61" s="29"/>
      <c r="S61" s="29"/>
      <c r="T61" s="29"/>
    </row>
    <row r="62" spans="1:20" ht="15" thickBot="1">
      <c r="A62" s="27">
        <v>56</v>
      </c>
      <c r="B62" s="32" t="s">
        <v>116</v>
      </c>
      <c r="C62" s="210">
        <v>2200</v>
      </c>
      <c r="D62" s="211">
        <f t="shared" si="0"/>
        <v>2090</v>
      </c>
      <c r="E62" s="212">
        <v>110</v>
      </c>
      <c r="F62" s="29"/>
      <c r="G62" s="29"/>
      <c r="H62" s="29"/>
      <c r="I62" s="29"/>
      <c r="J62" s="29"/>
      <c r="K62" s="29"/>
      <c r="L62" s="29"/>
      <c r="M62" s="29"/>
      <c r="N62" s="29"/>
      <c r="O62" s="214"/>
      <c r="P62" s="29"/>
      <c r="Q62" s="29"/>
      <c r="R62" s="29"/>
      <c r="S62" s="29"/>
      <c r="T62" s="29"/>
    </row>
    <row r="63" spans="1:20" ht="15" thickBot="1">
      <c r="A63" s="27">
        <v>57</v>
      </c>
      <c r="B63" s="32" t="s">
        <v>118</v>
      </c>
      <c r="C63" s="210">
        <v>8000</v>
      </c>
      <c r="D63" s="211">
        <f t="shared" si="0"/>
        <v>7600</v>
      </c>
      <c r="E63" s="212">
        <v>400</v>
      </c>
      <c r="F63" s="29"/>
      <c r="G63" s="29"/>
      <c r="H63" s="29"/>
      <c r="I63" s="29"/>
      <c r="J63" s="29"/>
      <c r="K63" s="29"/>
      <c r="L63" s="29"/>
      <c r="M63" s="29"/>
      <c r="N63" s="29"/>
      <c r="O63" s="214"/>
      <c r="P63" s="29"/>
      <c r="Q63" s="29"/>
      <c r="R63" s="29"/>
      <c r="S63" s="29"/>
      <c r="T63" s="29"/>
    </row>
    <row r="64" spans="1:20" ht="15" thickBot="1">
      <c r="A64" s="27">
        <v>58</v>
      </c>
      <c r="B64" s="32" t="s">
        <v>121</v>
      </c>
      <c r="C64" s="210">
        <v>7300</v>
      </c>
      <c r="D64" s="211">
        <f t="shared" si="0"/>
        <v>7300</v>
      </c>
      <c r="E64" s="212">
        <v>0</v>
      </c>
      <c r="F64" s="29"/>
      <c r="G64" s="29"/>
      <c r="H64" s="29"/>
      <c r="I64" s="29"/>
      <c r="J64" s="29"/>
      <c r="K64" s="29"/>
      <c r="L64" s="29"/>
      <c r="M64" s="29"/>
      <c r="N64" s="29"/>
      <c r="O64" s="214"/>
      <c r="P64" s="29"/>
      <c r="Q64" s="29"/>
      <c r="R64" s="29"/>
      <c r="S64" s="29"/>
      <c r="T64" s="29"/>
    </row>
    <row r="65" spans="1:20" ht="15" thickBot="1">
      <c r="A65" s="27">
        <v>59</v>
      </c>
      <c r="B65" s="32" t="s">
        <v>123</v>
      </c>
      <c r="C65" s="210">
        <v>8600</v>
      </c>
      <c r="D65" s="211">
        <f t="shared" si="0"/>
        <v>8600</v>
      </c>
      <c r="E65" s="212">
        <v>0</v>
      </c>
      <c r="F65" s="29"/>
      <c r="G65" s="29"/>
      <c r="H65" s="29"/>
      <c r="I65" s="29"/>
      <c r="J65" s="29"/>
      <c r="K65" s="29"/>
      <c r="L65" s="29"/>
      <c r="M65" s="29"/>
      <c r="N65" s="29"/>
      <c r="O65" s="214"/>
      <c r="P65" s="29"/>
      <c r="Q65" s="29"/>
      <c r="R65" s="29"/>
      <c r="S65" s="29"/>
      <c r="T65" s="29"/>
    </row>
    <row r="66" spans="1:20" ht="15" thickBot="1">
      <c r="A66" s="27">
        <v>60</v>
      </c>
      <c r="B66" s="32" t="s">
        <v>125</v>
      </c>
      <c r="C66" s="210">
        <v>1300</v>
      </c>
      <c r="D66" s="211">
        <f t="shared" si="0"/>
        <v>1300</v>
      </c>
      <c r="E66" s="212">
        <v>0</v>
      </c>
      <c r="F66" s="29"/>
      <c r="G66" s="29"/>
      <c r="H66" s="29"/>
      <c r="I66" s="29"/>
      <c r="J66" s="29"/>
      <c r="K66" s="29"/>
      <c r="L66" s="29"/>
      <c r="M66" s="29"/>
      <c r="N66" s="29"/>
      <c r="O66" s="214"/>
      <c r="P66" s="29"/>
      <c r="Q66" s="29"/>
      <c r="R66" s="29"/>
      <c r="S66" s="29"/>
      <c r="T66" s="29"/>
    </row>
    <row r="67" spans="1:20" ht="15" thickBot="1">
      <c r="A67" s="27">
        <v>63</v>
      </c>
      <c r="B67" s="32" t="s">
        <v>127</v>
      </c>
      <c r="C67" s="210">
        <v>4500</v>
      </c>
      <c r="D67" s="211">
        <f t="shared" si="0"/>
        <v>4500</v>
      </c>
      <c r="E67" s="212">
        <v>0</v>
      </c>
      <c r="F67" s="29"/>
      <c r="G67" s="29"/>
      <c r="H67" s="29"/>
      <c r="I67" s="29"/>
      <c r="J67" s="29"/>
      <c r="K67" s="29"/>
      <c r="L67" s="29"/>
      <c r="M67" s="29"/>
      <c r="N67" s="29"/>
      <c r="O67" s="214"/>
      <c r="P67" s="29"/>
      <c r="Q67" s="29"/>
      <c r="R67" s="29"/>
      <c r="S67" s="29"/>
      <c r="T67" s="29"/>
    </row>
    <row r="68" spans="1:20" ht="15" thickBot="1">
      <c r="A68" s="27">
        <v>64</v>
      </c>
      <c r="B68" s="32" t="s">
        <v>129</v>
      </c>
      <c r="C68" s="210">
        <v>1200</v>
      </c>
      <c r="D68" s="211">
        <f t="shared" si="0"/>
        <v>1200</v>
      </c>
      <c r="E68" s="212">
        <v>0</v>
      </c>
      <c r="F68" s="29"/>
      <c r="G68" s="29"/>
      <c r="H68" s="29"/>
      <c r="I68" s="29"/>
      <c r="J68" s="29"/>
      <c r="K68" s="29"/>
      <c r="L68" s="29"/>
      <c r="M68" s="29"/>
      <c r="N68" s="29"/>
      <c r="O68" s="214"/>
      <c r="P68" s="29"/>
      <c r="Q68" s="29"/>
      <c r="R68" s="29"/>
      <c r="S68" s="29"/>
      <c r="T68" s="29"/>
    </row>
    <row r="69" spans="1:20" ht="15" thickBot="1">
      <c r="A69" s="27">
        <v>65</v>
      </c>
      <c r="B69" s="32" t="s">
        <v>131</v>
      </c>
      <c r="C69" s="210">
        <v>1600</v>
      </c>
      <c r="D69" s="211">
        <f t="shared" si="0"/>
        <v>1600</v>
      </c>
      <c r="E69" s="212">
        <v>0</v>
      </c>
      <c r="F69" s="29"/>
      <c r="G69" s="29"/>
      <c r="H69" s="29"/>
      <c r="I69" s="29"/>
      <c r="J69" s="29"/>
      <c r="K69" s="29"/>
      <c r="L69" s="29"/>
      <c r="M69" s="29"/>
      <c r="N69" s="29"/>
      <c r="O69" s="214"/>
      <c r="P69" s="29"/>
      <c r="Q69" s="29"/>
      <c r="R69" s="29"/>
      <c r="S69" s="29"/>
      <c r="T69" s="29"/>
    </row>
    <row r="70" spans="1:20" ht="15" thickBot="1">
      <c r="A70" s="27">
        <v>66</v>
      </c>
      <c r="B70" s="32" t="s">
        <v>133</v>
      </c>
      <c r="C70" s="210">
        <v>22800</v>
      </c>
      <c r="D70" s="211">
        <f t="shared" si="0"/>
        <v>21660</v>
      </c>
      <c r="E70" s="212">
        <v>1140</v>
      </c>
      <c r="F70" s="29"/>
      <c r="G70" s="29"/>
      <c r="H70" s="29"/>
      <c r="I70" s="29"/>
      <c r="J70" s="29"/>
      <c r="K70" s="29"/>
      <c r="L70" s="29"/>
      <c r="M70" s="29"/>
      <c r="N70" s="29"/>
      <c r="O70" s="214"/>
      <c r="P70" s="29"/>
      <c r="Q70" s="29"/>
      <c r="R70" s="29"/>
      <c r="S70" s="29"/>
      <c r="T70" s="29"/>
    </row>
    <row r="71" spans="1:20" ht="15" thickBot="1">
      <c r="A71" s="27">
        <v>67</v>
      </c>
      <c r="B71" s="32" t="s">
        <v>135</v>
      </c>
      <c r="C71" s="210">
        <v>2500</v>
      </c>
      <c r="D71" s="211">
        <f t="shared" si="0"/>
        <v>2500</v>
      </c>
      <c r="E71" s="212">
        <v>0</v>
      </c>
      <c r="F71" s="29"/>
      <c r="G71" s="29"/>
      <c r="H71" s="29"/>
      <c r="I71" s="29"/>
      <c r="J71" s="29"/>
      <c r="K71" s="29"/>
      <c r="L71" s="29"/>
      <c r="M71" s="29"/>
      <c r="N71" s="29"/>
      <c r="O71" s="214"/>
      <c r="P71" s="29"/>
      <c r="Q71" s="29"/>
      <c r="R71" s="29"/>
      <c r="S71" s="29"/>
      <c r="T71" s="29"/>
    </row>
    <row r="72" spans="1:20" ht="15" thickBot="1">
      <c r="A72" s="27">
        <v>68</v>
      </c>
      <c r="B72" s="32" t="s">
        <v>137</v>
      </c>
      <c r="C72" s="210">
        <v>12800</v>
      </c>
      <c r="D72" s="211">
        <f t="shared" si="0"/>
        <v>12800</v>
      </c>
      <c r="E72" s="212">
        <v>0</v>
      </c>
      <c r="F72" s="29"/>
      <c r="G72" s="29"/>
      <c r="H72" s="29"/>
      <c r="I72" s="29"/>
      <c r="J72" s="29"/>
      <c r="K72" s="29"/>
      <c r="L72" s="29"/>
      <c r="M72" s="29"/>
      <c r="N72" s="29"/>
      <c r="O72" s="214"/>
      <c r="P72" s="29"/>
      <c r="Q72" s="29"/>
      <c r="R72" s="29"/>
      <c r="S72" s="29"/>
      <c r="T72" s="29"/>
    </row>
    <row r="73" spans="1:20" ht="15" thickBot="1">
      <c r="A73" s="27">
        <v>69</v>
      </c>
      <c r="B73" s="32" t="s">
        <v>139</v>
      </c>
      <c r="C73" s="210">
        <v>1000</v>
      </c>
      <c r="D73" s="211">
        <f t="shared" ref="D73:D100" si="1">C73-E73</f>
        <v>1000</v>
      </c>
      <c r="E73" s="212">
        <v>0</v>
      </c>
      <c r="F73" s="33" t="s">
        <v>119</v>
      </c>
      <c r="G73" s="33" t="s">
        <v>119</v>
      </c>
      <c r="H73" s="33" t="s">
        <v>119</v>
      </c>
      <c r="I73" s="33" t="s">
        <v>119</v>
      </c>
      <c r="J73" s="33" t="s">
        <v>119</v>
      </c>
      <c r="K73" s="33" t="s">
        <v>119</v>
      </c>
      <c r="L73" s="33" t="s">
        <v>119</v>
      </c>
      <c r="M73" s="33" t="s">
        <v>119</v>
      </c>
      <c r="N73" s="33" t="s">
        <v>119</v>
      </c>
      <c r="O73" s="216"/>
      <c r="P73" s="33" t="s">
        <v>119</v>
      </c>
      <c r="Q73" s="33" t="s">
        <v>119</v>
      </c>
      <c r="R73" s="33" t="s">
        <v>119</v>
      </c>
      <c r="S73" s="33" t="s">
        <v>119</v>
      </c>
      <c r="T73" s="33" t="s">
        <v>119</v>
      </c>
    </row>
    <row r="74" spans="1:20" ht="15" thickBot="1">
      <c r="A74" s="27">
        <v>70</v>
      </c>
      <c r="B74" s="32" t="s">
        <v>141</v>
      </c>
      <c r="C74" s="210">
        <v>2100</v>
      </c>
      <c r="D74" s="211">
        <f t="shared" si="1"/>
        <v>2100</v>
      </c>
      <c r="E74" s="212">
        <v>0</v>
      </c>
      <c r="F74" s="29"/>
      <c r="G74" s="29"/>
      <c r="H74" s="29"/>
      <c r="I74" s="29"/>
      <c r="J74" s="29"/>
      <c r="K74" s="29"/>
      <c r="L74" s="29"/>
      <c r="M74" s="29"/>
      <c r="N74" s="29"/>
      <c r="O74" s="214"/>
      <c r="P74" s="29"/>
      <c r="Q74" s="29"/>
      <c r="R74" s="29"/>
      <c r="S74" s="29"/>
      <c r="T74" s="29"/>
    </row>
    <row r="75" spans="1:20" ht="15" thickBot="1">
      <c r="A75" s="27">
        <v>71</v>
      </c>
      <c r="B75" s="32" t="s">
        <v>143</v>
      </c>
      <c r="C75" s="210">
        <v>17900</v>
      </c>
      <c r="D75" s="211">
        <f t="shared" si="1"/>
        <v>17900</v>
      </c>
      <c r="E75" s="212">
        <v>0</v>
      </c>
      <c r="F75" s="29"/>
      <c r="G75" s="29"/>
      <c r="H75" s="29"/>
      <c r="I75" s="29"/>
      <c r="J75" s="29"/>
      <c r="K75" s="29"/>
      <c r="L75" s="29"/>
      <c r="M75" s="29"/>
      <c r="N75" s="29"/>
      <c r="O75" s="214"/>
      <c r="P75" s="29"/>
      <c r="Q75" s="29"/>
      <c r="R75" s="29"/>
      <c r="S75" s="29"/>
      <c r="T75" s="29"/>
    </row>
    <row r="76" spans="1:20" ht="15" thickBot="1">
      <c r="A76" s="27">
        <v>72</v>
      </c>
      <c r="B76" s="32" t="s">
        <v>145</v>
      </c>
      <c r="C76" s="210">
        <v>26300</v>
      </c>
      <c r="D76" s="211">
        <f t="shared" si="1"/>
        <v>26300</v>
      </c>
      <c r="E76" s="212">
        <v>0</v>
      </c>
      <c r="F76" s="29"/>
      <c r="G76" s="29"/>
      <c r="H76" s="29"/>
      <c r="I76" s="29"/>
      <c r="J76" s="29"/>
      <c r="K76" s="29"/>
      <c r="L76" s="29"/>
      <c r="M76" s="29"/>
      <c r="N76" s="29"/>
      <c r="O76" s="214"/>
      <c r="P76" s="29"/>
      <c r="Q76" s="29"/>
      <c r="R76" s="29"/>
      <c r="S76" s="29"/>
      <c r="T76" s="29"/>
    </row>
    <row r="77" spans="1:20" ht="15" thickBot="1">
      <c r="A77" s="27">
        <v>73</v>
      </c>
      <c r="B77" s="32" t="s">
        <v>147</v>
      </c>
      <c r="C77" s="210">
        <v>4800</v>
      </c>
      <c r="D77" s="211">
        <f t="shared" si="1"/>
        <v>4560</v>
      </c>
      <c r="E77" s="212">
        <v>240</v>
      </c>
      <c r="F77" s="29"/>
      <c r="G77" s="29"/>
      <c r="H77" s="29"/>
      <c r="I77" s="29"/>
      <c r="J77" s="29"/>
      <c r="K77" s="29"/>
      <c r="L77" s="29"/>
      <c r="M77" s="29"/>
      <c r="N77" s="29"/>
      <c r="O77" s="214"/>
      <c r="P77" s="29"/>
      <c r="Q77" s="29"/>
      <c r="R77" s="29"/>
      <c r="S77" s="29"/>
      <c r="T77" s="29"/>
    </row>
    <row r="78" spans="1:20" ht="15" thickBot="1">
      <c r="A78" s="27">
        <v>74</v>
      </c>
      <c r="B78" s="32" t="s">
        <v>149</v>
      </c>
      <c r="C78" s="210">
        <v>1700</v>
      </c>
      <c r="D78" s="211">
        <f t="shared" si="1"/>
        <v>1700</v>
      </c>
      <c r="E78" s="212">
        <v>0</v>
      </c>
      <c r="F78" s="29"/>
      <c r="G78" s="29"/>
      <c r="H78" s="29"/>
      <c r="I78" s="29"/>
      <c r="J78" s="29"/>
      <c r="K78" s="29"/>
      <c r="L78" s="29"/>
      <c r="M78" s="29"/>
      <c r="N78" s="29"/>
      <c r="O78" s="214"/>
      <c r="P78" s="29"/>
      <c r="Q78" s="29"/>
      <c r="R78" s="29"/>
      <c r="S78" s="29"/>
      <c r="T78" s="29"/>
    </row>
    <row r="79" spans="1:20" ht="15" thickBot="1">
      <c r="A79" s="27">
        <v>75</v>
      </c>
      <c r="B79" s="32" t="s">
        <v>151</v>
      </c>
      <c r="C79" s="210">
        <v>4700</v>
      </c>
      <c r="D79" s="211">
        <f t="shared" si="1"/>
        <v>4465</v>
      </c>
      <c r="E79" s="212">
        <v>235</v>
      </c>
      <c r="F79" s="29"/>
      <c r="G79" s="29"/>
      <c r="H79" s="29"/>
      <c r="I79" s="29"/>
      <c r="J79" s="29"/>
      <c r="K79" s="29"/>
      <c r="L79" s="29"/>
      <c r="M79" s="29"/>
      <c r="N79" s="29"/>
      <c r="O79" s="214"/>
      <c r="P79" s="29"/>
      <c r="Q79" s="29"/>
      <c r="R79" s="29"/>
      <c r="S79" s="29"/>
      <c r="T79" s="29"/>
    </row>
    <row r="80" spans="1:20" ht="15" thickBot="1">
      <c r="A80" s="27">
        <v>76</v>
      </c>
      <c r="B80" s="32" t="s">
        <v>153</v>
      </c>
      <c r="C80" s="210">
        <v>27200</v>
      </c>
      <c r="D80" s="211">
        <f t="shared" si="1"/>
        <v>25840</v>
      </c>
      <c r="E80" s="212">
        <v>1360</v>
      </c>
      <c r="F80" s="29"/>
      <c r="G80" s="29"/>
      <c r="H80" s="29"/>
      <c r="I80" s="29"/>
      <c r="J80" s="29"/>
      <c r="K80" s="29"/>
      <c r="L80" s="29"/>
      <c r="M80" s="29"/>
      <c r="N80" s="29"/>
      <c r="O80" s="214"/>
      <c r="P80" s="29"/>
      <c r="Q80" s="29"/>
      <c r="R80" s="29"/>
      <c r="S80" s="29"/>
      <c r="T80" s="29"/>
    </row>
    <row r="81" spans="1:20" ht="15" thickBot="1">
      <c r="A81" s="27">
        <v>77</v>
      </c>
      <c r="B81" s="32" t="s">
        <v>155</v>
      </c>
      <c r="C81" s="210">
        <v>9600</v>
      </c>
      <c r="D81" s="211">
        <f t="shared" si="1"/>
        <v>9600</v>
      </c>
      <c r="E81" s="212">
        <v>0</v>
      </c>
      <c r="F81" s="29"/>
      <c r="G81" s="29"/>
      <c r="H81" s="29"/>
      <c r="I81" s="29"/>
      <c r="J81" s="29"/>
      <c r="K81" s="29"/>
      <c r="L81" s="29"/>
      <c r="M81" s="29"/>
      <c r="N81" s="29"/>
      <c r="O81" s="214"/>
      <c r="P81" s="29"/>
      <c r="Q81" s="29"/>
      <c r="R81" s="29"/>
      <c r="S81" s="29"/>
      <c r="T81" s="29"/>
    </row>
    <row r="82" spans="1:20" ht="15" thickBot="1">
      <c r="A82" s="27">
        <v>78</v>
      </c>
      <c r="B82" s="32" t="s">
        <v>157</v>
      </c>
      <c r="C82" s="210">
        <v>7400</v>
      </c>
      <c r="D82" s="211">
        <f t="shared" si="1"/>
        <v>7400</v>
      </c>
      <c r="E82" s="212">
        <v>0</v>
      </c>
      <c r="F82" s="29"/>
      <c r="G82" s="29"/>
      <c r="H82" s="29"/>
      <c r="I82" s="29"/>
      <c r="J82" s="29"/>
      <c r="K82" s="29"/>
      <c r="L82" s="29"/>
      <c r="M82" s="29"/>
      <c r="N82" s="29"/>
      <c r="O82" s="214"/>
      <c r="P82" s="29"/>
      <c r="Q82" s="29"/>
      <c r="R82" s="29"/>
      <c r="S82" s="29"/>
      <c r="T82" s="29"/>
    </row>
    <row r="83" spans="1:20" ht="15" thickBot="1">
      <c r="A83" s="27">
        <v>79</v>
      </c>
      <c r="B83" s="32" t="s">
        <v>159</v>
      </c>
      <c r="C83" s="210">
        <v>2200</v>
      </c>
      <c r="D83" s="211">
        <f t="shared" si="1"/>
        <v>2200</v>
      </c>
      <c r="E83" s="212">
        <v>0</v>
      </c>
      <c r="F83" s="29"/>
      <c r="G83" s="29"/>
      <c r="H83" s="29"/>
      <c r="I83" s="29"/>
      <c r="J83" s="29"/>
      <c r="K83" s="29"/>
      <c r="L83" s="29"/>
      <c r="M83" s="29"/>
      <c r="N83" s="29"/>
      <c r="O83" s="214"/>
      <c r="P83" s="29"/>
      <c r="Q83" s="29"/>
      <c r="R83" s="29"/>
      <c r="S83" s="29"/>
      <c r="T83" s="29"/>
    </row>
    <row r="84" spans="1:20" ht="15" thickBot="1">
      <c r="A84" s="27">
        <v>80</v>
      </c>
      <c r="B84" s="32" t="s">
        <v>161</v>
      </c>
      <c r="C84" s="210">
        <v>8600</v>
      </c>
      <c r="D84" s="211">
        <f t="shared" si="1"/>
        <v>8600</v>
      </c>
      <c r="E84" s="212">
        <v>0</v>
      </c>
      <c r="F84" s="29"/>
      <c r="G84" s="29"/>
      <c r="H84" s="29"/>
      <c r="I84" s="29"/>
      <c r="J84" s="29"/>
      <c r="K84" s="29"/>
      <c r="L84" s="29"/>
      <c r="M84" s="29"/>
      <c r="N84" s="29"/>
      <c r="O84" s="214"/>
      <c r="P84" s="29"/>
      <c r="Q84" s="29"/>
      <c r="R84" s="29"/>
      <c r="S84" s="29"/>
      <c r="T84" s="29"/>
    </row>
    <row r="85" spans="1:20" ht="15" thickBot="1">
      <c r="A85" s="27">
        <v>81</v>
      </c>
      <c r="B85" s="32" t="s">
        <v>163</v>
      </c>
      <c r="C85" s="210">
        <v>1300</v>
      </c>
      <c r="D85" s="211">
        <f t="shared" si="1"/>
        <v>1300</v>
      </c>
      <c r="E85" s="212">
        <v>0</v>
      </c>
      <c r="F85" s="29"/>
      <c r="G85" s="29"/>
      <c r="H85" s="29"/>
      <c r="I85" s="29"/>
      <c r="J85" s="29"/>
      <c r="K85" s="29"/>
      <c r="L85" s="29"/>
      <c r="M85" s="29"/>
      <c r="N85" s="29"/>
      <c r="O85" s="214"/>
      <c r="P85" s="29"/>
      <c r="Q85" s="29"/>
      <c r="R85" s="29"/>
      <c r="S85" s="29"/>
      <c r="T85" s="29"/>
    </row>
    <row r="86" spans="1:20" ht="15" thickBot="1">
      <c r="A86" s="27">
        <v>82</v>
      </c>
      <c r="B86" s="34" t="s">
        <v>165</v>
      </c>
      <c r="C86" s="210">
        <v>22200</v>
      </c>
      <c r="D86" s="211">
        <f t="shared" si="1"/>
        <v>21145</v>
      </c>
      <c r="E86" s="212" t="s">
        <v>695</v>
      </c>
      <c r="F86" s="29"/>
      <c r="G86" s="29"/>
      <c r="H86" s="29"/>
      <c r="I86" s="29"/>
      <c r="J86" s="29"/>
      <c r="K86" s="29"/>
      <c r="L86" s="29"/>
      <c r="M86" s="29"/>
      <c r="N86" s="29"/>
      <c r="O86" s="214"/>
      <c r="P86" s="29"/>
      <c r="Q86" s="29"/>
      <c r="R86" s="29"/>
      <c r="S86" s="29"/>
      <c r="T86" s="29"/>
    </row>
    <row r="87" spans="1:20" ht="30.75" thickBot="1">
      <c r="A87" s="27">
        <v>83</v>
      </c>
      <c r="B87" s="35" t="s">
        <v>167</v>
      </c>
      <c r="C87" s="210">
        <v>900</v>
      </c>
      <c r="D87" s="211">
        <f t="shared" si="1"/>
        <v>900</v>
      </c>
      <c r="E87" s="212">
        <v>0</v>
      </c>
      <c r="F87" s="29"/>
      <c r="G87" s="29"/>
      <c r="H87" s="29"/>
      <c r="I87" s="29"/>
      <c r="J87" s="29"/>
      <c r="K87" s="29"/>
      <c r="L87" s="29"/>
      <c r="M87" s="29"/>
      <c r="N87" s="29"/>
      <c r="O87" s="214"/>
      <c r="P87" s="29"/>
      <c r="Q87" s="29"/>
      <c r="R87" s="29"/>
      <c r="S87" s="29"/>
      <c r="T87" s="29"/>
    </row>
    <row r="88" spans="1:20" ht="15" thickBot="1">
      <c r="A88" s="27">
        <v>84</v>
      </c>
      <c r="B88" s="32" t="s">
        <v>169</v>
      </c>
      <c r="C88" s="210">
        <v>1400</v>
      </c>
      <c r="D88" s="211">
        <f t="shared" si="1"/>
        <v>1400</v>
      </c>
      <c r="E88" s="212">
        <v>0</v>
      </c>
      <c r="F88" s="29"/>
      <c r="G88" s="29"/>
      <c r="H88" s="29"/>
      <c r="I88" s="29"/>
      <c r="J88" s="29"/>
      <c r="K88" s="29"/>
      <c r="L88" s="29"/>
      <c r="M88" s="29"/>
      <c r="N88" s="29"/>
      <c r="O88" s="214"/>
      <c r="P88" s="29"/>
      <c r="Q88" s="29"/>
      <c r="R88" s="29"/>
      <c r="S88" s="29"/>
      <c r="T88" s="29"/>
    </row>
    <row r="89" spans="1:20" ht="15" thickBot="1">
      <c r="A89" s="27">
        <v>85</v>
      </c>
      <c r="B89" s="32" t="s">
        <v>171</v>
      </c>
      <c r="C89" s="210">
        <v>46100</v>
      </c>
      <c r="D89" s="211">
        <f t="shared" si="1"/>
        <v>43910</v>
      </c>
      <c r="E89" s="212" t="s">
        <v>696</v>
      </c>
      <c r="F89" s="29"/>
      <c r="G89" s="29"/>
      <c r="H89" s="29"/>
      <c r="I89" s="29"/>
      <c r="J89" s="29"/>
      <c r="K89" s="29"/>
      <c r="L89" s="29"/>
      <c r="M89" s="29"/>
      <c r="N89" s="29"/>
      <c r="O89" s="214"/>
      <c r="P89" s="29"/>
      <c r="Q89" s="29"/>
      <c r="R89" s="29"/>
      <c r="S89" s="29"/>
      <c r="T89" s="29"/>
    </row>
    <row r="90" spans="1:20" ht="15" thickBot="1">
      <c r="A90" s="27">
        <v>86</v>
      </c>
      <c r="B90" s="32" t="s">
        <v>173</v>
      </c>
      <c r="C90" s="210">
        <v>3500</v>
      </c>
      <c r="D90" s="211">
        <f t="shared" si="1"/>
        <v>3500</v>
      </c>
      <c r="E90" s="212">
        <v>0</v>
      </c>
      <c r="F90" s="29"/>
      <c r="G90" s="29"/>
      <c r="H90" s="29"/>
      <c r="I90" s="29"/>
      <c r="J90" s="29"/>
      <c r="K90" s="29"/>
      <c r="L90" s="29"/>
      <c r="M90" s="29"/>
      <c r="N90" s="29"/>
      <c r="O90" s="214"/>
      <c r="P90" s="29"/>
      <c r="Q90" s="29"/>
      <c r="R90" s="29"/>
      <c r="S90" s="29"/>
      <c r="T90" s="29"/>
    </row>
    <row r="91" spans="1:20" ht="29.25" thickBot="1">
      <c r="A91" s="27">
        <v>87</v>
      </c>
      <c r="B91" s="32" t="s">
        <v>175</v>
      </c>
      <c r="C91" s="210">
        <v>3000</v>
      </c>
      <c r="D91" s="211">
        <f t="shared" si="1"/>
        <v>3000</v>
      </c>
      <c r="E91" s="212">
        <v>0</v>
      </c>
      <c r="F91" s="29"/>
      <c r="G91" s="29"/>
      <c r="H91" s="29"/>
      <c r="I91" s="29"/>
      <c r="J91" s="29"/>
      <c r="K91" s="29"/>
      <c r="L91" s="29"/>
      <c r="M91" s="29"/>
      <c r="N91" s="29"/>
      <c r="O91" s="214"/>
      <c r="P91" s="29"/>
      <c r="Q91" s="29"/>
      <c r="R91" s="29"/>
      <c r="S91" s="29"/>
      <c r="T91" s="29"/>
    </row>
    <row r="92" spans="1:20" ht="29.25" thickBot="1">
      <c r="A92" s="27">
        <v>88</v>
      </c>
      <c r="B92" s="32" t="s">
        <v>177</v>
      </c>
      <c r="C92" s="210">
        <v>2100</v>
      </c>
      <c r="D92" s="211">
        <f t="shared" si="1"/>
        <v>2100</v>
      </c>
      <c r="E92" s="212">
        <v>0</v>
      </c>
      <c r="F92" s="29"/>
      <c r="G92" s="29"/>
      <c r="H92" s="29"/>
      <c r="I92" s="29"/>
      <c r="J92" s="29"/>
      <c r="K92" s="29"/>
      <c r="L92" s="29"/>
      <c r="M92" s="29"/>
      <c r="N92" s="29"/>
      <c r="O92" s="214"/>
      <c r="P92" s="29"/>
      <c r="Q92" s="29"/>
      <c r="R92" s="29"/>
      <c r="S92" s="29"/>
      <c r="T92" s="29"/>
    </row>
    <row r="93" spans="1:20" ht="29.25" thickBot="1">
      <c r="A93" s="27">
        <v>89</v>
      </c>
      <c r="B93" s="32" t="s">
        <v>179</v>
      </c>
      <c r="C93" s="210">
        <v>2100</v>
      </c>
      <c r="D93" s="211">
        <f t="shared" si="1"/>
        <v>2100</v>
      </c>
      <c r="E93" s="212">
        <v>0</v>
      </c>
      <c r="F93" s="29"/>
      <c r="G93" s="29"/>
      <c r="H93" s="29"/>
      <c r="I93" s="29"/>
      <c r="J93" s="29"/>
      <c r="K93" s="29"/>
      <c r="L93" s="29"/>
      <c r="M93" s="29"/>
      <c r="N93" s="29"/>
      <c r="O93" s="214"/>
      <c r="P93" s="29"/>
      <c r="Q93" s="29"/>
      <c r="R93" s="29"/>
      <c r="S93" s="29"/>
      <c r="T93" s="29"/>
    </row>
    <row r="94" spans="1:20" ht="29.25" thickBot="1">
      <c r="A94" s="27">
        <v>90</v>
      </c>
      <c r="B94" s="32" t="s">
        <v>181</v>
      </c>
      <c r="C94" s="210">
        <v>7700</v>
      </c>
      <c r="D94" s="211">
        <f t="shared" si="1"/>
        <v>7700</v>
      </c>
      <c r="E94" s="212">
        <v>0</v>
      </c>
      <c r="F94" s="29"/>
      <c r="G94" s="29"/>
      <c r="H94" s="29"/>
      <c r="I94" s="29"/>
      <c r="J94" s="29"/>
      <c r="K94" s="29"/>
      <c r="L94" s="29"/>
      <c r="M94" s="29"/>
      <c r="N94" s="29"/>
      <c r="O94" s="214"/>
      <c r="P94" s="29"/>
      <c r="Q94" s="29"/>
      <c r="R94" s="29"/>
      <c r="S94" s="29"/>
      <c r="T94" s="29"/>
    </row>
    <row r="95" spans="1:20" ht="15" thickBot="1">
      <c r="A95" s="27">
        <v>91</v>
      </c>
      <c r="B95" s="32" t="s">
        <v>183</v>
      </c>
      <c r="C95" s="210">
        <v>26300</v>
      </c>
      <c r="D95" s="211">
        <f t="shared" si="1"/>
        <v>26300</v>
      </c>
      <c r="E95" s="212">
        <v>0</v>
      </c>
      <c r="F95" s="29"/>
      <c r="G95" s="29"/>
      <c r="H95" s="29"/>
      <c r="I95" s="29"/>
      <c r="J95" s="29"/>
      <c r="K95" s="29"/>
      <c r="L95" s="29"/>
      <c r="M95" s="29"/>
      <c r="N95" s="29"/>
      <c r="O95" s="214"/>
      <c r="P95" s="29"/>
      <c r="Q95" s="29"/>
      <c r="R95" s="29"/>
      <c r="S95" s="29"/>
      <c r="T95" s="29"/>
    </row>
    <row r="96" spans="1:20" ht="15" thickBot="1">
      <c r="A96" s="27">
        <v>92</v>
      </c>
      <c r="B96" s="32" t="s">
        <v>185</v>
      </c>
      <c r="C96" s="210">
        <v>2700</v>
      </c>
      <c r="D96" s="211">
        <f t="shared" si="1"/>
        <v>2700</v>
      </c>
      <c r="E96" s="212">
        <v>0</v>
      </c>
      <c r="F96" s="29"/>
      <c r="G96" s="29"/>
      <c r="H96" s="29"/>
      <c r="I96" s="29"/>
      <c r="J96" s="29"/>
      <c r="K96" s="29"/>
      <c r="L96" s="29"/>
      <c r="M96" s="29"/>
      <c r="N96" s="29"/>
      <c r="O96" s="214"/>
      <c r="P96" s="29"/>
      <c r="Q96" s="29"/>
      <c r="R96" s="29"/>
      <c r="S96" s="29"/>
      <c r="T96" s="29"/>
    </row>
    <row r="97" spans="1:20" ht="15" thickBot="1">
      <c r="A97" s="27">
        <v>93</v>
      </c>
      <c r="B97" s="32" t="s">
        <v>187</v>
      </c>
      <c r="C97" s="210">
        <v>1300</v>
      </c>
      <c r="D97" s="211">
        <f t="shared" si="1"/>
        <v>1300</v>
      </c>
      <c r="E97" s="212">
        <v>0</v>
      </c>
      <c r="F97" s="29"/>
      <c r="G97" s="29"/>
      <c r="H97" s="29"/>
      <c r="I97" s="29"/>
      <c r="J97" s="29"/>
      <c r="K97" s="29"/>
      <c r="L97" s="29"/>
      <c r="M97" s="29"/>
      <c r="N97" s="29"/>
      <c r="O97" s="214"/>
      <c r="P97" s="29"/>
      <c r="Q97" s="29"/>
      <c r="R97" s="29"/>
      <c r="S97" s="29"/>
      <c r="T97" s="29"/>
    </row>
    <row r="98" spans="1:20" ht="15" thickBot="1">
      <c r="A98" s="27">
        <v>94</v>
      </c>
      <c r="B98" s="32" t="s">
        <v>189</v>
      </c>
      <c r="C98" s="210">
        <v>1500</v>
      </c>
      <c r="D98" s="211">
        <f t="shared" si="1"/>
        <v>1500</v>
      </c>
      <c r="E98" s="212">
        <v>0</v>
      </c>
      <c r="F98" s="31"/>
      <c r="G98" s="31"/>
      <c r="H98" s="31"/>
      <c r="I98" s="31"/>
      <c r="J98" s="31"/>
      <c r="K98" s="31"/>
      <c r="L98" s="31"/>
      <c r="M98" s="31"/>
      <c r="N98" s="31"/>
      <c r="O98" s="215"/>
      <c r="P98" s="31"/>
      <c r="Q98" s="31"/>
      <c r="R98" s="31"/>
      <c r="S98" s="31"/>
      <c r="T98" s="31"/>
    </row>
    <row r="99" spans="1:20" ht="15" thickBot="1">
      <c r="A99" s="27">
        <v>95</v>
      </c>
      <c r="B99" s="32" t="s">
        <v>191</v>
      </c>
      <c r="C99" s="210">
        <v>85600</v>
      </c>
      <c r="D99" s="211">
        <f t="shared" si="1"/>
        <v>81534</v>
      </c>
      <c r="E99" s="212">
        <v>4066</v>
      </c>
      <c r="F99" s="29"/>
      <c r="G99" s="29"/>
      <c r="H99" s="29"/>
      <c r="I99" s="29"/>
      <c r="J99" s="29"/>
      <c r="K99" s="29"/>
      <c r="L99" s="29"/>
      <c r="M99" s="29"/>
      <c r="N99" s="29"/>
      <c r="O99" s="214"/>
      <c r="P99" s="29"/>
      <c r="Q99" s="29"/>
      <c r="R99" s="29"/>
      <c r="S99" s="29"/>
      <c r="T99" s="29"/>
    </row>
    <row r="100" spans="1:20" ht="15" thickBot="1">
      <c r="A100" s="27">
        <v>96</v>
      </c>
      <c r="B100" s="32" t="s">
        <v>193</v>
      </c>
      <c r="C100" s="210">
        <v>12700</v>
      </c>
      <c r="D100" s="211">
        <f t="shared" si="1"/>
        <v>12700</v>
      </c>
      <c r="E100" s="212">
        <v>0</v>
      </c>
      <c r="F100" s="29"/>
      <c r="G100" s="29"/>
      <c r="H100" s="29"/>
      <c r="I100" s="29"/>
      <c r="J100" s="29"/>
      <c r="K100" s="29"/>
      <c r="L100" s="29"/>
      <c r="M100" s="29"/>
      <c r="N100" s="29"/>
      <c r="O100" s="214"/>
      <c r="P100" s="29"/>
      <c r="Q100" s="29"/>
      <c r="R100" s="29"/>
      <c r="S100" s="29"/>
      <c r="T100" s="29"/>
    </row>
    <row r="101" spans="1:20" ht="15" thickBot="1">
      <c r="A101" s="27">
        <v>97</v>
      </c>
      <c r="B101" s="32" t="s">
        <v>195</v>
      </c>
      <c r="C101" s="210">
        <v>13300</v>
      </c>
      <c r="D101" s="211">
        <f>C101-E101</f>
        <v>13300</v>
      </c>
      <c r="E101" s="212">
        <v>0</v>
      </c>
      <c r="F101" s="29"/>
      <c r="G101" s="29"/>
      <c r="H101" s="29"/>
      <c r="I101" s="29"/>
      <c r="J101" s="29"/>
      <c r="K101" s="29"/>
      <c r="L101" s="29"/>
      <c r="M101" s="29"/>
      <c r="N101" s="29"/>
      <c r="O101" s="214"/>
      <c r="P101" s="29"/>
      <c r="Q101" s="29"/>
      <c r="R101" s="29"/>
      <c r="S101" s="29"/>
      <c r="T101" s="29"/>
    </row>
    <row r="102" spans="1:20" ht="15.75" thickBot="1">
      <c r="A102" s="86" t="s">
        <v>618</v>
      </c>
      <c r="B102" s="93" t="s">
        <v>621</v>
      </c>
      <c r="C102" s="89">
        <v>720</v>
      </c>
      <c r="D102" s="90">
        <v>720</v>
      </c>
      <c r="E102" s="91">
        <v>0</v>
      </c>
      <c r="F102" s="190"/>
      <c r="G102" s="190"/>
      <c r="H102" s="190"/>
      <c r="I102" s="190"/>
      <c r="J102" s="190"/>
      <c r="K102" s="190"/>
      <c r="L102" s="190"/>
      <c r="M102" s="190"/>
      <c r="N102" s="190"/>
      <c r="O102" s="214"/>
      <c r="P102" s="190"/>
      <c r="Q102" s="190"/>
      <c r="R102" s="190"/>
      <c r="S102" s="190"/>
      <c r="T102" s="190"/>
    </row>
    <row r="103" spans="1:20" ht="15.75" thickBot="1">
      <c r="A103" s="86" t="s">
        <v>619</v>
      </c>
      <c r="B103" s="93" t="s">
        <v>622</v>
      </c>
      <c r="C103" s="89">
        <v>720</v>
      </c>
      <c r="D103" s="89">
        <v>720</v>
      </c>
      <c r="E103" s="189">
        <v>0</v>
      </c>
      <c r="F103" s="191"/>
      <c r="G103" s="191"/>
      <c r="H103" s="191"/>
      <c r="I103" s="191"/>
      <c r="J103" s="191"/>
      <c r="K103" s="191"/>
      <c r="L103" s="191"/>
      <c r="M103" s="191"/>
      <c r="N103" s="191"/>
      <c r="P103" s="191"/>
      <c r="Q103" s="191"/>
      <c r="R103" s="191"/>
      <c r="S103" s="191"/>
      <c r="T103" s="191"/>
    </row>
    <row r="104" spans="1:20" ht="15.75" thickBot="1">
      <c r="A104" s="86" t="s">
        <v>620</v>
      </c>
      <c r="B104" s="93" t="s">
        <v>623</v>
      </c>
      <c r="C104" s="89">
        <v>720</v>
      </c>
      <c r="D104" s="89">
        <v>720</v>
      </c>
      <c r="E104" s="189">
        <v>0</v>
      </c>
      <c r="F104" s="191"/>
      <c r="G104" s="191"/>
      <c r="H104" s="191"/>
      <c r="I104" s="191"/>
      <c r="J104" s="191"/>
      <c r="K104" s="191"/>
      <c r="L104" s="191"/>
      <c r="M104" s="191"/>
      <c r="N104" s="75"/>
      <c r="P104" s="75"/>
      <c r="Q104" s="75"/>
      <c r="R104" s="191"/>
      <c r="S104" s="75"/>
      <c r="T104" s="75"/>
    </row>
    <row r="105" spans="1:20" ht="15" thickBot="1">
      <c r="A105" s="87"/>
      <c r="B105" s="87" t="s">
        <v>197</v>
      </c>
      <c r="C105" s="88">
        <f>SUM(C7:C104)</f>
        <v>2356110</v>
      </c>
      <c r="D105" s="4"/>
      <c r="E105" s="4"/>
      <c r="N105" s="242" t="s">
        <v>686</v>
      </c>
      <c r="O105" s="243"/>
      <c r="P105" s="313"/>
      <c r="Q105" s="192"/>
      <c r="S105" s="193"/>
      <c r="T105" s="192"/>
    </row>
  </sheetData>
  <autoFilter ref="A6:T102" xr:uid="{00000000-0009-0000-0000-000002000000}"/>
  <mergeCells count="18">
    <mergeCell ref="N105:O105"/>
    <mergeCell ref="O4:O5"/>
    <mergeCell ref="Q4:Q5"/>
    <mergeCell ref="R4:S4"/>
    <mergeCell ref="T4:T5"/>
    <mergeCell ref="P4:P5"/>
    <mergeCell ref="A1:T1"/>
    <mergeCell ref="A2:T2"/>
    <mergeCell ref="A4:A5"/>
    <mergeCell ref="B4:B5"/>
    <mergeCell ref="C4:E4"/>
    <mergeCell ref="F4:F5"/>
    <mergeCell ref="G4:G5"/>
    <mergeCell ref="I4:I5"/>
    <mergeCell ref="J4:J5"/>
    <mergeCell ref="L4:L5"/>
    <mergeCell ref="M4:M5"/>
    <mergeCell ref="N4:N5"/>
  </mergeCells>
  <pageMargins left="0.11811023622047245" right="0.11811023622047245" top="0.74803149606299213" bottom="0.74803149606299213" header="0.51181102362204722" footer="0.51181102362204722"/>
  <pageSetup paperSize="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5"/>
  <sheetViews>
    <sheetView view="pageBreakPreview" topLeftCell="A7" zoomScale="80" zoomScaleNormal="120" zoomScaleSheetLayoutView="80" workbookViewId="0">
      <selection activeCell="C7" sqref="C7:E101"/>
    </sheetView>
  </sheetViews>
  <sheetFormatPr defaultColWidth="8.625" defaultRowHeight="14.25"/>
  <cols>
    <col min="1" max="1" width="3.25" customWidth="1"/>
    <col min="2" max="2" width="21.875" customWidth="1"/>
    <col min="3" max="3" width="7.5" customWidth="1"/>
    <col min="4" max="4" width="6.375" customWidth="1"/>
    <col min="5" max="5" width="6" customWidth="1"/>
    <col min="6" max="6" width="6.25" customWidth="1"/>
    <col min="7" max="7" width="7.375" customWidth="1"/>
    <col min="8" max="8" width="8.25" customWidth="1"/>
    <col min="9" max="9" width="7.375" customWidth="1"/>
    <col min="10" max="10" width="6.5" customWidth="1"/>
    <col min="12" max="12" width="7.25" customWidth="1"/>
    <col min="13" max="13" width="6.75" customWidth="1"/>
    <col min="14" max="14" width="3.625" customWidth="1"/>
    <col min="15" max="15" width="4.25" customWidth="1"/>
  </cols>
  <sheetData>
    <row r="1" spans="1:16" ht="27" customHeight="1">
      <c r="A1" s="238" t="s">
        <v>687</v>
      </c>
      <c r="B1" s="238"/>
      <c r="C1" s="238"/>
      <c r="D1" s="238"/>
      <c r="E1" s="238"/>
      <c r="F1" s="238"/>
      <c r="G1" s="238"/>
      <c r="H1" s="238"/>
      <c r="I1" s="238"/>
      <c r="J1" s="238"/>
      <c r="K1" s="238"/>
      <c r="L1" s="238"/>
      <c r="M1" s="238"/>
      <c r="N1" s="238"/>
      <c r="O1" s="238"/>
      <c r="P1" s="238"/>
    </row>
    <row r="2" spans="1:16" ht="44.25" customHeight="1">
      <c r="A2" s="239" t="s">
        <v>688</v>
      </c>
      <c r="B2" s="239"/>
      <c r="C2" s="239"/>
      <c r="D2" s="239"/>
      <c r="E2" s="239"/>
      <c r="F2" s="239"/>
      <c r="G2" s="239"/>
      <c r="H2" s="239"/>
      <c r="I2" s="239"/>
      <c r="J2" s="239"/>
      <c r="K2" s="239"/>
      <c r="L2" s="239"/>
      <c r="M2" s="239"/>
      <c r="N2" s="239"/>
      <c r="O2" s="239"/>
      <c r="P2" s="239"/>
    </row>
    <row r="3" spans="1:16" ht="15.75" customHeight="1" thickBot="1">
      <c r="A3" s="245"/>
      <c r="B3" s="245"/>
      <c r="C3" s="245"/>
      <c r="D3" s="245"/>
      <c r="E3" s="245"/>
      <c r="F3" s="245"/>
      <c r="G3" s="245"/>
      <c r="H3" s="245"/>
      <c r="I3" s="245"/>
      <c r="J3" s="245"/>
      <c r="K3" s="245"/>
      <c r="L3" s="245"/>
      <c r="M3" s="245"/>
      <c r="N3" s="245"/>
      <c r="O3" s="245"/>
      <c r="P3" s="245"/>
    </row>
    <row r="4" spans="1:16" ht="38.25" customHeight="1" thickBot="1">
      <c r="A4" s="246" t="s">
        <v>1</v>
      </c>
      <c r="B4" s="246" t="s">
        <v>2</v>
      </c>
      <c r="C4" s="246" t="s">
        <v>211</v>
      </c>
      <c r="D4" s="246"/>
      <c r="E4" s="246"/>
      <c r="F4" s="246" t="s">
        <v>212</v>
      </c>
      <c r="G4" s="246"/>
      <c r="H4" s="246" t="s">
        <v>243</v>
      </c>
      <c r="I4" s="246" t="s">
        <v>244</v>
      </c>
      <c r="J4" s="246" t="s">
        <v>245</v>
      </c>
      <c r="K4" s="246" t="s">
        <v>246</v>
      </c>
      <c r="L4" s="246" t="s">
        <v>247</v>
      </c>
      <c r="M4" s="246" t="s">
        <v>248</v>
      </c>
      <c r="N4" s="246" t="s">
        <v>222</v>
      </c>
      <c r="O4" s="246"/>
      <c r="P4" s="48" t="s">
        <v>249</v>
      </c>
    </row>
    <row r="5" spans="1:16" ht="59.25" thickBot="1">
      <c r="A5" s="247"/>
      <c r="B5" s="247"/>
      <c r="C5" s="40" t="s">
        <v>250</v>
      </c>
      <c r="D5" s="41" t="s">
        <v>251</v>
      </c>
      <c r="E5" s="41" t="s">
        <v>252</v>
      </c>
      <c r="F5" s="247"/>
      <c r="G5" s="247"/>
      <c r="H5" s="247"/>
      <c r="I5" s="247"/>
      <c r="J5" s="247"/>
      <c r="K5" s="247"/>
      <c r="L5" s="247"/>
      <c r="M5" s="247"/>
      <c r="N5" s="42" t="s">
        <v>227</v>
      </c>
      <c r="O5" s="42" t="s">
        <v>228</v>
      </c>
      <c r="P5" s="41" t="s">
        <v>253</v>
      </c>
    </row>
    <row r="6" spans="1:16" ht="15" thickBot="1">
      <c r="A6" s="43"/>
      <c r="B6" s="44" t="s">
        <v>229</v>
      </c>
      <c r="C6" s="248" t="s">
        <v>230</v>
      </c>
      <c r="D6" s="248"/>
      <c r="E6" s="248"/>
      <c r="F6" s="248" t="s">
        <v>231</v>
      </c>
      <c r="G6" s="248"/>
      <c r="H6" s="44" t="s">
        <v>232</v>
      </c>
      <c r="I6" s="44" t="s">
        <v>233</v>
      </c>
      <c r="J6" s="44" t="s">
        <v>234</v>
      </c>
      <c r="K6" s="44" t="s">
        <v>254</v>
      </c>
      <c r="L6" s="44" t="s">
        <v>236</v>
      </c>
      <c r="M6" s="44" t="s">
        <v>255</v>
      </c>
      <c r="N6" s="44" t="s">
        <v>238</v>
      </c>
      <c r="O6" s="44" t="s">
        <v>256</v>
      </c>
      <c r="P6" s="44" t="s">
        <v>257</v>
      </c>
    </row>
    <row r="7" spans="1:16" ht="28.5" customHeight="1" thickBot="1">
      <c r="A7" s="27">
        <v>1</v>
      </c>
      <c r="B7" s="28" t="s">
        <v>5</v>
      </c>
      <c r="C7" s="210">
        <v>2800</v>
      </c>
      <c r="D7" s="211">
        <f>C7-E7</f>
        <v>2800</v>
      </c>
      <c r="E7" s="212">
        <v>0</v>
      </c>
      <c r="F7" s="249"/>
      <c r="G7" s="249"/>
      <c r="H7" s="42"/>
      <c r="I7" s="42"/>
      <c r="J7" s="42"/>
      <c r="K7" s="42"/>
      <c r="L7" s="42"/>
      <c r="M7" s="42"/>
      <c r="N7" s="42"/>
      <c r="O7" s="42"/>
      <c r="P7" s="42"/>
    </row>
    <row r="8" spans="1:16" ht="29.25" thickBot="1">
      <c r="A8" s="27">
        <v>2</v>
      </c>
      <c r="B8" s="28" t="s">
        <v>7</v>
      </c>
      <c r="C8" s="210">
        <v>10800</v>
      </c>
      <c r="D8" s="211">
        <f>C8-E8</f>
        <v>10260</v>
      </c>
      <c r="E8" s="212">
        <v>540</v>
      </c>
      <c r="F8" s="249"/>
      <c r="G8" s="249"/>
      <c r="H8" s="42"/>
      <c r="I8" s="42"/>
      <c r="J8" s="42"/>
      <c r="K8" s="42"/>
      <c r="L8" s="42"/>
      <c r="M8" s="42"/>
      <c r="N8" s="42"/>
      <c r="O8" s="42"/>
      <c r="P8" s="42"/>
    </row>
    <row r="9" spans="1:16" ht="15" thickBot="1">
      <c r="A9" s="27">
        <v>3</v>
      </c>
      <c r="B9" s="28" t="s">
        <v>9</v>
      </c>
      <c r="C9" s="210">
        <v>16400</v>
      </c>
      <c r="D9" s="211">
        <f t="shared" ref="D9:D72" si="0">C9-E9</f>
        <v>15580</v>
      </c>
      <c r="E9" s="212">
        <v>820</v>
      </c>
      <c r="F9" s="249"/>
      <c r="G9" s="249"/>
      <c r="H9" s="42"/>
      <c r="I9" s="42"/>
      <c r="J9" s="42"/>
      <c r="K9" s="42"/>
      <c r="L9" s="42"/>
      <c r="M9" s="42"/>
      <c r="N9" s="42"/>
      <c r="O9" s="42"/>
      <c r="P9" s="42"/>
    </row>
    <row r="10" spans="1:16" ht="15" thickBot="1">
      <c r="A10" s="27">
        <v>4</v>
      </c>
      <c r="B10" s="28" t="s">
        <v>11</v>
      </c>
      <c r="C10" s="210">
        <v>5700</v>
      </c>
      <c r="D10" s="211">
        <f t="shared" si="0"/>
        <v>5415</v>
      </c>
      <c r="E10" s="212">
        <v>285</v>
      </c>
      <c r="F10" s="249"/>
      <c r="G10" s="249"/>
      <c r="H10" s="42"/>
      <c r="I10" s="42"/>
      <c r="J10" s="42"/>
      <c r="K10" s="42"/>
      <c r="L10" s="42"/>
      <c r="M10" s="42"/>
      <c r="N10" s="42"/>
      <c r="O10" s="42"/>
      <c r="P10" s="42"/>
    </row>
    <row r="11" spans="1:16" ht="15" thickBot="1">
      <c r="A11" s="27">
        <v>5</v>
      </c>
      <c r="B11" s="28" t="s">
        <v>13</v>
      </c>
      <c r="C11" s="210">
        <v>114200</v>
      </c>
      <c r="D11" s="211">
        <f t="shared" si="0"/>
        <v>108490</v>
      </c>
      <c r="E11" s="212">
        <v>5710</v>
      </c>
      <c r="F11" s="249"/>
      <c r="G11" s="249"/>
      <c r="H11" s="42"/>
      <c r="I11" s="42"/>
      <c r="J11" s="42"/>
      <c r="K11" s="42"/>
      <c r="L11" s="42"/>
      <c r="M11" s="42"/>
      <c r="N11" s="42"/>
      <c r="O11" s="42"/>
      <c r="P11" s="42"/>
    </row>
    <row r="12" spans="1:16" ht="15" thickBot="1">
      <c r="A12" s="27">
        <v>6</v>
      </c>
      <c r="B12" s="28" t="s">
        <v>15</v>
      </c>
      <c r="C12" s="210">
        <v>106800</v>
      </c>
      <c r="D12" s="211">
        <f t="shared" si="0"/>
        <v>101460</v>
      </c>
      <c r="E12" s="212">
        <v>5340</v>
      </c>
      <c r="F12" s="249"/>
      <c r="G12" s="249"/>
      <c r="H12" s="42"/>
      <c r="I12" s="42"/>
      <c r="J12" s="42"/>
      <c r="K12" s="42"/>
      <c r="L12" s="42"/>
      <c r="M12" s="42"/>
      <c r="N12" s="42"/>
      <c r="O12" s="42"/>
      <c r="P12" s="42"/>
    </row>
    <row r="13" spans="1:16" ht="15" thickBot="1">
      <c r="A13" s="27">
        <v>7</v>
      </c>
      <c r="B13" s="28" t="s">
        <v>17</v>
      </c>
      <c r="C13" s="210">
        <v>1600</v>
      </c>
      <c r="D13" s="211">
        <f t="shared" si="0"/>
        <v>1400</v>
      </c>
      <c r="E13" s="212">
        <v>200</v>
      </c>
      <c r="F13" s="249"/>
      <c r="G13" s="249"/>
      <c r="H13" s="42"/>
      <c r="I13" s="42"/>
      <c r="J13" s="42"/>
      <c r="K13" s="42"/>
      <c r="L13" s="42"/>
      <c r="M13" s="42"/>
      <c r="N13" s="42"/>
      <c r="O13" s="42"/>
      <c r="P13" s="42"/>
    </row>
    <row r="14" spans="1:16" ht="15" thickBot="1">
      <c r="A14" s="27">
        <v>8</v>
      </c>
      <c r="B14" s="28" t="s">
        <v>19</v>
      </c>
      <c r="C14" s="210">
        <v>3300</v>
      </c>
      <c r="D14" s="211">
        <f t="shared" si="0"/>
        <v>3135</v>
      </c>
      <c r="E14" s="212">
        <v>165</v>
      </c>
      <c r="F14" s="249"/>
      <c r="G14" s="249"/>
      <c r="H14" s="42"/>
      <c r="I14" s="42"/>
      <c r="J14" s="42"/>
      <c r="K14" s="42"/>
      <c r="L14" s="42"/>
      <c r="M14" s="42"/>
      <c r="N14" s="42"/>
      <c r="O14" s="42"/>
      <c r="P14" s="42"/>
    </row>
    <row r="15" spans="1:16" ht="15" thickBot="1">
      <c r="A15" s="27">
        <v>9</v>
      </c>
      <c r="B15" s="28" t="s">
        <v>21</v>
      </c>
      <c r="C15" s="210">
        <v>1500</v>
      </c>
      <c r="D15" s="211">
        <f t="shared" si="0"/>
        <v>1500</v>
      </c>
      <c r="E15" s="212">
        <v>0</v>
      </c>
      <c r="F15" s="249"/>
      <c r="G15" s="249"/>
      <c r="H15" s="42"/>
      <c r="I15" s="42"/>
      <c r="J15" s="42"/>
      <c r="K15" s="42"/>
      <c r="L15" s="42"/>
      <c r="M15" s="42"/>
      <c r="N15" s="42"/>
      <c r="O15" s="42"/>
      <c r="P15" s="42"/>
    </row>
    <row r="16" spans="1:16" ht="15" thickBot="1">
      <c r="A16" s="27">
        <v>10</v>
      </c>
      <c r="B16" s="28" t="s">
        <v>23</v>
      </c>
      <c r="C16" s="210">
        <v>10600</v>
      </c>
      <c r="D16" s="211">
        <f t="shared" si="0"/>
        <v>10070</v>
      </c>
      <c r="E16" s="212">
        <v>530</v>
      </c>
      <c r="F16" s="249"/>
      <c r="G16" s="249"/>
      <c r="H16" s="42"/>
      <c r="I16" s="42"/>
      <c r="J16" s="42"/>
      <c r="K16" s="42"/>
      <c r="L16" s="42"/>
      <c r="M16" s="42"/>
      <c r="N16" s="42"/>
      <c r="O16" s="42"/>
      <c r="P16" s="42"/>
    </row>
    <row r="17" spans="1:16" ht="15" thickBot="1">
      <c r="A17" s="27">
        <v>11</v>
      </c>
      <c r="B17" s="28" t="s">
        <v>482</v>
      </c>
      <c r="C17" s="210">
        <v>139500</v>
      </c>
      <c r="D17" s="211">
        <f t="shared" si="0"/>
        <v>132525</v>
      </c>
      <c r="E17" s="212">
        <v>6975</v>
      </c>
      <c r="F17" s="249"/>
      <c r="G17" s="249"/>
      <c r="H17" s="42"/>
      <c r="I17" s="42"/>
      <c r="J17" s="42"/>
      <c r="K17" s="42"/>
      <c r="L17" s="42"/>
      <c r="M17" s="42"/>
      <c r="N17" s="42"/>
      <c r="O17" s="42"/>
      <c r="P17" s="42"/>
    </row>
    <row r="18" spans="1:16" ht="15" thickBot="1">
      <c r="A18" s="27">
        <v>12</v>
      </c>
      <c r="B18" s="28" t="s">
        <v>27</v>
      </c>
      <c r="C18" s="210">
        <v>9400</v>
      </c>
      <c r="D18" s="211">
        <f t="shared" si="0"/>
        <v>8930</v>
      </c>
      <c r="E18" s="212">
        <v>470</v>
      </c>
      <c r="F18" s="249"/>
      <c r="G18" s="249"/>
      <c r="H18" s="42"/>
      <c r="I18" s="42"/>
      <c r="J18" s="42"/>
      <c r="K18" s="42"/>
      <c r="L18" s="42"/>
      <c r="M18" s="42"/>
      <c r="N18" s="42"/>
      <c r="O18" s="42"/>
      <c r="P18" s="42"/>
    </row>
    <row r="19" spans="1:16" ht="15" thickBot="1">
      <c r="A19" s="27">
        <v>13</v>
      </c>
      <c r="B19" s="28" t="s">
        <v>29</v>
      </c>
      <c r="C19" s="210">
        <v>1600</v>
      </c>
      <c r="D19" s="211">
        <f t="shared" si="0"/>
        <v>1600</v>
      </c>
      <c r="E19" s="212">
        <v>0</v>
      </c>
      <c r="F19" s="249"/>
      <c r="G19" s="249"/>
      <c r="H19" s="42"/>
      <c r="I19" s="42"/>
      <c r="J19" s="42"/>
      <c r="K19" s="42"/>
      <c r="L19" s="42"/>
      <c r="M19" s="42"/>
      <c r="N19" s="42"/>
      <c r="O19" s="42"/>
      <c r="P19" s="42"/>
    </row>
    <row r="20" spans="1:16" ht="15" thickBot="1">
      <c r="A20" s="27">
        <v>14</v>
      </c>
      <c r="B20" s="28" t="s">
        <v>31</v>
      </c>
      <c r="C20" s="210">
        <v>31800</v>
      </c>
      <c r="D20" s="211">
        <f t="shared" si="0"/>
        <v>30210</v>
      </c>
      <c r="E20" s="212">
        <v>1590</v>
      </c>
      <c r="F20" s="249"/>
      <c r="G20" s="249"/>
      <c r="H20" s="42"/>
      <c r="I20" s="42"/>
      <c r="J20" s="42"/>
      <c r="K20" s="42"/>
      <c r="L20" s="42"/>
      <c r="M20" s="42"/>
      <c r="N20" s="42"/>
      <c r="O20" s="42"/>
      <c r="P20" s="42"/>
    </row>
    <row r="21" spans="1:16" ht="15" thickBot="1">
      <c r="A21" s="27">
        <v>15</v>
      </c>
      <c r="B21" s="28" t="s">
        <v>33</v>
      </c>
      <c r="C21" s="210">
        <v>8000</v>
      </c>
      <c r="D21" s="211">
        <f t="shared" si="0"/>
        <v>7600</v>
      </c>
      <c r="E21" s="212">
        <v>400</v>
      </c>
      <c r="F21" s="249"/>
      <c r="G21" s="249"/>
      <c r="H21" s="42"/>
      <c r="I21" s="42"/>
      <c r="J21" s="42"/>
      <c r="K21" s="42"/>
      <c r="L21" s="42"/>
      <c r="M21" s="42"/>
      <c r="N21" s="42"/>
      <c r="O21" s="42"/>
      <c r="P21" s="42"/>
    </row>
    <row r="22" spans="1:16" ht="15" thickBot="1">
      <c r="A22" s="27">
        <v>16</v>
      </c>
      <c r="B22" s="28" t="s">
        <v>35</v>
      </c>
      <c r="C22" s="210">
        <v>84600</v>
      </c>
      <c r="D22" s="211">
        <f t="shared" si="0"/>
        <v>80370</v>
      </c>
      <c r="E22" s="212">
        <v>4230</v>
      </c>
      <c r="F22" s="249"/>
      <c r="G22" s="249"/>
      <c r="H22" s="42"/>
      <c r="I22" s="42"/>
      <c r="J22" s="42"/>
      <c r="K22" s="42"/>
      <c r="L22" s="42"/>
      <c r="M22" s="42"/>
      <c r="N22" s="42"/>
      <c r="O22" s="42"/>
      <c r="P22" s="42"/>
    </row>
    <row r="23" spans="1:16" ht="15" thickBot="1">
      <c r="A23" s="27">
        <v>17</v>
      </c>
      <c r="B23" s="28" t="s">
        <v>37</v>
      </c>
      <c r="C23" s="210">
        <v>78100</v>
      </c>
      <c r="D23" s="211">
        <f t="shared" si="0"/>
        <v>74195</v>
      </c>
      <c r="E23" s="212">
        <v>3905</v>
      </c>
      <c r="F23" s="249"/>
      <c r="G23" s="249"/>
      <c r="H23" s="42"/>
      <c r="I23" s="42"/>
      <c r="J23" s="42"/>
      <c r="K23" s="42"/>
      <c r="L23" s="42"/>
      <c r="M23" s="42"/>
      <c r="N23" s="42"/>
      <c r="O23" s="42"/>
      <c r="P23" s="42"/>
    </row>
    <row r="24" spans="1:16" ht="15" thickBot="1">
      <c r="A24" s="27">
        <v>18</v>
      </c>
      <c r="B24" s="28" t="s">
        <v>39</v>
      </c>
      <c r="C24" s="210">
        <v>76000</v>
      </c>
      <c r="D24" s="211">
        <f t="shared" si="0"/>
        <v>72200</v>
      </c>
      <c r="E24" s="212">
        <v>3800</v>
      </c>
      <c r="F24" s="249"/>
      <c r="G24" s="249"/>
      <c r="H24" s="42"/>
      <c r="I24" s="42"/>
      <c r="J24" s="42"/>
      <c r="K24" s="42"/>
      <c r="L24" s="42"/>
      <c r="M24" s="42"/>
      <c r="N24" s="42"/>
      <c r="O24" s="42"/>
      <c r="P24" s="42"/>
    </row>
    <row r="25" spans="1:16" ht="29.25" thickBot="1">
      <c r="A25" s="27">
        <v>19</v>
      </c>
      <c r="B25" s="28" t="s">
        <v>41</v>
      </c>
      <c r="C25" s="210">
        <v>5400</v>
      </c>
      <c r="D25" s="211">
        <f t="shared" si="0"/>
        <v>5400</v>
      </c>
      <c r="E25" s="212">
        <v>0</v>
      </c>
      <c r="F25" s="249"/>
      <c r="G25" s="249"/>
      <c r="H25" s="42"/>
      <c r="I25" s="42"/>
      <c r="J25" s="42"/>
      <c r="K25" s="42"/>
      <c r="L25" s="42"/>
      <c r="M25" s="42"/>
      <c r="N25" s="42"/>
      <c r="O25" s="42"/>
      <c r="P25" s="42"/>
    </row>
    <row r="26" spans="1:16" ht="29.25" thickBot="1">
      <c r="A26" s="27">
        <v>20</v>
      </c>
      <c r="B26" s="28" t="s">
        <v>43</v>
      </c>
      <c r="C26" s="210">
        <v>5400</v>
      </c>
      <c r="D26" s="211">
        <f t="shared" si="0"/>
        <v>5130</v>
      </c>
      <c r="E26" s="212">
        <v>270</v>
      </c>
      <c r="F26" s="249"/>
      <c r="G26" s="249"/>
      <c r="H26" s="42"/>
      <c r="I26" s="42"/>
      <c r="J26" s="42"/>
      <c r="K26" s="42"/>
      <c r="L26" s="42"/>
      <c r="M26" s="42"/>
      <c r="N26" s="42"/>
      <c r="O26" s="42"/>
      <c r="P26" s="42"/>
    </row>
    <row r="27" spans="1:16" ht="15" thickBot="1">
      <c r="A27" s="27">
        <v>21</v>
      </c>
      <c r="B27" s="28" t="s">
        <v>45</v>
      </c>
      <c r="C27" s="210">
        <v>16000</v>
      </c>
      <c r="D27" s="211">
        <f t="shared" si="0"/>
        <v>15200</v>
      </c>
      <c r="E27" s="212">
        <v>800</v>
      </c>
      <c r="F27" s="249"/>
      <c r="G27" s="249"/>
      <c r="H27" s="42"/>
      <c r="I27" s="42"/>
      <c r="J27" s="42"/>
      <c r="K27" s="42"/>
      <c r="L27" s="42"/>
      <c r="M27" s="42"/>
      <c r="N27" s="42"/>
      <c r="O27" s="42"/>
      <c r="P27" s="42"/>
    </row>
    <row r="28" spans="1:16" ht="15" thickBot="1">
      <c r="A28" s="27">
        <v>22</v>
      </c>
      <c r="B28" s="28" t="s">
        <v>47</v>
      </c>
      <c r="C28" s="210">
        <v>10900</v>
      </c>
      <c r="D28" s="211">
        <f t="shared" si="0"/>
        <v>10355</v>
      </c>
      <c r="E28" s="212">
        <v>545</v>
      </c>
      <c r="F28" s="249"/>
      <c r="G28" s="249"/>
      <c r="H28" s="42"/>
      <c r="I28" s="42"/>
      <c r="J28" s="42"/>
      <c r="K28" s="42"/>
      <c r="L28" s="42"/>
      <c r="M28" s="42"/>
      <c r="N28" s="42"/>
      <c r="O28" s="42"/>
      <c r="P28" s="42"/>
    </row>
    <row r="29" spans="1:16" ht="15" thickBot="1">
      <c r="A29" s="27">
        <v>23</v>
      </c>
      <c r="B29" s="28" t="s">
        <v>49</v>
      </c>
      <c r="C29" s="210">
        <v>59100</v>
      </c>
      <c r="D29" s="211">
        <f t="shared" si="0"/>
        <v>56145</v>
      </c>
      <c r="E29" s="212">
        <v>2955</v>
      </c>
      <c r="F29" s="249"/>
      <c r="G29" s="249"/>
      <c r="H29" s="42"/>
      <c r="I29" s="42"/>
      <c r="J29" s="42"/>
      <c r="K29" s="42"/>
      <c r="L29" s="42"/>
      <c r="M29" s="42"/>
      <c r="N29" s="42"/>
      <c r="O29" s="42"/>
      <c r="P29" s="42"/>
    </row>
    <row r="30" spans="1:16" ht="15" thickBot="1">
      <c r="A30" s="27">
        <v>24</v>
      </c>
      <c r="B30" s="28" t="s">
        <v>51</v>
      </c>
      <c r="C30" s="210">
        <v>119700</v>
      </c>
      <c r="D30" s="211">
        <f t="shared" si="0"/>
        <v>113715</v>
      </c>
      <c r="E30" s="212">
        <v>5985</v>
      </c>
      <c r="F30" s="249"/>
      <c r="G30" s="249"/>
      <c r="H30" s="42"/>
      <c r="I30" s="42"/>
      <c r="J30" s="42"/>
      <c r="K30" s="42"/>
      <c r="L30" s="42"/>
      <c r="M30" s="42"/>
      <c r="N30" s="42"/>
      <c r="O30" s="42"/>
      <c r="P30" s="42"/>
    </row>
    <row r="31" spans="1:16" ht="15" thickBot="1">
      <c r="A31" s="27">
        <v>25</v>
      </c>
      <c r="B31" s="30" t="s">
        <v>53</v>
      </c>
      <c r="C31" s="210">
        <v>5300</v>
      </c>
      <c r="D31" s="211">
        <f t="shared" si="0"/>
        <v>5035</v>
      </c>
      <c r="E31" s="212">
        <v>265</v>
      </c>
      <c r="F31" s="249"/>
      <c r="G31" s="249"/>
      <c r="H31" s="42"/>
      <c r="I31" s="42"/>
      <c r="J31" s="42"/>
      <c r="K31" s="42"/>
      <c r="L31" s="42"/>
      <c r="M31" s="42"/>
      <c r="N31" s="42"/>
      <c r="O31" s="42"/>
      <c r="P31" s="42"/>
    </row>
    <row r="32" spans="1:16" ht="15" thickBot="1">
      <c r="A32" s="27">
        <v>26</v>
      </c>
      <c r="B32" s="28" t="s">
        <v>55</v>
      </c>
      <c r="C32" s="210">
        <v>400</v>
      </c>
      <c r="D32" s="211">
        <f t="shared" si="0"/>
        <v>400</v>
      </c>
      <c r="E32" s="212">
        <v>0</v>
      </c>
      <c r="F32" s="249"/>
      <c r="G32" s="249"/>
      <c r="H32" s="42"/>
      <c r="I32" s="42"/>
      <c r="J32" s="42"/>
      <c r="K32" s="42"/>
      <c r="L32" s="42"/>
      <c r="M32" s="42"/>
      <c r="N32" s="42"/>
      <c r="O32" s="42"/>
      <c r="P32" s="42"/>
    </row>
    <row r="33" spans="1:16" ht="15" thickBot="1">
      <c r="A33" s="27">
        <v>27</v>
      </c>
      <c r="B33" s="28" t="s">
        <v>57</v>
      </c>
      <c r="C33" s="210">
        <v>27500</v>
      </c>
      <c r="D33" s="211">
        <f t="shared" si="0"/>
        <v>27500</v>
      </c>
      <c r="E33" s="212">
        <v>0</v>
      </c>
      <c r="F33" s="249"/>
      <c r="G33" s="249"/>
      <c r="H33" s="42"/>
      <c r="I33" s="42"/>
      <c r="J33" s="42"/>
      <c r="K33" s="42"/>
      <c r="L33" s="42"/>
      <c r="M33" s="42"/>
      <c r="N33" s="42"/>
      <c r="O33" s="42"/>
      <c r="P33" s="42"/>
    </row>
    <row r="34" spans="1:16" ht="15" thickBot="1">
      <c r="A34" s="27">
        <v>28</v>
      </c>
      <c r="B34" s="28" t="s">
        <v>59</v>
      </c>
      <c r="C34" s="210">
        <v>63400</v>
      </c>
      <c r="D34" s="211">
        <f t="shared" si="0"/>
        <v>63400</v>
      </c>
      <c r="E34" s="212">
        <v>0</v>
      </c>
      <c r="F34" s="249"/>
      <c r="G34" s="249"/>
      <c r="H34" s="42"/>
      <c r="I34" s="42"/>
      <c r="J34" s="42"/>
      <c r="K34" s="42"/>
      <c r="L34" s="42"/>
      <c r="M34" s="42"/>
      <c r="N34" s="42"/>
      <c r="O34" s="42"/>
      <c r="P34" s="42"/>
    </row>
    <row r="35" spans="1:16" ht="15" thickBot="1">
      <c r="A35" s="27">
        <v>29</v>
      </c>
      <c r="B35" s="28" t="s">
        <v>61</v>
      </c>
      <c r="C35" s="210">
        <v>5700</v>
      </c>
      <c r="D35" s="211">
        <f t="shared" si="0"/>
        <v>5700</v>
      </c>
      <c r="E35" s="212">
        <v>0</v>
      </c>
      <c r="F35" s="249"/>
      <c r="G35" s="249"/>
      <c r="H35" s="42"/>
      <c r="I35" s="42"/>
      <c r="J35" s="42"/>
      <c r="K35" s="42"/>
      <c r="L35" s="42"/>
      <c r="M35" s="42"/>
      <c r="N35" s="42"/>
      <c r="O35" s="42"/>
      <c r="P35" s="42"/>
    </row>
    <row r="36" spans="1:16" ht="15" thickBot="1">
      <c r="A36" s="27">
        <v>30</v>
      </c>
      <c r="B36" s="28" t="s">
        <v>63</v>
      </c>
      <c r="C36" s="210">
        <v>400</v>
      </c>
      <c r="D36" s="211">
        <f t="shared" si="0"/>
        <v>400</v>
      </c>
      <c r="E36" s="212">
        <v>0</v>
      </c>
      <c r="F36" s="249"/>
      <c r="G36" s="249"/>
      <c r="H36" s="42"/>
      <c r="I36" s="42"/>
      <c r="J36" s="42"/>
      <c r="K36" s="42"/>
      <c r="L36" s="42"/>
      <c r="M36" s="42"/>
      <c r="N36" s="42"/>
      <c r="O36" s="42"/>
      <c r="P36" s="42"/>
    </row>
    <row r="37" spans="1:16" ht="15" thickBot="1">
      <c r="A37" s="27">
        <v>31</v>
      </c>
      <c r="B37" s="28" t="s">
        <v>65</v>
      </c>
      <c r="C37" s="210">
        <v>5100</v>
      </c>
      <c r="D37" s="211">
        <f t="shared" si="0"/>
        <v>5100</v>
      </c>
      <c r="E37" s="212">
        <v>0</v>
      </c>
      <c r="F37" s="249"/>
      <c r="G37" s="249"/>
      <c r="H37" s="42"/>
      <c r="I37" s="42"/>
      <c r="J37" s="42"/>
      <c r="K37" s="42"/>
      <c r="L37" s="42"/>
      <c r="M37" s="42"/>
      <c r="N37" s="42"/>
      <c r="O37" s="42"/>
      <c r="P37" s="42"/>
    </row>
    <row r="38" spans="1:16" ht="15" thickBot="1">
      <c r="A38" s="27">
        <v>32</v>
      </c>
      <c r="B38" s="28" t="s">
        <v>67</v>
      </c>
      <c r="C38" s="210">
        <v>4600</v>
      </c>
      <c r="D38" s="211">
        <f t="shared" si="0"/>
        <v>4600</v>
      </c>
      <c r="E38" s="212">
        <v>0</v>
      </c>
      <c r="F38" s="249"/>
      <c r="G38" s="249"/>
      <c r="H38" s="42"/>
      <c r="I38" s="42"/>
      <c r="J38" s="42"/>
      <c r="K38" s="42"/>
      <c r="L38" s="42"/>
      <c r="M38" s="42"/>
      <c r="N38" s="42"/>
      <c r="O38" s="42"/>
      <c r="P38" s="42"/>
    </row>
    <row r="39" spans="1:16" ht="15" thickBot="1">
      <c r="A39" s="27">
        <v>33</v>
      </c>
      <c r="B39" s="28" t="s">
        <v>69</v>
      </c>
      <c r="C39" s="210">
        <v>800</v>
      </c>
      <c r="D39" s="211">
        <f t="shared" si="0"/>
        <v>800</v>
      </c>
      <c r="E39" s="212">
        <v>0</v>
      </c>
      <c r="F39" s="249"/>
      <c r="G39" s="249"/>
      <c r="H39" s="42"/>
      <c r="I39" s="42"/>
      <c r="J39" s="42"/>
      <c r="K39" s="42"/>
      <c r="L39" s="42"/>
      <c r="M39" s="42"/>
      <c r="N39" s="42"/>
      <c r="O39" s="42"/>
      <c r="P39" s="42"/>
    </row>
    <row r="40" spans="1:16" ht="15" thickBot="1">
      <c r="A40" s="27">
        <v>34</v>
      </c>
      <c r="B40" s="28" t="s">
        <v>71</v>
      </c>
      <c r="C40" s="210">
        <v>5600</v>
      </c>
      <c r="D40" s="211">
        <f t="shared" si="0"/>
        <v>5320</v>
      </c>
      <c r="E40" s="212">
        <v>280</v>
      </c>
      <c r="F40" s="249"/>
      <c r="G40" s="249"/>
      <c r="H40" s="42"/>
      <c r="I40" s="42"/>
      <c r="J40" s="42"/>
      <c r="K40" s="42"/>
      <c r="L40" s="42"/>
      <c r="M40" s="42"/>
      <c r="N40" s="42"/>
      <c r="O40" s="42"/>
      <c r="P40" s="42"/>
    </row>
    <row r="41" spans="1:16" ht="15" thickBot="1">
      <c r="A41" s="27">
        <v>35</v>
      </c>
      <c r="B41" s="28" t="s">
        <v>73</v>
      </c>
      <c r="C41" s="210">
        <v>196100</v>
      </c>
      <c r="D41" s="211">
        <f t="shared" si="0"/>
        <v>186295</v>
      </c>
      <c r="E41" s="212">
        <v>9805</v>
      </c>
      <c r="F41" s="249"/>
      <c r="G41" s="249"/>
      <c r="H41" s="42"/>
      <c r="I41" s="42"/>
      <c r="J41" s="42"/>
      <c r="K41" s="42"/>
      <c r="L41" s="42"/>
      <c r="M41" s="42"/>
      <c r="N41" s="42"/>
      <c r="O41" s="42"/>
      <c r="P41" s="42"/>
    </row>
    <row r="42" spans="1:16" ht="15" thickBot="1">
      <c r="A42" s="27">
        <v>36</v>
      </c>
      <c r="B42" s="30" t="s">
        <v>75</v>
      </c>
      <c r="C42" s="210">
        <v>400</v>
      </c>
      <c r="D42" s="211">
        <f t="shared" si="0"/>
        <v>400</v>
      </c>
      <c r="E42" s="212">
        <v>0</v>
      </c>
      <c r="F42" s="249"/>
      <c r="G42" s="249"/>
      <c r="H42" s="42"/>
      <c r="I42" s="42"/>
      <c r="J42" s="42"/>
      <c r="K42" s="42"/>
      <c r="L42" s="42"/>
      <c r="M42" s="42"/>
      <c r="N42" s="42"/>
      <c r="O42" s="42"/>
      <c r="P42" s="42"/>
    </row>
    <row r="43" spans="1:16" ht="15" thickBot="1">
      <c r="A43" s="27">
        <v>37</v>
      </c>
      <c r="B43" s="28" t="s">
        <v>77</v>
      </c>
      <c r="C43" s="210">
        <v>55500</v>
      </c>
      <c r="D43" s="211">
        <f t="shared" si="0"/>
        <v>55500</v>
      </c>
      <c r="E43" s="212">
        <v>0</v>
      </c>
      <c r="F43" s="249"/>
      <c r="G43" s="249"/>
      <c r="H43" s="42"/>
      <c r="I43" s="42"/>
      <c r="J43" s="42"/>
      <c r="K43" s="42"/>
      <c r="L43" s="42"/>
      <c r="M43" s="42"/>
      <c r="N43" s="42"/>
      <c r="O43" s="42"/>
      <c r="P43" s="42"/>
    </row>
    <row r="44" spans="1:16" ht="29.25" thickBot="1">
      <c r="A44" s="27">
        <v>38</v>
      </c>
      <c r="B44" s="28" t="s">
        <v>79</v>
      </c>
      <c r="C44" s="210">
        <v>50</v>
      </c>
      <c r="D44" s="211">
        <f t="shared" si="0"/>
        <v>50</v>
      </c>
      <c r="E44" s="212">
        <v>0</v>
      </c>
      <c r="F44" s="250"/>
      <c r="G44" s="250"/>
      <c r="H44" s="45"/>
      <c r="I44" s="45"/>
      <c r="J44" s="45"/>
      <c r="K44" s="45"/>
      <c r="L44" s="45"/>
      <c r="M44" s="45"/>
      <c r="N44" s="45"/>
      <c r="O44" s="45"/>
      <c r="P44" s="45"/>
    </row>
    <row r="45" spans="1:16" ht="15" thickBot="1">
      <c r="A45" s="27">
        <v>39</v>
      </c>
      <c r="B45" s="28" t="s">
        <v>81</v>
      </c>
      <c r="C45" s="210">
        <v>1100</v>
      </c>
      <c r="D45" s="211">
        <f t="shared" si="0"/>
        <v>1100</v>
      </c>
      <c r="E45" s="212">
        <v>0</v>
      </c>
      <c r="F45" s="250"/>
      <c r="G45" s="250"/>
      <c r="H45" s="45"/>
      <c r="I45" s="45"/>
      <c r="J45" s="45"/>
      <c r="K45" s="45"/>
      <c r="L45" s="45"/>
      <c r="M45" s="45"/>
      <c r="N45" s="45"/>
      <c r="O45" s="45"/>
      <c r="P45" s="45"/>
    </row>
    <row r="46" spans="1:16" ht="29.25" thickBot="1">
      <c r="A46" s="27">
        <v>40</v>
      </c>
      <c r="B46" s="28" t="s">
        <v>83</v>
      </c>
      <c r="C46" s="210">
        <v>1100</v>
      </c>
      <c r="D46" s="211">
        <f t="shared" si="0"/>
        <v>1100</v>
      </c>
      <c r="E46" s="212">
        <v>0</v>
      </c>
      <c r="F46" s="249"/>
      <c r="G46" s="249"/>
      <c r="H46" s="42"/>
      <c r="I46" s="42"/>
      <c r="J46" s="42"/>
      <c r="K46" s="42"/>
      <c r="L46" s="42"/>
      <c r="M46" s="42"/>
      <c r="N46" s="42"/>
      <c r="O46" s="42"/>
      <c r="P46" s="42"/>
    </row>
    <row r="47" spans="1:16" ht="15" thickBot="1">
      <c r="A47" s="27">
        <v>41</v>
      </c>
      <c r="B47" s="28" t="s">
        <v>85</v>
      </c>
      <c r="C47" s="210">
        <v>2600</v>
      </c>
      <c r="D47" s="211">
        <f t="shared" si="0"/>
        <v>2600</v>
      </c>
      <c r="E47" s="212">
        <v>0</v>
      </c>
      <c r="F47" s="249"/>
      <c r="G47" s="249"/>
      <c r="H47" s="42"/>
      <c r="I47" s="42"/>
      <c r="J47" s="42"/>
      <c r="K47" s="42"/>
      <c r="L47" s="42"/>
      <c r="M47" s="42"/>
      <c r="N47" s="42"/>
      <c r="O47" s="42"/>
      <c r="P47" s="42"/>
    </row>
    <row r="48" spans="1:16" ht="15" thickBot="1">
      <c r="A48" s="27">
        <v>42</v>
      </c>
      <c r="B48" s="28" t="s">
        <v>87</v>
      </c>
      <c r="C48" s="210">
        <v>10500</v>
      </c>
      <c r="D48" s="211">
        <f t="shared" si="0"/>
        <v>10500</v>
      </c>
      <c r="E48" s="212">
        <v>0</v>
      </c>
      <c r="F48" s="249"/>
      <c r="G48" s="249"/>
      <c r="H48" s="42"/>
      <c r="I48" s="42"/>
      <c r="J48" s="42"/>
      <c r="K48" s="42"/>
      <c r="L48" s="42"/>
      <c r="M48" s="42"/>
      <c r="N48" s="42"/>
      <c r="O48" s="42"/>
      <c r="P48" s="42"/>
    </row>
    <row r="49" spans="1:16" ht="15" thickBot="1">
      <c r="A49" s="27">
        <v>43</v>
      </c>
      <c r="B49" s="28" t="s">
        <v>89</v>
      </c>
      <c r="C49" s="210">
        <v>99300</v>
      </c>
      <c r="D49" s="211">
        <f t="shared" si="0"/>
        <v>94335</v>
      </c>
      <c r="E49" s="212">
        <v>4965</v>
      </c>
      <c r="F49" s="249"/>
      <c r="G49" s="249"/>
      <c r="H49" s="42"/>
      <c r="I49" s="42"/>
      <c r="J49" s="42"/>
      <c r="K49" s="42"/>
      <c r="L49" s="42"/>
      <c r="M49" s="42"/>
      <c r="N49" s="42"/>
      <c r="O49" s="42"/>
      <c r="P49" s="42"/>
    </row>
    <row r="50" spans="1:16" ht="15" thickBot="1">
      <c r="A50" s="27">
        <v>44</v>
      </c>
      <c r="B50" s="28" t="s">
        <v>91</v>
      </c>
      <c r="C50" s="210">
        <v>193900</v>
      </c>
      <c r="D50" s="211">
        <f t="shared" si="0"/>
        <v>184205</v>
      </c>
      <c r="E50" s="212">
        <v>9695</v>
      </c>
      <c r="F50" s="249"/>
      <c r="G50" s="249"/>
      <c r="H50" s="42"/>
      <c r="I50" s="42"/>
      <c r="J50" s="42"/>
      <c r="K50" s="42"/>
      <c r="L50" s="42"/>
      <c r="M50" s="42"/>
      <c r="N50" s="42"/>
      <c r="O50" s="42"/>
      <c r="P50" s="42"/>
    </row>
    <row r="51" spans="1:16" ht="15" thickBot="1">
      <c r="A51" s="27">
        <v>45</v>
      </c>
      <c r="B51" s="30" t="s">
        <v>93</v>
      </c>
      <c r="C51" s="210">
        <v>100</v>
      </c>
      <c r="D51" s="211">
        <f t="shared" si="0"/>
        <v>100</v>
      </c>
      <c r="E51" s="212">
        <v>0</v>
      </c>
      <c r="F51" s="249"/>
      <c r="G51" s="249"/>
      <c r="H51" s="42"/>
      <c r="I51" s="42"/>
      <c r="J51" s="42"/>
      <c r="K51" s="42"/>
      <c r="L51" s="42"/>
      <c r="M51" s="42"/>
      <c r="N51" s="42"/>
      <c r="O51" s="42"/>
      <c r="P51" s="42"/>
    </row>
    <row r="52" spans="1:16" ht="15" thickBot="1">
      <c r="A52" s="27">
        <v>46</v>
      </c>
      <c r="B52" s="28" t="s">
        <v>95</v>
      </c>
      <c r="C52" s="210">
        <v>190300</v>
      </c>
      <c r="D52" s="211">
        <f t="shared" si="0"/>
        <v>180785</v>
      </c>
      <c r="E52" s="212">
        <v>9515</v>
      </c>
      <c r="F52" s="249"/>
      <c r="G52" s="249"/>
      <c r="H52" s="42"/>
      <c r="I52" s="42"/>
      <c r="J52" s="42"/>
      <c r="K52" s="42"/>
      <c r="L52" s="42"/>
      <c r="M52" s="42"/>
      <c r="N52" s="42"/>
      <c r="O52" s="42"/>
      <c r="P52" s="42"/>
    </row>
    <row r="53" spans="1:16" ht="15" thickBot="1">
      <c r="A53" s="27">
        <v>47</v>
      </c>
      <c r="B53" s="30" t="s">
        <v>97</v>
      </c>
      <c r="C53" s="210">
        <v>100</v>
      </c>
      <c r="D53" s="211">
        <f t="shared" si="0"/>
        <v>100</v>
      </c>
      <c r="E53" s="212">
        <v>0</v>
      </c>
      <c r="F53" s="249"/>
      <c r="G53" s="249"/>
      <c r="H53" s="42"/>
      <c r="I53" s="42"/>
      <c r="J53" s="42"/>
      <c r="K53" s="42"/>
      <c r="L53" s="42"/>
      <c r="M53" s="42"/>
      <c r="N53" s="42"/>
      <c r="O53" s="42"/>
      <c r="P53" s="42"/>
    </row>
    <row r="54" spans="1:16" ht="15" thickBot="1">
      <c r="A54" s="27">
        <v>48</v>
      </c>
      <c r="B54" s="28" t="s">
        <v>99</v>
      </c>
      <c r="C54" s="210">
        <v>1500</v>
      </c>
      <c r="D54" s="211">
        <f t="shared" si="0"/>
        <v>1500</v>
      </c>
      <c r="E54" s="212">
        <v>0</v>
      </c>
      <c r="F54" s="249"/>
      <c r="G54" s="249"/>
      <c r="H54" s="42"/>
      <c r="I54" s="42"/>
      <c r="J54" s="42"/>
      <c r="K54" s="42"/>
      <c r="L54" s="42"/>
      <c r="M54" s="42"/>
      <c r="N54" s="42"/>
      <c r="O54" s="42"/>
      <c r="P54" s="42"/>
    </row>
    <row r="55" spans="1:16" ht="15" thickBot="1">
      <c r="A55" s="27">
        <v>49</v>
      </c>
      <c r="B55" s="28" t="s">
        <v>101</v>
      </c>
      <c r="C55" s="210">
        <v>82800</v>
      </c>
      <c r="D55" s="211">
        <f t="shared" si="0"/>
        <v>78660</v>
      </c>
      <c r="E55" s="212">
        <v>4140</v>
      </c>
      <c r="F55" s="249"/>
      <c r="G55" s="249"/>
      <c r="H55" s="42"/>
      <c r="I55" s="42"/>
      <c r="J55" s="42"/>
      <c r="K55" s="42"/>
      <c r="L55" s="42"/>
      <c r="M55" s="42"/>
      <c r="N55" s="42"/>
      <c r="O55" s="42"/>
      <c r="P55" s="42"/>
    </row>
    <row r="56" spans="1:16" ht="15" thickBot="1">
      <c r="A56" s="27">
        <v>50</v>
      </c>
      <c r="B56" s="28" t="s">
        <v>103</v>
      </c>
      <c r="C56" s="210">
        <v>300</v>
      </c>
      <c r="D56" s="211">
        <f t="shared" si="0"/>
        <v>300</v>
      </c>
      <c r="E56" s="212">
        <v>0</v>
      </c>
      <c r="F56" s="249"/>
      <c r="G56" s="249"/>
      <c r="H56" s="42"/>
      <c r="I56" s="42"/>
      <c r="J56" s="42"/>
      <c r="K56" s="42"/>
      <c r="L56" s="42"/>
      <c r="M56" s="42"/>
      <c r="N56" s="42"/>
      <c r="O56" s="42"/>
      <c r="P56" s="42"/>
    </row>
    <row r="57" spans="1:16" ht="15" thickBot="1">
      <c r="A57" s="27">
        <v>51</v>
      </c>
      <c r="B57" s="28" t="s">
        <v>105</v>
      </c>
      <c r="C57" s="210">
        <v>500</v>
      </c>
      <c r="D57" s="211">
        <f t="shared" si="0"/>
        <v>500</v>
      </c>
      <c r="E57" s="212">
        <v>0</v>
      </c>
      <c r="F57" s="249"/>
      <c r="G57" s="249"/>
      <c r="H57" s="42"/>
      <c r="I57" s="42"/>
      <c r="J57" s="42"/>
      <c r="K57" s="42"/>
      <c r="L57" s="42"/>
      <c r="M57" s="42"/>
      <c r="N57" s="42"/>
      <c r="O57" s="42"/>
      <c r="P57" s="42"/>
    </row>
    <row r="58" spans="1:16" ht="15" thickBot="1">
      <c r="A58" s="27">
        <v>52</v>
      </c>
      <c r="B58" s="28" t="s">
        <v>107</v>
      </c>
      <c r="C58" s="210">
        <v>18000</v>
      </c>
      <c r="D58" s="211">
        <f t="shared" si="0"/>
        <v>17100</v>
      </c>
      <c r="E58" s="212">
        <v>900</v>
      </c>
      <c r="F58" s="249"/>
      <c r="G58" s="249"/>
      <c r="H58" s="42"/>
      <c r="I58" s="42"/>
      <c r="J58" s="42"/>
      <c r="K58" s="42"/>
      <c r="L58" s="42"/>
      <c r="M58" s="42"/>
      <c r="N58" s="42"/>
      <c r="O58" s="42"/>
      <c r="P58" s="42"/>
    </row>
    <row r="59" spans="1:16" ht="15" thickBot="1">
      <c r="A59" s="27">
        <v>53</v>
      </c>
      <c r="B59" s="28" t="s">
        <v>109</v>
      </c>
      <c r="C59" s="210">
        <v>21200</v>
      </c>
      <c r="D59" s="211">
        <f t="shared" si="0"/>
        <v>21200</v>
      </c>
      <c r="E59" s="212">
        <v>0</v>
      </c>
      <c r="F59" s="249"/>
      <c r="G59" s="249"/>
      <c r="H59" s="42"/>
      <c r="I59" s="42"/>
      <c r="J59" s="42"/>
      <c r="K59" s="42"/>
      <c r="L59" s="42"/>
      <c r="M59" s="42"/>
      <c r="N59" s="42"/>
      <c r="O59" s="42"/>
      <c r="P59" s="42"/>
    </row>
    <row r="60" spans="1:16" ht="15" thickBot="1">
      <c r="A60" s="27">
        <v>54</v>
      </c>
      <c r="B60" s="32" t="s">
        <v>112</v>
      </c>
      <c r="C60" s="210">
        <v>1500</v>
      </c>
      <c r="D60" s="211">
        <f t="shared" si="0"/>
        <v>1500</v>
      </c>
      <c r="E60" s="212">
        <v>0</v>
      </c>
      <c r="F60" s="249"/>
      <c r="G60" s="249"/>
      <c r="H60" s="42"/>
      <c r="I60" s="42"/>
      <c r="J60" s="42"/>
      <c r="K60" s="42"/>
      <c r="L60" s="42"/>
      <c r="M60" s="42"/>
      <c r="N60" s="42"/>
      <c r="O60" s="42"/>
      <c r="P60" s="42"/>
    </row>
    <row r="61" spans="1:16" ht="15" thickBot="1">
      <c r="A61" s="27">
        <v>55</v>
      </c>
      <c r="B61" s="32" t="s">
        <v>114</v>
      </c>
      <c r="C61" s="210">
        <v>19100</v>
      </c>
      <c r="D61" s="211">
        <f t="shared" si="0"/>
        <v>19100</v>
      </c>
      <c r="E61" s="212">
        <v>0</v>
      </c>
      <c r="F61" s="249"/>
      <c r="G61" s="249"/>
      <c r="H61" s="42"/>
      <c r="I61" s="42"/>
      <c r="J61" s="42"/>
      <c r="K61" s="42"/>
      <c r="L61" s="42"/>
      <c r="M61" s="42"/>
      <c r="N61" s="42"/>
      <c r="O61" s="42"/>
      <c r="P61" s="42"/>
    </row>
    <row r="62" spans="1:16" ht="15" thickBot="1">
      <c r="A62" s="27">
        <v>56</v>
      </c>
      <c r="B62" s="32" t="s">
        <v>116</v>
      </c>
      <c r="C62" s="210">
        <v>2200</v>
      </c>
      <c r="D62" s="211">
        <f t="shared" si="0"/>
        <v>2090</v>
      </c>
      <c r="E62" s="212">
        <v>110</v>
      </c>
      <c r="F62" s="249"/>
      <c r="G62" s="249"/>
      <c r="H62" s="42"/>
      <c r="I62" s="42"/>
      <c r="J62" s="42"/>
      <c r="K62" s="42"/>
      <c r="L62" s="42"/>
      <c r="M62" s="42"/>
      <c r="N62" s="42"/>
      <c r="O62" s="42"/>
      <c r="P62" s="42"/>
    </row>
    <row r="63" spans="1:16" ht="15" thickBot="1">
      <c r="A63" s="27">
        <v>57</v>
      </c>
      <c r="B63" s="32" t="s">
        <v>118</v>
      </c>
      <c r="C63" s="210">
        <v>8000</v>
      </c>
      <c r="D63" s="211">
        <f t="shared" si="0"/>
        <v>7600</v>
      </c>
      <c r="E63" s="212">
        <v>400</v>
      </c>
      <c r="F63" s="249"/>
      <c r="G63" s="249"/>
      <c r="H63" s="42"/>
      <c r="I63" s="42"/>
      <c r="J63" s="42"/>
      <c r="K63" s="42"/>
      <c r="L63" s="42"/>
      <c r="M63" s="42"/>
      <c r="N63" s="42"/>
      <c r="O63" s="42"/>
      <c r="P63" s="42"/>
    </row>
    <row r="64" spans="1:16" ht="15" thickBot="1">
      <c r="A64" s="27">
        <v>58</v>
      </c>
      <c r="B64" s="32" t="s">
        <v>121</v>
      </c>
      <c r="C64" s="210">
        <v>7300</v>
      </c>
      <c r="D64" s="211">
        <f t="shared" si="0"/>
        <v>7300</v>
      </c>
      <c r="E64" s="212">
        <v>0</v>
      </c>
      <c r="F64" s="249"/>
      <c r="G64" s="249"/>
      <c r="H64" s="42"/>
      <c r="I64" s="42"/>
      <c r="J64" s="42"/>
      <c r="K64" s="42"/>
      <c r="L64" s="42"/>
      <c r="M64" s="42"/>
      <c r="N64" s="42"/>
      <c r="O64" s="42"/>
      <c r="P64" s="42"/>
    </row>
    <row r="65" spans="1:16" ht="15" thickBot="1">
      <c r="A65" s="27">
        <v>59</v>
      </c>
      <c r="B65" s="32" t="s">
        <v>123</v>
      </c>
      <c r="C65" s="210">
        <v>8600</v>
      </c>
      <c r="D65" s="211">
        <f t="shared" si="0"/>
        <v>8600</v>
      </c>
      <c r="E65" s="212">
        <v>0</v>
      </c>
      <c r="F65" s="249"/>
      <c r="G65" s="249"/>
      <c r="H65" s="42"/>
      <c r="I65" s="42"/>
      <c r="J65" s="42"/>
      <c r="K65" s="42"/>
      <c r="L65" s="42"/>
      <c r="M65" s="42"/>
      <c r="N65" s="42"/>
      <c r="O65" s="42"/>
      <c r="P65" s="42"/>
    </row>
    <row r="66" spans="1:16" ht="15" thickBot="1">
      <c r="A66" s="27">
        <v>60</v>
      </c>
      <c r="B66" s="32" t="s">
        <v>125</v>
      </c>
      <c r="C66" s="210">
        <v>1300</v>
      </c>
      <c r="D66" s="211">
        <f t="shared" si="0"/>
        <v>1300</v>
      </c>
      <c r="E66" s="212">
        <v>0</v>
      </c>
      <c r="F66" s="249"/>
      <c r="G66" s="249"/>
      <c r="H66" s="42"/>
      <c r="I66" s="42"/>
      <c r="J66" s="42"/>
      <c r="K66" s="42"/>
      <c r="L66" s="42"/>
      <c r="M66" s="42"/>
      <c r="N66" s="42"/>
      <c r="O66" s="42"/>
      <c r="P66" s="42"/>
    </row>
    <row r="67" spans="1:16" ht="15" thickBot="1">
      <c r="A67" s="27">
        <v>63</v>
      </c>
      <c r="B67" s="32" t="s">
        <v>127</v>
      </c>
      <c r="C67" s="210">
        <v>4500</v>
      </c>
      <c r="D67" s="211">
        <f t="shared" si="0"/>
        <v>4500</v>
      </c>
      <c r="E67" s="212">
        <v>0</v>
      </c>
      <c r="F67" s="249"/>
      <c r="G67" s="249"/>
      <c r="H67" s="42"/>
      <c r="I67" s="42"/>
      <c r="J67" s="42"/>
      <c r="K67" s="42"/>
      <c r="L67" s="42"/>
      <c r="M67" s="42"/>
      <c r="N67" s="42"/>
      <c r="O67" s="42"/>
      <c r="P67" s="42"/>
    </row>
    <row r="68" spans="1:16" ht="15" thickBot="1">
      <c r="A68" s="27">
        <v>64</v>
      </c>
      <c r="B68" s="32" t="s">
        <v>129</v>
      </c>
      <c r="C68" s="210">
        <v>1200</v>
      </c>
      <c r="D68" s="211">
        <f t="shared" si="0"/>
        <v>1200</v>
      </c>
      <c r="E68" s="212">
        <v>0</v>
      </c>
      <c r="F68" s="249"/>
      <c r="G68" s="249"/>
      <c r="H68" s="42"/>
      <c r="I68" s="42"/>
      <c r="J68" s="42"/>
      <c r="K68" s="42"/>
      <c r="L68" s="42"/>
      <c r="M68" s="42"/>
      <c r="N68" s="42"/>
      <c r="O68" s="42"/>
      <c r="P68" s="42"/>
    </row>
    <row r="69" spans="1:16" ht="15" thickBot="1">
      <c r="A69" s="27">
        <v>65</v>
      </c>
      <c r="B69" s="32" t="s">
        <v>131</v>
      </c>
      <c r="C69" s="210">
        <v>1600</v>
      </c>
      <c r="D69" s="211">
        <f t="shared" si="0"/>
        <v>1600</v>
      </c>
      <c r="E69" s="212">
        <v>0</v>
      </c>
      <c r="F69" s="249"/>
      <c r="G69" s="249"/>
      <c r="H69" s="42"/>
      <c r="I69" s="42"/>
      <c r="J69" s="42"/>
      <c r="K69" s="42"/>
      <c r="L69" s="42"/>
      <c r="M69" s="42"/>
      <c r="N69" s="42"/>
      <c r="O69" s="42"/>
      <c r="P69" s="42"/>
    </row>
    <row r="70" spans="1:16" ht="15" thickBot="1">
      <c r="A70" s="27">
        <v>66</v>
      </c>
      <c r="B70" s="32" t="s">
        <v>133</v>
      </c>
      <c r="C70" s="210">
        <v>22800</v>
      </c>
      <c r="D70" s="211">
        <f t="shared" si="0"/>
        <v>21660</v>
      </c>
      <c r="E70" s="212">
        <v>1140</v>
      </c>
      <c r="F70" s="249"/>
      <c r="G70" s="249"/>
      <c r="H70" s="42"/>
      <c r="I70" s="42"/>
      <c r="J70" s="42"/>
      <c r="K70" s="42"/>
      <c r="L70" s="42"/>
      <c r="M70" s="42"/>
      <c r="N70" s="42"/>
      <c r="O70" s="42"/>
      <c r="P70" s="42"/>
    </row>
    <row r="71" spans="1:16" ht="15" thickBot="1">
      <c r="A71" s="27">
        <v>67</v>
      </c>
      <c r="B71" s="32" t="s">
        <v>135</v>
      </c>
      <c r="C71" s="210">
        <v>2500</v>
      </c>
      <c r="D71" s="211">
        <f t="shared" si="0"/>
        <v>2500</v>
      </c>
      <c r="E71" s="212">
        <v>0</v>
      </c>
      <c r="F71" s="249"/>
      <c r="G71" s="249"/>
      <c r="H71" s="42"/>
      <c r="I71" s="42"/>
      <c r="J71" s="42"/>
      <c r="K71" s="42"/>
      <c r="L71" s="42"/>
      <c r="M71" s="42"/>
      <c r="N71" s="42"/>
      <c r="O71" s="42"/>
      <c r="P71" s="42"/>
    </row>
    <row r="72" spans="1:16" ht="15" thickBot="1">
      <c r="A72" s="27">
        <v>68</v>
      </c>
      <c r="B72" s="32" t="s">
        <v>137</v>
      </c>
      <c r="C72" s="210">
        <v>12800</v>
      </c>
      <c r="D72" s="211">
        <f t="shared" si="0"/>
        <v>12800</v>
      </c>
      <c r="E72" s="212">
        <v>0</v>
      </c>
      <c r="F72" s="249"/>
      <c r="G72" s="249"/>
      <c r="H72" s="42"/>
      <c r="I72" s="42"/>
      <c r="J72" s="42"/>
      <c r="K72" s="42"/>
      <c r="L72" s="42"/>
      <c r="M72" s="42"/>
      <c r="N72" s="42"/>
      <c r="O72" s="42"/>
      <c r="P72" s="42"/>
    </row>
    <row r="73" spans="1:16" ht="15" thickBot="1">
      <c r="A73" s="27">
        <v>69</v>
      </c>
      <c r="B73" s="32" t="s">
        <v>139</v>
      </c>
      <c r="C73" s="210">
        <v>1000</v>
      </c>
      <c r="D73" s="211">
        <f t="shared" ref="D73:D100" si="1">C73-E73</f>
        <v>1000</v>
      </c>
      <c r="E73" s="212">
        <v>0</v>
      </c>
      <c r="F73" s="249"/>
      <c r="G73" s="249"/>
      <c r="H73" s="42"/>
      <c r="I73" s="42"/>
      <c r="J73" s="42"/>
      <c r="K73" s="42"/>
      <c r="L73" s="42"/>
      <c r="M73" s="42"/>
      <c r="N73" s="42"/>
      <c r="O73" s="42"/>
      <c r="P73" s="42"/>
    </row>
    <row r="74" spans="1:16" ht="15" thickBot="1">
      <c r="A74" s="27">
        <v>70</v>
      </c>
      <c r="B74" s="32" t="s">
        <v>141</v>
      </c>
      <c r="C74" s="210">
        <v>2100</v>
      </c>
      <c r="D74" s="211">
        <f t="shared" si="1"/>
        <v>2100</v>
      </c>
      <c r="E74" s="212">
        <v>0</v>
      </c>
      <c r="F74" s="249"/>
      <c r="G74" s="249"/>
      <c r="H74" s="42"/>
      <c r="I74" s="42"/>
      <c r="J74" s="42"/>
      <c r="K74" s="42"/>
      <c r="L74" s="42"/>
      <c r="M74" s="42"/>
      <c r="N74" s="42"/>
      <c r="O74" s="42"/>
      <c r="P74" s="42"/>
    </row>
    <row r="75" spans="1:16" ht="15" thickBot="1">
      <c r="A75" s="27">
        <v>71</v>
      </c>
      <c r="B75" s="32" t="s">
        <v>143</v>
      </c>
      <c r="C75" s="210">
        <v>17900</v>
      </c>
      <c r="D75" s="211">
        <f t="shared" si="1"/>
        <v>17900</v>
      </c>
      <c r="E75" s="212">
        <v>0</v>
      </c>
      <c r="F75" s="249"/>
      <c r="G75" s="249"/>
      <c r="H75" s="42"/>
      <c r="I75" s="42"/>
      <c r="J75" s="42"/>
      <c r="K75" s="42"/>
      <c r="L75" s="42"/>
      <c r="M75" s="42"/>
      <c r="N75" s="42"/>
      <c r="O75" s="42"/>
      <c r="P75" s="42"/>
    </row>
    <row r="76" spans="1:16" ht="15" thickBot="1">
      <c r="A76" s="27">
        <v>72</v>
      </c>
      <c r="B76" s="32" t="s">
        <v>145</v>
      </c>
      <c r="C76" s="210">
        <v>26300</v>
      </c>
      <c r="D76" s="211">
        <f t="shared" si="1"/>
        <v>26300</v>
      </c>
      <c r="E76" s="212">
        <v>0</v>
      </c>
      <c r="F76" s="249"/>
      <c r="G76" s="249"/>
      <c r="H76" s="42"/>
      <c r="I76" s="42"/>
      <c r="J76" s="42"/>
      <c r="K76" s="42"/>
      <c r="L76" s="42"/>
      <c r="M76" s="42"/>
      <c r="N76" s="42"/>
      <c r="O76" s="42"/>
      <c r="P76" s="42"/>
    </row>
    <row r="77" spans="1:16" ht="15" thickBot="1">
      <c r="A77" s="27">
        <v>73</v>
      </c>
      <c r="B77" s="32" t="s">
        <v>147</v>
      </c>
      <c r="C77" s="210">
        <v>4800</v>
      </c>
      <c r="D77" s="211">
        <f t="shared" si="1"/>
        <v>4560</v>
      </c>
      <c r="E77" s="212">
        <v>240</v>
      </c>
      <c r="F77" s="249"/>
      <c r="G77" s="249"/>
      <c r="H77" s="42"/>
      <c r="I77" s="42"/>
      <c r="J77" s="42"/>
      <c r="K77" s="42"/>
      <c r="L77" s="42"/>
      <c r="M77" s="42"/>
      <c r="N77" s="42"/>
      <c r="O77" s="42"/>
      <c r="P77" s="42"/>
    </row>
    <row r="78" spans="1:16" ht="15" thickBot="1">
      <c r="A78" s="27">
        <v>74</v>
      </c>
      <c r="B78" s="32" t="s">
        <v>149</v>
      </c>
      <c r="C78" s="210">
        <v>1700</v>
      </c>
      <c r="D78" s="211">
        <f t="shared" si="1"/>
        <v>1700</v>
      </c>
      <c r="E78" s="212">
        <v>0</v>
      </c>
      <c r="F78" s="249"/>
      <c r="G78" s="249"/>
      <c r="H78" s="42"/>
      <c r="I78" s="42"/>
      <c r="J78" s="42"/>
      <c r="K78" s="42"/>
      <c r="L78" s="42"/>
      <c r="M78" s="42"/>
      <c r="N78" s="42"/>
      <c r="O78" s="42"/>
      <c r="P78" s="42"/>
    </row>
    <row r="79" spans="1:16" ht="15" thickBot="1">
      <c r="A79" s="27">
        <v>75</v>
      </c>
      <c r="B79" s="32" t="s">
        <v>151</v>
      </c>
      <c r="C79" s="210">
        <v>4700</v>
      </c>
      <c r="D79" s="211">
        <f t="shared" si="1"/>
        <v>4465</v>
      </c>
      <c r="E79" s="212">
        <v>235</v>
      </c>
      <c r="F79" s="249"/>
      <c r="G79" s="249"/>
      <c r="H79" s="42"/>
      <c r="I79" s="42"/>
      <c r="J79" s="42"/>
      <c r="K79" s="42"/>
      <c r="L79" s="42"/>
      <c r="M79" s="42"/>
      <c r="N79" s="42"/>
      <c r="O79" s="42"/>
      <c r="P79" s="42"/>
    </row>
    <row r="80" spans="1:16" ht="15" thickBot="1">
      <c r="A80" s="27">
        <v>76</v>
      </c>
      <c r="B80" s="32" t="s">
        <v>153</v>
      </c>
      <c r="C80" s="210">
        <v>27200</v>
      </c>
      <c r="D80" s="211">
        <f t="shared" si="1"/>
        <v>25840</v>
      </c>
      <c r="E80" s="212">
        <v>1360</v>
      </c>
      <c r="F80" s="249"/>
      <c r="G80" s="249"/>
      <c r="H80" s="42"/>
      <c r="I80" s="42"/>
      <c r="J80" s="42"/>
      <c r="K80" s="42"/>
      <c r="L80" s="42"/>
      <c r="M80" s="42"/>
      <c r="N80" s="42"/>
      <c r="O80" s="42"/>
      <c r="P80" s="42"/>
    </row>
    <row r="81" spans="1:16" ht="15" thickBot="1">
      <c r="A81" s="27">
        <v>77</v>
      </c>
      <c r="B81" s="32" t="s">
        <v>155</v>
      </c>
      <c r="C81" s="210">
        <v>9600</v>
      </c>
      <c r="D81" s="211">
        <f t="shared" si="1"/>
        <v>9600</v>
      </c>
      <c r="E81" s="212">
        <v>0</v>
      </c>
      <c r="F81" s="249"/>
      <c r="G81" s="249"/>
      <c r="H81" s="42"/>
      <c r="I81" s="42"/>
      <c r="J81" s="42"/>
      <c r="K81" s="42"/>
      <c r="L81" s="42"/>
      <c r="M81" s="42"/>
      <c r="N81" s="42"/>
      <c r="O81" s="42"/>
      <c r="P81" s="42"/>
    </row>
    <row r="82" spans="1:16" ht="15" thickBot="1">
      <c r="A82" s="27">
        <v>78</v>
      </c>
      <c r="B82" s="32" t="s">
        <v>157</v>
      </c>
      <c r="C82" s="210">
        <v>7400</v>
      </c>
      <c r="D82" s="211">
        <f t="shared" si="1"/>
        <v>7400</v>
      </c>
      <c r="E82" s="212">
        <v>0</v>
      </c>
      <c r="F82" s="249"/>
      <c r="G82" s="249"/>
      <c r="H82" s="42"/>
      <c r="I82" s="42"/>
      <c r="J82" s="42"/>
      <c r="K82" s="42"/>
      <c r="L82" s="42"/>
      <c r="M82" s="42"/>
      <c r="N82" s="42"/>
      <c r="O82" s="42"/>
      <c r="P82" s="42"/>
    </row>
    <row r="83" spans="1:16" ht="15" thickBot="1">
      <c r="A83" s="27">
        <v>79</v>
      </c>
      <c r="B83" s="32" t="s">
        <v>159</v>
      </c>
      <c r="C83" s="210">
        <v>2200</v>
      </c>
      <c r="D83" s="211">
        <f t="shared" si="1"/>
        <v>2200</v>
      </c>
      <c r="E83" s="212">
        <v>0</v>
      </c>
      <c r="F83" s="249"/>
      <c r="G83" s="249"/>
      <c r="H83" s="42"/>
      <c r="I83" s="42"/>
      <c r="J83" s="42"/>
      <c r="K83" s="42"/>
      <c r="L83" s="42"/>
      <c r="M83" s="42"/>
      <c r="N83" s="42"/>
      <c r="O83" s="42"/>
      <c r="P83" s="42"/>
    </row>
    <row r="84" spans="1:16" ht="15" thickBot="1">
      <c r="A84" s="27">
        <v>80</v>
      </c>
      <c r="B84" s="32" t="s">
        <v>161</v>
      </c>
      <c r="C84" s="210">
        <v>8600</v>
      </c>
      <c r="D84" s="211">
        <f t="shared" si="1"/>
        <v>8600</v>
      </c>
      <c r="E84" s="212">
        <v>0</v>
      </c>
      <c r="F84" s="249"/>
      <c r="G84" s="249"/>
      <c r="H84" s="42"/>
      <c r="I84" s="42"/>
      <c r="J84" s="42"/>
      <c r="K84" s="42"/>
      <c r="L84" s="42"/>
      <c r="M84" s="42"/>
      <c r="N84" s="42"/>
      <c r="O84" s="42"/>
      <c r="P84" s="42"/>
    </row>
    <row r="85" spans="1:16" ht="15" thickBot="1">
      <c r="A85" s="27">
        <v>81</v>
      </c>
      <c r="B85" s="32" t="s">
        <v>163</v>
      </c>
      <c r="C85" s="210">
        <v>1300</v>
      </c>
      <c r="D85" s="211">
        <f t="shared" si="1"/>
        <v>1300</v>
      </c>
      <c r="E85" s="212">
        <v>0</v>
      </c>
      <c r="F85" s="249"/>
      <c r="G85" s="249"/>
      <c r="H85" s="42"/>
      <c r="I85" s="42"/>
      <c r="J85" s="42"/>
      <c r="K85" s="42"/>
      <c r="L85" s="42"/>
      <c r="M85" s="42"/>
      <c r="N85" s="42"/>
      <c r="O85" s="42"/>
      <c r="P85" s="42"/>
    </row>
    <row r="86" spans="1:16" ht="15" thickBot="1">
      <c r="A86" s="27">
        <v>82</v>
      </c>
      <c r="B86" s="34" t="s">
        <v>165</v>
      </c>
      <c r="C86" s="210">
        <v>22200</v>
      </c>
      <c r="D86" s="211">
        <f t="shared" si="1"/>
        <v>21145</v>
      </c>
      <c r="E86" s="212" t="s">
        <v>695</v>
      </c>
      <c r="F86" s="249"/>
      <c r="G86" s="249"/>
      <c r="H86" s="42"/>
      <c r="I86" s="42"/>
      <c r="J86" s="42"/>
      <c r="K86" s="42"/>
      <c r="L86" s="42"/>
      <c r="M86" s="42"/>
      <c r="N86" s="42"/>
      <c r="O86" s="42"/>
      <c r="P86" s="42"/>
    </row>
    <row r="87" spans="1:16" ht="30.75" thickBot="1">
      <c r="A87" s="27">
        <v>83</v>
      </c>
      <c r="B87" s="35" t="s">
        <v>167</v>
      </c>
      <c r="C87" s="210">
        <v>900</v>
      </c>
      <c r="D87" s="211">
        <f t="shared" si="1"/>
        <v>900</v>
      </c>
      <c r="E87" s="212">
        <v>0</v>
      </c>
      <c r="F87" s="249"/>
      <c r="G87" s="249"/>
      <c r="H87" s="42"/>
      <c r="I87" s="42"/>
      <c r="J87" s="42"/>
      <c r="K87" s="42"/>
      <c r="L87" s="42"/>
      <c r="M87" s="42"/>
      <c r="N87" s="42"/>
      <c r="O87" s="42"/>
      <c r="P87" s="42"/>
    </row>
    <row r="88" spans="1:16" ht="15" thickBot="1">
      <c r="A88" s="27">
        <v>84</v>
      </c>
      <c r="B88" s="32" t="s">
        <v>169</v>
      </c>
      <c r="C88" s="210">
        <v>1400</v>
      </c>
      <c r="D88" s="211">
        <f t="shared" si="1"/>
        <v>1400</v>
      </c>
      <c r="E88" s="212">
        <v>0</v>
      </c>
      <c r="F88" s="249"/>
      <c r="G88" s="249"/>
      <c r="H88" s="42"/>
      <c r="I88" s="42"/>
      <c r="J88" s="42"/>
      <c r="K88" s="42"/>
      <c r="L88" s="42"/>
      <c r="M88" s="42"/>
      <c r="N88" s="42"/>
      <c r="O88" s="42"/>
      <c r="P88" s="42"/>
    </row>
    <row r="89" spans="1:16" ht="15" thickBot="1">
      <c r="A89" s="27">
        <v>85</v>
      </c>
      <c r="B89" s="32" t="s">
        <v>171</v>
      </c>
      <c r="C89" s="210">
        <v>46100</v>
      </c>
      <c r="D89" s="211">
        <f t="shared" si="1"/>
        <v>43910</v>
      </c>
      <c r="E89" s="212" t="s">
        <v>696</v>
      </c>
      <c r="F89" s="249"/>
      <c r="G89" s="249"/>
      <c r="H89" s="42"/>
      <c r="I89" s="42"/>
      <c r="J89" s="42"/>
      <c r="K89" s="42"/>
      <c r="L89" s="42"/>
      <c r="M89" s="42"/>
      <c r="N89" s="42"/>
      <c r="O89" s="42"/>
      <c r="P89" s="42"/>
    </row>
    <row r="90" spans="1:16" ht="15" thickBot="1">
      <c r="A90" s="27">
        <v>86</v>
      </c>
      <c r="B90" s="32" t="s">
        <v>173</v>
      </c>
      <c r="C90" s="210">
        <v>3500</v>
      </c>
      <c r="D90" s="211">
        <f t="shared" si="1"/>
        <v>3500</v>
      </c>
      <c r="E90" s="212">
        <v>0</v>
      </c>
      <c r="F90" s="249"/>
      <c r="G90" s="249"/>
      <c r="H90" s="42"/>
      <c r="I90" s="42"/>
      <c r="J90" s="42"/>
      <c r="K90" s="42"/>
      <c r="L90" s="42"/>
      <c r="M90" s="42"/>
      <c r="N90" s="42"/>
      <c r="O90" s="42"/>
      <c r="P90" s="42"/>
    </row>
    <row r="91" spans="1:16" ht="29.25" thickBot="1">
      <c r="A91" s="27">
        <v>87</v>
      </c>
      <c r="B91" s="32" t="s">
        <v>175</v>
      </c>
      <c r="C91" s="210">
        <v>3000</v>
      </c>
      <c r="D91" s="211">
        <f t="shared" si="1"/>
        <v>3000</v>
      </c>
      <c r="E91" s="212">
        <v>0</v>
      </c>
      <c r="F91" s="249"/>
      <c r="G91" s="249"/>
      <c r="H91" s="42"/>
      <c r="I91" s="42"/>
      <c r="J91" s="42"/>
      <c r="K91" s="42"/>
      <c r="L91" s="42"/>
      <c r="M91" s="42"/>
      <c r="N91" s="42"/>
      <c r="O91" s="42"/>
      <c r="P91" s="42"/>
    </row>
    <row r="92" spans="1:16" ht="29.25" thickBot="1">
      <c r="A92" s="27">
        <v>88</v>
      </c>
      <c r="B92" s="32" t="s">
        <v>177</v>
      </c>
      <c r="C92" s="210">
        <v>2100</v>
      </c>
      <c r="D92" s="211">
        <f t="shared" si="1"/>
        <v>2100</v>
      </c>
      <c r="E92" s="212">
        <v>0</v>
      </c>
      <c r="F92" s="249"/>
      <c r="G92" s="249"/>
      <c r="H92" s="42"/>
      <c r="I92" s="42"/>
      <c r="J92" s="42"/>
      <c r="K92" s="42"/>
      <c r="L92" s="42"/>
      <c r="M92" s="42"/>
      <c r="N92" s="42"/>
      <c r="O92" s="42"/>
      <c r="P92" s="42"/>
    </row>
    <row r="93" spans="1:16" ht="29.25" thickBot="1">
      <c r="A93" s="27">
        <v>89</v>
      </c>
      <c r="B93" s="32" t="s">
        <v>179</v>
      </c>
      <c r="C93" s="210">
        <v>2100</v>
      </c>
      <c r="D93" s="211">
        <f t="shared" si="1"/>
        <v>2100</v>
      </c>
      <c r="E93" s="212">
        <v>0</v>
      </c>
      <c r="F93" s="249"/>
      <c r="G93" s="249"/>
      <c r="H93" s="42"/>
      <c r="I93" s="42"/>
      <c r="J93" s="42"/>
      <c r="K93" s="42"/>
      <c r="L93" s="42"/>
      <c r="M93" s="42"/>
      <c r="N93" s="42"/>
      <c r="O93" s="42"/>
      <c r="P93" s="42"/>
    </row>
    <row r="94" spans="1:16" ht="29.25" thickBot="1">
      <c r="A94" s="27">
        <v>90</v>
      </c>
      <c r="B94" s="32" t="s">
        <v>181</v>
      </c>
      <c r="C94" s="210">
        <v>7700</v>
      </c>
      <c r="D94" s="211">
        <f t="shared" si="1"/>
        <v>7700</v>
      </c>
      <c r="E94" s="212">
        <v>0</v>
      </c>
      <c r="F94" s="249"/>
      <c r="G94" s="249"/>
      <c r="H94" s="42"/>
      <c r="I94" s="42"/>
      <c r="J94" s="42"/>
      <c r="K94" s="42"/>
      <c r="L94" s="42"/>
      <c r="M94" s="42"/>
      <c r="N94" s="42"/>
      <c r="O94" s="42"/>
      <c r="P94" s="42"/>
    </row>
    <row r="95" spans="1:16" ht="15" thickBot="1">
      <c r="A95" s="27">
        <v>91</v>
      </c>
      <c r="B95" s="32" t="s">
        <v>183</v>
      </c>
      <c r="C95" s="210">
        <v>26300</v>
      </c>
      <c r="D95" s="211">
        <f t="shared" si="1"/>
        <v>26300</v>
      </c>
      <c r="E95" s="212">
        <v>0</v>
      </c>
      <c r="F95" s="249"/>
      <c r="G95" s="249"/>
      <c r="H95" s="42"/>
      <c r="I95" s="42"/>
      <c r="J95" s="42"/>
      <c r="K95" s="42"/>
      <c r="L95" s="42"/>
      <c r="M95" s="42"/>
      <c r="N95" s="42"/>
      <c r="O95" s="42"/>
      <c r="P95" s="42"/>
    </row>
    <row r="96" spans="1:16" ht="15" thickBot="1">
      <c r="A96" s="27">
        <v>92</v>
      </c>
      <c r="B96" s="32" t="s">
        <v>185</v>
      </c>
      <c r="C96" s="210">
        <v>2700</v>
      </c>
      <c r="D96" s="211">
        <f t="shared" si="1"/>
        <v>2700</v>
      </c>
      <c r="E96" s="212">
        <v>0</v>
      </c>
      <c r="F96" s="249"/>
      <c r="G96" s="249"/>
      <c r="H96" s="42"/>
      <c r="I96" s="42"/>
      <c r="J96" s="42"/>
      <c r="K96" s="42"/>
      <c r="L96" s="42"/>
      <c r="M96" s="42"/>
      <c r="N96" s="42"/>
      <c r="O96" s="42"/>
      <c r="P96" s="42"/>
    </row>
    <row r="97" spans="1:16" ht="15" thickBot="1">
      <c r="A97" s="27">
        <v>93</v>
      </c>
      <c r="B97" s="32" t="s">
        <v>187</v>
      </c>
      <c r="C97" s="210">
        <v>1300</v>
      </c>
      <c r="D97" s="211">
        <f t="shared" si="1"/>
        <v>1300</v>
      </c>
      <c r="E97" s="212">
        <v>0</v>
      </c>
      <c r="F97" s="249"/>
      <c r="G97" s="249"/>
      <c r="H97" s="42"/>
      <c r="I97" s="42"/>
      <c r="J97" s="42"/>
      <c r="K97" s="42"/>
      <c r="L97" s="42"/>
      <c r="M97" s="42"/>
      <c r="N97" s="42"/>
      <c r="O97" s="42"/>
      <c r="P97" s="42"/>
    </row>
    <row r="98" spans="1:16" ht="15" thickBot="1">
      <c r="A98" s="27">
        <v>94</v>
      </c>
      <c r="B98" s="32" t="s">
        <v>189</v>
      </c>
      <c r="C98" s="210">
        <v>1500</v>
      </c>
      <c r="D98" s="211">
        <f t="shared" si="1"/>
        <v>1500</v>
      </c>
      <c r="E98" s="212">
        <v>0</v>
      </c>
      <c r="F98" s="249"/>
      <c r="G98" s="249"/>
      <c r="H98" s="42"/>
      <c r="I98" s="42"/>
      <c r="J98" s="42"/>
      <c r="K98" s="42"/>
      <c r="L98" s="42"/>
      <c r="M98" s="42"/>
      <c r="N98" s="42"/>
      <c r="O98" s="42"/>
      <c r="P98" s="42"/>
    </row>
    <row r="99" spans="1:16" ht="15" thickBot="1">
      <c r="A99" s="27">
        <v>95</v>
      </c>
      <c r="B99" s="32" t="s">
        <v>191</v>
      </c>
      <c r="C99" s="210">
        <v>85600</v>
      </c>
      <c r="D99" s="211">
        <f t="shared" si="1"/>
        <v>81534</v>
      </c>
      <c r="E99" s="212">
        <v>4066</v>
      </c>
      <c r="F99" s="249"/>
      <c r="G99" s="249"/>
      <c r="H99" s="42"/>
      <c r="I99" s="42"/>
      <c r="J99" s="42"/>
      <c r="K99" s="42"/>
      <c r="L99" s="42"/>
      <c r="M99" s="42"/>
      <c r="N99" s="42"/>
      <c r="O99" s="42"/>
      <c r="P99" s="42"/>
    </row>
    <row r="100" spans="1:16" ht="15" thickBot="1">
      <c r="A100" s="27">
        <v>96</v>
      </c>
      <c r="B100" s="32" t="s">
        <v>193</v>
      </c>
      <c r="C100" s="210">
        <v>12700</v>
      </c>
      <c r="D100" s="211">
        <f t="shared" si="1"/>
        <v>12700</v>
      </c>
      <c r="E100" s="212">
        <v>0</v>
      </c>
      <c r="F100" s="250"/>
      <c r="G100" s="250"/>
      <c r="H100" s="45"/>
      <c r="I100" s="45"/>
      <c r="J100" s="45"/>
      <c r="K100" s="45"/>
      <c r="L100" s="45"/>
      <c r="M100" s="45"/>
      <c r="N100" s="45"/>
      <c r="O100" s="45"/>
      <c r="P100" s="45"/>
    </row>
    <row r="101" spans="1:16" ht="15" thickBot="1">
      <c r="A101" s="27">
        <v>97</v>
      </c>
      <c r="B101" s="32" t="s">
        <v>195</v>
      </c>
      <c r="C101" s="210">
        <v>13300</v>
      </c>
      <c r="D101" s="211">
        <f>C101-E101</f>
        <v>13300</v>
      </c>
      <c r="E101" s="212">
        <v>0</v>
      </c>
      <c r="F101" s="249"/>
      <c r="G101" s="249"/>
      <c r="H101" s="42"/>
      <c r="I101" s="42"/>
      <c r="J101" s="42"/>
      <c r="K101" s="42"/>
      <c r="L101" s="42"/>
      <c r="M101" s="42"/>
      <c r="N101" s="42"/>
      <c r="O101" s="42"/>
      <c r="P101" s="194"/>
    </row>
    <row r="102" spans="1:16" ht="15.75" thickBot="1">
      <c r="A102" s="92" t="s">
        <v>618</v>
      </c>
      <c r="B102" s="93" t="s">
        <v>621</v>
      </c>
      <c r="C102" s="89">
        <v>720</v>
      </c>
      <c r="D102" s="90">
        <v>720</v>
      </c>
      <c r="E102" s="91">
        <v>0</v>
      </c>
      <c r="F102" s="190"/>
      <c r="G102" s="190"/>
      <c r="H102" s="190"/>
      <c r="I102" s="190"/>
      <c r="J102" s="190"/>
      <c r="K102" s="190"/>
      <c r="L102" s="190"/>
      <c r="M102" s="190"/>
      <c r="N102" s="190"/>
      <c r="O102" s="190"/>
      <c r="P102" s="195"/>
    </row>
    <row r="103" spans="1:16" ht="15.75" thickBot="1">
      <c r="A103" s="92" t="s">
        <v>619</v>
      </c>
      <c r="B103" s="93" t="s">
        <v>622</v>
      </c>
      <c r="C103" s="89">
        <v>720</v>
      </c>
      <c r="D103" s="89">
        <v>720</v>
      </c>
      <c r="E103" s="189">
        <v>0</v>
      </c>
      <c r="F103" s="191"/>
      <c r="G103" s="191"/>
      <c r="H103" s="191"/>
      <c r="I103" s="191"/>
      <c r="J103" s="191"/>
      <c r="K103" s="191"/>
      <c r="L103" s="191"/>
      <c r="M103" s="191"/>
      <c r="N103" s="191"/>
      <c r="O103" s="191"/>
      <c r="P103" s="191"/>
    </row>
    <row r="104" spans="1:16" ht="15.75" thickBot="1">
      <c r="A104" s="92" t="s">
        <v>620</v>
      </c>
      <c r="B104" s="93" t="s">
        <v>623</v>
      </c>
      <c r="C104" s="89">
        <v>720</v>
      </c>
      <c r="D104" s="89">
        <v>720</v>
      </c>
      <c r="E104" s="189">
        <v>0</v>
      </c>
      <c r="F104" s="191"/>
      <c r="G104" s="191"/>
      <c r="H104" s="191"/>
      <c r="I104" s="191"/>
      <c r="J104" s="191"/>
      <c r="K104" s="75"/>
      <c r="L104" s="75"/>
      <c r="M104" s="75"/>
      <c r="N104" s="191"/>
      <c r="O104" s="75"/>
      <c r="P104" s="75"/>
    </row>
    <row r="105" spans="1:16" ht="15.75" thickBot="1">
      <c r="A105" s="87"/>
      <c r="B105" s="87" t="s">
        <v>197</v>
      </c>
      <c r="C105" s="88">
        <f>SUM(C7:C104)</f>
        <v>2356110</v>
      </c>
      <c r="D105" s="4"/>
      <c r="E105" s="4"/>
      <c r="K105" s="251" t="s">
        <v>686</v>
      </c>
      <c r="L105" s="252"/>
      <c r="M105" s="192"/>
      <c r="O105" s="193"/>
      <c r="P105" s="192"/>
    </row>
  </sheetData>
  <mergeCells count="112">
    <mergeCell ref="A2:P2"/>
    <mergeCell ref="K105:L105"/>
    <mergeCell ref="F95:G95"/>
    <mergeCell ref="F96:G96"/>
    <mergeCell ref="F97:G97"/>
    <mergeCell ref="F98:G98"/>
    <mergeCell ref="F99:G99"/>
    <mergeCell ref="F100:G100"/>
    <mergeCell ref="F101:G101"/>
    <mergeCell ref="F94:G94"/>
    <mergeCell ref="F74:G74"/>
    <mergeCell ref="F75:G75"/>
    <mergeCell ref="F76:G76"/>
    <mergeCell ref="F59:G59"/>
    <mergeCell ref="F60:G60"/>
    <mergeCell ref="F61:G61"/>
    <mergeCell ref="F62:G62"/>
    <mergeCell ref="F63:G63"/>
    <mergeCell ref="F64:G64"/>
    <mergeCell ref="F65:G65"/>
    <mergeCell ref="F66:G66"/>
    <mergeCell ref="F67:G67"/>
    <mergeCell ref="F50:G50"/>
    <mergeCell ref="F51:G51"/>
    <mergeCell ref="A1:P1"/>
    <mergeCell ref="F86:G86"/>
    <mergeCell ref="F87:G87"/>
    <mergeCell ref="F88:G88"/>
    <mergeCell ref="F89:G89"/>
    <mergeCell ref="F90:G90"/>
    <mergeCell ref="F91:G91"/>
    <mergeCell ref="F92:G92"/>
    <mergeCell ref="F93:G93"/>
    <mergeCell ref="F77:G77"/>
    <mergeCell ref="F78:G78"/>
    <mergeCell ref="F79:G79"/>
    <mergeCell ref="F80:G80"/>
    <mergeCell ref="F81:G81"/>
    <mergeCell ref="F82:G82"/>
    <mergeCell ref="F83:G83"/>
    <mergeCell ref="F84:G84"/>
    <mergeCell ref="F85:G85"/>
    <mergeCell ref="F68:G68"/>
    <mergeCell ref="F69:G69"/>
    <mergeCell ref="F70:G70"/>
    <mergeCell ref="F71:G71"/>
    <mergeCell ref="F72:G72"/>
    <mergeCell ref="F73:G73"/>
    <mergeCell ref="F52:G52"/>
    <mergeCell ref="F53:G53"/>
    <mergeCell ref="F54:G54"/>
    <mergeCell ref="F55:G55"/>
    <mergeCell ref="F56:G56"/>
    <mergeCell ref="F57:G57"/>
    <mergeCell ref="F58:G58"/>
    <mergeCell ref="F41:G41"/>
    <mergeCell ref="F42:G42"/>
    <mergeCell ref="F43:G43"/>
    <mergeCell ref="F44:G44"/>
    <mergeCell ref="F45:G45"/>
    <mergeCell ref="F46:G46"/>
    <mergeCell ref="F47:G47"/>
    <mergeCell ref="F48:G48"/>
    <mergeCell ref="F49:G49"/>
    <mergeCell ref="F32:G32"/>
    <mergeCell ref="F33:G33"/>
    <mergeCell ref="F34:G34"/>
    <mergeCell ref="F35:G35"/>
    <mergeCell ref="F36:G36"/>
    <mergeCell ref="F37:G37"/>
    <mergeCell ref="F38:G38"/>
    <mergeCell ref="F39:G39"/>
    <mergeCell ref="F40:G40"/>
    <mergeCell ref="F23:G23"/>
    <mergeCell ref="F24:G24"/>
    <mergeCell ref="F25:G25"/>
    <mergeCell ref="F26:G26"/>
    <mergeCell ref="F27:G27"/>
    <mergeCell ref="F28:G28"/>
    <mergeCell ref="F29:G29"/>
    <mergeCell ref="F30:G30"/>
    <mergeCell ref="F31:G31"/>
    <mergeCell ref="F14:G14"/>
    <mergeCell ref="F15:G15"/>
    <mergeCell ref="F16:G16"/>
    <mergeCell ref="F17:G17"/>
    <mergeCell ref="F18:G18"/>
    <mergeCell ref="F19:G19"/>
    <mergeCell ref="F20:G20"/>
    <mergeCell ref="F21:G21"/>
    <mergeCell ref="F22:G22"/>
    <mergeCell ref="C6:E6"/>
    <mergeCell ref="F6:G6"/>
    <mergeCell ref="F7:G7"/>
    <mergeCell ref="F8:G8"/>
    <mergeCell ref="F9:G9"/>
    <mergeCell ref="F10:G10"/>
    <mergeCell ref="F11:G11"/>
    <mergeCell ref="F12:G12"/>
    <mergeCell ref="F13:G13"/>
    <mergeCell ref="A3:P3"/>
    <mergeCell ref="A4:A5"/>
    <mergeCell ref="B4:B5"/>
    <mergeCell ref="C4:E4"/>
    <mergeCell ref="F4:G5"/>
    <mergeCell ref="H4:H5"/>
    <mergeCell ref="I4:I5"/>
    <mergeCell ref="J4:J5"/>
    <mergeCell ref="K4:K5"/>
    <mergeCell ref="L4:L5"/>
    <mergeCell ref="M4:M5"/>
    <mergeCell ref="N4:O4"/>
  </mergeCells>
  <pageMargins left="0.7" right="0.7" top="0.75" bottom="0.75" header="0.51180555555555496" footer="0.51180555555555496"/>
  <pageSetup paperSize="9" firstPageNumber="0"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05"/>
  <sheetViews>
    <sheetView view="pageBreakPreview" topLeftCell="A7" zoomScale="110" zoomScaleNormal="120" zoomScaleSheetLayoutView="110" workbookViewId="0">
      <selection activeCell="C7" sqref="C7:E101"/>
    </sheetView>
  </sheetViews>
  <sheetFormatPr defaultColWidth="8.625" defaultRowHeight="14.25"/>
  <cols>
    <col min="1" max="1" width="4.375" customWidth="1"/>
    <col min="2" max="2" width="21.375" customWidth="1"/>
    <col min="3" max="3" width="6.125" customWidth="1"/>
    <col min="4" max="5" width="7.75" customWidth="1"/>
    <col min="6" max="6" width="7" customWidth="1"/>
    <col min="8" max="8" width="6.125" customWidth="1"/>
    <col min="9" max="9" width="5.625" customWidth="1"/>
    <col min="11" max="11" width="6.875" customWidth="1"/>
    <col min="12" max="12" width="6.25" customWidth="1"/>
    <col min="13" max="13" width="3.625" customWidth="1"/>
    <col min="14" max="14" width="5.125" customWidth="1"/>
  </cols>
  <sheetData>
    <row r="1" spans="1:15" ht="31.5" customHeight="1">
      <c r="A1" s="255" t="s">
        <v>689</v>
      </c>
      <c r="B1" s="256"/>
      <c r="C1" s="256"/>
      <c r="D1" s="256"/>
      <c r="E1" s="256"/>
      <c r="F1" s="256"/>
      <c r="G1" s="256"/>
      <c r="H1" s="256"/>
      <c r="I1" s="256"/>
      <c r="J1" s="256"/>
      <c r="K1" s="256"/>
      <c r="L1" s="256"/>
      <c r="M1" s="256"/>
      <c r="N1" s="256"/>
      <c r="O1" s="257"/>
    </row>
    <row r="2" spans="1:15" ht="28.5" customHeight="1">
      <c r="A2" s="239" t="s">
        <v>690</v>
      </c>
      <c r="B2" s="239"/>
      <c r="C2" s="239"/>
      <c r="D2" s="239"/>
      <c r="E2" s="239"/>
      <c r="F2" s="239"/>
      <c r="G2" s="239"/>
      <c r="H2" s="239"/>
      <c r="I2" s="239"/>
      <c r="J2" s="239"/>
      <c r="K2" s="239"/>
      <c r="L2" s="239"/>
      <c r="M2" s="239"/>
      <c r="N2" s="239"/>
      <c r="O2" s="239"/>
    </row>
    <row r="3" spans="1:15" ht="12.75" customHeight="1" thickBot="1"/>
    <row r="4" spans="1:15" ht="20.25" customHeight="1" thickBot="1">
      <c r="A4" s="246" t="s">
        <v>1</v>
      </c>
      <c r="B4" s="246" t="s">
        <v>2</v>
      </c>
      <c r="C4" s="246" t="s">
        <v>211</v>
      </c>
      <c r="D4" s="246"/>
      <c r="E4" s="246"/>
      <c r="F4" s="246" t="s">
        <v>212</v>
      </c>
      <c r="G4" s="246" t="s">
        <v>258</v>
      </c>
      <c r="H4" s="246" t="s">
        <v>259</v>
      </c>
      <c r="I4" s="246" t="s">
        <v>260</v>
      </c>
      <c r="J4" s="246" t="s">
        <v>261</v>
      </c>
      <c r="K4" s="246" t="s">
        <v>262</v>
      </c>
      <c r="L4" s="246" t="s">
        <v>263</v>
      </c>
      <c r="M4" s="246" t="s">
        <v>222</v>
      </c>
      <c r="N4" s="246"/>
      <c r="O4" s="48" t="s">
        <v>264</v>
      </c>
    </row>
    <row r="5" spans="1:15" ht="69" customHeight="1" thickBot="1">
      <c r="A5" s="246"/>
      <c r="B5" s="246"/>
      <c r="C5" s="49" t="s">
        <v>250</v>
      </c>
      <c r="D5" s="49" t="s">
        <v>251</v>
      </c>
      <c r="E5" s="47" t="s">
        <v>252</v>
      </c>
      <c r="F5" s="246"/>
      <c r="G5" s="246"/>
      <c r="H5" s="246"/>
      <c r="I5" s="246"/>
      <c r="J5" s="246"/>
      <c r="K5" s="246"/>
      <c r="L5" s="246"/>
      <c r="M5" s="42" t="s">
        <v>227</v>
      </c>
      <c r="N5" s="42" t="s">
        <v>228</v>
      </c>
      <c r="O5" s="41" t="s">
        <v>253</v>
      </c>
    </row>
    <row r="6" spans="1:15" ht="15" thickBot="1">
      <c r="A6" s="43"/>
      <c r="B6" s="44" t="s">
        <v>229</v>
      </c>
      <c r="C6" s="248" t="s">
        <v>230</v>
      </c>
      <c r="D6" s="248"/>
      <c r="E6" s="248"/>
      <c r="F6" s="50" t="s">
        <v>231</v>
      </c>
      <c r="G6" s="50" t="s">
        <v>232</v>
      </c>
      <c r="H6" s="50" t="s">
        <v>233</v>
      </c>
      <c r="I6" s="51" t="s">
        <v>234</v>
      </c>
      <c r="J6" s="51" t="s">
        <v>254</v>
      </c>
      <c r="K6" s="50" t="s">
        <v>236</v>
      </c>
      <c r="L6" s="50" t="s">
        <v>255</v>
      </c>
      <c r="M6" s="50" t="s">
        <v>238</v>
      </c>
      <c r="N6" s="50" t="s">
        <v>256</v>
      </c>
      <c r="O6" s="50" t="s">
        <v>257</v>
      </c>
    </row>
    <row r="7" spans="1:15" ht="57.75" thickBot="1">
      <c r="A7" s="27">
        <v>1</v>
      </c>
      <c r="B7" s="28" t="s">
        <v>5</v>
      </c>
      <c r="C7" s="210">
        <v>2800</v>
      </c>
      <c r="D7" s="211">
        <f>C7-E7</f>
        <v>2800</v>
      </c>
      <c r="E7" s="212">
        <v>0</v>
      </c>
      <c r="F7" s="52"/>
      <c r="G7" s="52"/>
      <c r="H7" s="52"/>
      <c r="I7" s="52"/>
      <c r="J7" s="52"/>
      <c r="K7" s="52"/>
      <c r="L7" s="52"/>
      <c r="M7" s="52"/>
      <c r="N7" s="52"/>
      <c r="O7" s="52"/>
    </row>
    <row r="8" spans="1:15" ht="29.25" thickBot="1">
      <c r="A8" s="27">
        <v>2</v>
      </c>
      <c r="B8" s="28" t="s">
        <v>7</v>
      </c>
      <c r="C8" s="210">
        <v>10800</v>
      </c>
      <c r="D8" s="211">
        <f>C8-E8</f>
        <v>10260</v>
      </c>
      <c r="E8" s="212">
        <v>540</v>
      </c>
      <c r="F8" s="52"/>
      <c r="G8" s="52"/>
      <c r="H8" s="52"/>
      <c r="I8" s="52"/>
      <c r="J8" s="52"/>
      <c r="K8" s="52"/>
      <c r="L8" s="52"/>
      <c r="M8" s="52"/>
      <c r="N8" s="52"/>
      <c r="O8" s="52"/>
    </row>
    <row r="9" spans="1:15" ht="15" thickBot="1">
      <c r="A9" s="27">
        <v>3</v>
      </c>
      <c r="B9" s="28" t="s">
        <v>9</v>
      </c>
      <c r="C9" s="210">
        <v>16400</v>
      </c>
      <c r="D9" s="211">
        <f t="shared" ref="D9:D72" si="0">C9-E9</f>
        <v>15580</v>
      </c>
      <c r="E9" s="212">
        <v>820</v>
      </c>
      <c r="F9" s="52"/>
      <c r="G9" s="52"/>
      <c r="H9" s="52"/>
      <c r="I9" s="52"/>
      <c r="J9" s="52"/>
      <c r="K9" s="52"/>
      <c r="L9" s="52"/>
      <c r="M9" s="52"/>
      <c r="N9" s="52"/>
      <c r="O9" s="52"/>
    </row>
    <row r="10" spans="1:15" ht="15" thickBot="1">
      <c r="A10" s="27">
        <v>4</v>
      </c>
      <c r="B10" s="28" t="s">
        <v>11</v>
      </c>
      <c r="C10" s="210">
        <v>5700</v>
      </c>
      <c r="D10" s="211">
        <f t="shared" si="0"/>
        <v>5415</v>
      </c>
      <c r="E10" s="212">
        <v>285</v>
      </c>
      <c r="F10" s="52"/>
      <c r="G10" s="52"/>
      <c r="H10" s="52"/>
      <c r="I10" s="52"/>
      <c r="J10" s="52"/>
      <c r="K10" s="52"/>
      <c r="L10" s="52"/>
      <c r="M10" s="52"/>
      <c r="N10" s="52"/>
      <c r="O10" s="52"/>
    </row>
    <row r="11" spans="1:15" ht="15" thickBot="1">
      <c r="A11" s="27">
        <v>5</v>
      </c>
      <c r="B11" s="28" t="s">
        <v>13</v>
      </c>
      <c r="C11" s="210">
        <v>114200</v>
      </c>
      <c r="D11" s="211">
        <f t="shared" si="0"/>
        <v>108490</v>
      </c>
      <c r="E11" s="212">
        <v>5710</v>
      </c>
      <c r="F11" s="52"/>
      <c r="G11" s="52"/>
      <c r="H11" s="52"/>
      <c r="I11" s="52"/>
      <c r="J11" s="52"/>
      <c r="K11" s="52"/>
      <c r="L11" s="52"/>
      <c r="M11" s="52"/>
      <c r="N11" s="52"/>
      <c r="O11" s="52"/>
    </row>
    <row r="12" spans="1:15" ht="15" thickBot="1">
      <c r="A12" s="27">
        <v>6</v>
      </c>
      <c r="B12" s="28" t="s">
        <v>15</v>
      </c>
      <c r="C12" s="210">
        <v>106800</v>
      </c>
      <c r="D12" s="211">
        <f t="shared" si="0"/>
        <v>101460</v>
      </c>
      <c r="E12" s="212">
        <v>5340</v>
      </c>
      <c r="F12" s="52"/>
      <c r="G12" s="52"/>
      <c r="H12" s="52"/>
      <c r="I12" s="52"/>
      <c r="J12" s="52"/>
      <c r="K12" s="52"/>
      <c r="L12" s="52"/>
      <c r="M12" s="52"/>
      <c r="N12" s="52"/>
      <c r="O12" s="52"/>
    </row>
    <row r="13" spans="1:15" ht="15" thickBot="1">
      <c r="A13" s="27">
        <v>7</v>
      </c>
      <c r="B13" s="28" t="s">
        <v>17</v>
      </c>
      <c r="C13" s="210">
        <v>1600</v>
      </c>
      <c r="D13" s="211">
        <f t="shared" si="0"/>
        <v>1400</v>
      </c>
      <c r="E13" s="212">
        <v>200</v>
      </c>
      <c r="F13" s="52"/>
      <c r="G13" s="52"/>
      <c r="H13" s="52"/>
      <c r="I13" s="52"/>
      <c r="J13" s="52"/>
      <c r="K13" s="52"/>
      <c r="L13" s="52"/>
      <c r="M13" s="52"/>
      <c r="N13" s="52"/>
      <c r="O13" s="52"/>
    </row>
    <row r="14" spans="1:15" ht="15" thickBot="1">
      <c r="A14" s="27">
        <v>8</v>
      </c>
      <c r="B14" s="28" t="s">
        <v>19</v>
      </c>
      <c r="C14" s="210">
        <v>3300</v>
      </c>
      <c r="D14" s="211">
        <f t="shared" si="0"/>
        <v>3135</v>
      </c>
      <c r="E14" s="212">
        <v>165</v>
      </c>
      <c r="F14" s="52"/>
      <c r="G14" s="52"/>
      <c r="H14" s="52"/>
      <c r="I14" s="52"/>
      <c r="J14" s="52"/>
      <c r="K14" s="52"/>
      <c r="L14" s="52"/>
      <c r="M14" s="52"/>
      <c r="N14" s="52"/>
      <c r="O14" s="52"/>
    </row>
    <row r="15" spans="1:15" ht="15" thickBot="1">
      <c r="A15" s="27">
        <v>9</v>
      </c>
      <c r="B15" s="28" t="s">
        <v>21</v>
      </c>
      <c r="C15" s="210">
        <v>1500</v>
      </c>
      <c r="D15" s="211">
        <f t="shared" si="0"/>
        <v>1500</v>
      </c>
      <c r="E15" s="212">
        <v>0</v>
      </c>
      <c r="F15" s="52"/>
      <c r="G15" s="52"/>
      <c r="H15" s="52"/>
      <c r="I15" s="52"/>
      <c r="J15" s="52"/>
      <c r="K15" s="52"/>
      <c r="L15" s="52"/>
      <c r="M15" s="52"/>
      <c r="N15" s="52"/>
      <c r="O15" s="52"/>
    </row>
    <row r="16" spans="1:15" ht="15" thickBot="1">
      <c r="A16" s="27">
        <v>10</v>
      </c>
      <c r="B16" s="28" t="s">
        <v>23</v>
      </c>
      <c r="C16" s="210">
        <v>10600</v>
      </c>
      <c r="D16" s="211">
        <f t="shared" si="0"/>
        <v>10070</v>
      </c>
      <c r="E16" s="212">
        <v>530</v>
      </c>
      <c r="F16" s="52"/>
      <c r="G16" s="52"/>
      <c r="H16" s="52"/>
      <c r="I16" s="52"/>
      <c r="J16" s="52"/>
      <c r="K16" s="52"/>
      <c r="L16" s="52"/>
      <c r="M16" s="52"/>
      <c r="N16" s="52"/>
      <c r="O16" s="52"/>
    </row>
    <row r="17" spans="1:15" ht="15" thickBot="1">
      <c r="A17" s="27">
        <v>11</v>
      </c>
      <c r="B17" s="28" t="s">
        <v>482</v>
      </c>
      <c r="C17" s="210">
        <v>139500</v>
      </c>
      <c r="D17" s="211">
        <f t="shared" si="0"/>
        <v>132525</v>
      </c>
      <c r="E17" s="212">
        <v>6975</v>
      </c>
      <c r="F17" s="52"/>
      <c r="G17" s="52"/>
      <c r="H17" s="52"/>
      <c r="I17" s="52"/>
      <c r="J17" s="52"/>
      <c r="K17" s="52"/>
      <c r="L17" s="52"/>
      <c r="M17" s="52"/>
      <c r="N17" s="52"/>
      <c r="O17" s="52"/>
    </row>
    <row r="18" spans="1:15" ht="15" thickBot="1">
      <c r="A18" s="27">
        <v>12</v>
      </c>
      <c r="B18" s="28" t="s">
        <v>27</v>
      </c>
      <c r="C18" s="210">
        <v>9400</v>
      </c>
      <c r="D18" s="211">
        <f t="shared" si="0"/>
        <v>8930</v>
      </c>
      <c r="E18" s="212">
        <v>470</v>
      </c>
      <c r="F18" s="52"/>
      <c r="G18" s="52"/>
      <c r="H18" s="52"/>
      <c r="I18" s="52"/>
      <c r="J18" s="52"/>
      <c r="K18" s="52"/>
      <c r="L18" s="52"/>
      <c r="M18" s="52"/>
      <c r="N18" s="52"/>
      <c r="O18" s="52"/>
    </row>
    <row r="19" spans="1:15" ht="15" thickBot="1">
      <c r="A19" s="27">
        <v>13</v>
      </c>
      <c r="B19" s="28" t="s">
        <v>29</v>
      </c>
      <c r="C19" s="210">
        <v>1600</v>
      </c>
      <c r="D19" s="211">
        <f t="shared" si="0"/>
        <v>1600</v>
      </c>
      <c r="E19" s="212">
        <v>0</v>
      </c>
      <c r="F19" s="52"/>
      <c r="G19" s="52"/>
      <c r="H19" s="52"/>
      <c r="I19" s="52"/>
      <c r="J19" s="52"/>
      <c r="K19" s="52"/>
      <c r="L19" s="52"/>
      <c r="M19" s="52"/>
      <c r="N19" s="52"/>
      <c r="O19" s="52"/>
    </row>
    <row r="20" spans="1:15" ht="15" thickBot="1">
      <c r="A20" s="27">
        <v>14</v>
      </c>
      <c r="B20" s="28" t="s">
        <v>31</v>
      </c>
      <c r="C20" s="210">
        <v>31800</v>
      </c>
      <c r="D20" s="211">
        <f t="shared" si="0"/>
        <v>30210</v>
      </c>
      <c r="E20" s="212">
        <v>1590</v>
      </c>
      <c r="F20" s="52"/>
      <c r="G20" s="52"/>
      <c r="H20" s="52"/>
      <c r="I20" s="52"/>
      <c r="J20" s="52"/>
      <c r="K20" s="52"/>
      <c r="L20" s="52"/>
      <c r="M20" s="52"/>
      <c r="N20" s="52"/>
      <c r="O20" s="52"/>
    </row>
    <row r="21" spans="1:15" ht="15" thickBot="1">
      <c r="A21" s="27">
        <v>15</v>
      </c>
      <c r="B21" s="28" t="s">
        <v>33</v>
      </c>
      <c r="C21" s="210">
        <v>8000</v>
      </c>
      <c r="D21" s="211">
        <f t="shared" si="0"/>
        <v>7600</v>
      </c>
      <c r="E21" s="212">
        <v>400</v>
      </c>
      <c r="F21" s="52"/>
      <c r="G21" s="52"/>
      <c r="H21" s="52"/>
      <c r="I21" s="52"/>
      <c r="J21" s="52"/>
      <c r="K21" s="52"/>
      <c r="L21" s="52"/>
      <c r="M21" s="52"/>
      <c r="N21" s="52"/>
      <c r="O21" s="52"/>
    </row>
    <row r="22" spans="1:15" ht="15" thickBot="1">
      <c r="A22" s="27">
        <v>16</v>
      </c>
      <c r="B22" s="28" t="s">
        <v>35</v>
      </c>
      <c r="C22" s="210">
        <v>84600</v>
      </c>
      <c r="D22" s="211">
        <f t="shared" si="0"/>
        <v>80370</v>
      </c>
      <c r="E22" s="212">
        <v>4230</v>
      </c>
      <c r="F22" s="52"/>
      <c r="G22" s="52"/>
      <c r="H22" s="52"/>
      <c r="I22" s="52"/>
      <c r="J22" s="52"/>
      <c r="K22" s="52"/>
      <c r="L22" s="52"/>
      <c r="M22" s="52"/>
      <c r="N22" s="52"/>
      <c r="O22" s="52"/>
    </row>
    <row r="23" spans="1:15" ht="15" thickBot="1">
      <c r="A23" s="27">
        <v>17</v>
      </c>
      <c r="B23" s="28" t="s">
        <v>37</v>
      </c>
      <c r="C23" s="210">
        <v>78100</v>
      </c>
      <c r="D23" s="211">
        <f t="shared" si="0"/>
        <v>74195</v>
      </c>
      <c r="E23" s="212">
        <v>3905</v>
      </c>
      <c r="F23" s="52"/>
      <c r="G23" s="52"/>
      <c r="H23" s="52"/>
      <c r="I23" s="52"/>
      <c r="J23" s="52"/>
      <c r="K23" s="52"/>
      <c r="L23" s="52"/>
      <c r="M23" s="52"/>
      <c r="N23" s="52"/>
      <c r="O23" s="52"/>
    </row>
    <row r="24" spans="1:15" ht="15" thickBot="1">
      <c r="A24" s="27">
        <v>18</v>
      </c>
      <c r="B24" s="28" t="s">
        <v>39</v>
      </c>
      <c r="C24" s="210">
        <v>76000</v>
      </c>
      <c r="D24" s="211">
        <f t="shared" si="0"/>
        <v>72200</v>
      </c>
      <c r="E24" s="212">
        <v>3800</v>
      </c>
      <c r="F24" s="52"/>
      <c r="G24" s="52"/>
      <c r="H24" s="52"/>
      <c r="I24" s="52"/>
      <c r="J24" s="52"/>
      <c r="K24" s="52"/>
      <c r="L24" s="52"/>
      <c r="M24" s="52"/>
      <c r="N24" s="52"/>
      <c r="O24" s="52"/>
    </row>
    <row r="25" spans="1:15" ht="29.25" thickBot="1">
      <c r="A25" s="27">
        <v>19</v>
      </c>
      <c r="B25" s="28" t="s">
        <v>41</v>
      </c>
      <c r="C25" s="210">
        <v>5400</v>
      </c>
      <c r="D25" s="211">
        <f t="shared" si="0"/>
        <v>5400</v>
      </c>
      <c r="E25" s="212">
        <v>0</v>
      </c>
      <c r="F25" s="52"/>
      <c r="G25" s="52"/>
      <c r="H25" s="52"/>
      <c r="I25" s="52"/>
      <c r="J25" s="52"/>
      <c r="K25" s="52"/>
      <c r="L25" s="52"/>
      <c r="M25" s="52"/>
      <c r="N25" s="52"/>
      <c r="O25" s="52"/>
    </row>
    <row r="26" spans="1:15" ht="29.25" thickBot="1">
      <c r="A26" s="27">
        <v>20</v>
      </c>
      <c r="B26" s="28" t="s">
        <v>43</v>
      </c>
      <c r="C26" s="210">
        <v>5400</v>
      </c>
      <c r="D26" s="211">
        <f t="shared" si="0"/>
        <v>5130</v>
      </c>
      <c r="E26" s="212">
        <v>270</v>
      </c>
      <c r="F26" s="52"/>
      <c r="G26" s="52"/>
      <c r="H26" s="52"/>
      <c r="I26" s="52"/>
      <c r="J26" s="52"/>
      <c r="K26" s="52"/>
      <c r="L26" s="52"/>
      <c r="M26" s="52"/>
      <c r="N26" s="52"/>
      <c r="O26" s="52"/>
    </row>
    <row r="27" spans="1:15" ht="29.25" thickBot="1">
      <c r="A27" s="27">
        <v>21</v>
      </c>
      <c r="B27" s="28" t="s">
        <v>45</v>
      </c>
      <c r="C27" s="210">
        <v>16000</v>
      </c>
      <c r="D27" s="211">
        <f t="shared" si="0"/>
        <v>15200</v>
      </c>
      <c r="E27" s="212">
        <v>800</v>
      </c>
      <c r="F27" s="52"/>
      <c r="G27" s="52"/>
      <c r="H27" s="52"/>
      <c r="I27" s="52"/>
      <c r="J27" s="52"/>
      <c r="K27" s="52"/>
      <c r="L27" s="52"/>
      <c r="M27" s="52"/>
      <c r="N27" s="52"/>
      <c r="O27" s="52"/>
    </row>
    <row r="28" spans="1:15" ht="15" thickBot="1">
      <c r="A28" s="27">
        <v>22</v>
      </c>
      <c r="B28" s="28" t="s">
        <v>47</v>
      </c>
      <c r="C28" s="210">
        <v>10900</v>
      </c>
      <c r="D28" s="211">
        <f t="shared" si="0"/>
        <v>10355</v>
      </c>
      <c r="E28" s="212">
        <v>545</v>
      </c>
      <c r="F28" s="52"/>
      <c r="G28" s="52"/>
      <c r="H28" s="52"/>
      <c r="I28" s="52"/>
      <c r="J28" s="52"/>
      <c r="K28" s="52"/>
      <c r="L28" s="52"/>
      <c r="M28" s="52"/>
      <c r="N28" s="52"/>
      <c r="O28" s="52"/>
    </row>
    <row r="29" spans="1:15" ht="15" thickBot="1">
      <c r="A29" s="27">
        <v>23</v>
      </c>
      <c r="B29" s="28" t="s">
        <v>49</v>
      </c>
      <c r="C29" s="210">
        <v>59100</v>
      </c>
      <c r="D29" s="211">
        <f t="shared" si="0"/>
        <v>56145</v>
      </c>
      <c r="E29" s="212">
        <v>2955</v>
      </c>
      <c r="F29" s="52"/>
      <c r="G29" s="52"/>
      <c r="H29" s="52"/>
      <c r="I29" s="52"/>
      <c r="J29" s="52"/>
      <c r="K29" s="52"/>
      <c r="L29" s="52"/>
      <c r="M29" s="52"/>
      <c r="N29" s="52"/>
      <c r="O29" s="52"/>
    </row>
    <row r="30" spans="1:15" ht="15" thickBot="1">
      <c r="A30" s="27">
        <v>24</v>
      </c>
      <c r="B30" s="28" t="s">
        <v>51</v>
      </c>
      <c r="C30" s="210">
        <v>119700</v>
      </c>
      <c r="D30" s="211">
        <f t="shared" si="0"/>
        <v>113715</v>
      </c>
      <c r="E30" s="212">
        <v>5985</v>
      </c>
      <c r="F30" s="52"/>
      <c r="G30" s="52"/>
      <c r="H30" s="52"/>
      <c r="I30" s="52"/>
      <c r="J30" s="52"/>
      <c r="K30" s="52"/>
      <c r="L30" s="52"/>
      <c r="M30" s="52"/>
      <c r="N30" s="52"/>
      <c r="O30" s="52"/>
    </row>
    <row r="31" spans="1:15" ht="15" thickBot="1">
      <c r="A31" s="27">
        <v>25</v>
      </c>
      <c r="B31" s="30" t="s">
        <v>53</v>
      </c>
      <c r="C31" s="210">
        <v>5300</v>
      </c>
      <c r="D31" s="211">
        <f t="shared" si="0"/>
        <v>5035</v>
      </c>
      <c r="E31" s="212">
        <v>265</v>
      </c>
      <c r="F31" s="52"/>
      <c r="G31" s="52"/>
      <c r="H31" s="52"/>
      <c r="I31" s="52"/>
      <c r="J31" s="52"/>
      <c r="K31" s="52"/>
      <c r="L31" s="52"/>
      <c r="M31" s="52"/>
      <c r="N31" s="52"/>
      <c r="O31" s="52"/>
    </row>
    <row r="32" spans="1:15" ht="15" thickBot="1">
      <c r="A32" s="27">
        <v>26</v>
      </c>
      <c r="B32" s="28" t="s">
        <v>55</v>
      </c>
      <c r="C32" s="210">
        <v>400</v>
      </c>
      <c r="D32" s="211">
        <f t="shared" si="0"/>
        <v>400</v>
      </c>
      <c r="E32" s="212">
        <v>0</v>
      </c>
      <c r="F32" s="52"/>
      <c r="G32" s="52"/>
      <c r="H32" s="52"/>
      <c r="I32" s="52"/>
      <c r="J32" s="52"/>
      <c r="K32" s="52"/>
      <c r="L32" s="52"/>
      <c r="M32" s="52"/>
      <c r="N32" s="52"/>
      <c r="O32" s="52"/>
    </row>
    <row r="33" spans="1:15" ht="15" thickBot="1">
      <c r="A33" s="27">
        <v>27</v>
      </c>
      <c r="B33" s="28" t="s">
        <v>57</v>
      </c>
      <c r="C33" s="210">
        <v>27500</v>
      </c>
      <c r="D33" s="211">
        <f t="shared" si="0"/>
        <v>27500</v>
      </c>
      <c r="E33" s="212">
        <v>0</v>
      </c>
      <c r="F33" s="52"/>
      <c r="G33" s="52"/>
      <c r="H33" s="52"/>
      <c r="I33" s="52"/>
      <c r="J33" s="52"/>
      <c r="K33" s="52"/>
      <c r="L33" s="52"/>
      <c r="M33" s="52"/>
      <c r="N33" s="52"/>
      <c r="O33" s="52"/>
    </row>
    <row r="34" spans="1:15" ht="15" thickBot="1">
      <c r="A34" s="27">
        <v>28</v>
      </c>
      <c r="B34" s="28" t="s">
        <v>59</v>
      </c>
      <c r="C34" s="210">
        <v>63400</v>
      </c>
      <c r="D34" s="211">
        <f t="shared" si="0"/>
        <v>63400</v>
      </c>
      <c r="E34" s="212">
        <v>0</v>
      </c>
      <c r="F34" s="52"/>
      <c r="G34" s="52"/>
      <c r="H34" s="52"/>
      <c r="I34" s="52"/>
      <c r="J34" s="52"/>
      <c r="K34" s="52"/>
      <c r="L34" s="52"/>
      <c r="M34" s="52"/>
      <c r="N34" s="52"/>
      <c r="O34" s="52"/>
    </row>
    <row r="35" spans="1:15" ht="15" thickBot="1">
      <c r="A35" s="27">
        <v>29</v>
      </c>
      <c r="B35" s="28" t="s">
        <v>61</v>
      </c>
      <c r="C35" s="210">
        <v>5700</v>
      </c>
      <c r="D35" s="211">
        <f t="shared" si="0"/>
        <v>5700</v>
      </c>
      <c r="E35" s="212">
        <v>0</v>
      </c>
      <c r="F35" s="52"/>
      <c r="G35" s="52"/>
      <c r="H35" s="52"/>
      <c r="I35" s="52"/>
      <c r="J35" s="52"/>
      <c r="K35" s="52"/>
      <c r="L35" s="52"/>
      <c r="M35" s="52"/>
      <c r="N35" s="52"/>
      <c r="O35" s="52"/>
    </row>
    <row r="36" spans="1:15" ht="15" thickBot="1">
      <c r="A36" s="27">
        <v>30</v>
      </c>
      <c r="B36" s="28" t="s">
        <v>63</v>
      </c>
      <c r="C36" s="210">
        <v>400</v>
      </c>
      <c r="D36" s="211">
        <f t="shared" si="0"/>
        <v>400</v>
      </c>
      <c r="E36" s="212">
        <v>0</v>
      </c>
      <c r="F36" s="52"/>
      <c r="G36" s="52"/>
      <c r="H36" s="52"/>
      <c r="I36" s="52"/>
      <c r="J36" s="52"/>
      <c r="K36" s="52"/>
      <c r="L36" s="52"/>
      <c r="M36" s="52"/>
      <c r="N36" s="52"/>
      <c r="O36" s="52"/>
    </row>
    <row r="37" spans="1:15" ht="15" thickBot="1">
      <c r="A37" s="27">
        <v>31</v>
      </c>
      <c r="B37" s="28" t="s">
        <v>65</v>
      </c>
      <c r="C37" s="210">
        <v>5100</v>
      </c>
      <c r="D37" s="211">
        <f t="shared" si="0"/>
        <v>5100</v>
      </c>
      <c r="E37" s="212">
        <v>0</v>
      </c>
      <c r="F37" s="52"/>
      <c r="G37" s="52"/>
      <c r="H37" s="52"/>
      <c r="I37" s="52"/>
      <c r="J37" s="52"/>
      <c r="K37" s="52"/>
      <c r="L37" s="52"/>
      <c r="M37" s="52"/>
      <c r="N37" s="52"/>
      <c r="O37" s="52"/>
    </row>
    <row r="38" spans="1:15" ht="15" thickBot="1">
      <c r="A38" s="27">
        <v>32</v>
      </c>
      <c r="B38" s="28" t="s">
        <v>67</v>
      </c>
      <c r="C38" s="210">
        <v>4600</v>
      </c>
      <c r="D38" s="211">
        <f t="shared" si="0"/>
        <v>4600</v>
      </c>
      <c r="E38" s="212">
        <v>0</v>
      </c>
      <c r="F38" s="52"/>
      <c r="G38" s="52"/>
      <c r="H38" s="52"/>
      <c r="I38" s="52"/>
      <c r="J38" s="52"/>
      <c r="K38" s="52"/>
      <c r="L38" s="52"/>
      <c r="M38" s="52"/>
      <c r="N38" s="52"/>
      <c r="O38" s="52"/>
    </row>
    <row r="39" spans="1:15" ht="15" thickBot="1">
      <c r="A39" s="27">
        <v>33</v>
      </c>
      <c r="B39" s="28" t="s">
        <v>69</v>
      </c>
      <c r="C39" s="210">
        <v>800</v>
      </c>
      <c r="D39" s="211">
        <f t="shared" si="0"/>
        <v>800</v>
      </c>
      <c r="E39" s="212">
        <v>0</v>
      </c>
      <c r="F39" s="52"/>
      <c r="G39" s="52"/>
      <c r="H39" s="52"/>
      <c r="I39" s="52"/>
      <c r="J39" s="52"/>
      <c r="K39" s="52"/>
      <c r="L39" s="52"/>
      <c r="M39" s="52"/>
      <c r="N39" s="52"/>
      <c r="O39" s="52"/>
    </row>
    <row r="40" spans="1:15" ht="15" thickBot="1">
      <c r="A40" s="27">
        <v>34</v>
      </c>
      <c r="B40" s="28" t="s">
        <v>71</v>
      </c>
      <c r="C40" s="210">
        <v>5600</v>
      </c>
      <c r="D40" s="211">
        <f t="shared" si="0"/>
        <v>5320</v>
      </c>
      <c r="E40" s="212">
        <v>280</v>
      </c>
      <c r="F40" s="52"/>
      <c r="G40" s="52"/>
      <c r="H40" s="52"/>
      <c r="I40" s="52"/>
      <c r="J40" s="52"/>
      <c r="K40" s="52"/>
      <c r="L40" s="52"/>
      <c r="M40" s="52"/>
      <c r="N40" s="52"/>
      <c r="O40" s="52"/>
    </row>
    <row r="41" spans="1:15" ht="15" thickBot="1">
      <c r="A41" s="27">
        <v>35</v>
      </c>
      <c r="B41" s="28" t="s">
        <v>73</v>
      </c>
      <c r="C41" s="210">
        <v>196100</v>
      </c>
      <c r="D41" s="211">
        <f t="shared" si="0"/>
        <v>186295</v>
      </c>
      <c r="E41" s="212">
        <v>9805</v>
      </c>
      <c r="F41" s="52"/>
      <c r="G41" s="52"/>
      <c r="H41" s="52"/>
      <c r="I41" s="52"/>
      <c r="J41" s="52"/>
      <c r="K41" s="52"/>
      <c r="L41" s="52"/>
      <c r="M41" s="52"/>
      <c r="N41" s="52"/>
      <c r="O41" s="52"/>
    </row>
    <row r="42" spans="1:15" ht="15" thickBot="1">
      <c r="A42" s="27">
        <v>36</v>
      </c>
      <c r="B42" s="30" t="s">
        <v>75</v>
      </c>
      <c r="C42" s="210">
        <v>400</v>
      </c>
      <c r="D42" s="211">
        <f t="shared" si="0"/>
        <v>400</v>
      </c>
      <c r="E42" s="212">
        <v>0</v>
      </c>
      <c r="F42" s="52"/>
      <c r="G42" s="52"/>
      <c r="H42" s="52"/>
      <c r="I42" s="52"/>
      <c r="J42" s="52"/>
      <c r="K42" s="52"/>
      <c r="L42" s="52"/>
      <c r="M42" s="52"/>
      <c r="N42" s="52"/>
      <c r="O42" s="52"/>
    </row>
    <row r="43" spans="1:15" ht="15" thickBot="1">
      <c r="A43" s="27">
        <v>37</v>
      </c>
      <c r="B43" s="28" t="s">
        <v>77</v>
      </c>
      <c r="C43" s="210">
        <v>55500</v>
      </c>
      <c r="D43" s="211">
        <f t="shared" si="0"/>
        <v>55500</v>
      </c>
      <c r="E43" s="212">
        <v>0</v>
      </c>
      <c r="F43" s="52"/>
      <c r="G43" s="52"/>
      <c r="H43" s="52"/>
      <c r="I43" s="52"/>
      <c r="J43" s="52"/>
      <c r="K43" s="52"/>
      <c r="L43" s="52"/>
      <c r="M43" s="52"/>
      <c r="N43" s="52"/>
      <c r="O43" s="52"/>
    </row>
    <row r="44" spans="1:15" ht="29.25" thickBot="1">
      <c r="A44" s="27">
        <v>38</v>
      </c>
      <c r="B44" s="28" t="s">
        <v>79</v>
      </c>
      <c r="C44" s="210">
        <v>50</v>
      </c>
      <c r="D44" s="211">
        <f t="shared" si="0"/>
        <v>50</v>
      </c>
      <c r="E44" s="212">
        <v>0</v>
      </c>
      <c r="F44" s="52"/>
      <c r="G44" s="52"/>
      <c r="H44" s="52"/>
      <c r="I44" s="52"/>
      <c r="J44" s="52"/>
      <c r="K44" s="52"/>
      <c r="L44" s="52"/>
      <c r="M44" s="52"/>
      <c r="N44" s="52"/>
      <c r="O44" s="52"/>
    </row>
    <row r="45" spans="1:15" ht="15" thickBot="1">
      <c r="A45" s="27">
        <v>39</v>
      </c>
      <c r="B45" s="28" t="s">
        <v>81</v>
      </c>
      <c r="C45" s="210">
        <v>1100</v>
      </c>
      <c r="D45" s="211">
        <f t="shared" si="0"/>
        <v>1100</v>
      </c>
      <c r="E45" s="212">
        <v>0</v>
      </c>
      <c r="F45" s="52"/>
      <c r="G45" s="52"/>
      <c r="H45" s="52"/>
      <c r="I45" s="52"/>
      <c r="J45" s="52"/>
      <c r="K45" s="52"/>
      <c r="L45" s="52"/>
      <c r="M45" s="52"/>
      <c r="N45" s="52"/>
      <c r="O45" s="52"/>
    </row>
    <row r="46" spans="1:15" ht="29.25" thickBot="1">
      <c r="A46" s="27">
        <v>40</v>
      </c>
      <c r="B46" s="28" t="s">
        <v>83</v>
      </c>
      <c r="C46" s="210">
        <v>1100</v>
      </c>
      <c r="D46" s="211">
        <f t="shared" si="0"/>
        <v>1100</v>
      </c>
      <c r="E46" s="212">
        <v>0</v>
      </c>
      <c r="F46" s="52"/>
      <c r="G46" s="52"/>
      <c r="H46" s="52"/>
      <c r="I46" s="52"/>
      <c r="J46" s="52"/>
      <c r="K46" s="52"/>
      <c r="L46" s="52"/>
      <c r="M46" s="52"/>
      <c r="N46" s="52"/>
      <c r="O46" s="52"/>
    </row>
    <row r="47" spans="1:15" ht="15" thickBot="1">
      <c r="A47" s="27">
        <v>41</v>
      </c>
      <c r="B47" s="28" t="s">
        <v>85</v>
      </c>
      <c r="C47" s="210">
        <v>2600</v>
      </c>
      <c r="D47" s="211">
        <f t="shared" si="0"/>
        <v>2600</v>
      </c>
      <c r="E47" s="212">
        <v>0</v>
      </c>
      <c r="F47" s="52"/>
      <c r="G47" s="52"/>
      <c r="H47" s="52"/>
      <c r="I47" s="52"/>
      <c r="J47" s="52"/>
      <c r="K47" s="52"/>
      <c r="L47" s="52"/>
      <c r="M47" s="52"/>
      <c r="N47" s="52"/>
      <c r="O47" s="52"/>
    </row>
    <row r="48" spans="1:15" ht="15" thickBot="1">
      <c r="A48" s="27">
        <v>42</v>
      </c>
      <c r="B48" s="28" t="s">
        <v>87</v>
      </c>
      <c r="C48" s="210">
        <v>10500</v>
      </c>
      <c r="D48" s="211">
        <f t="shared" si="0"/>
        <v>10500</v>
      </c>
      <c r="E48" s="212">
        <v>0</v>
      </c>
      <c r="F48" s="52"/>
      <c r="G48" s="52"/>
      <c r="H48" s="52"/>
      <c r="I48" s="52"/>
      <c r="J48" s="52"/>
      <c r="K48" s="52"/>
      <c r="L48" s="52"/>
      <c r="M48" s="52"/>
      <c r="N48" s="52"/>
      <c r="O48" s="52"/>
    </row>
    <row r="49" spans="1:15" ht="15" thickBot="1">
      <c r="A49" s="27">
        <v>43</v>
      </c>
      <c r="B49" s="28" t="s">
        <v>89</v>
      </c>
      <c r="C49" s="210">
        <v>99300</v>
      </c>
      <c r="D49" s="211">
        <f t="shared" si="0"/>
        <v>94335</v>
      </c>
      <c r="E49" s="212">
        <v>4965</v>
      </c>
      <c r="F49" s="52"/>
      <c r="G49" s="52"/>
      <c r="H49" s="52"/>
      <c r="I49" s="52"/>
      <c r="J49" s="52"/>
      <c r="K49" s="52"/>
      <c r="L49" s="52"/>
      <c r="M49" s="52"/>
      <c r="N49" s="52"/>
      <c r="O49" s="52"/>
    </row>
    <row r="50" spans="1:15" ht="15" thickBot="1">
      <c r="A50" s="27">
        <v>44</v>
      </c>
      <c r="B50" s="28" t="s">
        <v>91</v>
      </c>
      <c r="C50" s="210">
        <v>193900</v>
      </c>
      <c r="D50" s="211">
        <f t="shared" si="0"/>
        <v>184205</v>
      </c>
      <c r="E50" s="212">
        <v>9695</v>
      </c>
      <c r="F50" s="52"/>
      <c r="G50" s="52"/>
      <c r="H50" s="52"/>
      <c r="I50" s="52"/>
      <c r="J50" s="52"/>
      <c r="K50" s="52"/>
      <c r="L50" s="52"/>
      <c r="M50" s="52"/>
      <c r="N50" s="52"/>
      <c r="O50" s="52"/>
    </row>
    <row r="51" spans="1:15" ht="15" thickBot="1">
      <c r="A51" s="27">
        <v>45</v>
      </c>
      <c r="B51" s="30" t="s">
        <v>93</v>
      </c>
      <c r="C51" s="210">
        <v>100</v>
      </c>
      <c r="D51" s="211">
        <f t="shared" si="0"/>
        <v>100</v>
      </c>
      <c r="E51" s="212">
        <v>0</v>
      </c>
      <c r="F51" s="52"/>
      <c r="G51" s="52"/>
      <c r="H51" s="52"/>
      <c r="I51" s="52"/>
      <c r="J51" s="52"/>
      <c r="K51" s="52"/>
      <c r="L51" s="52"/>
      <c r="M51" s="52"/>
      <c r="N51" s="52"/>
      <c r="O51" s="52"/>
    </row>
    <row r="52" spans="1:15" ht="15" thickBot="1">
      <c r="A52" s="27">
        <v>46</v>
      </c>
      <c r="B52" s="28" t="s">
        <v>95</v>
      </c>
      <c r="C52" s="210">
        <v>190300</v>
      </c>
      <c r="D52" s="211">
        <f t="shared" si="0"/>
        <v>180785</v>
      </c>
      <c r="E52" s="212">
        <v>9515</v>
      </c>
      <c r="F52" s="52"/>
      <c r="G52" s="52"/>
      <c r="H52" s="52"/>
      <c r="I52" s="52"/>
      <c r="J52" s="52"/>
      <c r="K52" s="52"/>
      <c r="L52" s="52"/>
      <c r="M52" s="52"/>
      <c r="N52" s="52"/>
      <c r="O52" s="52"/>
    </row>
    <row r="53" spans="1:15" ht="15" thickBot="1">
      <c r="A53" s="27">
        <v>47</v>
      </c>
      <c r="B53" s="30" t="s">
        <v>97</v>
      </c>
      <c r="C53" s="210">
        <v>100</v>
      </c>
      <c r="D53" s="211">
        <f t="shared" si="0"/>
        <v>100</v>
      </c>
      <c r="E53" s="212">
        <v>0</v>
      </c>
      <c r="F53" s="52"/>
      <c r="G53" s="52"/>
      <c r="H53" s="52"/>
      <c r="I53" s="52"/>
      <c r="J53" s="52"/>
      <c r="K53" s="52"/>
      <c r="L53" s="52"/>
      <c r="M53" s="52"/>
      <c r="N53" s="52"/>
      <c r="O53" s="52"/>
    </row>
    <row r="54" spans="1:15" ht="15" thickBot="1">
      <c r="A54" s="27">
        <v>48</v>
      </c>
      <c r="B54" s="28" t="s">
        <v>99</v>
      </c>
      <c r="C54" s="210">
        <v>1500</v>
      </c>
      <c r="D54" s="211">
        <f t="shared" si="0"/>
        <v>1500</v>
      </c>
      <c r="E54" s="212">
        <v>0</v>
      </c>
      <c r="F54" s="52"/>
      <c r="G54" s="52"/>
      <c r="H54" s="52"/>
      <c r="I54" s="52"/>
      <c r="J54" s="52"/>
      <c r="K54" s="52"/>
      <c r="L54" s="52"/>
      <c r="M54" s="52"/>
      <c r="N54" s="52"/>
      <c r="O54" s="52"/>
    </row>
    <row r="55" spans="1:15" ht="15" thickBot="1">
      <c r="A55" s="27">
        <v>49</v>
      </c>
      <c r="B55" s="28" t="s">
        <v>101</v>
      </c>
      <c r="C55" s="210">
        <v>82800</v>
      </c>
      <c r="D55" s="211">
        <f t="shared" si="0"/>
        <v>78660</v>
      </c>
      <c r="E55" s="212">
        <v>4140</v>
      </c>
      <c r="F55" s="52"/>
      <c r="G55" s="52"/>
      <c r="H55" s="52"/>
      <c r="I55" s="52"/>
      <c r="J55" s="52"/>
      <c r="K55" s="52"/>
      <c r="L55" s="52"/>
      <c r="M55" s="52"/>
      <c r="N55" s="52"/>
      <c r="O55" s="52"/>
    </row>
    <row r="56" spans="1:15" ht="15" thickBot="1">
      <c r="A56" s="27">
        <v>50</v>
      </c>
      <c r="B56" s="28" t="s">
        <v>103</v>
      </c>
      <c r="C56" s="210">
        <v>300</v>
      </c>
      <c r="D56" s="211">
        <f t="shared" si="0"/>
        <v>300</v>
      </c>
      <c r="E56" s="212">
        <v>0</v>
      </c>
      <c r="F56" s="52"/>
      <c r="G56" s="52"/>
      <c r="H56" s="52"/>
      <c r="I56" s="52"/>
      <c r="J56" s="52"/>
      <c r="K56" s="52"/>
      <c r="L56" s="52"/>
      <c r="M56" s="52"/>
      <c r="N56" s="52"/>
      <c r="O56" s="52"/>
    </row>
    <row r="57" spans="1:15" ht="15" thickBot="1">
      <c r="A57" s="27">
        <v>51</v>
      </c>
      <c r="B57" s="28" t="s">
        <v>105</v>
      </c>
      <c r="C57" s="210">
        <v>500</v>
      </c>
      <c r="D57" s="211">
        <f t="shared" si="0"/>
        <v>500</v>
      </c>
      <c r="E57" s="212">
        <v>0</v>
      </c>
      <c r="F57" s="52"/>
      <c r="G57" s="52"/>
      <c r="H57" s="52"/>
      <c r="I57" s="52"/>
      <c r="J57" s="52"/>
      <c r="K57" s="52"/>
      <c r="L57" s="52"/>
      <c r="M57" s="52"/>
      <c r="N57" s="52"/>
      <c r="O57" s="52"/>
    </row>
    <row r="58" spans="1:15" ht="15" thickBot="1">
      <c r="A58" s="27">
        <v>52</v>
      </c>
      <c r="B58" s="28" t="s">
        <v>107</v>
      </c>
      <c r="C58" s="210">
        <v>18000</v>
      </c>
      <c r="D58" s="211">
        <f t="shared" si="0"/>
        <v>17100</v>
      </c>
      <c r="E58" s="212">
        <v>900</v>
      </c>
      <c r="F58" s="52"/>
      <c r="G58" s="52"/>
      <c r="H58" s="52"/>
      <c r="I58" s="52"/>
      <c r="J58" s="52"/>
      <c r="K58" s="52"/>
      <c r="L58" s="52"/>
      <c r="M58" s="52"/>
      <c r="N58" s="52"/>
      <c r="O58" s="52"/>
    </row>
    <row r="59" spans="1:15" ht="15" thickBot="1">
      <c r="A59" s="27">
        <v>53</v>
      </c>
      <c r="B59" s="28" t="s">
        <v>109</v>
      </c>
      <c r="C59" s="210">
        <v>21200</v>
      </c>
      <c r="D59" s="211">
        <f t="shared" si="0"/>
        <v>21200</v>
      </c>
      <c r="E59" s="212">
        <v>0</v>
      </c>
      <c r="F59" s="52"/>
      <c r="G59" s="52"/>
      <c r="H59" s="52"/>
      <c r="I59" s="52"/>
      <c r="J59" s="52"/>
      <c r="K59" s="52"/>
      <c r="L59" s="52"/>
      <c r="M59" s="52"/>
      <c r="N59" s="52"/>
      <c r="O59" s="52"/>
    </row>
    <row r="60" spans="1:15" ht="15" thickBot="1">
      <c r="A60" s="27">
        <v>54</v>
      </c>
      <c r="B60" s="32" t="s">
        <v>112</v>
      </c>
      <c r="C60" s="210">
        <v>1500</v>
      </c>
      <c r="D60" s="211">
        <f t="shared" si="0"/>
        <v>1500</v>
      </c>
      <c r="E60" s="212">
        <v>0</v>
      </c>
      <c r="F60" s="52"/>
      <c r="G60" s="52"/>
      <c r="H60" s="52"/>
      <c r="I60" s="52"/>
      <c r="J60" s="52"/>
      <c r="K60" s="52"/>
      <c r="L60" s="52"/>
      <c r="M60" s="52"/>
      <c r="N60" s="52"/>
      <c r="O60" s="52"/>
    </row>
    <row r="61" spans="1:15" ht="15" thickBot="1">
      <c r="A61" s="27">
        <v>55</v>
      </c>
      <c r="B61" s="32" t="s">
        <v>114</v>
      </c>
      <c r="C61" s="210">
        <v>19100</v>
      </c>
      <c r="D61" s="211">
        <f t="shared" si="0"/>
        <v>19100</v>
      </c>
      <c r="E61" s="212">
        <v>0</v>
      </c>
      <c r="F61" s="52"/>
      <c r="G61" s="52"/>
      <c r="H61" s="52"/>
      <c r="I61" s="52"/>
      <c r="J61" s="52"/>
      <c r="K61" s="52"/>
      <c r="L61" s="52"/>
      <c r="M61" s="52"/>
      <c r="N61" s="52"/>
      <c r="O61" s="52"/>
    </row>
    <row r="62" spans="1:15" ht="15" thickBot="1">
      <c r="A62" s="27">
        <v>56</v>
      </c>
      <c r="B62" s="32" t="s">
        <v>116</v>
      </c>
      <c r="C62" s="210">
        <v>2200</v>
      </c>
      <c r="D62" s="211">
        <f t="shared" si="0"/>
        <v>2090</v>
      </c>
      <c r="E62" s="212">
        <v>110</v>
      </c>
      <c r="F62" s="52"/>
      <c r="G62" s="52"/>
      <c r="H62" s="52"/>
      <c r="I62" s="52"/>
      <c r="J62" s="52"/>
      <c r="K62" s="52"/>
      <c r="L62" s="52"/>
      <c r="M62" s="52"/>
      <c r="N62" s="52"/>
      <c r="O62" s="52"/>
    </row>
    <row r="63" spans="1:15" ht="15" thickBot="1">
      <c r="A63" s="27">
        <v>57</v>
      </c>
      <c r="B63" s="32" t="s">
        <v>118</v>
      </c>
      <c r="C63" s="210">
        <v>8000</v>
      </c>
      <c r="D63" s="211">
        <f t="shared" si="0"/>
        <v>7600</v>
      </c>
      <c r="E63" s="212">
        <v>400</v>
      </c>
      <c r="F63" s="52"/>
      <c r="G63" s="52"/>
      <c r="H63" s="52"/>
      <c r="I63" s="52"/>
      <c r="J63" s="52"/>
      <c r="K63" s="52"/>
      <c r="L63" s="52"/>
      <c r="M63" s="52"/>
      <c r="N63" s="52"/>
      <c r="O63" s="52"/>
    </row>
    <row r="64" spans="1:15" ht="15" thickBot="1">
      <c r="A64" s="27">
        <v>58</v>
      </c>
      <c r="B64" s="32" t="s">
        <v>121</v>
      </c>
      <c r="C64" s="210">
        <v>7300</v>
      </c>
      <c r="D64" s="211">
        <f t="shared" si="0"/>
        <v>7300</v>
      </c>
      <c r="E64" s="212">
        <v>0</v>
      </c>
      <c r="F64" s="52"/>
      <c r="G64" s="52"/>
      <c r="H64" s="52"/>
      <c r="I64" s="52"/>
      <c r="J64" s="52"/>
      <c r="K64" s="52"/>
      <c r="L64" s="52"/>
      <c r="M64" s="52"/>
      <c r="N64" s="52"/>
      <c r="O64" s="52"/>
    </row>
    <row r="65" spans="1:15" ht="15" thickBot="1">
      <c r="A65" s="27">
        <v>59</v>
      </c>
      <c r="B65" s="32" t="s">
        <v>123</v>
      </c>
      <c r="C65" s="210">
        <v>8600</v>
      </c>
      <c r="D65" s="211">
        <f t="shared" si="0"/>
        <v>8600</v>
      </c>
      <c r="E65" s="212">
        <v>0</v>
      </c>
      <c r="F65" s="52"/>
      <c r="G65" s="52"/>
      <c r="H65" s="52"/>
      <c r="I65" s="52"/>
      <c r="J65" s="52"/>
      <c r="K65" s="52"/>
      <c r="L65" s="52"/>
      <c r="M65" s="52"/>
      <c r="N65" s="52"/>
      <c r="O65" s="52"/>
    </row>
    <row r="66" spans="1:15" ht="15" thickBot="1">
      <c r="A66" s="27">
        <v>60</v>
      </c>
      <c r="B66" s="32" t="s">
        <v>125</v>
      </c>
      <c r="C66" s="210">
        <v>1300</v>
      </c>
      <c r="D66" s="211">
        <f t="shared" si="0"/>
        <v>1300</v>
      </c>
      <c r="E66" s="212">
        <v>0</v>
      </c>
      <c r="F66" s="52"/>
      <c r="G66" s="52"/>
      <c r="H66" s="52"/>
      <c r="I66" s="52"/>
      <c r="J66" s="52"/>
      <c r="K66" s="52"/>
      <c r="L66" s="52"/>
      <c r="M66" s="52"/>
      <c r="N66" s="52"/>
      <c r="O66" s="52"/>
    </row>
    <row r="67" spans="1:15" ht="15" thickBot="1">
      <c r="A67" s="27">
        <v>63</v>
      </c>
      <c r="B67" s="32" t="s">
        <v>127</v>
      </c>
      <c r="C67" s="210">
        <v>4500</v>
      </c>
      <c r="D67" s="211">
        <f t="shared" si="0"/>
        <v>4500</v>
      </c>
      <c r="E67" s="212">
        <v>0</v>
      </c>
      <c r="F67" s="52"/>
      <c r="G67" s="52"/>
      <c r="H67" s="52"/>
      <c r="I67" s="52"/>
      <c r="J67" s="52"/>
      <c r="K67" s="52"/>
      <c r="L67" s="52"/>
      <c r="M67" s="52"/>
      <c r="N67" s="52"/>
      <c r="O67" s="52"/>
    </row>
    <row r="68" spans="1:15" ht="15" thickBot="1">
      <c r="A68" s="27">
        <v>64</v>
      </c>
      <c r="B68" s="32" t="s">
        <v>129</v>
      </c>
      <c r="C68" s="210">
        <v>1200</v>
      </c>
      <c r="D68" s="211">
        <f t="shared" si="0"/>
        <v>1200</v>
      </c>
      <c r="E68" s="212">
        <v>0</v>
      </c>
      <c r="F68" s="52"/>
      <c r="G68" s="52"/>
      <c r="H68" s="52"/>
      <c r="I68" s="52"/>
      <c r="J68" s="52"/>
      <c r="K68" s="52"/>
      <c r="L68" s="52"/>
      <c r="M68" s="52"/>
      <c r="N68" s="52"/>
      <c r="O68" s="52"/>
    </row>
    <row r="69" spans="1:15" ht="15" thickBot="1">
      <c r="A69" s="27">
        <v>65</v>
      </c>
      <c r="B69" s="32" t="s">
        <v>131</v>
      </c>
      <c r="C69" s="210">
        <v>1600</v>
      </c>
      <c r="D69" s="211">
        <f t="shared" si="0"/>
        <v>1600</v>
      </c>
      <c r="E69" s="212">
        <v>0</v>
      </c>
      <c r="F69" s="52"/>
      <c r="G69" s="52"/>
      <c r="H69" s="52"/>
      <c r="I69" s="52"/>
      <c r="J69" s="52"/>
      <c r="K69" s="52"/>
      <c r="L69" s="52"/>
      <c r="M69" s="52"/>
      <c r="N69" s="52"/>
      <c r="O69" s="52"/>
    </row>
    <row r="70" spans="1:15" ht="15" thickBot="1">
      <c r="A70" s="27">
        <v>66</v>
      </c>
      <c r="B70" s="32" t="s">
        <v>133</v>
      </c>
      <c r="C70" s="210">
        <v>22800</v>
      </c>
      <c r="D70" s="211">
        <f t="shared" si="0"/>
        <v>21660</v>
      </c>
      <c r="E70" s="212">
        <v>1140</v>
      </c>
      <c r="F70" s="52"/>
      <c r="G70" s="52"/>
      <c r="H70" s="52"/>
      <c r="I70" s="52"/>
      <c r="J70" s="52"/>
      <c r="K70" s="52"/>
      <c r="L70" s="52"/>
      <c r="M70" s="52"/>
      <c r="N70" s="52"/>
      <c r="O70" s="52"/>
    </row>
    <row r="71" spans="1:15" ht="15" thickBot="1">
      <c r="A71" s="27">
        <v>67</v>
      </c>
      <c r="B71" s="32" t="s">
        <v>135</v>
      </c>
      <c r="C71" s="210">
        <v>2500</v>
      </c>
      <c r="D71" s="211">
        <f t="shared" si="0"/>
        <v>2500</v>
      </c>
      <c r="E71" s="212">
        <v>0</v>
      </c>
      <c r="F71" s="52"/>
      <c r="G71" s="52"/>
      <c r="H71" s="52"/>
      <c r="I71" s="52"/>
      <c r="J71" s="52"/>
      <c r="K71" s="52"/>
      <c r="L71" s="52"/>
      <c r="M71" s="52"/>
      <c r="N71" s="52"/>
      <c r="O71" s="52"/>
    </row>
    <row r="72" spans="1:15" ht="15" thickBot="1">
      <c r="A72" s="27">
        <v>68</v>
      </c>
      <c r="B72" s="32" t="s">
        <v>137</v>
      </c>
      <c r="C72" s="210">
        <v>12800</v>
      </c>
      <c r="D72" s="211">
        <f t="shared" si="0"/>
        <v>12800</v>
      </c>
      <c r="E72" s="212">
        <v>0</v>
      </c>
      <c r="F72" s="52"/>
      <c r="G72" s="52"/>
      <c r="H72" s="52"/>
      <c r="I72" s="52"/>
      <c r="J72" s="52"/>
      <c r="K72" s="52"/>
      <c r="L72" s="52"/>
      <c r="M72" s="52"/>
      <c r="N72" s="52"/>
      <c r="O72" s="52"/>
    </row>
    <row r="73" spans="1:15" ht="15" thickBot="1">
      <c r="A73" s="27">
        <v>69</v>
      </c>
      <c r="B73" s="32" t="s">
        <v>139</v>
      </c>
      <c r="C73" s="210">
        <v>1000</v>
      </c>
      <c r="D73" s="211">
        <f t="shared" ref="D73:D100" si="1">C73-E73</f>
        <v>1000</v>
      </c>
      <c r="E73" s="212">
        <v>0</v>
      </c>
      <c r="F73" s="52"/>
      <c r="G73" s="52"/>
      <c r="H73" s="52"/>
      <c r="I73" s="52"/>
      <c r="J73" s="52"/>
      <c r="K73" s="52"/>
      <c r="L73" s="52"/>
      <c r="M73" s="52"/>
      <c r="N73" s="52"/>
      <c r="O73" s="52"/>
    </row>
    <row r="74" spans="1:15" ht="15" thickBot="1">
      <c r="A74" s="27">
        <v>70</v>
      </c>
      <c r="B74" s="32" t="s">
        <v>141</v>
      </c>
      <c r="C74" s="210">
        <v>2100</v>
      </c>
      <c r="D74" s="211">
        <f t="shared" si="1"/>
        <v>2100</v>
      </c>
      <c r="E74" s="212">
        <v>0</v>
      </c>
      <c r="F74" s="52"/>
      <c r="G74" s="52"/>
      <c r="H74" s="52"/>
      <c r="I74" s="52"/>
      <c r="J74" s="52"/>
      <c r="K74" s="52"/>
      <c r="L74" s="52"/>
      <c r="M74" s="52"/>
      <c r="N74" s="52"/>
      <c r="O74" s="52"/>
    </row>
    <row r="75" spans="1:15" ht="15" thickBot="1">
      <c r="A75" s="27">
        <v>71</v>
      </c>
      <c r="B75" s="32" t="s">
        <v>143</v>
      </c>
      <c r="C75" s="210">
        <v>17900</v>
      </c>
      <c r="D75" s="211">
        <f t="shared" si="1"/>
        <v>17900</v>
      </c>
      <c r="E75" s="212">
        <v>0</v>
      </c>
      <c r="F75" s="52"/>
      <c r="G75" s="52"/>
      <c r="H75" s="52"/>
      <c r="I75" s="52"/>
      <c r="J75" s="52"/>
      <c r="K75" s="52"/>
      <c r="L75" s="52"/>
      <c r="M75" s="52"/>
      <c r="N75" s="52"/>
      <c r="O75" s="52"/>
    </row>
    <row r="76" spans="1:15" ht="15" thickBot="1">
      <c r="A76" s="27">
        <v>72</v>
      </c>
      <c r="B76" s="32" t="s">
        <v>145</v>
      </c>
      <c r="C76" s="210">
        <v>26300</v>
      </c>
      <c r="D76" s="211">
        <f t="shared" si="1"/>
        <v>26300</v>
      </c>
      <c r="E76" s="212">
        <v>0</v>
      </c>
      <c r="F76" s="52"/>
      <c r="G76" s="52"/>
      <c r="H76" s="52"/>
      <c r="I76" s="52"/>
      <c r="J76" s="52"/>
      <c r="K76" s="52"/>
      <c r="L76" s="52"/>
      <c r="M76" s="52"/>
      <c r="N76" s="52"/>
      <c r="O76" s="52"/>
    </row>
    <row r="77" spans="1:15" ht="15" thickBot="1">
      <c r="A77" s="27">
        <v>73</v>
      </c>
      <c r="B77" s="32" t="s">
        <v>147</v>
      </c>
      <c r="C77" s="210">
        <v>4800</v>
      </c>
      <c r="D77" s="211">
        <f t="shared" si="1"/>
        <v>4560</v>
      </c>
      <c r="E77" s="212">
        <v>240</v>
      </c>
      <c r="F77" s="52"/>
      <c r="G77" s="52"/>
      <c r="H77" s="52"/>
      <c r="I77" s="52"/>
      <c r="J77" s="52"/>
      <c r="K77" s="52"/>
      <c r="L77" s="52"/>
      <c r="M77" s="52"/>
      <c r="N77" s="52"/>
      <c r="O77" s="52"/>
    </row>
    <row r="78" spans="1:15" ht="15" thickBot="1">
      <c r="A78" s="27">
        <v>74</v>
      </c>
      <c r="B78" s="32" t="s">
        <v>149</v>
      </c>
      <c r="C78" s="210">
        <v>1700</v>
      </c>
      <c r="D78" s="211">
        <f t="shared" si="1"/>
        <v>1700</v>
      </c>
      <c r="E78" s="212">
        <v>0</v>
      </c>
      <c r="F78" s="52"/>
      <c r="G78" s="52"/>
      <c r="H78" s="52"/>
      <c r="I78" s="52"/>
      <c r="J78" s="52"/>
      <c r="K78" s="52"/>
      <c r="L78" s="52"/>
      <c r="M78" s="52"/>
      <c r="N78" s="52"/>
      <c r="O78" s="52"/>
    </row>
    <row r="79" spans="1:15" ht="15" thickBot="1">
      <c r="A79" s="27">
        <v>75</v>
      </c>
      <c r="B79" s="32" t="s">
        <v>151</v>
      </c>
      <c r="C79" s="210">
        <v>4700</v>
      </c>
      <c r="D79" s="211">
        <f t="shared" si="1"/>
        <v>4465</v>
      </c>
      <c r="E79" s="212">
        <v>235</v>
      </c>
      <c r="F79" s="52"/>
      <c r="G79" s="52"/>
      <c r="H79" s="52"/>
      <c r="I79" s="52"/>
      <c r="J79" s="52"/>
      <c r="K79" s="52"/>
      <c r="L79" s="52"/>
      <c r="M79" s="52"/>
      <c r="N79" s="52"/>
      <c r="O79" s="52"/>
    </row>
    <row r="80" spans="1:15" ht="15" thickBot="1">
      <c r="A80" s="27">
        <v>76</v>
      </c>
      <c r="B80" s="32" t="s">
        <v>153</v>
      </c>
      <c r="C80" s="210">
        <v>27200</v>
      </c>
      <c r="D80" s="211">
        <f t="shared" si="1"/>
        <v>25840</v>
      </c>
      <c r="E80" s="212">
        <v>1360</v>
      </c>
      <c r="F80" s="52"/>
      <c r="G80" s="52"/>
      <c r="H80" s="52"/>
      <c r="I80" s="52"/>
      <c r="J80" s="52"/>
      <c r="K80" s="52"/>
      <c r="L80" s="52"/>
      <c r="M80" s="52"/>
      <c r="N80" s="52"/>
      <c r="O80" s="52"/>
    </row>
    <row r="81" spans="1:15" ht="15" thickBot="1">
      <c r="A81" s="27">
        <v>77</v>
      </c>
      <c r="B81" s="32" t="s">
        <v>155</v>
      </c>
      <c r="C81" s="210">
        <v>9600</v>
      </c>
      <c r="D81" s="211">
        <f t="shared" si="1"/>
        <v>9600</v>
      </c>
      <c r="E81" s="212">
        <v>0</v>
      </c>
      <c r="F81" s="52"/>
      <c r="G81" s="52"/>
      <c r="H81" s="52"/>
      <c r="I81" s="52"/>
      <c r="J81" s="52"/>
      <c r="K81" s="52"/>
      <c r="L81" s="52"/>
      <c r="M81" s="52"/>
      <c r="N81" s="52"/>
      <c r="O81" s="52"/>
    </row>
    <row r="82" spans="1:15" ht="15" thickBot="1">
      <c r="A82" s="27">
        <v>78</v>
      </c>
      <c r="B82" s="32" t="s">
        <v>157</v>
      </c>
      <c r="C82" s="210">
        <v>7400</v>
      </c>
      <c r="D82" s="211">
        <f t="shared" si="1"/>
        <v>7400</v>
      </c>
      <c r="E82" s="212">
        <v>0</v>
      </c>
      <c r="F82" s="52"/>
      <c r="G82" s="52"/>
      <c r="H82" s="52"/>
      <c r="I82" s="52"/>
      <c r="J82" s="52"/>
      <c r="K82" s="52"/>
      <c r="L82" s="52"/>
      <c r="M82" s="52"/>
      <c r="N82" s="52"/>
      <c r="O82" s="52"/>
    </row>
    <row r="83" spans="1:15" ht="15" thickBot="1">
      <c r="A83" s="27">
        <v>79</v>
      </c>
      <c r="B83" s="32" t="s">
        <v>159</v>
      </c>
      <c r="C83" s="210">
        <v>2200</v>
      </c>
      <c r="D83" s="211">
        <f t="shared" si="1"/>
        <v>2200</v>
      </c>
      <c r="E83" s="212">
        <v>0</v>
      </c>
      <c r="F83" s="52"/>
      <c r="G83" s="52"/>
      <c r="H83" s="52"/>
      <c r="I83" s="52"/>
      <c r="J83" s="52"/>
      <c r="K83" s="52"/>
      <c r="L83" s="52"/>
      <c r="M83" s="52"/>
      <c r="N83" s="52"/>
      <c r="O83" s="52"/>
    </row>
    <row r="84" spans="1:15" ht="15" thickBot="1">
      <c r="A84" s="27">
        <v>80</v>
      </c>
      <c r="B84" s="32" t="s">
        <v>161</v>
      </c>
      <c r="C84" s="210">
        <v>8600</v>
      </c>
      <c r="D84" s="211">
        <f t="shared" si="1"/>
        <v>8600</v>
      </c>
      <c r="E84" s="212">
        <v>0</v>
      </c>
      <c r="F84" s="52"/>
      <c r="G84" s="52"/>
      <c r="H84" s="52"/>
      <c r="I84" s="52"/>
      <c r="J84" s="52"/>
      <c r="K84" s="52"/>
      <c r="L84" s="52"/>
      <c r="M84" s="52"/>
      <c r="N84" s="52"/>
      <c r="O84" s="52"/>
    </row>
    <row r="85" spans="1:15" ht="15" thickBot="1">
      <c r="A85" s="27">
        <v>81</v>
      </c>
      <c r="B85" s="32" t="s">
        <v>163</v>
      </c>
      <c r="C85" s="210">
        <v>1300</v>
      </c>
      <c r="D85" s="211">
        <f t="shared" si="1"/>
        <v>1300</v>
      </c>
      <c r="E85" s="212">
        <v>0</v>
      </c>
      <c r="F85" s="52"/>
      <c r="G85" s="52"/>
      <c r="H85" s="52"/>
      <c r="I85" s="52"/>
      <c r="J85" s="52"/>
      <c r="K85" s="52"/>
      <c r="L85" s="52"/>
      <c r="M85" s="52"/>
      <c r="N85" s="52"/>
      <c r="O85" s="52"/>
    </row>
    <row r="86" spans="1:15" ht="15" thickBot="1">
      <c r="A86" s="27">
        <v>82</v>
      </c>
      <c r="B86" s="34" t="s">
        <v>165</v>
      </c>
      <c r="C86" s="210">
        <v>22200</v>
      </c>
      <c r="D86" s="211">
        <f t="shared" si="1"/>
        <v>21145</v>
      </c>
      <c r="E86" s="212" t="s">
        <v>695</v>
      </c>
      <c r="F86" s="52"/>
      <c r="G86" s="52"/>
      <c r="H86" s="52"/>
      <c r="I86" s="52"/>
      <c r="J86" s="52"/>
      <c r="K86" s="52"/>
      <c r="L86" s="52"/>
      <c r="M86" s="52"/>
      <c r="N86" s="52"/>
      <c r="O86" s="52"/>
    </row>
    <row r="87" spans="1:15" ht="30.75" thickBot="1">
      <c r="A87" s="27">
        <v>83</v>
      </c>
      <c r="B87" s="35" t="s">
        <v>167</v>
      </c>
      <c r="C87" s="210">
        <v>900</v>
      </c>
      <c r="D87" s="211">
        <f t="shared" si="1"/>
        <v>900</v>
      </c>
      <c r="E87" s="212">
        <v>0</v>
      </c>
      <c r="F87" s="52"/>
      <c r="G87" s="52"/>
      <c r="H87" s="52"/>
      <c r="I87" s="52"/>
      <c r="J87" s="52"/>
      <c r="K87" s="52"/>
      <c r="L87" s="52"/>
      <c r="M87" s="52"/>
      <c r="N87" s="52"/>
      <c r="O87" s="52"/>
    </row>
    <row r="88" spans="1:15" ht="15" thickBot="1">
      <c r="A88" s="27">
        <v>84</v>
      </c>
      <c r="B88" s="32" t="s">
        <v>169</v>
      </c>
      <c r="C88" s="210">
        <v>1400</v>
      </c>
      <c r="D88" s="211">
        <f t="shared" si="1"/>
        <v>1400</v>
      </c>
      <c r="E88" s="212">
        <v>0</v>
      </c>
      <c r="F88" s="52"/>
      <c r="G88" s="52"/>
      <c r="H88" s="52"/>
      <c r="I88" s="52"/>
      <c r="J88" s="52"/>
      <c r="K88" s="52"/>
      <c r="L88" s="52"/>
      <c r="M88" s="52"/>
      <c r="N88" s="52"/>
      <c r="O88" s="52"/>
    </row>
    <row r="89" spans="1:15" ht="15" thickBot="1">
      <c r="A89" s="27">
        <v>85</v>
      </c>
      <c r="B89" s="32" t="s">
        <v>171</v>
      </c>
      <c r="C89" s="210">
        <v>46100</v>
      </c>
      <c r="D89" s="211">
        <f t="shared" si="1"/>
        <v>43910</v>
      </c>
      <c r="E89" s="212" t="s">
        <v>696</v>
      </c>
      <c r="F89" s="52"/>
      <c r="G89" s="52"/>
      <c r="H89" s="52"/>
      <c r="I89" s="52"/>
      <c r="J89" s="52"/>
      <c r="K89" s="52"/>
      <c r="L89" s="52"/>
      <c r="M89" s="52"/>
      <c r="N89" s="52"/>
      <c r="O89" s="52"/>
    </row>
    <row r="90" spans="1:15" ht="15" thickBot="1">
      <c r="A90" s="27">
        <v>86</v>
      </c>
      <c r="B90" s="32" t="s">
        <v>173</v>
      </c>
      <c r="C90" s="210">
        <v>3500</v>
      </c>
      <c r="D90" s="211">
        <f t="shared" si="1"/>
        <v>3500</v>
      </c>
      <c r="E90" s="212">
        <v>0</v>
      </c>
      <c r="F90" s="52"/>
      <c r="G90" s="52"/>
      <c r="H90" s="52"/>
      <c r="I90" s="52"/>
      <c r="J90" s="52"/>
      <c r="K90" s="52"/>
      <c r="L90" s="52"/>
      <c r="M90" s="52"/>
      <c r="N90" s="52"/>
      <c r="O90" s="52"/>
    </row>
    <row r="91" spans="1:15" ht="29.25" thickBot="1">
      <c r="A91" s="27">
        <v>87</v>
      </c>
      <c r="B91" s="32" t="s">
        <v>175</v>
      </c>
      <c r="C91" s="210">
        <v>3000</v>
      </c>
      <c r="D91" s="211">
        <f t="shared" si="1"/>
        <v>3000</v>
      </c>
      <c r="E91" s="212">
        <v>0</v>
      </c>
      <c r="F91" s="52"/>
      <c r="G91" s="52"/>
      <c r="H91" s="52"/>
      <c r="I91" s="52"/>
      <c r="J91" s="52"/>
      <c r="K91" s="52"/>
      <c r="L91" s="52"/>
      <c r="M91" s="52"/>
      <c r="N91" s="52"/>
      <c r="O91" s="52"/>
    </row>
    <row r="92" spans="1:15" ht="29.25" thickBot="1">
      <c r="A92" s="27">
        <v>88</v>
      </c>
      <c r="B92" s="32" t="s">
        <v>177</v>
      </c>
      <c r="C92" s="210">
        <v>2100</v>
      </c>
      <c r="D92" s="211">
        <f t="shared" si="1"/>
        <v>2100</v>
      </c>
      <c r="E92" s="212">
        <v>0</v>
      </c>
      <c r="F92" s="52"/>
      <c r="G92" s="52"/>
      <c r="H92" s="52"/>
      <c r="I92" s="52"/>
      <c r="J92" s="52"/>
      <c r="K92" s="52"/>
      <c r="L92" s="52"/>
      <c r="M92" s="52"/>
      <c r="N92" s="52"/>
      <c r="O92" s="52"/>
    </row>
    <row r="93" spans="1:15" ht="29.25" thickBot="1">
      <c r="A93" s="27">
        <v>89</v>
      </c>
      <c r="B93" s="32" t="s">
        <v>179</v>
      </c>
      <c r="C93" s="210">
        <v>2100</v>
      </c>
      <c r="D93" s="211">
        <f t="shared" si="1"/>
        <v>2100</v>
      </c>
      <c r="E93" s="212">
        <v>0</v>
      </c>
      <c r="F93" s="52"/>
      <c r="G93" s="52"/>
      <c r="H93" s="52"/>
      <c r="I93" s="52"/>
      <c r="J93" s="52"/>
      <c r="K93" s="52"/>
      <c r="L93" s="52"/>
      <c r="M93" s="52"/>
      <c r="N93" s="52"/>
      <c r="O93" s="52"/>
    </row>
    <row r="94" spans="1:15" ht="29.25" thickBot="1">
      <c r="A94" s="27">
        <v>90</v>
      </c>
      <c r="B94" s="32" t="s">
        <v>181</v>
      </c>
      <c r="C94" s="210">
        <v>7700</v>
      </c>
      <c r="D94" s="211">
        <f t="shared" si="1"/>
        <v>7700</v>
      </c>
      <c r="E94" s="212">
        <v>0</v>
      </c>
      <c r="F94" s="52"/>
      <c r="G94" s="52"/>
      <c r="H94" s="52"/>
      <c r="I94" s="52"/>
      <c r="J94" s="52"/>
      <c r="K94" s="52"/>
      <c r="L94" s="52"/>
      <c r="M94" s="52"/>
      <c r="N94" s="52"/>
      <c r="O94" s="52"/>
    </row>
    <row r="95" spans="1:15" ht="15" thickBot="1">
      <c r="A95" s="27">
        <v>91</v>
      </c>
      <c r="B95" s="32" t="s">
        <v>183</v>
      </c>
      <c r="C95" s="210">
        <v>26300</v>
      </c>
      <c r="D95" s="211">
        <f t="shared" si="1"/>
        <v>26300</v>
      </c>
      <c r="E95" s="212">
        <v>0</v>
      </c>
      <c r="F95" s="52"/>
      <c r="G95" s="52"/>
      <c r="H95" s="52"/>
      <c r="I95" s="52"/>
      <c r="J95" s="52"/>
      <c r="K95" s="52"/>
      <c r="L95" s="52"/>
      <c r="M95" s="52"/>
      <c r="N95" s="52"/>
      <c r="O95" s="52"/>
    </row>
    <row r="96" spans="1:15" ht="15" thickBot="1">
      <c r="A96" s="27">
        <v>92</v>
      </c>
      <c r="B96" s="32" t="s">
        <v>185</v>
      </c>
      <c r="C96" s="210">
        <v>2700</v>
      </c>
      <c r="D96" s="211">
        <f t="shared" si="1"/>
        <v>2700</v>
      </c>
      <c r="E96" s="212">
        <v>0</v>
      </c>
      <c r="F96" s="52"/>
      <c r="G96" s="52"/>
      <c r="H96" s="52"/>
      <c r="I96" s="52"/>
      <c r="J96" s="52"/>
      <c r="K96" s="52"/>
      <c r="L96" s="52"/>
      <c r="M96" s="52"/>
      <c r="N96" s="52"/>
      <c r="O96" s="52"/>
    </row>
    <row r="97" spans="1:15" ht="15" thickBot="1">
      <c r="A97" s="27">
        <v>93</v>
      </c>
      <c r="B97" s="32" t="s">
        <v>187</v>
      </c>
      <c r="C97" s="210">
        <v>1300</v>
      </c>
      <c r="D97" s="211">
        <f t="shared" si="1"/>
        <v>1300</v>
      </c>
      <c r="E97" s="212">
        <v>0</v>
      </c>
      <c r="F97" s="52"/>
      <c r="G97" s="52"/>
      <c r="H97" s="52"/>
      <c r="I97" s="52"/>
      <c r="J97" s="52"/>
      <c r="K97" s="52"/>
      <c r="L97" s="52"/>
      <c r="M97" s="52"/>
      <c r="N97" s="52"/>
      <c r="O97" s="52"/>
    </row>
    <row r="98" spans="1:15" ht="15" thickBot="1">
      <c r="A98" s="27">
        <v>94</v>
      </c>
      <c r="B98" s="32" t="s">
        <v>189</v>
      </c>
      <c r="C98" s="210">
        <v>1500</v>
      </c>
      <c r="D98" s="211">
        <f t="shared" si="1"/>
        <v>1500</v>
      </c>
      <c r="E98" s="212">
        <v>0</v>
      </c>
      <c r="F98" s="52"/>
      <c r="G98" s="52"/>
      <c r="H98" s="52"/>
      <c r="I98" s="52"/>
      <c r="J98" s="52"/>
      <c r="K98" s="52"/>
      <c r="L98" s="52"/>
      <c r="M98" s="52"/>
      <c r="N98" s="52"/>
      <c r="O98" s="52"/>
    </row>
    <row r="99" spans="1:15" ht="15" thickBot="1">
      <c r="A99" s="27">
        <v>95</v>
      </c>
      <c r="B99" s="32" t="s">
        <v>191</v>
      </c>
      <c r="C99" s="210">
        <v>85600</v>
      </c>
      <c r="D99" s="211">
        <f t="shared" si="1"/>
        <v>81534</v>
      </c>
      <c r="E99" s="212">
        <v>4066</v>
      </c>
      <c r="F99" s="52"/>
      <c r="G99" s="52"/>
      <c r="H99" s="52"/>
      <c r="I99" s="52"/>
      <c r="J99" s="52"/>
      <c r="K99" s="52"/>
      <c r="L99" s="52"/>
      <c r="M99" s="52"/>
      <c r="N99" s="52"/>
      <c r="O99" s="52"/>
    </row>
    <row r="100" spans="1:15" ht="15" thickBot="1">
      <c r="A100" s="27">
        <v>96</v>
      </c>
      <c r="B100" s="32" t="s">
        <v>193</v>
      </c>
      <c r="C100" s="210">
        <v>12700</v>
      </c>
      <c r="D100" s="211">
        <f t="shared" si="1"/>
        <v>12700</v>
      </c>
      <c r="E100" s="212">
        <v>0</v>
      </c>
      <c r="F100" s="52"/>
      <c r="G100" s="52"/>
      <c r="H100" s="52"/>
      <c r="I100" s="52"/>
      <c r="J100" s="52"/>
      <c r="K100" s="52"/>
      <c r="L100" s="52"/>
      <c r="M100" s="52"/>
      <c r="N100" s="52"/>
      <c r="O100" s="52"/>
    </row>
    <row r="101" spans="1:15" ht="15" thickBot="1">
      <c r="A101" s="27">
        <v>97</v>
      </c>
      <c r="B101" s="32" t="s">
        <v>195</v>
      </c>
      <c r="C101" s="210">
        <v>13300</v>
      </c>
      <c r="D101" s="211">
        <f>C101-E101</f>
        <v>13300</v>
      </c>
      <c r="E101" s="212">
        <v>0</v>
      </c>
      <c r="F101" s="52"/>
      <c r="G101" s="52"/>
      <c r="H101" s="52"/>
      <c r="I101" s="52"/>
      <c r="J101" s="52"/>
      <c r="K101" s="52"/>
      <c r="L101" s="52"/>
      <c r="M101" s="52"/>
      <c r="N101" s="52"/>
      <c r="O101" s="52"/>
    </row>
    <row r="102" spans="1:15" ht="16.5" customHeight="1" thickBot="1">
      <c r="A102" s="92" t="s">
        <v>618</v>
      </c>
      <c r="B102" s="93" t="s">
        <v>621</v>
      </c>
      <c r="C102" s="89">
        <v>720</v>
      </c>
      <c r="D102" s="90">
        <v>720</v>
      </c>
      <c r="E102" s="91">
        <v>0</v>
      </c>
      <c r="F102" s="196"/>
      <c r="G102" s="196"/>
      <c r="H102" s="196"/>
      <c r="I102" s="196"/>
      <c r="J102" s="196"/>
      <c r="K102" s="196"/>
      <c r="L102" s="196"/>
      <c r="M102" s="196"/>
      <c r="N102" s="196"/>
      <c r="O102" s="196"/>
    </row>
    <row r="103" spans="1:15" ht="15.75" thickBot="1">
      <c r="A103" s="92" t="s">
        <v>619</v>
      </c>
      <c r="B103" s="93" t="s">
        <v>622</v>
      </c>
      <c r="C103" s="89">
        <v>720</v>
      </c>
      <c r="D103" s="89">
        <v>720</v>
      </c>
      <c r="E103" s="189">
        <v>0</v>
      </c>
      <c r="F103" s="191"/>
      <c r="G103" s="191"/>
      <c r="H103" s="191"/>
      <c r="I103" s="191"/>
      <c r="J103" s="191"/>
      <c r="K103" s="191"/>
      <c r="L103" s="191"/>
      <c r="M103" s="191"/>
      <c r="N103" s="191"/>
      <c r="O103" s="191"/>
    </row>
    <row r="104" spans="1:15" ht="15.75" thickBot="1">
      <c r="A104" s="92" t="s">
        <v>620</v>
      </c>
      <c r="B104" s="93" t="s">
        <v>623</v>
      </c>
      <c r="C104" s="89">
        <v>720</v>
      </c>
      <c r="D104" s="89">
        <v>720</v>
      </c>
      <c r="E104" s="189">
        <v>0</v>
      </c>
      <c r="F104" s="191"/>
      <c r="G104" s="191"/>
      <c r="H104" s="191"/>
      <c r="I104" s="191"/>
      <c r="J104" s="75"/>
      <c r="K104" s="75"/>
      <c r="L104" s="75"/>
      <c r="M104" s="191"/>
      <c r="N104" s="75"/>
      <c r="O104" s="75"/>
    </row>
    <row r="105" spans="1:15" ht="15.75" thickBot="1">
      <c r="A105" s="36"/>
      <c r="B105" s="37" t="s">
        <v>197</v>
      </c>
      <c r="C105" s="46">
        <f>SUM(C7:C104)</f>
        <v>2356110</v>
      </c>
      <c r="D105" s="38"/>
      <c r="E105" s="39"/>
      <c r="J105" s="253" t="s">
        <v>686</v>
      </c>
      <c r="K105" s="254"/>
      <c r="L105" s="192"/>
      <c r="N105" s="193"/>
      <c r="O105" s="192"/>
    </row>
  </sheetData>
  <mergeCells count="15">
    <mergeCell ref="J105:K105"/>
    <mergeCell ref="C6:E6"/>
    <mergeCell ref="A1:O1"/>
    <mergeCell ref="A4:A5"/>
    <mergeCell ref="B4:B5"/>
    <mergeCell ref="C4:E4"/>
    <mergeCell ref="F4:F5"/>
    <mergeCell ref="G4:G5"/>
    <mergeCell ref="H4:H5"/>
    <mergeCell ref="I4:I5"/>
    <mergeCell ref="J4:J5"/>
    <mergeCell ref="K4:K5"/>
    <mergeCell ref="L4:L5"/>
    <mergeCell ref="M4:N4"/>
    <mergeCell ref="A2:O2"/>
  </mergeCells>
  <pageMargins left="0.7" right="0.7" top="0.75" bottom="0.75" header="0.51180555555555496" footer="0.51180555555555496"/>
  <pageSetup paperSize="9"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5"/>
  <sheetViews>
    <sheetView view="pageBreakPreview" zoomScaleNormal="120" zoomScaleSheetLayoutView="100" workbookViewId="0">
      <selection activeCell="M27" sqref="M27"/>
    </sheetView>
  </sheetViews>
  <sheetFormatPr defaultColWidth="8.625" defaultRowHeight="14.25"/>
  <cols>
    <col min="1" max="1" width="4.75" customWidth="1"/>
    <col min="2" max="2" width="21.375" customWidth="1"/>
    <col min="6" max="6" width="11.125" customWidth="1"/>
  </cols>
  <sheetData>
    <row r="1" spans="1:10" ht="39.75" customHeight="1">
      <c r="A1" s="238" t="s">
        <v>691</v>
      </c>
      <c r="B1" s="238"/>
      <c r="C1" s="238"/>
      <c r="D1" s="238"/>
      <c r="E1" s="238"/>
      <c r="F1" s="238"/>
      <c r="G1" s="238"/>
      <c r="H1" s="238"/>
      <c r="I1" s="238"/>
      <c r="J1" s="238"/>
    </row>
    <row r="2" spans="1:10" ht="40.5" customHeight="1">
      <c r="A2" s="239" t="s">
        <v>692</v>
      </c>
      <c r="B2" s="221"/>
      <c r="C2" s="221"/>
      <c r="D2" s="221"/>
      <c r="E2" s="221"/>
      <c r="F2" s="221"/>
      <c r="G2" s="221"/>
      <c r="H2" s="221"/>
      <c r="I2" s="221"/>
      <c r="J2" s="221"/>
    </row>
    <row r="3" spans="1:10" ht="16.5" customHeight="1" thickBot="1">
      <c r="A3" s="84"/>
      <c r="B3" s="83"/>
      <c r="C3" s="83"/>
      <c r="D3" s="83"/>
      <c r="E3" s="85"/>
      <c r="F3" s="83"/>
      <c r="G3" s="83"/>
      <c r="H3" s="85"/>
      <c r="I3" s="85"/>
      <c r="J3" s="83"/>
    </row>
    <row r="4" spans="1:10" ht="63.75" customHeight="1" thickBot="1">
      <c r="A4" s="200" t="s">
        <v>1</v>
      </c>
      <c r="B4" s="201" t="s">
        <v>265</v>
      </c>
      <c r="C4" s="201" t="s">
        <v>212</v>
      </c>
      <c r="D4" s="201" t="s">
        <v>266</v>
      </c>
      <c r="E4" s="258" t="s">
        <v>267</v>
      </c>
      <c r="F4" s="201" t="s">
        <v>268</v>
      </c>
      <c r="G4" s="201" t="s">
        <v>269</v>
      </c>
      <c r="H4" s="202" t="s">
        <v>222</v>
      </c>
      <c r="I4" s="203"/>
      <c r="J4" s="204" t="s">
        <v>270</v>
      </c>
    </row>
    <row r="5" spans="1:10" ht="53.25" customHeight="1">
      <c r="A5" s="205"/>
      <c r="B5" s="206"/>
      <c r="C5" s="206"/>
      <c r="D5" s="206"/>
      <c r="E5" s="258"/>
      <c r="F5" s="206"/>
      <c r="G5" s="206"/>
      <c r="H5" s="207" t="s">
        <v>227</v>
      </c>
      <c r="I5" s="207" t="s">
        <v>228</v>
      </c>
      <c r="J5" s="208" t="s">
        <v>253</v>
      </c>
    </row>
    <row r="6" spans="1:10">
      <c r="A6" s="54" t="s">
        <v>229</v>
      </c>
      <c r="B6" s="55" t="s">
        <v>230</v>
      </c>
      <c r="C6" s="55" t="s">
        <v>231</v>
      </c>
      <c r="D6" s="55" t="s">
        <v>232</v>
      </c>
      <c r="E6" s="55" t="s">
        <v>233</v>
      </c>
      <c r="F6" s="55" t="s">
        <v>234</v>
      </c>
      <c r="G6" s="55" t="s">
        <v>271</v>
      </c>
      <c r="H6" s="55" t="s">
        <v>236</v>
      </c>
      <c r="I6" s="55" t="s">
        <v>255</v>
      </c>
      <c r="J6" s="55" t="s">
        <v>272</v>
      </c>
    </row>
    <row r="7" spans="1:10">
      <c r="A7" s="56">
        <v>1</v>
      </c>
      <c r="B7" s="57"/>
      <c r="C7" s="57"/>
      <c r="D7" s="57"/>
      <c r="E7" s="57"/>
      <c r="F7" s="57"/>
      <c r="G7" s="57"/>
      <c r="H7" s="57"/>
      <c r="I7" s="57"/>
      <c r="J7" s="57"/>
    </row>
    <row r="8" spans="1:10">
      <c r="A8" s="56">
        <v>2</v>
      </c>
      <c r="B8" s="58"/>
      <c r="C8" s="58"/>
      <c r="D8" s="58"/>
      <c r="E8" s="58"/>
      <c r="F8" s="58"/>
      <c r="G8" s="58"/>
      <c r="H8" s="58"/>
      <c r="I8" s="58"/>
      <c r="J8" s="58"/>
    </row>
    <row r="9" spans="1:10">
      <c r="A9" s="56">
        <v>3</v>
      </c>
      <c r="B9" s="58"/>
      <c r="C9" s="58"/>
      <c r="D9" s="58"/>
      <c r="E9" s="58"/>
      <c r="F9" s="58"/>
      <c r="G9" s="58"/>
      <c r="H9" s="58"/>
      <c r="I9" s="58"/>
      <c r="J9" s="58"/>
    </row>
    <row r="10" spans="1:10">
      <c r="A10" s="56">
        <v>4</v>
      </c>
      <c r="B10" s="58"/>
      <c r="C10" s="58"/>
      <c r="D10" s="58"/>
      <c r="E10" s="58"/>
      <c r="F10" s="58"/>
      <c r="G10" s="58"/>
      <c r="H10" s="58"/>
      <c r="I10" s="58"/>
      <c r="J10" s="58"/>
    </row>
    <row r="11" spans="1:10">
      <c r="A11" s="56">
        <v>5</v>
      </c>
      <c r="B11" s="58"/>
      <c r="C11" s="58"/>
      <c r="D11" s="58"/>
      <c r="E11" s="58"/>
      <c r="F11" s="58"/>
      <c r="G11" s="58"/>
      <c r="H11" s="58"/>
      <c r="I11" s="58"/>
      <c r="J11" s="58"/>
    </row>
    <row r="12" spans="1:10">
      <c r="A12" s="56">
        <v>6</v>
      </c>
      <c r="B12" s="58"/>
      <c r="C12" s="58"/>
      <c r="D12" s="58"/>
      <c r="E12" s="58"/>
      <c r="F12" s="58"/>
      <c r="G12" s="58"/>
      <c r="H12" s="58"/>
      <c r="I12" s="58"/>
      <c r="J12" s="58"/>
    </row>
    <row r="13" spans="1:10">
      <c r="A13" s="56">
        <v>7</v>
      </c>
      <c r="B13" s="58"/>
      <c r="C13" s="58"/>
      <c r="D13" s="58"/>
      <c r="E13" s="58"/>
      <c r="F13" s="58"/>
      <c r="G13" s="58"/>
      <c r="H13" s="58"/>
      <c r="I13" s="58"/>
      <c r="J13" s="58"/>
    </row>
    <row r="14" spans="1:10">
      <c r="A14" s="56">
        <v>8</v>
      </c>
      <c r="B14" s="58"/>
      <c r="C14" s="58"/>
      <c r="D14" s="58"/>
      <c r="E14" s="58"/>
      <c r="F14" s="58"/>
      <c r="G14" s="58"/>
      <c r="H14" s="58"/>
      <c r="I14" s="58"/>
      <c r="J14" s="58"/>
    </row>
    <row r="15" spans="1:10">
      <c r="A15" s="56">
        <v>9</v>
      </c>
      <c r="B15" s="58"/>
      <c r="C15" s="58"/>
      <c r="D15" s="58"/>
      <c r="E15" s="58"/>
      <c r="F15" s="58"/>
      <c r="G15" s="58"/>
      <c r="H15" s="58"/>
      <c r="I15" s="58"/>
      <c r="J15" s="58"/>
    </row>
    <row r="16" spans="1:10">
      <c r="A16" s="56">
        <v>10</v>
      </c>
      <c r="B16" s="58"/>
      <c r="C16" s="58"/>
      <c r="D16" s="58"/>
      <c r="E16" s="58"/>
      <c r="F16" s="58"/>
      <c r="G16" s="58"/>
      <c r="H16" s="58"/>
      <c r="I16" s="58"/>
      <c r="J16" s="58"/>
    </row>
    <row r="17" spans="1:10" ht="15" thickBot="1">
      <c r="A17" s="56" t="s">
        <v>273</v>
      </c>
      <c r="B17" s="58"/>
      <c r="C17" s="58"/>
      <c r="D17" s="58"/>
      <c r="E17" s="58"/>
      <c r="F17" s="58"/>
      <c r="G17" s="58"/>
      <c r="H17" s="58"/>
      <c r="I17" s="58"/>
      <c r="J17" s="58"/>
    </row>
    <row r="18" spans="1:10" ht="15" thickBot="1">
      <c r="A18" s="56" t="s">
        <v>273</v>
      </c>
      <c r="B18" s="58"/>
      <c r="C18" s="58"/>
      <c r="D18" s="58"/>
      <c r="E18" s="58"/>
      <c r="F18" s="58"/>
      <c r="G18" s="58"/>
      <c r="H18" s="58"/>
      <c r="I18" s="58"/>
      <c r="J18" s="58"/>
    </row>
    <row r="19" spans="1:10">
      <c r="A19" s="56" t="s">
        <v>273</v>
      </c>
      <c r="B19" s="58"/>
      <c r="C19" s="58"/>
      <c r="D19" s="58"/>
      <c r="E19" s="58"/>
      <c r="F19" s="58"/>
      <c r="G19" s="58"/>
      <c r="H19" s="58"/>
      <c r="I19" s="58"/>
      <c r="J19" s="58"/>
    </row>
    <row r="20" spans="1:10">
      <c r="A20" s="56" t="s">
        <v>273</v>
      </c>
      <c r="B20" s="58"/>
      <c r="C20" s="58"/>
      <c r="D20" s="58"/>
      <c r="E20" s="58"/>
      <c r="F20" s="58"/>
      <c r="G20" s="58"/>
      <c r="H20" s="58"/>
      <c r="I20" s="58"/>
      <c r="J20" s="58"/>
    </row>
    <row r="21" spans="1:10">
      <c r="A21" s="56" t="s">
        <v>273</v>
      </c>
      <c r="B21" s="58"/>
      <c r="C21" s="58"/>
      <c r="D21" s="58"/>
      <c r="E21" s="58"/>
      <c r="F21" s="58"/>
      <c r="G21" s="58"/>
      <c r="H21" s="58"/>
      <c r="I21" s="58"/>
      <c r="J21" s="58"/>
    </row>
    <row r="22" spans="1:10">
      <c r="A22" s="56" t="s">
        <v>273</v>
      </c>
      <c r="B22" s="58"/>
      <c r="C22" s="58"/>
      <c r="D22" s="58"/>
      <c r="E22" s="58"/>
      <c r="F22" s="58"/>
      <c r="G22" s="58"/>
      <c r="H22" s="58"/>
      <c r="I22" s="58"/>
      <c r="J22" s="58"/>
    </row>
    <row r="23" spans="1:10" ht="15" thickBot="1">
      <c r="A23" s="56" t="s">
        <v>273</v>
      </c>
      <c r="B23" s="58"/>
      <c r="C23" s="58"/>
      <c r="D23" s="58"/>
      <c r="E23" s="58"/>
      <c r="F23" s="58"/>
      <c r="G23" s="58"/>
      <c r="H23" s="58"/>
      <c r="I23" s="58"/>
      <c r="J23" s="58"/>
    </row>
    <row r="24" spans="1:10" ht="15" thickBot="1">
      <c r="A24" s="56" t="s">
        <v>273</v>
      </c>
      <c r="B24" s="58"/>
      <c r="C24" s="58"/>
      <c r="D24" s="58"/>
      <c r="E24" s="197"/>
      <c r="F24" s="197"/>
      <c r="G24" s="197"/>
      <c r="H24" s="58"/>
      <c r="I24" s="197"/>
      <c r="J24" s="197"/>
    </row>
    <row r="25" spans="1:10" ht="15.75" thickBot="1">
      <c r="E25" s="259" t="s">
        <v>686</v>
      </c>
      <c r="F25" s="260"/>
      <c r="G25" s="199"/>
      <c r="I25" s="198"/>
      <c r="J25" s="199"/>
    </row>
  </sheetData>
  <mergeCells count="4">
    <mergeCell ref="A1:J1"/>
    <mergeCell ref="E4:E5"/>
    <mergeCell ref="A2:J2"/>
    <mergeCell ref="E25:F25"/>
  </mergeCells>
  <pageMargins left="0.7" right="0.7" top="0.75" bottom="0.75"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8"/>
  <sheetViews>
    <sheetView view="pageBreakPreview" zoomScale="110" zoomScaleNormal="120" zoomScaleSheetLayoutView="110" workbookViewId="0">
      <selection activeCell="N17" sqref="N17"/>
    </sheetView>
  </sheetViews>
  <sheetFormatPr defaultColWidth="8.625" defaultRowHeight="14.25"/>
  <cols>
    <col min="1" max="1" width="3.375" customWidth="1"/>
    <col min="2" max="2" width="20.375" customWidth="1"/>
    <col min="5" max="5" width="7.875" customWidth="1"/>
    <col min="6" max="6" width="7.125" customWidth="1"/>
    <col min="7" max="7" width="5.75" customWidth="1"/>
    <col min="8" max="8" width="6" customWidth="1"/>
  </cols>
  <sheetData>
    <row r="1" spans="1:9" ht="30.75" customHeight="1">
      <c r="A1" s="262" t="s">
        <v>693</v>
      </c>
      <c r="B1" s="262"/>
      <c r="C1" s="262"/>
      <c r="D1" s="262"/>
      <c r="E1" s="262"/>
      <c r="F1" s="262"/>
      <c r="G1" s="262"/>
      <c r="H1" s="262"/>
      <c r="I1" s="262"/>
    </row>
    <row r="2" spans="1:9" ht="27" customHeight="1">
      <c r="A2" s="263" t="s">
        <v>592</v>
      </c>
      <c r="B2" s="263"/>
      <c r="C2" s="263"/>
      <c r="D2" s="263"/>
      <c r="E2" s="263"/>
      <c r="F2" s="263"/>
      <c r="G2" s="263"/>
      <c r="H2" s="263"/>
      <c r="I2" s="263"/>
    </row>
    <row r="3" spans="1:9" ht="20.25" customHeight="1" thickBot="1"/>
    <row r="4" spans="1:9" ht="30.75" customHeight="1" thickBot="1">
      <c r="A4" s="268" t="s">
        <v>1</v>
      </c>
      <c r="B4" s="267" t="s">
        <v>274</v>
      </c>
      <c r="C4" s="267" t="s">
        <v>275</v>
      </c>
      <c r="D4" s="267" t="s">
        <v>276</v>
      </c>
      <c r="E4" s="267" t="s">
        <v>277</v>
      </c>
      <c r="F4" s="267" t="s">
        <v>269</v>
      </c>
      <c r="G4" s="268" t="s">
        <v>222</v>
      </c>
      <c r="H4" s="268"/>
      <c r="I4" s="264" t="s">
        <v>694</v>
      </c>
    </row>
    <row r="5" spans="1:9" ht="15" thickBot="1">
      <c r="A5" s="268"/>
      <c r="B5" s="267"/>
      <c r="C5" s="267"/>
      <c r="D5" s="267"/>
      <c r="E5" s="267"/>
      <c r="F5" s="267"/>
      <c r="G5" s="268" t="s">
        <v>227</v>
      </c>
      <c r="H5" s="268" t="s">
        <v>228</v>
      </c>
      <c r="I5" s="265"/>
    </row>
    <row r="6" spans="1:9" ht="15" thickBot="1">
      <c r="A6" s="268"/>
      <c r="B6" s="267"/>
      <c r="C6" s="267"/>
      <c r="D6" s="267"/>
      <c r="E6" s="267"/>
      <c r="F6" s="267"/>
      <c r="G6" s="268"/>
      <c r="H6" s="268"/>
      <c r="I6" s="266"/>
    </row>
    <row r="7" spans="1:9" ht="15" thickBot="1">
      <c r="A7" s="53" t="s">
        <v>229</v>
      </c>
      <c r="B7" s="59" t="s">
        <v>230</v>
      </c>
      <c r="C7" s="59" t="s">
        <v>232</v>
      </c>
      <c r="D7" s="59" t="s">
        <v>233</v>
      </c>
      <c r="E7" s="59" t="s">
        <v>234</v>
      </c>
      <c r="F7" s="59" t="s">
        <v>271</v>
      </c>
      <c r="G7" s="59" t="s">
        <v>236</v>
      </c>
      <c r="H7" s="59" t="s">
        <v>255</v>
      </c>
      <c r="I7" s="59" t="s">
        <v>272</v>
      </c>
    </row>
    <row r="8" spans="1:9" ht="57" thickBot="1">
      <c r="A8" s="60">
        <v>1</v>
      </c>
      <c r="B8" s="61" t="s">
        <v>278</v>
      </c>
      <c r="C8" s="62" t="s">
        <v>279</v>
      </c>
      <c r="D8" s="63">
        <v>36</v>
      </c>
      <c r="E8" s="64"/>
      <c r="F8" s="64"/>
      <c r="G8" s="64"/>
      <c r="H8" s="64"/>
      <c r="I8" s="64"/>
    </row>
    <row r="9" spans="1:9" ht="15" customHeight="1" thickBot="1">
      <c r="A9" s="269">
        <v>2</v>
      </c>
      <c r="B9" s="274" t="s">
        <v>617</v>
      </c>
      <c r="C9" s="271" t="s">
        <v>279</v>
      </c>
      <c r="D9" s="272">
        <v>36</v>
      </c>
      <c r="E9" s="261"/>
      <c r="F9" s="261"/>
      <c r="G9" s="261"/>
      <c r="H9" s="261"/>
      <c r="I9" s="261"/>
    </row>
    <row r="10" spans="1:9" ht="51" customHeight="1" thickBot="1">
      <c r="A10" s="269"/>
      <c r="B10" s="275"/>
      <c r="C10" s="271"/>
      <c r="D10" s="273"/>
      <c r="E10" s="261"/>
      <c r="F10" s="261"/>
      <c r="G10" s="261"/>
      <c r="H10" s="261"/>
      <c r="I10" s="261"/>
    </row>
    <row r="11" spans="1:9" ht="14.25" customHeight="1" thickBot="1">
      <c r="A11" s="269">
        <v>3</v>
      </c>
      <c r="B11" s="270" t="s">
        <v>280</v>
      </c>
      <c r="C11" s="271" t="s">
        <v>279</v>
      </c>
      <c r="D11" s="272">
        <v>36</v>
      </c>
      <c r="E11" s="261"/>
      <c r="F11" s="261"/>
      <c r="G11" s="261"/>
      <c r="H11" s="261"/>
      <c r="I11" s="261"/>
    </row>
    <row r="12" spans="1:9" ht="22.5" customHeight="1" thickBot="1">
      <c r="A12" s="269"/>
      <c r="B12" s="270"/>
      <c r="C12" s="271"/>
      <c r="D12" s="273"/>
      <c r="E12" s="261"/>
      <c r="F12" s="261"/>
      <c r="G12" s="261"/>
      <c r="H12" s="261"/>
      <c r="I12" s="261"/>
    </row>
    <row r="13" spans="1:9" ht="15" customHeight="1" thickBot="1">
      <c r="A13" s="269">
        <v>4</v>
      </c>
      <c r="B13" s="270" t="s">
        <v>281</v>
      </c>
      <c r="C13" s="271" t="s">
        <v>279</v>
      </c>
      <c r="D13" s="272">
        <v>36</v>
      </c>
      <c r="E13" s="261"/>
      <c r="F13" s="261"/>
      <c r="G13" s="261"/>
      <c r="H13" s="261"/>
      <c r="I13" s="261"/>
    </row>
    <row r="14" spans="1:9" ht="30.75" customHeight="1" thickBot="1">
      <c r="A14" s="269"/>
      <c r="B14" s="270"/>
      <c r="C14" s="271"/>
      <c r="D14" s="273"/>
      <c r="E14" s="261"/>
      <c r="F14" s="261"/>
      <c r="G14" s="261"/>
      <c r="H14" s="261"/>
      <c r="I14" s="261"/>
    </row>
    <row r="15" spans="1:9" ht="35.25" customHeight="1" thickBot="1">
      <c r="A15" s="60">
        <v>5</v>
      </c>
      <c r="B15" s="65" t="s">
        <v>282</v>
      </c>
      <c r="C15" s="62" t="s">
        <v>279</v>
      </c>
      <c r="D15" s="63">
        <v>36</v>
      </c>
      <c r="E15" s="64"/>
      <c r="F15" s="64"/>
      <c r="G15" s="64"/>
      <c r="H15" s="64"/>
      <c r="I15" s="64"/>
    </row>
    <row r="16" spans="1:9" ht="41.25" customHeight="1" thickBot="1">
      <c r="A16" s="60">
        <v>6</v>
      </c>
      <c r="B16" s="65" t="s">
        <v>283</v>
      </c>
      <c r="C16" s="62" t="s">
        <v>279</v>
      </c>
      <c r="D16" s="63">
        <v>36</v>
      </c>
      <c r="E16" s="57"/>
      <c r="F16" s="57"/>
      <c r="G16" s="57"/>
      <c r="H16" s="57"/>
      <c r="I16" s="57"/>
    </row>
    <row r="17" spans="1:9" ht="45.75" customHeight="1" thickBot="1">
      <c r="A17" s="60">
        <v>7</v>
      </c>
      <c r="B17" s="65" t="s">
        <v>284</v>
      </c>
      <c r="C17" s="62" t="s">
        <v>279</v>
      </c>
      <c r="D17" s="63">
        <v>36</v>
      </c>
      <c r="E17" s="57"/>
      <c r="F17" s="57"/>
      <c r="G17" s="57"/>
      <c r="H17" s="57"/>
      <c r="I17" s="57"/>
    </row>
    <row r="18" spans="1:9" ht="15" customHeight="1" thickBot="1">
      <c r="A18" s="276" t="s">
        <v>285</v>
      </c>
      <c r="B18" s="276"/>
      <c r="C18" s="276"/>
      <c r="D18" s="276"/>
      <c r="E18" s="276"/>
      <c r="F18" s="209"/>
      <c r="G18" s="209"/>
      <c r="H18" s="209"/>
      <c r="I18" s="209"/>
    </row>
  </sheetData>
  <mergeCells count="40">
    <mergeCell ref="A18:E18"/>
    <mergeCell ref="A13:A14"/>
    <mergeCell ref="B13:B14"/>
    <mergeCell ref="C13:C14"/>
    <mergeCell ref="E13:E14"/>
    <mergeCell ref="D13:D14"/>
    <mergeCell ref="B9:B10"/>
    <mergeCell ref="C9:C10"/>
    <mergeCell ref="G13:G14"/>
    <mergeCell ref="H13:H14"/>
    <mergeCell ref="I13:I14"/>
    <mergeCell ref="F13:F14"/>
    <mergeCell ref="G11:G12"/>
    <mergeCell ref="H11:H12"/>
    <mergeCell ref="I11:I12"/>
    <mergeCell ref="D9:D10"/>
    <mergeCell ref="D11:D12"/>
    <mergeCell ref="G9:G10"/>
    <mergeCell ref="H9:H10"/>
    <mergeCell ref="A11:A12"/>
    <mergeCell ref="B11:B12"/>
    <mergeCell ref="C11:C12"/>
    <mergeCell ref="E11:E12"/>
    <mergeCell ref="F11:F12"/>
    <mergeCell ref="E9:E10"/>
    <mergeCell ref="F9:F10"/>
    <mergeCell ref="A1:I1"/>
    <mergeCell ref="A2:I2"/>
    <mergeCell ref="I4:I6"/>
    <mergeCell ref="F4:F6"/>
    <mergeCell ref="G4:H4"/>
    <mergeCell ref="G5:G6"/>
    <mergeCell ref="H5:H6"/>
    <mergeCell ref="A4:A6"/>
    <mergeCell ref="B4:B6"/>
    <mergeCell ref="C4:C6"/>
    <mergeCell ref="D4:D6"/>
    <mergeCell ref="E4:E6"/>
    <mergeCell ref="I9:I10"/>
    <mergeCell ref="A9:A10"/>
  </mergeCells>
  <pageMargins left="0.7" right="0.7" top="0.75" bottom="0.75" header="0.51180555555555496" footer="0.51180555555555496"/>
  <pageSetup paperSize="9" firstPageNumber="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60"/>
  <sheetViews>
    <sheetView view="pageBreakPreview" topLeftCell="A35" zoomScale="118" zoomScaleNormal="120" zoomScaleSheetLayoutView="118" workbookViewId="0">
      <selection activeCell="A3" sqref="A3:C3"/>
    </sheetView>
  </sheetViews>
  <sheetFormatPr defaultColWidth="8.625" defaultRowHeight="15"/>
  <cols>
    <col min="1" max="1" width="3.5" customWidth="1"/>
    <col min="2" max="2" width="96" style="82" customWidth="1"/>
    <col min="3" max="3" width="20.875" customWidth="1"/>
    <col min="4" max="4" width="16.875" customWidth="1"/>
  </cols>
  <sheetData>
    <row r="1" spans="1:4" ht="19.5" customHeight="1">
      <c r="A1" s="286" t="s">
        <v>667</v>
      </c>
      <c r="B1" s="286"/>
      <c r="C1" s="286"/>
      <c r="D1" s="70"/>
    </row>
    <row r="2" spans="1:4" ht="21" customHeight="1">
      <c r="A2" s="287" t="s">
        <v>295</v>
      </c>
      <c r="B2" s="287"/>
      <c r="C2" s="287"/>
      <c r="D2" s="179"/>
    </row>
    <row r="3" spans="1:4" ht="49.5" customHeight="1" thickBot="1">
      <c r="A3" s="288" t="s">
        <v>668</v>
      </c>
      <c r="B3" s="288"/>
      <c r="C3" s="288"/>
      <c r="D3" s="96"/>
    </row>
    <row r="4" spans="1:4" ht="76.5" customHeight="1" thickBot="1">
      <c r="A4" s="281" t="s">
        <v>483</v>
      </c>
      <c r="B4" s="282"/>
      <c r="C4" s="180" t="s">
        <v>301</v>
      </c>
    </row>
    <row r="5" spans="1:4" ht="108" customHeight="1">
      <c r="A5" s="72" t="s">
        <v>484</v>
      </c>
      <c r="B5" s="78" t="s">
        <v>572</v>
      </c>
      <c r="C5" s="73"/>
    </row>
    <row r="6" spans="1:4" ht="45">
      <c r="A6" s="72" t="s">
        <v>485</v>
      </c>
      <c r="B6" s="78" t="s">
        <v>486</v>
      </c>
      <c r="C6" s="73"/>
    </row>
    <row r="7" spans="1:4" ht="34.5" customHeight="1">
      <c r="A7" s="72" t="s">
        <v>487</v>
      </c>
      <c r="B7" s="78" t="s">
        <v>570</v>
      </c>
      <c r="C7" s="73"/>
    </row>
    <row r="8" spans="1:4" ht="30">
      <c r="A8" s="72"/>
      <c r="B8" s="78" t="s">
        <v>558</v>
      </c>
      <c r="C8" s="73"/>
    </row>
    <row r="9" spans="1:4" ht="24" customHeight="1">
      <c r="A9" s="72" t="s">
        <v>488</v>
      </c>
      <c r="B9" s="78" t="s">
        <v>542</v>
      </c>
      <c r="C9" s="73"/>
    </row>
    <row r="10" spans="1:4" ht="62.25" customHeight="1">
      <c r="A10" s="72" t="s">
        <v>489</v>
      </c>
      <c r="B10" s="78" t="s">
        <v>559</v>
      </c>
      <c r="C10" s="73"/>
    </row>
    <row r="11" spans="1:4" ht="59.25" customHeight="1">
      <c r="A11" s="72" t="s">
        <v>490</v>
      </c>
      <c r="B11" s="78" t="s">
        <v>543</v>
      </c>
      <c r="C11" s="73"/>
    </row>
    <row r="12" spans="1:4" ht="24.75" customHeight="1">
      <c r="A12" s="72" t="s">
        <v>491</v>
      </c>
      <c r="B12" s="78" t="s">
        <v>544</v>
      </c>
      <c r="C12" s="73"/>
    </row>
    <row r="13" spans="1:4" ht="125.25" customHeight="1">
      <c r="A13" s="72" t="s">
        <v>492</v>
      </c>
      <c r="B13" s="78" t="s">
        <v>560</v>
      </c>
      <c r="C13" s="73"/>
    </row>
    <row r="14" spans="1:4" ht="66" customHeight="1">
      <c r="A14" s="77" t="s">
        <v>493</v>
      </c>
      <c r="B14" s="181" t="s">
        <v>669</v>
      </c>
      <c r="C14" s="73"/>
    </row>
    <row r="15" spans="1:4" ht="24.75" customHeight="1">
      <c r="A15" s="284" t="s">
        <v>545</v>
      </c>
      <c r="B15" s="284"/>
      <c r="C15" s="285"/>
    </row>
    <row r="16" spans="1:4" ht="60">
      <c r="A16" s="72" t="s">
        <v>494</v>
      </c>
      <c r="B16" s="78" t="s">
        <v>561</v>
      </c>
      <c r="C16" s="73"/>
    </row>
    <row r="17" spans="1:3" ht="30">
      <c r="A17" s="72" t="s">
        <v>495</v>
      </c>
      <c r="B17" s="79" t="s">
        <v>562</v>
      </c>
      <c r="C17" s="73"/>
    </row>
    <row r="18" spans="1:3" ht="30">
      <c r="A18" s="72" t="s">
        <v>496</v>
      </c>
      <c r="B18" s="78" t="s">
        <v>546</v>
      </c>
      <c r="C18" s="73"/>
    </row>
    <row r="19" spans="1:3" ht="30">
      <c r="A19" s="72" t="s">
        <v>497</v>
      </c>
      <c r="B19" s="78" t="s">
        <v>547</v>
      </c>
      <c r="C19" s="73"/>
    </row>
    <row r="20" spans="1:3" ht="63" customHeight="1">
      <c r="A20" s="72" t="s">
        <v>498</v>
      </c>
      <c r="B20" s="78" t="s">
        <v>548</v>
      </c>
      <c r="C20" s="73"/>
    </row>
    <row r="21" spans="1:3" ht="22.5" customHeight="1">
      <c r="A21" s="72" t="s">
        <v>499</v>
      </c>
      <c r="B21" s="78" t="s">
        <v>500</v>
      </c>
      <c r="C21" s="73"/>
    </row>
    <row r="22" spans="1:3" ht="15.75">
      <c r="A22" s="72" t="s">
        <v>501</v>
      </c>
      <c r="B22" s="78" t="s">
        <v>549</v>
      </c>
      <c r="C22" s="73"/>
    </row>
    <row r="23" spans="1:3" ht="38.25" customHeight="1">
      <c r="A23" s="72" t="s">
        <v>502</v>
      </c>
      <c r="B23" s="78" t="s">
        <v>550</v>
      </c>
      <c r="C23" s="73"/>
    </row>
    <row r="24" spans="1:3" ht="34.5" customHeight="1">
      <c r="A24" s="72" t="s">
        <v>503</v>
      </c>
      <c r="B24" s="78" t="s">
        <v>563</v>
      </c>
      <c r="C24" s="73"/>
    </row>
    <row r="25" spans="1:3" ht="15.75">
      <c r="A25" s="72" t="s">
        <v>505</v>
      </c>
      <c r="B25" s="78" t="s">
        <v>506</v>
      </c>
      <c r="C25" s="73"/>
    </row>
    <row r="26" spans="1:3" ht="26.25" customHeight="1">
      <c r="A26" s="281" t="s">
        <v>564</v>
      </c>
      <c r="B26" s="283"/>
      <c r="C26" s="282"/>
    </row>
    <row r="27" spans="1:3" ht="30">
      <c r="A27" s="72" t="s">
        <v>507</v>
      </c>
      <c r="B27" s="78" t="s">
        <v>551</v>
      </c>
      <c r="C27" s="73"/>
    </row>
    <row r="28" spans="1:3" ht="45">
      <c r="A28" s="72" t="s">
        <v>508</v>
      </c>
      <c r="B28" s="79" t="s">
        <v>509</v>
      </c>
      <c r="C28" s="73"/>
    </row>
    <row r="29" spans="1:3" ht="21" customHeight="1">
      <c r="A29" s="72" t="s">
        <v>510</v>
      </c>
      <c r="B29" s="78" t="s">
        <v>565</v>
      </c>
      <c r="C29" s="73"/>
    </row>
    <row r="30" spans="1:3" ht="21" customHeight="1">
      <c r="A30" s="72" t="s">
        <v>511</v>
      </c>
      <c r="B30" s="78" t="s">
        <v>566</v>
      </c>
      <c r="C30" s="73"/>
    </row>
    <row r="31" spans="1:3" ht="30">
      <c r="A31" s="72" t="s">
        <v>512</v>
      </c>
      <c r="B31" s="78" t="s">
        <v>567</v>
      </c>
      <c r="C31" s="73"/>
    </row>
    <row r="32" spans="1:3" ht="32.25" customHeight="1">
      <c r="A32" s="72" t="s">
        <v>513</v>
      </c>
      <c r="B32" s="78" t="s">
        <v>504</v>
      </c>
      <c r="C32" s="73"/>
    </row>
    <row r="33" spans="1:3" ht="19.5" customHeight="1">
      <c r="A33" s="72" t="s">
        <v>514</v>
      </c>
      <c r="B33" s="78" t="s">
        <v>552</v>
      </c>
      <c r="C33" s="73"/>
    </row>
    <row r="34" spans="1:3" ht="21" customHeight="1">
      <c r="A34" s="72" t="s">
        <v>515</v>
      </c>
      <c r="B34" s="78" t="s">
        <v>568</v>
      </c>
      <c r="C34" s="73"/>
    </row>
    <row r="35" spans="1:3" ht="15.75">
      <c r="A35" s="72" t="s">
        <v>516</v>
      </c>
      <c r="B35" s="78" t="s">
        <v>517</v>
      </c>
      <c r="C35" s="73"/>
    </row>
    <row r="36" spans="1:3" ht="45">
      <c r="A36" s="72" t="s">
        <v>518</v>
      </c>
      <c r="B36" s="78" t="s">
        <v>519</v>
      </c>
      <c r="C36" s="73"/>
    </row>
    <row r="37" spans="1:3" ht="15.75" customHeight="1">
      <c r="A37" s="281" t="s">
        <v>571</v>
      </c>
      <c r="B37" s="283"/>
      <c r="C37" s="282"/>
    </row>
    <row r="38" spans="1:3" ht="45">
      <c r="A38" s="72" t="s">
        <v>520</v>
      </c>
      <c r="B38" s="78" t="s">
        <v>521</v>
      </c>
      <c r="C38" s="73"/>
    </row>
    <row r="39" spans="1:3" ht="30">
      <c r="A39" s="72" t="s">
        <v>522</v>
      </c>
      <c r="B39" s="78" t="s">
        <v>553</v>
      </c>
      <c r="C39" s="73"/>
    </row>
    <row r="40" spans="1:3" ht="30">
      <c r="A40" s="72" t="s">
        <v>523</v>
      </c>
      <c r="B40" s="78" t="s">
        <v>554</v>
      </c>
      <c r="C40" s="73"/>
    </row>
    <row r="41" spans="1:3" ht="47.25" customHeight="1">
      <c r="A41" s="72" t="s">
        <v>524</v>
      </c>
      <c r="B41" s="78" t="s">
        <v>525</v>
      </c>
      <c r="C41" s="73"/>
    </row>
    <row r="42" spans="1:3" ht="33" customHeight="1">
      <c r="A42" s="72" t="s">
        <v>526</v>
      </c>
      <c r="B42" s="78" t="s">
        <v>527</v>
      </c>
      <c r="C42" s="73"/>
    </row>
    <row r="43" spans="1:3" ht="15.75">
      <c r="A43" s="72" t="s">
        <v>528</v>
      </c>
      <c r="B43" s="80" t="s">
        <v>529</v>
      </c>
      <c r="C43" s="73"/>
    </row>
    <row r="44" spans="1:3" ht="32.25" customHeight="1">
      <c r="A44" s="72" t="s">
        <v>530</v>
      </c>
      <c r="B44" s="79" t="s">
        <v>531</v>
      </c>
      <c r="C44" s="74"/>
    </row>
    <row r="45" spans="1:3" ht="45.75" customHeight="1">
      <c r="A45" s="72" t="s">
        <v>532</v>
      </c>
      <c r="B45" s="79" t="s">
        <v>569</v>
      </c>
      <c r="C45" s="74"/>
    </row>
    <row r="46" spans="1:3" ht="15.75">
      <c r="A46" s="72" t="s">
        <v>533</v>
      </c>
      <c r="B46" s="78" t="s">
        <v>555</v>
      </c>
      <c r="C46" s="74"/>
    </row>
    <row r="47" spans="1:3" ht="15.75" customHeight="1">
      <c r="A47" s="281" t="s">
        <v>534</v>
      </c>
      <c r="B47" s="283"/>
      <c r="C47" s="282"/>
    </row>
    <row r="48" spans="1:3" ht="14.25" customHeight="1">
      <c r="A48" s="277">
        <v>1</v>
      </c>
      <c r="B48" s="279" t="s">
        <v>536</v>
      </c>
      <c r="C48" s="75" t="s">
        <v>627</v>
      </c>
    </row>
    <row r="49" spans="1:3" ht="14.25" customHeight="1">
      <c r="A49" s="278"/>
      <c r="B49" s="280"/>
      <c r="C49" s="76" t="s">
        <v>535</v>
      </c>
    </row>
    <row r="50" spans="1:3" ht="14.25" customHeight="1">
      <c r="A50" s="277">
        <v>2</v>
      </c>
      <c r="B50" s="279" t="s">
        <v>537</v>
      </c>
      <c r="C50" s="75" t="s">
        <v>556</v>
      </c>
    </row>
    <row r="51" spans="1:3" ht="14.25" customHeight="1">
      <c r="A51" s="278"/>
      <c r="B51" s="280"/>
      <c r="C51" s="76" t="s">
        <v>535</v>
      </c>
    </row>
    <row r="52" spans="1:3" ht="14.25" customHeight="1">
      <c r="A52" s="277">
        <v>3</v>
      </c>
      <c r="B52" s="279" t="s">
        <v>538</v>
      </c>
      <c r="C52" s="75" t="s">
        <v>556</v>
      </c>
    </row>
    <row r="53" spans="1:3" ht="14.25" customHeight="1">
      <c r="A53" s="278"/>
      <c r="B53" s="280"/>
      <c r="C53" s="76" t="s">
        <v>535</v>
      </c>
    </row>
    <row r="54" spans="1:3" ht="14.25" customHeight="1">
      <c r="A54" s="277">
        <v>4</v>
      </c>
      <c r="B54" s="279" t="s">
        <v>539</v>
      </c>
      <c r="C54" s="75" t="s">
        <v>556</v>
      </c>
    </row>
    <row r="55" spans="1:3" ht="14.25" customHeight="1">
      <c r="A55" s="278"/>
      <c r="B55" s="280"/>
      <c r="C55" s="76" t="s">
        <v>535</v>
      </c>
    </row>
    <row r="56" spans="1:3" ht="14.25" customHeight="1">
      <c r="A56" s="277">
        <v>5</v>
      </c>
      <c r="B56" s="279" t="s">
        <v>540</v>
      </c>
      <c r="C56" s="75" t="s">
        <v>556</v>
      </c>
    </row>
    <row r="57" spans="1:3" ht="14.25" customHeight="1">
      <c r="A57" s="278"/>
      <c r="B57" s="280"/>
      <c r="C57" s="76" t="s">
        <v>535</v>
      </c>
    </row>
    <row r="58" spans="1:3" ht="14.25" customHeight="1">
      <c r="A58" s="277">
        <v>6</v>
      </c>
      <c r="B58" s="279" t="s">
        <v>541</v>
      </c>
      <c r="C58" s="75" t="s">
        <v>627</v>
      </c>
    </row>
    <row r="59" spans="1:3" ht="14.25" customHeight="1">
      <c r="A59" s="278"/>
      <c r="B59" s="280"/>
      <c r="C59" s="76" t="s">
        <v>535</v>
      </c>
    </row>
    <row r="60" spans="1:3" ht="15" customHeight="1">
      <c r="B60" s="81"/>
    </row>
  </sheetData>
  <mergeCells count="20">
    <mergeCell ref="A1:C1"/>
    <mergeCell ref="A2:C2"/>
    <mergeCell ref="A3:C3"/>
    <mergeCell ref="A37:C37"/>
    <mergeCell ref="A58:A59"/>
    <mergeCell ref="B58:B59"/>
    <mergeCell ref="A4:B4"/>
    <mergeCell ref="A47:C47"/>
    <mergeCell ref="A50:A51"/>
    <mergeCell ref="B50:B51"/>
    <mergeCell ref="A52:A53"/>
    <mergeCell ref="B52:B53"/>
    <mergeCell ref="A54:A55"/>
    <mergeCell ref="B54:B55"/>
    <mergeCell ref="A48:A49"/>
    <mergeCell ref="B48:B49"/>
    <mergeCell ref="A15:C15"/>
    <mergeCell ref="A26:C26"/>
    <mergeCell ref="A56:A57"/>
    <mergeCell ref="B56:B57"/>
  </mergeCells>
  <pageMargins left="0.7" right="0.7" top="0.75" bottom="0.75"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30"/>
  <sheetViews>
    <sheetView view="pageBreakPreview" zoomScale="160" zoomScaleNormal="120" zoomScaleSheetLayoutView="160" workbookViewId="0">
      <selection activeCell="D5" sqref="D5"/>
    </sheetView>
  </sheetViews>
  <sheetFormatPr defaultColWidth="8.625" defaultRowHeight="14.25"/>
  <cols>
    <col min="1" max="1" width="5.5" style="98" customWidth="1"/>
    <col min="2" max="2" width="70.625" style="98" customWidth="1"/>
    <col min="3" max="3" width="28.25" style="98" customWidth="1"/>
    <col min="4" max="4" width="16.5" style="98" customWidth="1"/>
    <col min="5" max="5" width="13.75" customWidth="1"/>
  </cols>
  <sheetData>
    <row r="1" spans="1:4" ht="19.5" customHeight="1">
      <c r="A1" s="289" t="s">
        <v>665</v>
      </c>
      <c r="B1" s="289"/>
      <c r="C1" s="289"/>
      <c r="D1" s="289"/>
    </row>
    <row r="2" spans="1:4" ht="16.5" customHeight="1">
      <c r="A2" s="239" t="s">
        <v>651</v>
      </c>
      <c r="B2" s="239"/>
      <c r="C2" s="239"/>
      <c r="D2" s="239"/>
    </row>
    <row r="3" spans="1:4" ht="31.5" customHeight="1">
      <c r="A3" s="290" t="s">
        <v>299</v>
      </c>
      <c r="B3" s="290"/>
      <c r="C3" s="290"/>
      <c r="D3" s="290"/>
    </row>
    <row r="5" spans="1:4" ht="76.5">
      <c r="A5" s="117" t="s">
        <v>296</v>
      </c>
      <c r="B5" s="118" t="s">
        <v>300</v>
      </c>
      <c r="C5" s="118" t="s">
        <v>297</v>
      </c>
      <c r="D5" s="118" t="s">
        <v>301</v>
      </c>
    </row>
    <row r="6" spans="1:4" ht="25.5">
      <c r="A6" s="106" t="s">
        <v>637</v>
      </c>
      <c r="B6" s="107" t="s">
        <v>302</v>
      </c>
      <c r="C6" s="107"/>
      <c r="D6" s="169"/>
    </row>
    <row r="7" spans="1:4" ht="39.75" customHeight="1">
      <c r="A7" s="106" t="s">
        <v>638</v>
      </c>
      <c r="B7" s="170" t="s">
        <v>303</v>
      </c>
      <c r="C7" s="107"/>
      <c r="D7" s="169"/>
    </row>
    <row r="8" spans="1:4" ht="21.75" customHeight="1">
      <c r="A8" s="106" t="s">
        <v>652</v>
      </c>
      <c r="B8" s="107" t="s">
        <v>304</v>
      </c>
      <c r="C8" s="107"/>
      <c r="D8" s="169"/>
    </row>
    <row r="9" spans="1:4" ht="25.5">
      <c r="A9" s="106" t="s">
        <v>653</v>
      </c>
      <c r="B9" s="107" t="s">
        <v>305</v>
      </c>
      <c r="C9" s="107"/>
      <c r="D9" s="169"/>
    </row>
    <row r="10" spans="1:4" ht="25.5">
      <c r="A10" s="106" t="s">
        <v>654</v>
      </c>
      <c r="B10" s="107" t="s">
        <v>306</v>
      </c>
      <c r="C10" s="107"/>
      <c r="D10" s="169"/>
    </row>
    <row r="11" spans="1:4" ht="25.5">
      <c r="A11" s="106" t="s">
        <v>655</v>
      </c>
      <c r="B11" s="107" t="s">
        <v>307</v>
      </c>
      <c r="C11" s="107"/>
      <c r="D11" s="169"/>
    </row>
    <row r="12" spans="1:4" ht="24.75" customHeight="1">
      <c r="A12" s="106" t="s">
        <v>656</v>
      </c>
      <c r="B12" s="107" t="s">
        <v>308</v>
      </c>
      <c r="C12" s="107"/>
      <c r="D12" s="169"/>
    </row>
    <row r="13" spans="1:4" ht="25.5">
      <c r="A13" s="106" t="s">
        <v>657</v>
      </c>
      <c r="B13" s="107" t="s">
        <v>309</v>
      </c>
      <c r="C13" s="107"/>
      <c r="D13" s="169"/>
    </row>
    <row r="14" spans="1:4" ht="25.5">
      <c r="A14" s="106" t="s">
        <v>658</v>
      </c>
      <c r="B14" s="171" t="s">
        <v>310</v>
      </c>
      <c r="C14" s="107"/>
      <c r="D14" s="169"/>
    </row>
    <row r="15" spans="1:4">
      <c r="A15" s="106" t="s">
        <v>659</v>
      </c>
      <c r="B15" s="171" t="s">
        <v>311</v>
      </c>
      <c r="C15" s="107"/>
      <c r="D15" s="169"/>
    </row>
    <row r="16" spans="1:4" ht="29.25" customHeight="1">
      <c r="A16" s="106" t="s">
        <v>660</v>
      </c>
      <c r="B16" s="171" t="s">
        <v>312</v>
      </c>
      <c r="C16" s="107"/>
      <c r="D16" s="169"/>
    </row>
    <row r="17" spans="1:4">
      <c r="A17" s="106" t="s">
        <v>661</v>
      </c>
      <c r="B17" s="171" t="s">
        <v>313</v>
      </c>
      <c r="C17" s="107"/>
      <c r="D17" s="169"/>
    </row>
    <row r="18" spans="1:4" ht="21.75" customHeight="1">
      <c r="A18" s="172" t="s">
        <v>662</v>
      </c>
      <c r="B18" s="171" t="s">
        <v>666</v>
      </c>
      <c r="C18" s="173"/>
      <c r="D18" s="174"/>
    </row>
    <row r="19" spans="1:4">
      <c r="A19" s="172" t="s">
        <v>28</v>
      </c>
      <c r="B19" s="171" t="s">
        <v>314</v>
      </c>
      <c r="C19" s="173"/>
      <c r="D19" s="174"/>
    </row>
    <row r="20" spans="1:4" ht="31.5" customHeight="1">
      <c r="A20" s="172" t="s">
        <v>30</v>
      </c>
      <c r="B20" s="171" t="s">
        <v>315</v>
      </c>
      <c r="C20" s="173"/>
      <c r="D20" s="174"/>
    </row>
    <row r="21" spans="1:4" ht="54" customHeight="1">
      <c r="A21" s="172" t="s">
        <v>32</v>
      </c>
      <c r="B21" s="175" t="s">
        <v>316</v>
      </c>
      <c r="C21" s="173"/>
      <c r="D21" s="174"/>
    </row>
    <row r="22" spans="1:4" ht="30" customHeight="1">
      <c r="A22" s="172" t="s">
        <v>34</v>
      </c>
      <c r="B22" s="175" t="s">
        <v>317</v>
      </c>
      <c r="C22" s="173"/>
      <c r="D22" s="174"/>
    </row>
    <row r="23" spans="1:4" ht="54.75" customHeight="1">
      <c r="A23" s="172" t="s">
        <v>36</v>
      </c>
      <c r="B23" s="171" t="s">
        <v>573</v>
      </c>
      <c r="C23" s="173"/>
      <c r="D23" s="174"/>
    </row>
    <row r="24" spans="1:4" ht="27.75" customHeight="1">
      <c r="A24" s="291" t="s">
        <v>38</v>
      </c>
      <c r="B24" s="176" t="s">
        <v>663</v>
      </c>
      <c r="C24" s="292"/>
      <c r="D24" s="293"/>
    </row>
    <row r="25" spans="1:4">
      <c r="A25" s="291"/>
      <c r="B25" s="177" t="s">
        <v>318</v>
      </c>
      <c r="C25" s="292"/>
      <c r="D25" s="293"/>
    </row>
    <row r="26" spans="1:4">
      <c r="A26" s="291"/>
      <c r="B26" s="177" t="s">
        <v>319</v>
      </c>
      <c r="C26" s="292"/>
      <c r="D26" s="293"/>
    </row>
    <row r="27" spans="1:4">
      <c r="A27" s="291"/>
      <c r="B27" s="177" t="s">
        <v>320</v>
      </c>
      <c r="C27" s="292"/>
      <c r="D27" s="293"/>
    </row>
    <row r="28" spans="1:4">
      <c r="A28" s="291"/>
      <c r="B28" s="177" t="s">
        <v>321</v>
      </c>
      <c r="C28" s="292"/>
      <c r="D28" s="293"/>
    </row>
    <row r="29" spans="1:4" ht="14.25" customHeight="1">
      <c r="A29" s="291"/>
      <c r="B29" s="177" t="s">
        <v>664</v>
      </c>
      <c r="C29" s="292"/>
      <c r="D29" s="293"/>
    </row>
    <row r="30" spans="1:4" ht="38.25" customHeight="1">
      <c r="A30" s="291"/>
      <c r="B30" s="178" t="s">
        <v>322</v>
      </c>
      <c r="C30" s="292"/>
      <c r="D30" s="293"/>
    </row>
  </sheetData>
  <mergeCells count="6">
    <mergeCell ref="A1:D1"/>
    <mergeCell ref="A2:D2"/>
    <mergeCell ref="A3:D3"/>
    <mergeCell ref="A24:A30"/>
    <mergeCell ref="C24:C30"/>
    <mergeCell ref="D24:D30"/>
  </mergeCells>
  <pageMargins left="0.7" right="0.7" top="0.75" bottom="0.75" header="0.51180555555555496" footer="0.51180555555555496"/>
  <pageSetup paperSize="9"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129</TotalTime>
  <Application>Microsoft Excel</Application>
  <DocSecurity>0</DocSecurity>
  <ScaleCrop>false</ScaleCrop>
  <HeadingPairs>
    <vt:vector size="4" baseType="variant">
      <vt:variant>
        <vt:lpstr>Arkusze</vt:lpstr>
      </vt:variant>
      <vt:variant>
        <vt:i4>13</vt:i4>
      </vt:variant>
      <vt:variant>
        <vt:lpstr>Nazwane zakresy</vt:lpstr>
      </vt:variant>
      <vt:variant>
        <vt:i4>1</vt:i4>
      </vt:variant>
    </vt:vector>
  </HeadingPairs>
  <TitlesOfParts>
    <vt:vector size="14" baseType="lpstr">
      <vt:lpstr>Załącznik 2 Formularz cenowy</vt:lpstr>
      <vt:lpstr>Załącznik 2 a do FC</vt:lpstr>
      <vt:lpstr>Załącznik 2 b do FC</vt:lpstr>
      <vt:lpstr>Załącznik 2 c do FC</vt:lpstr>
      <vt:lpstr>Załącznik 2 d do FC</vt:lpstr>
      <vt:lpstr>Załącznik 2 e do FC</vt:lpstr>
      <vt:lpstr>Załącznik 2 f do FC</vt:lpstr>
      <vt:lpstr>Załącznik 2 g do FC</vt:lpstr>
      <vt:lpstr>Załącznik 2 h do FC</vt:lpstr>
      <vt:lpstr>Załącznik 2 i do FC</vt:lpstr>
      <vt:lpstr>Załącznik 2 j do FC</vt:lpstr>
      <vt:lpstr>Załącznik 2 k do FC</vt:lpstr>
      <vt:lpstr>Załącznik 2 l do FC</vt:lpstr>
      <vt:lpstr>'Załącznik 2 h do FC'!OLE_LINK5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Sułkowska</cp:lastModifiedBy>
  <cp:revision>6</cp:revision>
  <cp:lastPrinted>2023-11-06T11:36:19Z</cp:lastPrinted>
  <dcterms:created xsi:type="dcterms:W3CDTF">2023-05-11T15:00:36Z</dcterms:created>
  <dcterms:modified xsi:type="dcterms:W3CDTF">2024-01-08T07:42:50Z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