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8.14\Magazyn\doz\PZP\Przetargi\Przetargi 2022\10 - Środki czystości\SWZ + załączniki\"/>
    </mc:Choice>
  </mc:AlternateContent>
  <xr:revisionPtr revIDLastSave="0" documentId="13_ncr:1_{9D04B697-4368-4D49-9B6D-91C12BAD13D4}" xr6:coauthVersionLast="47" xr6:coauthVersionMax="47" xr10:uidLastSave="{00000000-0000-0000-0000-000000000000}"/>
  <bookViews>
    <workbookView xWindow="-108" yWindow="-108" windowWidth="23256" windowHeight="12456" tabRatio="596" activeTab="3" xr2:uid="{00000000-000D-0000-FFFF-FFFF00000000}"/>
  </bookViews>
  <sheets>
    <sheet name="Część 1 - Środki czystości" sheetId="20" r:id="rId1"/>
    <sheet name="Część 2 - Produkty toaletowe" sheetId="21" r:id="rId2"/>
    <sheet name="Część 3 - Papier, ręczniki, poj" sheetId="22" r:id="rId3"/>
    <sheet name="Część 4 - Akcesoria" sheetId="19" r:id="rId4"/>
  </sheets>
  <calcPr calcId="191029"/>
</workbook>
</file>

<file path=xl/calcChain.xml><?xml version="1.0" encoding="utf-8"?>
<calcChain xmlns="http://schemas.openxmlformats.org/spreadsheetml/2006/main">
  <c r="K31" i="19" l="1"/>
  <c r="J31" i="19"/>
  <c r="K11" i="22"/>
  <c r="J11" i="22"/>
  <c r="K14" i="21"/>
  <c r="J14" i="21"/>
  <c r="K23" i="20"/>
  <c r="J23" i="20"/>
  <c r="J7" i="22"/>
  <c r="J8" i="22"/>
  <c r="J9" i="22"/>
  <c r="J10" i="22"/>
  <c r="I10" i="22" s="1"/>
  <c r="I8" i="22"/>
  <c r="I9" i="22"/>
  <c r="K10" i="22" l="1"/>
  <c r="K8" i="22"/>
  <c r="I7" i="22"/>
  <c r="K7" i="22" s="1"/>
  <c r="J6" i="22"/>
  <c r="I6" i="22" s="1"/>
  <c r="J30" i="19"/>
  <c r="I30" i="19" s="1"/>
  <c r="K30" i="19" s="1"/>
  <c r="J18" i="19"/>
  <c r="I18" i="19" s="1"/>
  <c r="J19" i="19"/>
  <c r="I19" i="19" s="1"/>
  <c r="K19" i="19" s="1"/>
  <c r="J20" i="19"/>
  <c r="I21" i="19"/>
  <c r="J21" i="19"/>
  <c r="J22" i="19"/>
  <c r="I22" i="19" s="1"/>
  <c r="J23" i="19"/>
  <c r="I23" i="19" s="1"/>
  <c r="K23" i="19" s="1"/>
  <c r="J24" i="19"/>
  <c r="J25" i="19"/>
  <c r="J26" i="19"/>
  <c r="I26" i="19" s="1"/>
  <c r="J27" i="19"/>
  <c r="I27" i="19" s="1"/>
  <c r="K27" i="19" s="1"/>
  <c r="J15" i="19"/>
  <c r="J14" i="19"/>
  <c r="I14" i="19" s="1"/>
  <c r="J13" i="19"/>
  <c r="I13" i="19" s="1"/>
  <c r="J13" i="21"/>
  <c r="J12" i="21"/>
  <c r="I12" i="21" s="1"/>
  <c r="J11" i="21"/>
  <c r="I11" i="21" s="1"/>
  <c r="K11" i="21" s="1"/>
  <c r="J10" i="21"/>
  <c r="I10" i="21" s="1"/>
  <c r="J9" i="21"/>
  <c r="I9" i="21" s="1"/>
  <c r="J8" i="21"/>
  <c r="J7" i="21"/>
  <c r="I7" i="21" s="1"/>
  <c r="K7" i="21" s="1"/>
  <c r="J6" i="21"/>
  <c r="I6" i="21" s="1"/>
  <c r="J22" i="20"/>
  <c r="I22" i="20" s="1"/>
  <c r="J21" i="20"/>
  <c r="I21" i="20" s="1"/>
  <c r="J20" i="20"/>
  <c r="I20" i="20" s="1"/>
  <c r="J19" i="20"/>
  <c r="I19" i="20" s="1"/>
  <c r="J18" i="20"/>
  <c r="I18" i="20" s="1"/>
  <c r="J17" i="20"/>
  <c r="I17" i="20" s="1"/>
  <c r="J16" i="20"/>
  <c r="I16" i="20" s="1"/>
  <c r="J15" i="20"/>
  <c r="J14" i="20"/>
  <c r="I14" i="20" s="1"/>
  <c r="K14" i="20" s="1"/>
  <c r="J13" i="20"/>
  <c r="I13" i="20" s="1"/>
  <c r="J12" i="20"/>
  <c r="I12" i="20" s="1"/>
  <c r="J11" i="20"/>
  <c r="I11" i="20" s="1"/>
  <c r="J10" i="20"/>
  <c r="J9" i="20"/>
  <c r="I9" i="20" s="1"/>
  <c r="J8" i="20"/>
  <c r="I8" i="20" s="1"/>
  <c r="K8" i="20" s="1"/>
  <c r="J7" i="20"/>
  <c r="I7" i="20" s="1"/>
  <c r="J6" i="20"/>
  <c r="I6" i="20" s="1"/>
  <c r="J29" i="19"/>
  <c r="I29" i="19" s="1"/>
  <c r="J28" i="19"/>
  <c r="I28" i="19" s="1"/>
  <c r="J17" i="19"/>
  <c r="I17" i="19" s="1"/>
  <c r="J16" i="19"/>
  <c r="I16" i="19" s="1"/>
  <c r="J12" i="19"/>
  <c r="I12" i="19" s="1"/>
  <c r="J11" i="19"/>
  <c r="I11" i="19" s="1"/>
  <c r="J10" i="19"/>
  <c r="I10" i="19" s="1"/>
  <c r="K10" i="19" s="1"/>
  <c r="J9" i="19"/>
  <c r="I9" i="19" s="1"/>
  <c r="J8" i="19"/>
  <c r="I8" i="19" s="1"/>
  <c r="J7" i="19"/>
  <c r="I7" i="19" s="1"/>
  <c r="K7" i="19" s="1"/>
  <c r="J6" i="19"/>
  <c r="K6" i="22" l="1"/>
  <c r="K9" i="22"/>
  <c r="K21" i="19"/>
  <c r="I25" i="19"/>
  <c r="K25" i="19" s="1"/>
  <c r="K26" i="19"/>
  <c r="I24" i="19"/>
  <c r="K24" i="19" s="1"/>
  <c r="K22" i="19"/>
  <c r="I20" i="19"/>
  <c r="K20" i="19" s="1"/>
  <c r="K18" i="19"/>
  <c r="K14" i="19"/>
  <c r="K13" i="19"/>
  <c r="I15" i="19"/>
  <c r="K15" i="19" s="1"/>
  <c r="I8" i="21"/>
  <c r="K8" i="21" s="1"/>
  <c r="K9" i="21"/>
  <c r="K12" i="21"/>
  <c r="K6" i="21"/>
  <c r="K10" i="21"/>
  <c r="I13" i="21"/>
  <c r="K13" i="21" s="1"/>
  <c r="K12" i="20"/>
  <c r="K19" i="20"/>
  <c r="K21" i="20"/>
  <c r="K22" i="20"/>
  <c r="K6" i="20"/>
  <c r="K9" i="20"/>
  <c r="K13" i="20"/>
  <c r="K16" i="20"/>
  <c r="I10" i="20"/>
  <c r="K10" i="20" s="1"/>
  <c r="I15" i="20"/>
  <c r="K15" i="20" s="1"/>
  <c r="K20" i="20"/>
  <c r="K7" i="20"/>
  <c r="K11" i="20"/>
  <c r="K17" i="20"/>
  <c r="K18" i="20"/>
  <c r="K11" i="19"/>
  <c r="K16" i="19"/>
  <c r="K8" i="19"/>
  <c r="K17" i="19"/>
  <c r="K28" i="19"/>
  <c r="K9" i="19"/>
  <c r="K12" i="19"/>
  <c r="I6" i="19"/>
  <c r="K6" i="19" s="1"/>
  <c r="K29" i="19"/>
</calcChain>
</file>

<file path=xl/sharedStrings.xml><?xml version="1.0" encoding="utf-8"?>
<sst xmlns="http://schemas.openxmlformats.org/spreadsheetml/2006/main" count="221" uniqueCount="130">
  <si>
    <t>Cena jednostkowa netto</t>
  </si>
  <si>
    <t>szt.</t>
  </si>
  <si>
    <t>Lp.</t>
  </si>
  <si>
    <t>J.m</t>
  </si>
  <si>
    <t xml:space="preserve">Ilość </t>
  </si>
  <si>
    <t>Stawka VAT (%)</t>
  </si>
  <si>
    <t>Wartość netto</t>
  </si>
  <si>
    <t>Wartość brutto</t>
  </si>
  <si>
    <t>op.</t>
  </si>
  <si>
    <t>karton</t>
  </si>
  <si>
    <t>Pojemność worka 120 l. Kolor: brązowy
Opakowanie: 10 szt.</t>
  </si>
  <si>
    <t>Pojemność worka 120 l. Kolor: niebieski
Opakowanie: 50 szt.</t>
  </si>
  <si>
    <t>Pojemność worka 120 l. Kolor: żółty
Opakowanie: 50 szt.</t>
  </si>
  <si>
    <t>Pojemność 60 l. Kolor: niebieski
Opakowanie: 50 szt.</t>
  </si>
  <si>
    <t>Pojemność 60 l. Kolor: zielony
Opakowanie: 50 szt.</t>
  </si>
  <si>
    <t>Pojemność 60 l. Kolor: żółty
Opakowanie: 50 szt.</t>
  </si>
  <si>
    <t>Wykonane z folii HDPE. Pojemność 120 l
Opakowanie: 10 szt.</t>
  </si>
  <si>
    <t>Wykonane z folii HDPE. Pojemność 160 l
Opakowanie: 10 szt.</t>
  </si>
  <si>
    <t>Wykonane z folii LDPE. Pojemność 35 l
Opakowanie: 15 szt.</t>
  </si>
  <si>
    <t>Wykonane z folii HDPE. Pojemność 60 l
Opakowanie: 10 szt.</t>
  </si>
  <si>
    <t>Odświeżacz powietrza w aerozolu, skutecznie eliminuje nieprzyjemne zapachy, odświeża, działa natychmiastowo i zapewnia długotrwałą świeżość
Pojemność: 300 ml</t>
  </si>
  <si>
    <t>Dezynfekcyjne kostki zapachowe do pisuaru, zapobiegające tworzeniu się osadów, kamienia wodnego i moczowego
Opakowanie: 1 kg</t>
  </si>
  <si>
    <r>
      <t xml:space="preserve">Ścierka </t>
    </r>
    <r>
      <rPr>
        <sz val="11"/>
        <rFont val="Calibri"/>
        <family val="2"/>
        <charset val="238"/>
        <scheme val="minor"/>
      </rPr>
      <t>bawełniana</t>
    </r>
    <r>
      <rPr>
        <sz val="11"/>
        <color theme="1"/>
        <rFont val="Calibri"/>
        <family val="2"/>
        <charset val="238"/>
        <scheme val="minor"/>
      </rPr>
      <t xml:space="preserve"> do podłóg
Wymiary: 60 x 70 cm
Kolor: biały</t>
    </r>
  </si>
  <si>
    <t xml:space="preserve">Końcówka paskowa do mopa, wykonana z wiskozy, gwint tradycyjny wkręcany </t>
  </si>
  <si>
    <t>Koncentrat do mycia i konserwacji podłóg. Płyn przeznaczony do wszystkich wodoodpornych wykładzin podłogowych takich, jak tworzywo sztuczne, PCV, linoleum, kolowinyl, kamień naturalny i sztuczny, guma, żywica epoksydowa
Pojemność: 5 l</t>
  </si>
  <si>
    <t>Uniwersalny płyn do mycia podłóg
Pojemność: 1 l</t>
  </si>
  <si>
    <t>Płyn o gęstej konstystencji do mycia naczyń, zapachowy
Pojemność: 1 l</t>
  </si>
  <si>
    <t>Pasta do mycia rąk o neutralnym odczynie pH, produkt niezawierający piasku i tym samym nie zapychający rur odpływowych 
Pojemność: 5 kg</t>
  </si>
  <si>
    <r>
      <t xml:space="preserve">Biały, dwuwarstwowy, </t>
    </r>
    <r>
      <rPr>
        <sz val="11"/>
        <rFont val="Calibri"/>
        <family val="2"/>
        <charset val="238"/>
        <scheme val="minor"/>
      </rPr>
      <t>średnica</t>
    </r>
    <r>
      <rPr>
        <sz val="11"/>
        <color theme="1"/>
        <rFont val="Calibri"/>
        <family val="2"/>
        <charset val="238"/>
        <scheme val="minor"/>
      </rPr>
      <t xml:space="preserve"> 19 cm, długość 158 cm
</t>
    </r>
    <r>
      <rPr>
        <sz val="11"/>
        <rFont val="Calibri"/>
        <family val="2"/>
        <charset val="238"/>
        <scheme val="minor"/>
      </rPr>
      <t>Opakowanie: 6 rolek</t>
    </r>
  </si>
  <si>
    <r>
      <t xml:space="preserve">Środek usuwający zanieczyszczone i nawarstwione środki nabłyszczające, gruntownie czyści podłogi, odtłuszcza powierzchnie; do stosowania na panelach, wykładzinach PVC, linoleum, gresie, kamieniu i terakocie
</t>
    </r>
    <r>
      <rPr>
        <sz val="11"/>
        <rFont val="Calibri"/>
        <family val="2"/>
        <charset val="238"/>
        <scheme val="minor"/>
      </rPr>
      <t>Pojemność: 500 ml</t>
    </r>
  </si>
  <si>
    <t>Żelowy wkład do pisuaru, dostępny w różnych wersjach zapachowych</t>
  </si>
  <si>
    <r>
      <t xml:space="preserve">Środek do renowacji, ochrony i nabłyszczania podłóg z tworzyw sztucznych; nadający wysoki połysk bez polerowania. Chroniący podłogę przed zarysowaniami. Zapobiegający ponownemu osadzaniu się brudu
</t>
    </r>
    <r>
      <rPr>
        <sz val="11"/>
        <rFont val="Calibri"/>
        <family val="2"/>
        <charset val="238"/>
        <scheme val="minor"/>
      </rPr>
      <t>Pojemność: 1 l</t>
    </r>
  </si>
  <si>
    <r>
      <t xml:space="preserve">Środek w aerozolu do czyszczenia powierzchni drewnianych, plastikowych, metalowych i szklanych
</t>
    </r>
    <r>
      <rPr>
        <sz val="11"/>
        <rFont val="Calibri"/>
        <family val="2"/>
        <charset val="238"/>
        <scheme val="minor"/>
      </rPr>
      <t>Pojemność: 300 ml</t>
    </r>
  </si>
  <si>
    <r>
      <t xml:space="preserve">Mleczko z aktywnymi mikrocząstkami do czyszczenia plam oraz tłuszczu bez zarysowań czyszczonej powierzchni
</t>
    </r>
    <r>
      <rPr>
        <sz val="11"/>
        <rFont val="Calibri"/>
        <family val="2"/>
        <charset val="238"/>
        <scheme val="minor"/>
      </rPr>
      <t>Pojemność: 750 ml</t>
    </r>
  </si>
  <si>
    <r>
      <t xml:space="preserve">Biały, jednowarstwowy. Średnica 19 cm, długość wstęgi 220 m
</t>
    </r>
    <r>
      <rPr>
        <sz val="11"/>
        <rFont val="Calibri"/>
        <family val="2"/>
        <charset val="238"/>
        <scheme val="minor"/>
      </rPr>
      <t>Opakowanie: 12 szt.</t>
    </r>
  </si>
  <si>
    <t>Zmiotka z drewnianą rączką</t>
  </si>
  <si>
    <r>
      <t xml:space="preserve">Wiadro z wyciskaczem do mopa sznurkowego
</t>
    </r>
    <r>
      <rPr>
        <sz val="11"/>
        <rFont val="Calibri"/>
        <family val="2"/>
        <charset val="238"/>
        <scheme val="minor"/>
      </rPr>
      <t>Pojemność: 10 l</t>
    </r>
  </si>
  <si>
    <t>Opis przedmiotu zamówienia</t>
  </si>
  <si>
    <r>
      <t xml:space="preserve">Ścierka z wiskozy do podłóg
</t>
    </r>
    <r>
      <rPr>
        <sz val="11"/>
        <rFont val="Calibri"/>
        <family val="2"/>
        <charset val="238"/>
        <scheme val="minor"/>
      </rPr>
      <t>Wymiary: 50 x 60 cm
Kolor: pomarańczowy</t>
    </r>
  </si>
  <si>
    <t>Drewniany trzonek do szczotki do zamiatania z gwintem uniwersalnym
Długość: 120 cm</t>
  </si>
  <si>
    <r>
      <t>Jednowarstwowy, makulaturowy, zielony
Wymiary listka: 23 x 25 cm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Karton: 4 000 listków</t>
    </r>
  </si>
  <si>
    <t>Płyn o gęstej konstystencji do mycia naczyń, zapachowy
Pojemność: 5 l</t>
  </si>
  <si>
    <t>Uniwersalny płyn do mycia podłóg
Pojemność: 5 l</t>
  </si>
  <si>
    <t>Szufelka plastikowa posiadająca krawędź z gumy, która dokładnie przylega do podłoża, umożliwiając zbieranie drobnych śmieci i paprochów</t>
  </si>
  <si>
    <t>Ścierki z mikrofibry 
Wymiary: 30 x 30 cm
Opakowanie: 5 szt</t>
  </si>
  <si>
    <t>RAZEM</t>
  </si>
  <si>
    <t>Kij do szczotki do zamiatania</t>
  </si>
  <si>
    <t>Kostka zapachowa do WC zapas</t>
  </si>
  <si>
    <t>Kostka zapachowa do WC z koszykiem</t>
  </si>
  <si>
    <t>Producent/Nazwa handlowa produktu</t>
  </si>
  <si>
    <t>Kostki zapachowe do pisuaru</t>
  </si>
  <si>
    <t>Mleczko do czyszczenia</t>
  </si>
  <si>
    <t>Mop sznurkowy</t>
  </si>
  <si>
    <t>Mydło w płynie do rąk o działaniu antybakteryjnym z gliceryną, naturalne pH dla skóry, nadaje się do częstego używania, nie wysusza rąk
Pojemność: 5 l</t>
  </si>
  <si>
    <t>Mydło w płynie do rąk o działaniu antybakteryjnym</t>
  </si>
  <si>
    <t>Mydło toaletowe w kostce</t>
  </si>
  <si>
    <t>Odświeżacz powietrza w aerozolu</t>
  </si>
  <si>
    <t>Papier toaletowy</t>
  </si>
  <si>
    <t>Pasta do rąk</t>
  </si>
  <si>
    <t>Płyn do  czyszczenia kabin prysznicowych</t>
  </si>
  <si>
    <t>Płyn do mycia naczyń 1 l</t>
  </si>
  <si>
    <t>Płyn do mycia naczyń 5 l</t>
  </si>
  <si>
    <t>Płyn do mycia podłóg 1 l</t>
  </si>
  <si>
    <t>Płyn do mycia podłóg 5 l</t>
  </si>
  <si>
    <t>Płyn do udrożniania rur</t>
  </si>
  <si>
    <t>Preparat do czyszczenia mebli</t>
  </si>
  <si>
    <t>Preparat do mycia i konserwacji podłóg</t>
  </si>
  <si>
    <t>Ręcznik papierowy składanka ZZ</t>
  </si>
  <si>
    <r>
      <t xml:space="preserve">Szczotka </t>
    </r>
    <r>
      <rPr>
        <sz val="11"/>
        <rFont val="Calibri"/>
        <family val="2"/>
        <charset val="238"/>
        <scheme val="minor"/>
      </rPr>
      <t>toaletowa</t>
    </r>
    <r>
      <rPr>
        <sz val="11"/>
        <color theme="1"/>
        <rFont val="Calibri"/>
        <family val="2"/>
        <charset val="238"/>
        <scheme val="minor"/>
      </rPr>
      <t xml:space="preserve"> do WC</t>
    </r>
  </si>
  <si>
    <t>Szrober plastikowy</t>
  </si>
  <si>
    <t>Szufelka plastikowa</t>
  </si>
  <si>
    <t>Ścierka do podłogi bawełniana</t>
  </si>
  <si>
    <t>Ścierka do podłogi z wiskozy</t>
  </si>
  <si>
    <t>Ścierka z mikrofibry</t>
  </si>
  <si>
    <t>Środek do ochrony i nabłyszczania podłoży z PCV</t>
  </si>
  <si>
    <t>Środek do usuwania kamienia i rdzy</t>
  </si>
  <si>
    <t>Wiadro do mopa sznurkowego z wyciskaczem</t>
  </si>
  <si>
    <t>Wkład zapachowy do pisuaru</t>
  </si>
  <si>
    <t>Worki do segregacji śmieci 120 l brązowe</t>
  </si>
  <si>
    <t>Worki do segregacji śmieci 120 l niebieskie</t>
  </si>
  <si>
    <t>Worki do segregacji śmieci 120 l żółte</t>
  </si>
  <si>
    <t>Worki do segregacji śmieci 60 l niebieskie</t>
  </si>
  <si>
    <t>Worki do segregacji śmieci 60 l zielone</t>
  </si>
  <si>
    <t>Worki do segregacji śmieci 60 l żółte</t>
  </si>
  <si>
    <t>Worki na śmieci 120 l grubość folii HDPE</t>
  </si>
  <si>
    <t>Worki na śmieci 160 l grubość folii HDPE</t>
  </si>
  <si>
    <t>Worki na śmieci 35 l grubość folii LDPE</t>
  </si>
  <si>
    <t>Worki na śmieci 60 l grubość folii HDPE</t>
  </si>
  <si>
    <t>Wózek do sprzątania</t>
  </si>
  <si>
    <t xml:space="preserve">Zmywacz do Sidoluxu oraz innych środków nabłyszczających </t>
  </si>
  <si>
    <t>Zmywak do naczyń duży</t>
  </si>
  <si>
    <t>Wartość podatku VAT</t>
  </si>
  <si>
    <r>
      <t xml:space="preserve">Środki czystości i </t>
    </r>
    <r>
      <rPr>
        <b/>
        <sz val="11"/>
        <rFont val="Calibri"/>
        <family val="2"/>
        <charset val="238"/>
        <scheme val="minor"/>
      </rPr>
      <t>akcesoria</t>
    </r>
    <r>
      <rPr>
        <b/>
        <sz val="11"/>
        <color theme="1"/>
        <rFont val="Calibri"/>
        <family val="2"/>
        <charset val="238"/>
        <scheme val="minor"/>
      </rPr>
      <t xml:space="preserve"> do utrzymania czystości</t>
    </r>
  </si>
  <si>
    <t>Zawieszka do WC umożliwiająca wymianę kostki, typu 3w1 tj. czyści, zapobiega osadzeniu się kamienia i pozostawia świeży zapach 
Gramatura: minimum 40 g</t>
  </si>
  <si>
    <t>Mydło toaletowe w kostce z gliceryną zapobiegające wysuszaniu skóry
Gramatura: 100 g</t>
  </si>
  <si>
    <t>Płyn do czyszczenia kabin prysznicowych, antybakteryjny, czyści bez smug, bez szorowania, nie rysuje powierzchni, butelka ze spryskiwaczem
Pojemność: 750 ml</t>
  </si>
  <si>
    <r>
      <t xml:space="preserve">Płyn do udrożnienia rur, nie powoduje korozji, nie niszczy żeliwa, PVC, plastiku, uszczelek
</t>
    </r>
    <r>
      <rPr>
        <sz val="11"/>
        <rFont val="Calibri"/>
        <family val="2"/>
        <charset val="238"/>
        <scheme val="minor"/>
      </rPr>
      <t>Gramatura: 500 g</t>
    </r>
  </si>
  <si>
    <t>Ręcznik papierowy w rolce</t>
  </si>
  <si>
    <t>Posiada dwie powierzchnie myjące, pianka polieterowa + włóknina szorstka
Opakowanie: 10 szt.</t>
  </si>
  <si>
    <t>Standardowa szczotka toaletowa z tworzywa sztucznego, w zestawie 
z pojemnikiem
Kolor: biała</t>
  </si>
  <si>
    <r>
      <rPr>
        <sz val="11"/>
        <rFont val="Calibri"/>
        <family val="2"/>
        <charset val="238"/>
        <scheme val="minor"/>
      </rPr>
      <t>Szczotka do szorowania wykonana z tworzywa sztucznego i wytrzymałego włosia Posiada uniwersalny gwint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Długość: 28 cm</t>
    </r>
  </si>
  <si>
    <t>Chromowany wózek do sprzątania posiadający dwa wiadra z tworzywa ABS 
o pojemności 20 l każde, wyposażony w prasę do wyciskania mopów, 4 gumowe kółka samoskrętne z odbojnikami, kosz na artykuły chemiczne</t>
  </si>
  <si>
    <t>Załącznik nr 2 do SWZ</t>
  </si>
  <si>
    <r>
      <t>A</t>
    </r>
    <r>
      <rPr>
        <b/>
        <sz val="11"/>
        <rFont val="Calibri"/>
        <family val="2"/>
        <charset val="238"/>
        <scheme val="minor"/>
      </rPr>
      <t>kcesoria</t>
    </r>
    <r>
      <rPr>
        <b/>
        <sz val="11"/>
        <color theme="1"/>
        <rFont val="Calibri"/>
        <family val="2"/>
        <charset val="238"/>
        <scheme val="minor"/>
      </rPr>
      <t xml:space="preserve"> do utrzymania czystości</t>
    </r>
  </si>
  <si>
    <t>Część nr 2 - Produkty toaletowe</t>
  </si>
  <si>
    <t>Mop płaski z drążkiem teleskopowym</t>
  </si>
  <si>
    <t>Mop zapas wkład</t>
  </si>
  <si>
    <t>Wkład wymienny do mopa płaskiego o wymiarach 35 cm x 14 cm, mikrofibra, łatwe umieszczenie wkładu za pomocą czterech klipsów, możliwość wyciskania 
i wyżymania mopa bez brudzenia i moczenia rąk</t>
  </si>
  <si>
    <t>Wiadro do mopa płaskiego z wyciskaczem</t>
  </si>
  <si>
    <t>Kostka zapachowa do WC, typu 3w1 tj. czyści, zapobiega osadzeniu się kamienia 
i pozostawia świeży zapach. Kompatybilna z zawieszką opisaną w pkt. 1
Gramatura: minimum 40 g</t>
  </si>
  <si>
    <t>Pojemnik wykonany z tworzywa ABS w kolorze białym. Okienko umożliwia kontrolę ilości papieru w pojemniku.
Mieści papier toaletowy o maksymalnej średnicy roli 19 cm.
Pojemnik jest zamykany na klucz</t>
  </si>
  <si>
    <t>Pojemnik wykonany z tworzywa ABS o wymiarach szer. 28 cm x wys. 26,5 cm x gł. 14,5 cm. Mieści do 250 szt. ręczników o wymiarach 23 x 25 cm. Okienko w pojemniku umożliwia kontrolę ilości ręczników w pojemniku. Zamykany na kluczyk. Wyciągnięcie jednej sztuki ręcznika z dozownika, powoduje wysunięcie się następnego</t>
  </si>
  <si>
    <t>Pojemnik na ręczniki papierowe składane</t>
  </si>
  <si>
    <t>Pojemnik na papier toaletowy</t>
  </si>
  <si>
    <t>Płyn do mycia szyb, luster i innych powierzchni, nie pozostawiający smug, zapobiegający osadzaniu zanieczyszczeń. Butelka ze spryskiwaczem
Pojemność: 500 ml</t>
  </si>
  <si>
    <t>Płyn do mycia szyb, luster i innych powierzchni, nie pozostawiający smug, zapobiegający osadzaniu zanieczyszczeń
Pojemność: 5 l</t>
  </si>
  <si>
    <t>Płyn do WC 750 ml</t>
  </si>
  <si>
    <t>Płyn do WC 5 l</t>
  </si>
  <si>
    <t>Płyn do WC</t>
  </si>
  <si>
    <r>
      <t xml:space="preserve">Środek do czyszczenia i dezynfekcji urządzeń sanitarnych (muszli klozetowych, pisuarów, bidetów oraz umywalek). Skutecznie usuwający rdzę, kamień wodny, osady wapienne, cementowe i urynowe oraz resztki mydła
</t>
    </r>
    <r>
      <rPr>
        <sz val="11"/>
        <rFont val="Calibri"/>
        <family val="2"/>
        <charset val="238"/>
        <scheme val="minor"/>
      </rPr>
      <t>Pojemność: 700 ml</t>
    </r>
  </si>
  <si>
    <t>Część nr 3 - Papier toaletowy, ręczniki papierowe i pojemniki</t>
  </si>
  <si>
    <t>Część nr 1 - Środki czystości</t>
  </si>
  <si>
    <t>Część 4 - Akcesoria do utrzymania czystości</t>
  </si>
  <si>
    <t>Mop płaski, pad wraz z drążkiem zapewniający komfortowe sprzątanie oraz wyciskanie i wyżymanie mopa bez konieczności brudzenia i moczenia rąk. Stopa mopa wraz z wkładem o wymiarach 35 cm x 14 cm. Drążek teleskopowy o wys. 80-140 cm. Mop kompatybilny z wiadrem Vileda Ultramax</t>
  </si>
  <si>
    <t>Zagęszczony płyn czyszcząco-dezynfekujacy do czyszczenia muszli klozetowych, pisuarów, bidetów oraz umywalek z aktywnym chlorem. Zapobiega osadzaniu się kamienia, ma działanie bakteriobójcze, grzybobójcze i wirusobójcze.
Pojemność: 750 ml</t>
  </si>
  <si>
    <t>Zagęszczony płyn czyszcząco-dezynfekujacy do czyszczenia muszli klozetowych, pisuarów, bidetów oraz umywalek z aktywnym chlorem. Zapobiega osadzaniu się kamienia, ma działanie bakteriobójcze, grzybobójcze i wirusobójcze.
Pojemność: 5 l</t>
  </si>
  <si>
    <r>
      <t xml:space="preserve">Żel do mycia powierzchni z chromu, stali nierdzejwej, glazury, umywalki, szkła, plastiku i armatury łazienkowej. Skutecznie usuwa osady z kamienia, rdzy, mydła
</t>
    </r>
    <r>
      <rPr>
        <sz val="11"/>
        <rFont val="Calibri"/>
        <family val="2"/>
        <charset val="238"/>
        <scheme val="minor"/>
      </rPr>
      <t>Pojemność: 450 ml - 500 ml</t>
    </r>
  </si>
  <si>
    <t>Płyn do mycia szyb, luster i innych powierzchni 500 ml</t>
  </si>
  <si>
    <t>Płyn do mycia szyb, luster i innych powierzchni 5 l</t>
  </si>
  <si>
    <r>
      <t>Wiadro z wyciskaczem do mopa płaskiego</t>
    </r>
    <r>
      <rPr>
        <sz val="11"/>
        <rFont val="Calibri"/>
        <family val="2"/>
        <charset val="238"/>
        <scheme val="minor"/>
      </rPr>
      <t xml:space="preserve"> kompatybilne z mopami płaskimi Vileda Ultramax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</si>
</sst>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/>
    <xf numFmtId="44" fontId="0" fillId="0" borderId="1" xfId="1" applyFont="1" applyFill="1" applyBorder="1" applyAlignment="1">
      <alignment horizontal="right" vertical="center" wrapText="1"/>
    </xf>
    <xf numFmtId="44" fontId="0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5262-9581-477B-8DA2-4ADB915D1F59}">
  <dimension ref="A1:K29"/>
  <sheetViews>
    <sheetView topLeftCell="A7" zoomScale="90" zoomScaleNormal="90" workbookViewId="0">
      <selection activeCell="I27" sqref="I27"/>
    </sheetView>
  </sheetViews>
  <sheetFormatPr defaultRowHeight="14.4" x14ac:dyDescent="0.3"/>
  <cols>
    <col min="1" max="1" width="4.33203125" style="1" customWidth="1"/>
    <col min="2" max="2" width="37.44140625" customWidth="1"/>
    <col min="3" max="3" width="72.109375" customWidth="1"/>
    <col min="4" max="4" width="20.109375" customWidth="1"/>
    <col min="5" max="5" width="7.6640625" customWidth="1"/>
    <col min="6" max="6" width="5.5546875" customWidth="1"/>
    <col min="7" max="7" width="13" customWidth="1"/>
    <col min="8" max="8" width="9.5546875" customWidth="1"/>
    <col min="9" max="9" width="12.5546875" customWidth="1"/>
    <col min="10" max="10" width="16" customWidth="1"/>
    <col min="11" max="11" width="16.109375" customWidth="1"/>
  </cols>
  <sheetData>
    <row r="1" spans="1:11" x14ac:dyDescent="0.3">
      <c r="A1" s="1" t="s">
        <v>102</v>
      </c>
    </row>
    <row r="3" spans="1:11" x14ac:dyDescent="0.3">
      <c r="A3" s="1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43.2" x14ac:dyDescent="0.3">
      <c r="A5" s="5" t="s">
        <v>2</v>
      </c>
      <c r="B5" s="5" t="s">
        <v>92</v>
      </c>
      <c r="C5" s="5" t="s">
        <v>37</v>
      </c>
      <c r="D5" s="5" t="s">
        <v>49</v>
      </c>
      <c r="E5" s="5" t="s">
        <v>3</v>
      </c>
      <c r="F5" s="5" t="s">
        <v>4</v>
      </c>
      <c r="G5" s="5" t="s">
        <v>0</v>
      </c>
      <c r="H5" s="5" t="s">
        <v>5</v>
      </c>
      <c r="I5" s="5" t="s">
        <v>91</v>
      </c>
      <c r="J5" s="5" t="s">
        <v>6</v>
      </c>
      <c r="K5" s="5" t="s">
        <v>7</v>
      </c>
    </row>
    <row r="6" spans="1:11" s="8" customFormat="1" ht="43.2" x14ac:dyDescent="0.25">
      <c r="A6" s="6">
        <v>1</v>
      </c>
      <c r="B6" s="7" t="s">
        <v>51</v>
      </c>
      <c r="C6" s="7" t="s">
        <v>33</v>
      </c>
      <c r="D6" s="7"/>
      <c r="E6" s="6" t="s">
        <v>1</v>
      </c>
      <c r="F6" s="6">
        <v>40</v>
      </c>
      <c r="G6" s="9"/>
      <c r="H6" s="12"/>
      <c r="I6" s="9">
        <f t="shared" ref="I6" si="0">J6*H6</f>
        <v>0</v>
      </c>
      <c r="J6" s="10">
        <f t="shared" ref="J6:J22" si="1">F6*G6</f>
        <v>0</v>
      </c>
      <c r="K6" s="10">
        <f t="shared" ref="K6:K22" si="2">ROUND((J6+I6),2)</f>
        <v>0</v>
      </c>
    </row>
    <row r="7" spans="1:11" s="8" customFormat="1" ht="43.2" x14ac:dyDescent="0.25">
      <c r="A7" s="6">
        <v>2</v>
      </c>
      <c r="B7" s="7" t="s">
        <v>59</v>
      </c>
      <c r="C7" s="13" t="s">
        <v>95</v>
      </c>
      <c r="D7" s="13"/>
      <c r="E7" s="6" t="s">
        <v>1</v>
      </c>
      <c r="F7" s="6">
        <v>20</v>
      </c>
      <c r="G7" s="9"/>
      <c r="H7" s="12"/>
      <c r="I7" s="9">
        <f t="shared" ref="I7:I9" si="3">J7*H7</f>
        <v>0</v>
      </c>
      <c r="J7" s="10">
        <f t="shared" si="1"/>
        <v>0</v>
      </c>
      <c r="K7" s="10">
        <f t="shared" si="2"/>
        <v>0</v>
      </c>
    </row>
    <row r="8" spans="1:11" s="8" customFormat="1" ht="28.8" x14ac:dyDescent="0.25">
      <c r="A8" s="6">
        <v>3</v>
      </c>
      <c r="B8" s="7" t="s">
        <v>60</v>
      </c>
      <c r="C8" s="7" t="s">
        <v>26</v>
      </c>
      <c r="D8" s="7"/>
      <c r="E8" s="6" t="s">
        <v>1</v>
      </c>
      <c r="F8" s="6">
        <v>40</v>
      </c>
      <c r="G8" s="9"/>
      <c r="H8" s="12"/>
      <c r="I8" s="9">
        <f t="shared" si="3"/>
        <v>0</v>
      </c>
      <c r="J8" s="10">
        <f t="shared" si="1"/>
        <v>0</v>
      </c>
      <c r="K8" s="10">
        <f t="shared" si="2"/>
        <v>0</v>
      </c>
    </row>
    <row r="9" spans="1:11" s="8" customFormat="1" ht="28.8" x14ac:dyDescent="0.25">
      <c r="A9" s="6">
        <v>4</v>
      </c>
      <c r="B9" s="7" t="s">
        <v>61</v>
      </c>
      <c r="C9" s="7" t="s">
        <v>41</v>
      </c>
      <c r="D9" s="7"/>
      <c r="E9" s="6" t="s">
        <v>1</v>
      </c>
      <c r="F9" s="6">
        <v>40</v>
      </c>
      <c r="G9" s="9"/>
      <c r="H9" s="12"/>
      <c r="I9" s="9">
        <f t="shared" si="3"/>
        <v>0</v>
      </c>
      <c r="J9" s="10">
        <f t="shared" si="1"/>
        <v>0</v>
      </c>
      <c r="K9" s="10">
        <f t="shared" si="2"/>
        <v>0</v>
      </c>
    </row>
    <row r="10" spans="1:11" s="8" customFormat="1" ht="28.8" x14ac:dyDescent="0.25">
      <c r="A10" s="6">
        <v>5</v>
      </c>
      <c r="B10" s="7" t="s">
        <v>62</v>
      </c>
      <c r="C10" s="7" t="s">
        <v>25</v>
      </c>
      <c r="D10" s="7"/>
      <c r="E10" s="6" t="s">
        <v>1</v>
      </c>
      <c r="F10" s="6">
        <v>20</v>
      </c>
      <c r="G10" s="9"/>
      <c r="H10" s="12"/>
      <c r="I10" s="9">
        <f>J10*H10</f>
        <v>0</v>
      </c>
      <c r="J10" s="10">
        <f t="shared" si="1"/>
        <v>0</v>
      </c>
      <c r="K10" s="10">
        <f t="shared" si="2"/>
        <v>0</v>
      </c>
    </row>
    <row r="11" spans="1:11" s="8" customFormat="1" ht="28.8" x14ac:dyDescent="0.25">
      <c r="A11" s="6">
        <v>6</v>
      </c>
      <c r="B11" s="7" t="s">
        <v>63</v>
      </c>
      <c r="C11" s="7" t="s">
        <v>42</v>
      </c>
      <c r="D11" s="7"/>
      <c r="E11" s="6" t="s">
        <v>1</v>
      </c>
      <c r="F11" s="6">
        <v>20</v>
      </c>
      <c r="G11" s="9"/>
      <c r="H11" s="12"/>
      <c r="I11" s="9">
        <f>J11*H11</f>
        <v>0</v>
      </c>
      <c r="J11" s="10">
        <f t="shared" si="1"/>
        <v>0</v>
      </c>
      <c r="K11" s="10">
        <f t="shared" si="2"/>
        <v>0</v>
      </c>
    </row>
    <row r="12" spans="1:11" s="8" customFormat="1" ht="43.2" x14ac:dyDescent="0.25">
      <c r="A12" s="17">
        <v>7</v>
      </c>
      <c r="B12" s="7" t="s">
        <v>127</v>
      </c>
      <c r="C12" s="13" t="s">
        <v>114</v>
      </c>
      <c r="D12" s="13"/>
      <c r="E12" s="6" t="s">
        <v>1</v>
      </c>
      <c r="F12" s="6">
        <v>40</v>
      </c>
      <c r="G12" s="9"/>
      <c r="H12" s="12"/>
      <c r="I12" s="9">
        <f t="shared" ref="I12:I13" si="4">J12*H12</f>
        <v>0</v>
      </c>
      <c r="J12" s="10">
        <f t="shared" si="1"/>
        <v>0</v>
      </c>
      <c r="K12" s="10">
        <f t="shared" si="2"/>
        <v>0</v>
      </c>
    </row>
    <row r="13" spans="1:11" s="8" customFormat="1" ht="43.2" x14ac:dyDescent="0.25">
      <c r="A13" s="17">
        <v>8</v>
      </c>
      <c r="B13" s="7" t="s">
        <v>128</v>
      </c>
      <c r="C13" s="13" t="s">
        <v>115</v>
      </c>
      <c r="D13" s="13"/>
      <c r="E13" s="6" t="s">
        <v>1</v>
      </c>
      <c r="F13" s="6">
        <v>32</v>
      </c>
      <c r="G13" s="9"/>
      <c r="H13" s="12"/>
      <c r="I13" s="9">
        <f t="shared" si="4"/>
        <v>0</v>
      </c>
      <c r="J13" s="10">
        <f t="shared" si="1"/>
        <v>0</v>
      </c>
      <c r="K13" s="10">
        <f t="shared" si="2"/>
        <v>0</v>
      </c>
    </row>
    <row r="14" spans="1:11" s="8" customFormat="1" ht="57.6" x14ac:dyDescent="0.25">
      <c r="A14" s="17">
        <v>9</v>
      </c>
      <c r="B14" s="7" t="s">
        <v>116</v>
      </c>
      <c r="C14" s="7" t="s">
        <v>124</v>
      </c>
      <c r="D14" s="7"/>
      <c r="E14" s="6" t="s">
        <v>1</v>
      </c>
      <c r="F14" s="6">
        <v>40</v>
      </c>
      <c r="G14" s="9"/>
      <c r="H14" s="12"/>
      <c r="I14" s="9">
        <f t="shared" ref="I14:I17" si="5">J14*H14</f>
        <v>0</v>
      </c>
      <c r="J14" s="10">
        <f t="shared" si="1"/>
        <v>0</v>
      </c>
      <c r="K14" s="10">
        <f t="shared" si="2"/>
        <v>0</v>
      </c>
    </row>
    <row r="15" spans="1:11" s="8" customFormat="1" ht="57.6" x14ac:dyDescent="0.25">
      <c r="A15" s="17">
        <v>10</v>
      </c>
      <c r="B15" s="7" t="s">
        <v>117</v>
      </c>
      <c r="C15" s="7" t="s">
        <v>125</v>
      </c>
      <c r="D15" s="7"/>
      <c r="E15" s="6" t="s">
        <v>1</v>
      </c>
      <c r="F15" s="6">
        <v>40</v>
      </c>
      <c r="G15" s="9"/>
      <c r="H15" s="12"/>
      <c r="I15" s="9">
        <f t="shared" si="5"/>
        <v>0</v>
      </c>
      <c r="J15" s="10">
        <f t="shared" si="1"/>
        <v>0</v>
      </c>
      <c r="K15" s="10">
        <f t="shared" si="2"/>
        <v>0</v>
      </c>
    </row>
    <row r="16" spans="1:11" s="8" customFormat="1" ht="57.6" x14ac:dyDescent="0.25">
      <c r="A16" s="17">
        <v>11</v>
      </c>
      <c r="B16" s="7" t="s">
        <v>118</v>
      </c>
      <c r="C16" s="7" t="s">
        <v>119</v>
      </c>
      <c r="D16" s="7"/>
      <c r="E16" s="6" t="s">
        <v>1</v>
      </c>
      <c r="F16" s="6">
        <v>45</v>
      </c>
      <c r="G16" s="9"/>
      <c r="H16" s="12"/>
      <c r="I16" s="9">
        <f t="shared" si="5"/>
        <v>0</v>
      </c>
      <c r="J16" s="10">
        <f t="shared" si="1"/>
        <v>0</v>
      </c>
      <c r="K16" s="10">
        <f t="shared" si="2"/>
        <v>0</v>
      </c>
    </row>
    <row r="17" spans="1:11" s="8" customFormat="1" ht="43.2" x14ac:dyDescent="0.25">
      <c r="A17" s="6">
        <v>12</v>
      </c>
      <c r="B17" s="7" t="s">
        <v>64</v>
      </c>
      <c r="C17" s="7" t="s">
        <v>96</v>
      </c>
      <c r="D17" s="7"/>
      <c r="E17" s="6" t="s">
        <v>1</v>
      </c>
      <c r="F17" s="6">
        <v>15</v>
      </c>
      <c r="G17" s="9"/>
      <c r="H17" s="12"/>
      <c r="I17" s="9">
        <f t="shared" si="5"/>
        <v>0</v>
      </c>
      <c r="J17" s="10">
        <f t="shared" si="1"/>
        <v>0</v>
      </c>
      <c r="K17" s="10">
        <f t="shared" si="2"/>
        <v>0</v>
      </c>
    </row>
    <row r="18" spans="1:11" s="8" customFormat="1" ht="43.2" x14ac:dyDescent="0.25">
      <c r="A18" s="6">
        <v>13</v>
      </c>
      <c r="B18" s="7" t="s">
        <v>65</v>
      </c>
      <c r="C18" s="7" t="s">
        <v>32</v>
      </c>
      <c r="D18" s="7"/>
      <c r="E18" s="6" t="s">
        <v>1</v>
      </c>
      <c r="F18" s="6">
        <v>10</v>
      </c>
      <c r="G18" s="9"/>
      <c r="H18" s="12"/>
      <c r="I18" s="9">
        <f>J18*H18</f>
        <v>0</v>
      </c>
      <c r="J18" s="10">
        <f t="shared" si="1"/>
        <v>0</v>
      </c>
      <c r="K18" s="10">
        <f t="shared" si="2"/>
        <v>0</v>
      </c>
    </row>
    <row r="19" spans="1:11" s="8" customFormat="1" ht="57.6" x14ac:dyDescent="0.25">
      <c r="A19" s="6">
        <v>14</v>
      </c>
      <c r="B19" s="7" t="s">
        <v>66</v>
      </c>
      <c r="C19" s="7" t="s">
        <v>24</v>
      </c>
      <c r="D19" s="7"/>
      <c r="E19" s="6" t="s">
        <v>1</v>
      </c>
      <c r="F19" s="6">
        <v>20</v>
      </c>
      <c r="G19" s="9"/>
      <c r="H19" s="12"/>
      <c r="I19" s="9">
        <f>J19*H19</f>
        <v>0</v>
      </c>
      <c r="J19" s="10">
        <f t="shared" si="1"/>
        <v>0</v>
      </c>
      <c r="K19" s="10">
        <f t="shared" si="2"/>
        <v>0</v>
      </c>
    </row>
    <row r="20" spans="1:11" s="8" customFormat="1" ht="57.6" x14ac:dyDescent="0.3">
      <c r="A20" s="6">
        <v>15</v>
      </c>
      <c r="B20" s="7" t="s">
        <v>74</v>
      </c>
      <c r="C20" s="15" t="s">
        <v>31</v>
      </c>
      <c r="D20" s="15"/>
      <c r="E20" s="6" t="s">
        <v>1</v>
      </c>
      <c r="F20" s="6">
        <v>10</v>
      </c>
      <c r="G20" s="9"/>
      <c r="H20" s="12"/>
      <c r="I20" s="9">
        <f t="shared" ref="I20:I21" si="6">J20*H20</f>
        <v>0</v>
      </c>
      <c r="J20" s="10">
        <f t="shared" si="1"/>
        <v>0</v>
      </c>
      <c r="K20" s="10">
        <f t="shared" si="2"/>
        <v>0</v>
      </c>
    </row>
    <row r="21" spans="1:11" s="8" customFormat="1" ht="43.2" x14ac:dyDescent="0.25">
      <c r="A21" s="6">
        <v>16</v>
      </c>
      <c r="B21" s="7" t="s">
        <v>75</v>
      </c>
      <c r="C21" s="7" t="s">
        <v>126</v>
      </c>
      <c r="D21" s="7"/>
      <c r="E21" s="6" t="s">
        <v>1</v>
      </c>
      <c r="F21" s="6">
        <v>70</v>
      </c>
      <c r="G21" s="9"/>
      <c r="H21" s="12"/>
      <c r="I21" s="9">
        <f t="shared" si="6"/>
        <v>0</v>
      </c>
      <c r="J21" s="10">
        <f t="shared" si="1"/>
        <v>0</v>
      </c>
      <c r="K21" s="10">
        <f t="shared" si="2"/>
        <v>0</v>
      </c>
    </row>
    <row r="22" spans="1:11" s="8" customFormat="1" ht="57.6" x14ac:dyDescent="0.25">
      <c r="A22" s="6">
        <v>17</v>
      </c>
      <c r="B22" s="7" t="s">
        <v>89</v>
      </c>
      <c r="C22" s="7" t="s">
        <v>29</v>
      </c>
      <c r="D22" s="7"/>
      <c r="E22" s="6" t="s">
        <v>1</v>
      </c>
      <c r="F22" s="6">
        <v>15</v>
      </c>
      <c r="G22" s="9"/>
      <c r="H22" s="12"/>
      <c r="I22" s="9">
        <f t="shared" ref="I22" si="7">J22*H22</f>
        <v>0</v>
      </c>
      <c r="J22" s="10">
        <f t="shared" si="1"/>
        <v>0</v>
      </c>
      <c r="K22" s="10">
        <f t="shared" si="2"/>
        <v>0</v>
      </c>
    </row>
    <row r="23" spans="1:11" x14ac:dyDescent="0.3">
      <c r="A23" s="19" t="s">
        <v>45</v>
      </c>
      <c r="B23" s="20"/>
      <c r="C23" s="20"/>
      <c r="D23" s="20"/>
      <c r="E23" s="20"/>
      <c r="F23" s="20"/>
      <c r="G23" s="20"/>
      <c r="H23" s="20"/>
      <c r="I23" s="21"/>
      <c r="J23" s="18">
        <f>SUM(J6:J22)</f>
        <v>0</v>
      </c>
      <c r="K23" s="18">
        <f>SUM(K6:K22)</f>
        <v>0</v>
      </c>
    </row>
    <row r="24" spans="1:11" x14ac:dyDescent="0.3">
      <c r="G24" s="4"/>
      <c r="H24" s="4"/>
      <c r="I24" s="4"/>
      <c r="J24" s="4"/>
      <c r="K24" s="4"/>
    </row>
    <row r="25" spans="1:11" x14ac:dyDescent="0.3">
      <c r="G25" s="4"/>
      <c r="H25" s="4"/>
      <c r="I25" s="4"/>
      <c r="J25" s="4"/>
      <c r="K25" s="4"/>
    </row>
    <row r="26" spans="1:11" x14ac:dyDescent="0.3">
      <c r="G26" s="4"/>
      <c r="H26" s="4"/>
      <c r="I26" s="4"/>
      <c r="J26" s="4"/>
      <c r="K26" s="4"/>
    </row>
    <row r="27" spans="1:11" x14ac:dyDescent="0.3">
      <c r="G27" s="4"/>
      <c r="H27" s="4"/>
      <c r="I27" s="4"/>
      <c r="J27" s="4"/>
      <c r="K27" s="4"/>
    </row>
    <row r="28" spans="1:11" x14ac:dyDescent="0.3">
      <c r="G28" s="4"/>
      <c r="H28" s="4"/>
      <c r="I28" s="4"/>
      <c r="J28" s="4"/>
      <c r="K28" s="4"/>
    </row>
    <row r="29" spans="1:11" x14ac:dyDescent="0.3">
      <c r="G29" s="4"/>
      <c r="H29" s="4"/>
      <c r="I29" s="4"/>
      <c r="J29" s="4"/>
      <c r="K29" s="4"/>
    </row>
  </sheetData>
  <mergeCells count="1">
    <mergeCell ref="A23:I23"/>
  </mergeCells>
  <pageMargins left="0.7" right="0.7" top="0.75" bottom="0.75" header="0.3" footer="0.3"/>
  <pageSetup paperSize="9" scale="61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31DA-D6D0-4B22-BEE5-A214923F2DBC}">
  <dimension ref="A1:K20"/>
  <sheetViews>
    <sheetView zoomScale="90" zoomScaleNormal="90" workbookViewId="0">
      <selection activeCell="I17" sqref="I17"/>
    </sheetView>
  </sheetViews>
  <sheetFormatPr defaultRowHeight="14.4" x14ac:dyDescent="0.3"/>
  <cols>
    <col min="1" max="1" width="4.33203125" style="1" customWidth="1"/>
    <col min="2" max="2" width="37.44140625" customWidth="1"/>
    <col min="3" max="3" width="72.109375" customWidth="1"/>
    <col min="4" max="4" width="20.109375" customWidth="1"/>
    <col min="5" max="5" width="7.6640625" customWidth="1"/>
    <col min="6" max="6" width="5.5546875" customWidth="1"/>
    <col min="7" max="7" width="13" customWidth="1"/>
    <col min="8" max="8" width="9.5546875" customWidth="1"/>
    <col min="9" max="9" width="12.5546875" customWidth="1"/>
    <col min="10" max="10" width="16" customWidth="1"/>
    <col min="11" max="11" width="16.109375" customWidth="1"/>
  </cols>
  <sheetData>
    <row r="1" spans="1:11" x14ac:dyDescent="0.3">
      <c r="A1" s="1" t="s">
        <v>102</v>
      </c>
    </row>
    <row r="3" spans="1:11" x14ac:dyDescent="0.3">
      <c r="A3" s="1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43.2" x14ac:dyDescent="0.3">
      <c r="A5" s="5" t="s">
        <v>2</v>
      </c>
      <c r="B5" s="5" t="s">
        <v>92</v>
      </c>
      <c r="C5" s="5" t="s">
        <v>37</v>
      </c>
      <c r="D5" s="5" t="s">
        <v>49</v>
      </c>
      <c r="E5" s="5" t="s">
        <v>3</v>
      </c>
      <c r="F5" s="5" t="s">
        <v>4</v>
      </c>
      <c r="G5" s="5" t="s">
        <v>0</v>
      </c>
      <c r="H5" s="5" t="s">
        <v>5</v>
      </c>
      <c r="I5" s="5" t="s">
        <v>91</v>
      </c>
      <c r="J5" s="5" t="s">
        <v>6</v>
      </c>
      <c r="K5" s="5" t="s">
        <v>7</v>
      </c>
    </row>
    <row r="6" spans="1:11" s="8" customFormat="1" ht="47.4" customHeight="1" x14ac:dyDescent="0.25">
      <c r="A6" s="6">
        <v>1</v>
      </c>
      <c r="B6" s="7" t="s">
        <v>48</v>
      </c>
      <c r="C6" s="13" t="s">
        <v>93</v>
      </c>
      <c r="D6" s="7"/>
      <c r="E6" s="6" t="s">
        <v>1</v>
      </c>
      <c r="F6" s="6">
        <v>150</v>
      </c>
      <c r="G6" s="9"/>
      <c r="H6" s="12"/>
      <c r="I6" s="9">
        <f t="shared" ref="I6:I13" si="0">J6*H6</f>
        <v>0</v>
      </c>
      <c r="J6" s="10">
        <f t="shared" ref="J6:J13" si="1">F6*G6</f>
        <v>0</v>
      </c>
      <c r="K6" s="10">
        <f t="shared" ref="K6:K13" si="2">ROUND((J6+I6),2)</f>
        <v>0</v>
      </c>
    </row>
    <row r="7" spans="1:11" s="8" customFormat="1" ht="43.2" x14ac:dyDescent="0.25">
      <c r="A7" s="6">
        <v>2</v>
      </c>
      <c r="B7" s="7" t="s">
        <v>47</v>
      </c>
      <c r="C7" s="13" t="s">
        <v>109</v>
      </c>
      <c r="D7" s="7"/>
      <c r="E7" s="6" t="s">
        <v>1</v>
      </c>
      <c r="F7" s="6">
        <v>350</v>
      </c>
      <c r="G7" s="9"/>
      <c r="H7" s="12"/>
      <c r="I7" s="9">
        <f t="shared" si="0"/>
        <v>0</v>
      </c>
      <c r="J7" s="10">
        <f t="shared" si="1"/>
        <v>0</v>
      </c>
      <c r="K7" s="10">
        <f t="shared" si="2"/>
        <v>0</v>
      </c>
    </row>
    <row r="8" spans="1:11" s="8" customFormat="1" ht="43.2" x14ac:dyDescent="0.25">
      <c r="A8" s="6">
        <v>3</v>
      </c>
      <c r="B8" s="7" t="s">
        <v>50</v>
      </c>
      <c r="C8" s="7" t="s">
        <v>21</v>
      </c>
      <c r="D8" s="7"/>
      <c r="E8" s="6" t="s">
        <v>8</v>
      </c>
      <c r="F8" s="6">
        <v>3</v>
      </c>
      <c r="G8" s="9"/>
      <c r="H8" s="12"/>
      <c r="I8" s="9">
        <f t="shared" si="0"/>
        <v>0</v>
      </c>
      <c r="J8" s="10">
        <f t="shared" si="1"/>
        <v>0</v>
      </c>
      <c r="K8" s="10">
        <f t="shared" si="2"/>
        <v>0</v>
      </c>
    </row>
    <row r="9" spans="1:11" s="8" customFormat="1" ht="28.8" x14ac:dyDescent="0.25">
      <c r="A9" s="6">
        <v>4</v>
      </c>
      <c r="B9" s="7" t="s">
        <v>55</v>
      </c>
      <c r="C9" s="13" t="s">
        <v>94</v>
      </c>
      <c r="D9" s="13"/>
      <c r="E9" s="6" t="s">
        <v>1</v>
      </c>
      <c r="F9" s="6">
        <v>30</v>
      </c>
      <c r="G9" s="9"/>
      <c r="H9" s="12"/>
      <c r="I9" s="9">
        <f t="shared" si="0"/>
        <v>0</v>
      </c>
      <c r="J9" s="10">
        <f t="shared" si="1"/>
        <v>0</v>
      </c>
      <c r="K9" s="10">
        <f t="shared" si="2"/>
        <v>0</v>
      </c>
    </row>
    <row r="10" spans="1:11" s="8" customFormat="1" ht="43.2" x14ac:dyDescent="0.25">
      <c r="A10" s="6">
        <v>5</v>
      </c>
      <c r="B10" s="7" t="s">
        <v>54</v>
      </c>
      <c r="C10" s="13" t="s">
        <v>53</v>
      </c>
      <c r="D10" s="13"/>
      <c r="E10" s="6" t="s">
        <v>1</v>
      </c>
      <c r="F10" s="6">
        <v>75</v>
      </c>
      <c r="G10" s="9"/>
      <c r="H10" s="12"/>
      <c r="I10" s="9">
        <f t="shared" si="0"/>
        <v>0</v>
      </c>
      <c r="J10" s="10">
        <f t="shared" si="1"/>
        <v>0</v>
      </c>
      <c r="K10" s="10">
        <f t="shared" si="2"/>
        <v>0</v>
      </c>
    </row>
    <row r="11" spans="1:11" s="8" customFormat="1" ht="43.2" x14ac:dyDescent="0.25">
      <c r="A11" s="6">
        <v>6</v>
      </c>
      <c r="B11" s="7" t="s">
        <v>56</v>
      </c>
      <c r="C11" s="13" t="s">
        <v>20</v>
      </c>
      <c r="D11" s="13"/>
      <c r="E11" s="6" t="s">
        <v>1</v>
      </c>
      <c r="F11" s="6">
        <v>48</v>
      </c>
      <c r="G11" s="9"/>
      <c r="H11" s="12"/>
      <c r="I11" s="9">
        <f t="shared" si="0"/>
        <v>0</v>
      </c>
      <c r="J11" s="10">
        <f t="shared" si="1"/>
        <v>0</v>
      </c>
      <c r="K11" s="10">
        <f t="shared" si="2"/>
        <v>0</v>
      </c>
    </row>
    <row r="12" spans="1:11" s="8" customFormat="1" ht="43.2" x14ac:dyDescent="0.25">
      <c r="A12" s="6">
        <v>7</v>
      </c>
      <c r="B12" s="7" t="s">
        <v>58</v>
      </c>
      <c r="C12" s="13" t="s">
        <v>27</v>
      </c>
      <c r="D12" s="13"/>
      <c r="E12" s="6" t="s">
        <v>1</v>
      </c>
      <c r="F12" s="6">
        <v>1</v>
      </c>
      <c r="G12" s="9"/>
      <c r="H12" s="12"/>
      <c r="I12" s="9">
        <f t="shared" si="0"/>
        <v>0</v>
      </c>
      <c r="J12" s="10">
        <f t="shared" si="1"/>
        <v>0</v>
      </c>
      <c r="K12" s="10">
        <f t="shared" si="2"/>
        <v>0</v>
      </c>
    </row>
    <row r="13" spans="1:11" s="8" customFormat="1" x14ac:dyDescent="0.25">
      <c r="A13" s="6">
        <v>8</v>
      </c>
      <c r="B13" s="7" t="s">
        <v>77</v>
      </c>
      <c r="C13" s="7" t="s">
        <v>30</v>
      </c>
      <c r="D13" s="7"/>
      <c r="E13" s="6" t="s">
        <v>1</v>
      </c>
      <c r="F13" s="6">
        <v>48</v>
      </c>
      <c r="G13" s="9"/>
      <c r="H13" s="12"/>
      <c r="I13" s="9">
        <f t="shared" si="0"/>
        <v>0</v>
      </c>
      <c r="J13" s="10">
        <f t="shared" si="1"/>
        <v>0</v>
      </c>
      <c r="K13" s="10">
        <f t="shared" si="2"/>
        <v>0</v>
      </c>
    </row>
    <row r="14" spans="1:11" x14ac:dyDescent="0.3">
      <c r="A14" s="19" t="s">
        <v>45</v>
      </c>
      <c r="B14" s="20"/>
      <c r="C14" s="20"/>
      <c r="D14" s="20"/>
      <c r="E14" s="20"/>
      <c r="F14" s="20"/>
      <c r="G14" s="20"/>
      <c r="H14" s="20"/>
      <c r="I14" s="21"/>
      <c r="J14" s="18">
        <f>SUM(J6:J13)</f>
        <v>0</v>
      </c>
      <c r="K14" s="18">
        <f>SUM(K6:K13)</f>
        <v>0</v>
      </c>
    </row>
    <row r="15" spans="1:11" x14ac:dyDescent="0.3">
      <c r="G15" s="4"/>
      <c r="H15" s="4"/>
      <c r="I15" s="4"/>
      <c r="J15" s="4"/>
      <c r="K15" s="4"/>
    </row>
    <row r="16" spans="1:11" x14ac:dyDescent="0.3">
      <c r="G16" s="4"/>
      <c r="H16" s="4"/>
      <c r="I16" s="4"/>
      <c r="J16" s="4"/>
      <c r="K16" s="4"/>
    </row>
    <row r="17" spans="7:11" x14ac:dyDescent="0.3">
      <c r="G17" s="4"/>
      <c r="H17" s="4"/>
      <c r="I17" s="4"/>
      <c r="J17" s="4"/>
      <c r="K17" s="4"/>
    </row>
    <row r="18" spans="7:11" x14ac:dyDescent="0.3">
      <c r="G18" s="4"/>
      <c r="H18" s="4"/>
      <c r="I18" s="4"/>
      <c r="J18" s="4"/>
      <c r="K18" s="4"/>
    </row>
    <row r="19" spans="7:11" x14ac:dyDescent="0.3">
      <c r="G19" s="4"/>
      <c r="H19" s="4"/>
      <c r="I19" s="4"/>
      <c r="J19" s="4"/>
      <c r="K19" s="4"/>
    </row>
    <row r="20" spans="7:11" x14ac:dyDescent="0.3">
      <c r="G20" s="4"/>
      <c r="H20" s="4"/>
      <c r="I20" s="4"/>
      <c r="J20" s="4"/>
      <c r="K20" s="4"/>
    </row>
  </sheetData>
  <mergeCells count="1">
    <mergeCell ref="A14:I14"/>
  </mergeCells>
  <pageMargins left="0.7" right="0.7" top="0.75" bottom="0.75" header="0.3" footer="0.3"/>
  <pageSetup paperSize="9" scale="61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6F14-FEAC-4902-8868-266CB35B1CC0}">
  <dimension ref="A1:K17"/>
  <sheetViews>
    <sheetView zoomScale="90" zoomScaleNormal="90" workbookViewId="0">
      <selection activeCell="F16" sqref="F16"/>
    </sheetView>
  </sheetViews>
  <sheetFormatPr defaultRowHeight="14.4" x14ac:dyDescent="0.3"/>
  <cols>
    <col min="1" max="1" width="4.33203125" style="1" customWidth="1"/>
    <col min="2" max="2" width="37.44140625" customWidth="1"/>
    <col min="3" max="3" width="72.109375" customWidth="1"/>
    <col min="4" max="4" width="20.109375" customWidth="1"/>
    <col min="5" max="5" width="7.6640625" customWidth="1"/>
    <col min="6" max="6" width="5.5546875" customWidth="1"/>
    <col min="7" max="7" width="13" customWidth="1"/>
    <col min="8" max="8" width="9.5546875" customWidth="1"/>
    <col min="9" max="9" width="12.5546875" customWidth="1"/>
    <col min="10" max="10" width="16" customWidth="1"/>
    <col min="11" max="11" width="16.109375" customWidth="1"/>
  </cols>
  <sheetData>
    <row r="1" spans="1:11" x14ac:dyDescent="0.3">
      <c r="A1" s="1" t="s">
        <v>102</v>
      </c>
    </row>
    <row r="3" spans="1:11" x14ac:dyDescent="0.3">
      <c r="A3" s="1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43.2" x14ac:dyDescent="0.3">
      <c r="A5" s="5" t="s">
        <v>2</v>
      </c>
      <c r="B5" s="5" t="s">
        <v>92</v>
      </c>
      <c r="C5" s="5" t="s">
        <v>37</v>
      </c>
      <c r="D5" s="5" t="s">
        <v>49</v>
      </c>
      <c r="E5" s="5" t="s">
        <v>3</v>
      </c>
      <c r="F5" s="5" t="s">
        <v>4</v>
      </c>
      <c r="G5" s="5" t="s">
        <v>0</v>
      </c>
      <c r="H5" s="5" t="s">
        <v>5</v>
      </c>
      <c r="I5" s="5" t="s">
        <v>91</v>
      </c>
      <c r="J5" s="5" t="s">
        <v>6</v>
      </c>
      <c r="K5" s="5" t="s">
        <v>7</v>
      </c>
    </row>
    <row r="6" spans="1:11" s="8" customFormat="1" ht="28.8" x14ac:dyDescent="0.25">
      <c r="A6" s="6">
        <v>1</v>
      </c>
      <c r="B6" s="7" t="s">
        <v>57</v>
      </c>
      <c r="C6" s="7" t="s">
        <v>34</v>
      </c>
      <c r="D6" s="7"/>
      <c r="E6" s="6" t="s">
        <v>8</v>
      </c>
      <c r="F6" s="6">
        <v>750</v>
      </c>
      <c r="G6" s="9"/>
      <c r="H6" s="12"/>
      <c r="I6" s="9">
        <f t="shared" ref="I6:I10" si="0">J6*H6</f>
        <v>0</v>
      </c>
      <c r="J6" s="10">
        <f t="shared" ref="J6:J10" si="1">F6*G6</f>
        <v>0</v>
      </c>
      <c r="K6" s="10">
        <f t="shared" ref="K6:K10" si="2">ROUND((J6+I6),2)</f>
        <v>0</v>
      </c>
    </row>
    <row r="7" spans="1:11" s="8" customFormat="1" ht="57.6" x14ac:dyDescent="0.25">
      <c r="A7" s="6">
        <v>2</v>
      </c>
      <c r="B7" s="7" t="s">
        <v>113</v>
      </c>
      <c r="C7" s="13" t="s">
        <v>110</v>
      </c>
      <c r="D7" s="7"/>
      <c r="E7" s="6" t="s">
        <v>1</v>
      </c>
      <c r="F7" s="6">
        <v>2</v>
      </c>
      <c r="G7" s="9"/>
      <c r="H7" s="12"/>
      <c r="I7" s="9">
        <f t="shared" si="0"/>
        <v>0</v>
      </c>
      <c r="J7" s="10">
        <f t="shared" si="1"/>
        <v>0</v>
      </c>
      <c r="K7" s="10">
        <f t="shared" si="2"/>
        <v>0</v>
      </c>
    </row>
    <row r="8" spans="1:11" s="8" customFormat="1" ht="74.400000000000006" customHeight="1" x14ac:dyDescent="0.25">
      <c r="A8" s="6">
        <v>3</v>
      </c>
      <c r="B8" s="7" t="s">
        <v>112</v>
      </c>
      <c r="C8" s="11" t="s">
        <v>111</v>
      </c>
      <c r="D8" s="7"/>
      <c r="E8" s="6" t="s">
        <v>1</v>
      </c>
      <c r="F8" s="6">
        <v>2</v>
      </c>
      <c r="G8" s="9"/>
      <c r="H8" s="12"/>
      <c r="I8" s="9">
        <f t="shared" si="0"/>
        <v>0</v>
      </c>
      <c r="J8" s="10">
        <f t="shared" si="1"/>
        <v>0</v>
      </c>
      <c r="K8" s="10">
        <f t="shared" si="2"/>
        <v>0</v>
      </c>
    </row>
    <row r="9" spans="1:11" s="8" customFormat="1" ht="43.2" x14ac:dyDescent="0.25">
      <c r="A9" s="6">
        <v>4</v>
      </c>
      <c r="B9" s="7" t="s">
        <v>67</v>
      </c>
      <c r="C9" s="13" t="s">
        <v>40</v>
      </c>
      <c r="D9" s="13"/>
      <c r="E9" s="6" t="s">
        <v>9</v>
      </c>
      <c r="F9" s="6">
        <v>280</v>
      </c>
      <c r="G9" s="9"/>
      <c r="H9" s="12"/>
      <c r="I9" s="9">
        <f t="shared" si="0"/>
        <v>0</v>
      </c>
      <c r="J9" s="10">
        <f t="shared" si="1"/>
        <v>0</v>
      </c>
      <c r="K9" s="10">
        <f t="shared" si="2"/>
        <v>0</v>
      </c>
    </row>
    <row r="10" spans="1:11" s="8" customFormat="1" ht="28.8" x14ac:dyDescent="0.25">
      <c r="A10" s="6">
        <v>5</v>
      </c>
      <c r="B10" s="7" t="s">
        <v>97</v>
      </c>
      <c r="C10" s="7" t="s">
        <v>28</v>
      </c>
      <c r="D10" s="7"/>
      <c r="E10" s="6" t="s">
        <v>8</v>
      </c>
      <c r="F10" s="6">
        <v>48</v>
      </c>
      <c r="G10" s="9"/>
      <c r="H10" s="12"/>
      <c r="I10" s="9">
        <f t="shared" si="0"/>
        <v>0</v>
      </c>
      <c r="J10" s="10">
        <f t="shared" si="1"/>
        <v>0</v>
      </c>
      <c r="K10" s="10">
        <f t="shared" si="2"/>
        <v>0</v>
      </c>
    </row>
    <row r="11" spans="1:11" x14ac:dyDescent="0.3">
      <c r="A11" s="19" t="s">
        <v>45</v>
      </c>
      <c r="B11" s="20"/>
      <c r="C11" s="20"/>
      <c r="D11" s="20"/>
      <c r="E11" s="20"/>
      <c r="F11" s="20"/>
      <c r="G11" s="20"/>
      <c r="H11" s="20"/>
      <c r="I11" s="21"/>
      <c r="J11" s="18">
        <f>SUM(J6:J10)</f>
        <v>0</v>
      </c>
      <c r="K11" s="18">
        <f>SUM(K6:K10)</f>
        <v>0</v>
      </c>
    </row>
    <row r="12" spans="1:11" x14ac:dyDescent="0.3">
      <c r="G12" s="4"/>
      <c r="H12" s="4"/>
      <c r="I12" s="4"/>
      <c r="J12" s="4"/>
      <c r="K12" s="4"/>
    </row>
    <row r="13" spans="1:11" x14ac:dyDescent="0.3">
      <c r="G13" s="4"/>
      <c r="H13" s="4"/>
      <c r="I13" s="4"/>
      <c r="J13" s="4"/>
      <c r="K13" s="4"/>
    </row>
    <row r="14" spans="1:11" x14ac:dyDescent="0.3">
      <c r="G14" s="4"/>
      <c r="H14" s="4"/>
      <c r="I14" s="4"/>
      <c r="J14" s="4"/>
      <c r="K14" s="4"/>
    </row>
    <row r="15" spans="1:11" x14ac:dyDescent="0.3">
      <c r="G15" s="4"/>
      <c r="H15" s="4"/>
      <c r="I15" s="4"/>
      <c r="J15" s="4"/>
      <c r="K15" s="4"/>
    </row>
    <row r="16" spans="1:11" x14ac:dyDescent="0.3">
      <c r="G16" s="4"/>
      <c r="H16" s="4"/>
      <c r="I16" s="4"/>
      <c r="J16" s="4"/>
      <c r="K16" s="4"/>
    </row>
    <row r="17" spans="7:11" x14ac:dyDescent="0.3">
      <c r="G17" s="4"/>
      <c r="H17" s="4"/>
      <c r="I17" s="4"/>
      <c r="J17" s="4"/>
      <c r="K17" s="4"/>
    </row>
  </sheetData>
  <mergeCells count="1">
    <mergeCell ref="A11:I11"/>
  </mergeCells>
  <pageMargins left="0.7" right="0.7" top="0.75" bottom="0.75" header="0.3" footer="0.3"/>
  <pageSetup paperSize="9" scale="61" orientation="landscape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EF15-5B6E-44EE-9211-0F01896AB249}">
  <dimension ref="A1:K37"/>
  <sheetViews>
    <sheetView tabSelected="1" topLeftCell="A22" zoomScale="90" zoomScaleNormal="90" workbookViewId="0">
      <selection activeCell="G37" sqref="G37"/>
    </sheetView>
  </sheetViews>
  <sheetFormatPr defaultRowHeight="14.4" x14ac:dyDescent="0.3"/>
  <cols>
    <col min="1" max="1" width="4.33203125" style="1" customWidth="1"/>
    <col min="2" max="2" width="37.44140625" customWidth="1"/>
    <col min="3" max="3" width="72.109375" customWidth="1"/>
    <col min="4" max="4" width="20.109375" customWidth="1"/>
    <col min="5" max="5" width="7.6640625" customWidth="1"/>
    <col min="6" max="6" width="5.5546875" customWidth="1"/>
    <col min="7" max="7" width="13" customWidth="1"/>
    <col min="8" max="8" width="9.5546875" customWidth="1"/>
    <col min="9" max="9" width="12.5546875" customWidth="1"/>
    <col min="10" max="10" width="16" customWidth="1"/>
    <col min="11" max="11" width="16.109375" customWidth="1"/>
  </cols>
  <sheetData>
    <row r="1" spans="1:11" x14ac:dyDescent="0.3">
      <c r="A1" s="1" t="s">
        <v>102</v>
      </c>
    </row>
    <row r="3" spans="1:11" x14ac:dyDescent="0.3">
      <c r="A3" s="1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43.2" x14ac:dyDescent="0.3">
      <c r="A5" s="5" t="s">
        <v>2</v>
      </c>
      <c r="B5" s="5" t="s">
        <v>103</v>
      </c>
      <c r="C5" s="5" t="s">
        <v>37</v>
      </c>
      <c r="D5" s="5" t="s">
        <v>49</v>
      </c>
      <c r="E5" s="5" t="s">
        <v>3</v>
      </c>
      <c r="F5" s="5" t="s">
        <v>4</v>
      </c>
      <c r="G5" s="5" t="s">
        <v>0</v>
      </c>
      <c r="H5" s="5" t="s">
        <v>5</v>
      </c>
      <c r="I5" s="5" t="s">
        <v>91</v>
      </c>
      <c r="J5" s="5" t="s">
        <v>6</v>
      </c>
      <c r="K5" s="5" t="s">
        <v>7</v>
      </c>
    </row>
    <row r="6" spans="1:11" s="8" customFormat="1" ht="28.8" x14ac:dyDescent="0.25">
      <c r="A6" s="6">
        <v>1</v>
      </c>
      <c r="B6" s="7" t="s">
        <v>46</v>
      </c>
      <c r="C6" s="7" t="s">
        <v>39</v>
      </c>
      <c r="D6" s="7"/>
      <c r="E6" s="6" t="s">
        <v>1</v>
      </c>
      <c r="F6" s="6">
        <v>15</v>
      </c>
      <c r="G6" s="9"/>
      <c r="H6" s="12"/>
      <c r="I6" s="9">
        <f>J6*H6</f>
        <v>0</v>
      </c>
      <c r="J6" s="10">
        <f>F6*G6</f>
        <v>0</v>
      </c>
      <c r="K6" s="10">
        <f>ROUND((J6+I6),2)</f>
        <v>0</v>
      </c>
    </row>
    <row r="7" spans="1:11" s="8" customFormat="1" ht="57.6" x14ac:dyDescent="0.25">
      <c r="A7" s="6">
        <v>2</v>
      </c>
      <c r="B7" s="7" t="s">
        <v>105</v>
      </c>
      <c r="C7" s="13" t="s">
        <v>123</v>
      </c>
      <c r="D7" s="13"/>
      <c r="E7" s="6" t="s">
        <v>1</v>
      </c>
      <c r="F7" s="6">
        <v>5</v>
      </c>
      <c r="G7" s="9"/>
      <c r="H7" s="12"/>
      <c r="I7" s="9">
        <f t="shared" ref="I7" si="0">J7*H7</f>
        <v>0</v>
      </c>
      <c r="J7" s="10">
        <f t="shared" ref="J7:J29" si="1">F7*G7</f>
        <v>0</v>
      </c>
      <c r="K7" s="10">
        <f t="shared" ref="K7:K29" si="2">ROUND((J7+I7),2)</f>
        <v>0</v>
      </c>
    </row>
    <row r="8" spans="1:11" s="8" customFormat="1" ht="43.2" x14ac:dyDescent="0.25">
      <c r="A8" s="6">
        <v>3</v>
      </c>
      <c r="B8" s="7" t="s">
        <v>106</v>
      </c>
      <c r="C8" s="7" t="s">
        <v>107</v>
      </c>
      <c r="D8" s="7"/>
      <c r="E8" s="6" t="s">
        <v>1</v>
      </c>
      <c r="F8" s="6">
        <v>25</v>
      </c>
      <c r="G8" s="9"/>
      <c r="H8" s="12"/>
      <c r="I8" s="9">
        <f>J8*H8</f>
        <v>0</v>
      </c>
      <c r="J8" s="10">
        <f t="shared" si="1"/>
        <v>0</v>
      </c>
      <c r="K8" s="10">
        <f t="shared" si="2"/>
        <v>0</v>
      </c>
    </row>
    <row r="9" spans="1:11" s="8" customFormat="1" x14ac:dyDescent="0.25">
      <c r="A9" s="6">
        <v>4</v>
      </c>
      <c r="B9" s="7" t="s">
        <v>52</v>
      </c>
      <c r="C9" s="7" t="s">
        <v>23</v>
      </c>
      <c r="D9" s="7"/>
      <c r="E9" s="6" t="s">
        <v>1</v>
      </c>
      <c r="F9" s="6">
        <v>25</v>
      </c>
      <c r="G9" s="9"/>
      <c r="H9" s="12"/>
      <c r="I9" s="9">
        <f>J9*H9</f>
        <v>0</v>
      </c>
      <c r="J9" s="10">
        <f t="shared" si="1"/>
        <v>0</v>
      </c>
      <c r="K9" s="10">
        <f t="shared" si="2"/>
        <v>0</v>
      </c>
    </row>
    <row r="10" spans="1:11" s="8" customFormat="1" ht="43.2" x14ac:dyDescent="0.25">
      <c r="A10" s="6">
        <v>5</v>
      </c>
      <c r="B10" s="7" t="s">
        <v>68</v>
      </c>
      <c r="C10" s="13" t="s">
        <v>99</v>
      </c>
      <c r="D10" s="13"/>
      <c r="E10" s="6" t="s">
        <v>1</v>
      </c>
      <c r="F10" s="6">
        <v>10</v>
      </c>
      <c r="G10" s="9"/>
      <c r="H10" s="12"/>
      <c r="I10" s="9">
        <f t="shared" ref="I10:I12" si="3">J10*H10</f>
        <v>0</v>
      </c>
      <c r="J10" s="10">
        <f t="shared" si="1"/>
        <v>0</v>
      </c>
      <c r="K10" s="10">
        <f t="shared" si="2"/>
        <v>0</v>
      </c>
    </row>
    <row r="11" spans="1:11" s="8" customFormat="1" ht="43.2" x14ac:dyDescent="0.25">
      <c r="A11" s="6">
        <v>6</v>
      </c>
      <c r="B11" s="7" t="s">
        <v>69</v>
      </c>
      <c r="C11" s="14" t="s">
        <v>100</v>
      </c>
      <c r="D11" s="14"/>
      <c r="E11" s="6" t="s">
        <v>1</v>
      </c>
      <c r="F11" s="6">
        <v>5</v>
      </c>
      <c r="G11" s="9"/>
      <c r="H11" s="12"/>
      <c r="I11" s="9">
        <f t="shared" si="3"/>
        <v>0</v>
      </c>
      <c r="J11" s="10">
        <f t="shared" si="1"/>
        <v>0</v>
      </c>
      <c r="K11" s="10">
        <f t="shared" si="2"/>
        <v>0</v>
      </c>
    </row>
    <row r="12" spans="1:11" s="8" customFormat="1" ht="28.8" x14ac:dyDescent="0.25">
      <c r="A12" s="6">
        <v>7</v>
      </c>
      <c r="B12" s="7" t="s">
        <v>70</v>
      </c>
      <c r="C12" s="7" t="s">
        <v>43</v>
      </c>
      <c r="D12" s="7"/>
      <c r="E12" s="6" t="s">
        <v>1</v>
      </c>
      <c r="F12" s="6">
        <v>10</v>
      </c>
      <c r="G12" s="9"/>
      <c r="H12" s="12"/>
      <c r="I12" s="9">
        <f t="shared" si="3"/>
        <v>0</v>
      </c>
      <c r="J12" s="10">
        <f t="shared" si="1"/>
        <v>0</v>
      </c>
      <c r="K12" s="10">
        <f t="shared" si="2"/>
        <v>0</v>
      </c>
    </row>
    <row r="13" spans="1:11" s="8" customFormat="1" ht="43.2" x14ac:dyDescent="0.25">
      <c r="A13" s="17">
        <v>8</v>
      </c>
      <c r="B13" s="7" t="s">
        <v>71</v>
      </c>
      <c r="C13" s="7" t="s">
        <v>22</v>
      </c>
      <c r="D13" s="7"/>
      <c r="E13" s="6" t="s">
        <v>1</v>
      </c>
      <c r="F13" s="6">
        <v>100</v>
      </c>
      <c r="G13" s="9"/>
      <c r="H13" s="12"/>
      <c r="I13" s="9">
        <f t="shared" ref="I13:I28" si="4">J13*H13</f>
        <v>0</v>
      </c>
      <c r="J13" s="10">
        <f>F13*G13</f>
        <v>0</v>
      </c>
      <c r="K13" s="10">
        <f>ROUND((J13+I13),2)</f>
        <v>0</v>
      </c>
    </row>
    <row r="14" spans="1:11" s="8" customFormat="1" ht="43.2" x14ac:dyDescent="0.25">
      <c r="A14" s="17">
        <v>9</v>
      </c>
      <c r="B14" s="7" t="s">
        <v>72</v>
      </c>
      <c r="C14" s="7" t="s">
        <v>38</v>
      </c>
      <c r="D14" s="7"/>
      <c r="E14" s="6" t="s">
        <v>1</v>
      </c>
      <c r="F14" s="6">
        <v>200</v>
      </c>
      <c r="G14" s="9"/>
      <c r="H14" s="12"/>
      <c r="I14" s="9">
        <f t="shared" si="4"/>
        <v>0</v>
      </c>
      <c r="J14" s="10">
        <f>F14*G14</f>
        <v>0</v>
      </c>
      <c r="K14" s="10">
        <f>ROUND((J14+I14),2)</f>
        <v>0</v>
      </c>
    </row>
    <row r="15" spans="1:11" s="8" customFormat="1" ht="43.2" x14ac:dyDescent="0.25">
      <c r="A15" s="17">
        <v>10</v>
      </c>
      <c r="B15" s="7" t="s">
        <v>73</v>
      </c>
      <c r="C15" s="7" t="s">
        <v>44</v>
      </c>
      <c r="D15" s="7"/>
      <c r="E15" s="6" t="s">
        <v>8</v>
      </c>
      <c r="F15" s="6">
        <v>48</v>
      </c>
      <c r="G15" s="9"/>
      <c r="H15" s="12"/>
      <c r="I15" s="9">
        <f t="shared" si="4"/>
        <v>0</v>
      </c>
      <c r="J15" s="10">
        <f>F15*G15</f>
        <v>0</v>
      </c>
      <c r="K15" s="10">
        <f>ROUND((J15+I15),2)</f>
        <v>0</v>
      </c>
    </row>
    <row r="16" spans="1:11" s="8" customFormat="1" ht="28.8" x14ac:dyDescent="0.25">
      <c r="A16" s="6">
        <v>11</v>
      </c>
      <c r="B16" s="7" t="s">
        <v>108</v>
      </c>
      <c r="C16" s="7" t="s">
        <v>129</v>
      </c>
      <c r="D16" s="7"/>
      <c r="E16" s="6" t="s">
        <v>1</v>
      </c>
      <c r="F16" s="6">
        <v>5</v>
      </c>
      <c r="G16" s="9"/>
      <c r="H16" s="12"/>
      <c r="I16" s="9">
        <f t="shared" si="4"/>
        <v>0</v>
      </c>
      <c r="J16" s="10">
        <f t="shared" si="1"/>
        <v>0</v>
      </c>
      <c r="K16" s="10">
        <f t="shared" si="2"/>
        <v>0</v>
      </c>
    </row>
    <row r="17" spans="1:11" s="8" customFormat="1" ht="28.8" x14ac:dyDescent="0.25">
      <c r="A17" s="6">
        <v>12</v>
      </c>
      <c r="B17" s="7" t="s">
        <v>76</v>
      </c>
      <c r="C17" s="7" t="s">
        <v>36</v>
      </c>
      <c r="D17" s="7"/>
      <c r="E17" s="6" t="s">
        <v>1</v>
      </c>
      <c r="F17" s="6">
        <v>5</v>
      </c>
      <c r="G17" s="9"/>
      <c r="H17" s="12"/>
      <c r="I17" s="9">
        <f t="shared" si="4"/>
        <v>0</v>
      </c>
      <c r="J17" s="10">
        <f t="shared" si="1"/>
        <v>0</v>
      </c>
      <c r="K17" s="10">
        <f t="shared" si="2"/>
        <v>0</v>
      </c>
    </row>
    <row r="18" spans="1:11" s="8" customFormat="1" ht="28.8" x14ac:dyDescent="0.25">
      <c r="A18" s="6">
        <v>13</v>
      </c>
      <c r="B18" s="7" t="s">
        <v>78</v>
      </c>
      <c r="C18" s="13" t="s">
        <v>10</v>
      </c>
      <c r="D18" s="16"/>
      <c r="E18" s="17" t="s">
        <v>8</v>
      </c>
      <c r="F18" s="6">
        <v>5</v>
      </c>
      <c r="G18" s="9"/>
      <c r="H18" s="12"/>
      <c r="I18" s="9">
        <f t="shared" si="4"/>
        <v>0</v>
      </c>
      <c r="J18" s="10">
        <f t="shared" ref="J18:J27" si="5">F18*G18</f>
        <v>0</v>
      </c>
      <c r="K18" s="10">
        <f t="shared" ref="K18:K27" si="6">ROUND((J18+I18),2)</f>
        <v>0</v>
      </c>
    </row>
    <row r="19" spans="1:11" s="8" customFormat="1" ht="28.8" x14ac:dyDescent="0.25">
      <c r="A19" s="6">
        <v>14</v>
      </c>
      <c r="B19" s="7" t="s">
        <v>79</v>
      </c>
      <c r="C19" s="13" t="s">
        <v>11</v>
      </c>
      <c r="D19" s="13"/>
      <c r="E19" s="17" t="s">
        <v>8</v>
      </c>
      <c r="F19" s="6">
        <v>5</v>
      </c>
      <c r="G19" s="9"/>
      <c r="H19" s="12"/>
      <c r="I19" s="9">
        <f t="shared" si="4"/>
        <v>0</v>
      </c>
      <c r="J19" s="10">
        <f t="shared" si="5"/>
        <v>0</v>
      </c>
      <c r="K19" s="10">
        <f t="shared" si="6"/>
        <v>0</v>
      </c>
    </row>
    <row r="20" spans="1:11" s="8" customFormat="1" ht="28.8" x14ac:dyDescent="0.25">
      <c r="A20" s="6">
        <v>15</v>
      </c>
      <c r="B20" s="7" t="s">
        <v>80</v>
      </c>
      <c r="C20" s="13" t="s">
        <v>12</v>
      </c>
      <c r="D20" s="13"/>
      <c r="E20" s="17" t="s">
        <v>8</v>
      </c>
      <c r="F20" s="6">
        <v>5</v>
      </c>
      <c r="G20" s="9"/>
      <c r="H20" s="12"/>
      <c r="I20" s="9">
        <f t="shared" si="4"/>
        <v>0</v>
      </c>
      <c r="J20" s="10">
        <f t="shared" si="5"/>
        <v>0</v>
      </c>
      <c r="K20" s="10">
        <f t="shared" si="6"/>
        <v>0</v>
      </c>
    </row>
    <row r="21" spans="1:11" s="8" customFormat="1" ht="28.8" x14ac:dyDescent="0.25">
      <c r="A21" s="6">
        <v>16</v>
      </c>
      <c r="B21" s="7" t="s">
        <v>81</v>
      </c>
      <c r="C21" s="13" t="s">
        <v>13</v>
      </c>
      <c r="D21" s="13"/>
      <c r="E21" s="17" t="s">
        <v>8</v>
      </c>
      <c r="F21" s="6">
        <v>5</v>
      </c>
      <c r="G21" s="9"/>
      <c r="H21" s="12"/>
      <c r="I21" s="9">
        <f t="shared" si="4"/>
        <v>0</v>
      </c>
      <c r="J21" s="10">
        <f t="shared" si="5"/>
        <v>0</v>
      </c>
      <c r="K21" s="10">
        <f t="shared" si="6"/>
        <v>0</v>
      </c>
    </row>
    <row r="22" spans="1:11" s="8" customFormat="1" ht="28.8" x14ac:dyDescent="0.25">
      <c r="A22" s="6">
        <v>17</v>
      </c>
      <c r="B22" s="7" t="s">
        <v>82</v>
      </c>
      <c r="C22" s="13" t="s">
        <v>14</v>
      </c>
      <c r="D22" s="13"/>
      <c r="E22" s="17" t="s">
        <v>8</v>
      </c>
      <c r="F22" s="6">
        <v>4</v>
      </c>
      <c r="G22" s="9"/>
      <c r="H22" s="12"/>
      <c r="I22" s="9">
        <f t="shared" si="4"/>
        <v>0</v>
      </c>
      <c r="J22" s="10">
        <f t="shared" si="5"/>
        <v>0</v>
      </c>
      <c r="K22" s="10">
        <f t="shared" si="6"/>
        <v>0</v>
      </c>
    </row>
    <row r="23" spans="1:11" s="8" customFormat="1" ht="28.8" x14ac:dyDescent="0.25">
      <c r="A23" s="6">
        <v>18</v>
      </c>
      <c r="B23" s="7" t="s">
        <v>83</v>
      </c>
      <c r="C23" s="13" t="s">
        <v>15</v>
      </c>
      <c r="D23" s="13"/>
      <c r="E23" s="17" t="s">
        <v>8</v>
      </c>
      <c r="F23" s="6">
        <v>6</v>
      </c>
      <c r="G23" s="9"/>
      <c r="H23" s="12"/>
      <c r="I23" s="9">
        <f t="shared" si="4"/>
        <v>0</v>
      </c>
      <c r="J23" s="10">
        <f t="shared" si="5"/>
        <v>0</v>
      </c>
      <c r="K23" s="10">
        <f t="shared" si="6"/>
        <v>0</v>
      </c>
    </row>
    <row r="24" spans="1:11" s="8" customFormat="1" ht="28.8" x14ac:dyDescent="0.25">
      <c r="A24" s="6">
        <v>19</v>
      </c>
      <c r="B24" s="7" t="s">
        <v>84</v>
      </c>
      <c r="C24" s="13" t="s">
        <v>16</v>
      </c>
      <c r="D24" s="13"/>
      <c r="E24" s="17" t="s">
        <v>8</v>
      </c>
      <c r="F24" s="6">
        <v>350</v>
      </c>
      <c r="G24" s="9"/>
      <c r="H24" s="12"/>
      <c r="I24" s="9">
        <f t="shared" si="4"/>
        <v>0</v>
      </c>
      <c r="J24" s="10">
        <f t="shared" si="5"/>
        <v>0</v>
      </c>
      <c r="K24" s="10">
        <f t="shared" si="6"/>
        <v>0</v>
      </c>
    </row>
    <row r="25" spans="1:11" s="8" customFormat="1" ht="28.8" x14ac:dyDescent="0.25">
      <c r="A25" s="6">
        <v>20</v>
      </c>
      <c r="B25" s="7" t="s">
        <v>85</v>
      </c>
      <c r="C25" s="13" t="s">
        <v>17</v>
      </c>
      <c r="D25" s="13"/>
      <c r="E25" s="17" t="s">
        <v>8</v>
      </c>
      <c r="F25" s="6">
        <v>5</v>
      </c>
      <c r="G25" s="9"/>
      <c r="H25" s="12"/>
      <c r="I25" s="9">
        <f t="shared" si="4"/>
        <v>0</v>
      </c>
      <c r="J25" s="10">
        <f t="shared" si="5"/>
        <v>0</v>
      </c>
      <c r="K25" s="10">
        <f t="shared" si="6"/>
        <v>0</v>
      </c>
    </row>
    <row r="26" spans="1:11" s="8" customFormat="1" ht="28.8" x14ac:dyDescent="0.25">
      <c r="A26" s="6">
        <v>21</v>
      </c>
      <c r="B26" s="7" t="s">
        <v>86</v>
      </c>
      <c r="C26" s="13" t="s">
        <v>18</v>
      </c>
      <c r="D26" s="13"/>
      <c r="E26" s="17" t="s">
        <v>8</v>
      </c>
      <c r="F26" s="6">
        <v>530</v>
      </c>
      <c r="G26" s="9"/>
      <c r="H26" s="12"/>
      <c r="I26" s="9">
        <f t="shared" si="4"/>
        <v>0</v>
      </c>
      <c r="J26" s="10">
        <f t="shared" si="5"/>
        <v>0</v>
      </c>
      <c r="K26" s="10">
        <f t="shared" si="6"/>
        <v>0</v>
      </c>
    </row>
    <row r="27" spans="1:11" s="8" customFormat="1" ht="28.8" x14ac:dyDescent="0.25">
      <c r="A27" s="6">
        <v>22</v>
      </c>
      <c r="B27" s="7" t="s">
        <v>87</v>
      </c>
      <c r="C27" s="13" t="s">
        <v>19</v>
      </c>
      <c r="D27" s="13"/>
      <c r="E27" s="17" t="s">
        <v>8</v>
      </c>
      <c r="F27" s="6">
        <v>270</v>
      </c>
      <c r="G27" s="9"/>
      <c r="H27" s="12"/>
      <c r="I27" s="9">
        <f t="shared" si="4"/>
        <v>0</v>
      </c>
      <c r="J27" s="10">
        <f t="shared" si="5"/>
        <v>0</v>
      </c>
      <c r="K27" s="10">
        <f t="shared" si="6"/>
        <v>0</v>
      </c>
    </row>
    <row r="28" spans="1:11" s="8" customFormat="1" ht="43.2" x14ac:dyDescent="0.25">
      <c r="A28" s="6">
        <v>23</v>
      </c>
      <c r="B28" s="7" t="s">
        <v>88</v>
      </c>
      <c r="C28" s="7" t="s">
        <v>101</v>
      </c>
      <c r="D28" s="7"/>
      <c r="E28" s="6" t="s">
        <v>1</v>
      </c>
      <c r="F28" s="6">
        <v>2</v>
      </c>
      <c r="G28" s="9"/>
      <c r="H28" s="12"/>
      <c r="I28" s="9">
        <f t="shared" si="4"/>
        <v>0</v>
      </c>
      <c r="J28" s="10">
        <f t="shared" si="1"/>
        <v>0</v>
      </c>
      <c r="K28" s="10">
        <f t="shared" si="2"/>
        <v>0</v>
      </c>
    </row>
    <row r="29" spans="1:11" s="8" customFormat="1" x14ac:dyDescent="0.25">
      <c r="A29" s="6">
        <v>24</v>
      </c>
      <c r="B29" s="7" t="s">
        <v>35</v>
      </c>
      <c r="C29" s="7" t="s">
        <v>35</v>
      </c>
      <c r="D29" s="7"/>
      <c r="E29" s="6" t="s">
        <v>1</v>
      </c>
      <c r="F29" s="6">
        <v>25</v>
      </c>
      <c r="G29" s="9"/>
      <c r="H29" s="12"/>
      <c r="I29" s="9">
        <f t="shared" ref="I29" si="7">J29*H29</f>
        <v>0</v>
      </c>
      <c r="J29" s="10">
        <f t="shared" si="1"/>
        <v>0</v>
      </c>
      <c r="K29" s="10">
        <f t="shared" si="2"/>
        <v>0</v>
      </c>
    </row>
    <row r="30" spans="1:11" s="8" customFormat="1" ht="28.8" x14ac:dyDescent="0.25">
      <c r="A30" s="6">
        <v>25</v>
      </c>
      <c r="B30" s="7" t="s">
        <v>90</v>
      </c>
      <c r="C30" s="13" t="s">
        <v>98</v>
      </c>
      <c r="D30" s="7"/>
      <c r="E30" s="6" t="s">
        <v>8</v>
      </c>
      <c r="F30" s="6">
        <v>54</v>
      </c>
      <c r="G30" s="9"/>
      <c r="H30" s="12"/>
      <c r="I30" s="9">
        <f>J30*H30</f>
        <v>0</v>
      </c>
      <c r="J30" s="10">
        <f>F30*G30</f>
        <v>0</v>
      </c>
      <c r="K30" s="10">
        <f>ROUND((J30+I30),2)</f>
        <v>0</v>
      </c>
    </row>
    <row r="31" spans="1:11" x14ac:dyDescent="0.3">
      <c r="A31" s="19" t="s">
        <v>45</v>
      </c>
      <c r="B31" s="20"/>
      <c r="C31" s="20"/>
      <c r="D31" s="20"/>
      <c r="E31" s="20"/>
      <c r="F31" s="20"/>
      <c r="G31" s="20"/>
      <c r="H31" s="20"/>
      <c r="I31" s="21"/>
      <c r="J31" s="18">
        <f>SUM(J6:J30)</f>
        <v>0</v>
      </c>
      <c r="K31" s="18">
        <f>SUM(K6:K30)</f>
        <v>0</v>
      </c>
    </row>
    <row r="32" spans="1:11" x14ac:dyDescent="0.3">
      <c r="G32" s="4"/>
      <c r="H32" s="4"/>
      <c r="I32" s="4"/>
      <c r="J32" s="4"/>
      <c r="K32" s="4"/>
    </row>
    <row r="33" spans="7:11" x14ac:dyDescent="0.3">
      <c r="G33" s="4"/>
      <c r="H33" s="4"/>
      <c r="I33" s="4"/>
      <c r="J33" s="4"/>
      <c r="K33" s="4"/>
    </row>
    <row r="34" spans="7:11" x14ac:dyDescent="0.3">
      <c r="G34" s="4"/>
      <c r="H34" s="4"/>
      <c r="I34" s="4"/>
      <c r="J34" s="4"/>
      <c r="K34" s="4"/>
    </row>
    <row r="35" spans="7:11" x14ac:dyDescent="0.3">
      <c r="G35" s="4"/>
      <c r="H35" s="4"/>
      <c r="I35" s="4"/>
      <c r="J35" s="4"/>
      <c r="K35" s="4"/>
    </row>
    <row r="36" spans="7:11" x14ac:dyDescent="0.3">
      <c r="G36" s="4"/>
      <c r="H36" s="4"/>
      <c r="I36" s="4"/>
      <c r="J36" s="4"/>
      <c r="K36" s="4"/>
    </row>
    <row r="37" spans="7:11" x14ac:dyDescent="0.3">
      <c r="G37" s="4"/>
      <c r="H37" s="4"/>
      <c r="I37" s="4"/>
      <c r="J37" s="4"/>
      <c r="K37" s="4"/>
    </row>
  </sheetData>
  <mergeCells count="1">
    <mergeCell ref="A31:I31"/>
  </mergeCells>
  <pageMargins left="0.7" right="0.7" top="0.75" bottom="0.75" header="0.3" footer="0.3"/>
  <pageSetup paperSize="9" scale="6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1 - Środki czystości</vt:lpstr>
      <vt:lpstr>Część 2 - Produkty toaletowe</vt:lpstr>
      <vt:lpstr>Część 3 - Papier, ręczniki, poj</vt:lpstr>
      <vt:lpstr>Część 4 - Akcesoria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Anna Mrozik-Gliszczyńska</cp:lastModifiedBy>
  <cp:lastPrinted>2022-07-20T10:29:27Z</cp:lastPrinted>
  <dcterms:created xsi:type="dcterms:W3CDTF">2014-02-03T21:00:44Z</dcterms:created>
  <dcterms:modified xsi:type="dcterms:W3CDTF">2022-12-12T10:00:12Z</dcterms:modified>
</cp:coreProperties>
</file>