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anetta.jereczek\Desktop\PRZETARG\2022\Do przetargu 2022\Zamówienie dodatkowe dot. lato jesień\Kosztorys zasadniczy + 20%\"/>
    </mc:Choice>
  </mc:AlternateContent>
  <xr:revisionPtr revIDLastSave="0" documentId="13_ncr:1_{1356AD34-FD1E-4337-9892-EC88EFD6D3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torys ofertow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8" i="3" l="1"/>
  <c r="K58" i="3" s="1"/>
  <c r="J65" i="3"/>
  <c r="K65" i="3" s="1"/>
  <c r="J64" i="3"/>
  <c r="K64" i="3" s="1"/>
  <c r="J76" i="3"/>
  <c r="K76" i="3" s="1"/>
  <c r="J75" i="3"/>
  <c r="K75" i="3" s="1"/>
  <c r="J74" i="3"/>
  <c r="K74" i="3" s="1"/>
  <c r="J73" i="3"/>
  <c r="K73" i="3" s="1"/>
  <c r="J69" i="3"/>
  <c r="K69" i="3" s="1"/>
  <c r="J68" i="3"/>
  <c r="K68" i="3" s="1"/>
  <c r="J67" i="3"/>
  <c r="K67" i="3" s="1"/>
  <c r="J66" i="3"/>
  <c r="K66" i="3" s="1"/>
  <c r="J63" i="3"/>
  <c r="K63" i="3" s="1"/>
  <c r="J62" i="3"/>
  <c r="K62" i="3" s="1"/>
  <c r="J61" i="3"/>
  <c r="K61" i="3" s="1"/>
  <c r="J60" i="3"/>
  <c r="K60" i="3" s="1"/>
  <c r="J59" i="3"/>
  <c r="K59" i="3" s="1"/>
  <c r="J57" i="3"/>
  <c r="K57" i="3" s="1"/>
  <c r="J56" i="3"/>
  <c r="K56" i="3" s="1"/>
  <c r="J55" i="3"/>
  <c r="K55" i="3" s="1"/>
  <c r="J54" i="3"/>
  <c r="K54" i="3" s="1"/>
  <c r="J53" i="3"/>
  <c r="K53" i="3" s="1"/>
  <c r="J52" i="3"/>
  <c r="K52" i="3" s="1"/>
  <c r="J48" i="3"/>
  <c r="K48" i="3" s="1"/>
  <c r="J42" i="3"/>
  <c r="K42" i="3" s="1"/>
  <c r="J36" i="3"/>
  <c r="K36" i="3" s="1"/>
  <c r="J30" i="3"/>
  <c r="K30" i="3" s="1"/>
  <c r="H76" i="3"/>
  <c r="H75" i="3"/>
  <c r="H74" i="3"/>
  <c r="H73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48" i="3"/>
  <c r="H42" i="3"/>
  <c r="H36" i="3"/>
  <c r="H30" i="3"/>
  <c r="E79" i="3" l="1"/>
  <c r="E78" i="3"/>
</calcChain>
</file>

<file path=xl/sharedStrings.xml><?xml version="1.0" encoding="utf-8"?>
<sst xmlns="http://schemas.openxmlformats.org/spreadsheetml/2006/main" count="180" uniqueCount="103">
  <si>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</si>
  <si>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</si>
  <si>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</si>
  <si>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</si>
  <si>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</si>
  <si>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</si>
  <si>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</si>
  <si>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</si>
  <si>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</si>
  <si>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</si>
  <si>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</si>
  <si>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</si>
  <si>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</si>
  <si>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</si>
  <si>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7</t>
  </si>
  <si>
    <t>PODWOZ-D2</t>
  </si>
  <si>
    <t>Podwóz drewna od 501m do 1000 m</t>
  </si>
  <si>
    <t xml:space="preserve"> 12</t>
  </si>
  <si>
    <t>GODZ PILA</t>
  </si>
  <si>
    <t>Prace wykonywane ręcznie z użyciem pilarki</t>
  </si>
  <si>
    <t>H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</si>
  <si>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</si>
  <si>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</si>
  <si>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</si>
  <si>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</si>
  <si>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</si>
  <si>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</si>
  <si>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</si>
  <si>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73</t>
  </si>
  <si>
    <t>WYK-FREZ</t>
  </si>
  <si>
    <t>Przygotowanie gleby pługiem aktywnym z pogłębiaczem</t>
  </si>
  <si>
    <t>KMTR</t>
  </si>
  <si>
    <t xml:space="preserve"> 93</t>
  </si>
  <si>
    <t>SADZ-JAMK</t>
  </si>
  <si>
    <t>Sadzenie wielolatek w jamkę</t>
  </si>
  <si>
    <t>TSZT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</si>
  <si>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</si>
  <si>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</si>
  <si>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</si>
  <si>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</si>
  <si>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</si>
  <si>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</si>
  <si>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</si>
  <si>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</si>
  <si>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</si>
  <si>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</si>
  <si>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</si>
  <si>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</si>
  <si>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122</t>
  </si>
  <si>
    <t>ZAB-UPAK</t>
  </si>
  <si>
    <t>Zabezpieczenie upraw przed zwierzyną przez pakułowanie drzewek</t>
  </si>
  <si>
    <t>139</t>
  </si>
  <si>
    <t>SZUK-OWA2</t>
  </si>
  <si>
    <t>Próbne poszukiwania owadów w ściole metodą dwóch drzew próbnych</t>
  </si>
  <si>
    <t>SZT</t>
  </si>
  <si>
    <t>147</t>
  </si>
  <si>
    <t>GRODZ-DEM</t>
  </si>
  <si>
    <t>Demontaż (likwidacja) ogrodzeń</t>
  </si>
  <si>
    <t>HM</t>
  </si>
  <si>
    <t>148</t>
  </si>
  <si>
    <t>K GRODZEŃ</t>
  </si>
  <si>
    <t>Naprawa (konserwacja) ogrodzeń upraw leśnych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</si>
  <si>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</si>
  <si>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</si>
  <si>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</si>
  <si>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</si>
  <si>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</si>
  <si>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</si>
  <si>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</si>
  <si>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</si>
  <si>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</si>
  <si>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</si>
  <si>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</si>
  <si>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</si>
  <si>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</si>
  <si>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11, 117, 157, 161, 163, 165, 167, 169, 171, 180, 183, 209, 307, 336, 340, 343, 346, 350</t>
  </si>
  <si>
    <t>GODZ RH8</t>
  </si>
  <si>
    <t>Prace godzinowe ręczne (8% VAT)</t>
  </si>
  <si>
    <t>119, 173, 187, 308, 338, 341, 344</t>
  </si>
  <si>
    <t>GODZ RU8</t>
  </si>
  <si>
    <t>Prace godzinowe ręczne z urządzeniem (8% VAT)</t>
  </si>
  <si>
    <t>118, 13, 158, 164, 166, 168, 170, 172, 181, 185, 210, 306, 337, 342, 347, 351</t>
  </si>
  <si>
    <t>GODZ MH8</t>
  </si>
  <si>
    <t>Prace godzinowe ciągnikowe (8% VAT)</t>
  </si>
  <si>
    <t>170.01, 175, 186, 223, 345, 349, 353</t>
  </si>
  <si>
    <t>GODZ MH23</t>
  </si>
  <si>
    <t>Prace godzinowe ciągnikowe (23%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</si>
  <si>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</si>
  <si>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</si>
  <si>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</si>
  <si>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</si>
  <si>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</si>
  <si>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</si>
  <si>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Lębork</t>
  </si>
  <si>
    <t xml:space="preserve">84-300 Lębork; Wojska Polskiego 32           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</si>
  <si>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</si>
  <si>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</si>
  <si>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</si>
  <si>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</si>
  <si>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</si>
  <si>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 xml:space="preserve">Załącznik nr 2 do SWZ </t>
  </si>
  <si>
    <t>KOSZTORYS OFERTOWY</t>
  </si>
  <si>
    <t>Odpowiadając na ogłoszenie o przetargu nieograniczonym na „Wykonywanie usług z zakresu gospodarki leśnej na terenie Nadleśnictwa Lębork w roku 2022 - etap IV''  składamy niniejszym ofertę na pakiet 12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</si>
</sst>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9"/>
      <color indexed="63"/>
      <name val="Arial"/>
    </font>
    <font>
      <i/>
      <sz val="10"/>
      <color indexed="63"/>
      <name val="Arial"/>
    </font>
    <font>
      <b/>
      <sz val="8"/>
      <color indexed="63"/>
      <name val="Arial"/>
    </font>
    <font>
      <sz val="8"/>
      <color indexed="63"/>
      <name val="Arial"/>
    </font>
    <font>
      <b/>
      <sz val="10"/>
      <color indexed="63"/>
      <name val="Arial"/>
    </font>
    <font>
      <sz val="12"/>
      <color indexed="63"/>
      <name val="Arial"/>
    </font>
    <font>
      <b/>
      <sz val="14"/>
      <color indexed="63"/>
      <name val="Arial"/>
    </font>
    <font>
      <b/>
      <sz val="12"/>
      <color indexed="63"/>
      <name val="Arial"/>
    </font>
    <font>
      <b/>
      <sz val="10"/>
      <color indexed="6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</fills>
  <borders count="4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49" fontId="6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2" fontId="9" fillId="2" borderId="1" xfId="0" applyNumberFormat="1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84"/>
  <sheetViews>
    <sheetView tabSelected="1" workbookViewId="0">
      <selection activeCell="V23" sqref="V23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6" width="10.7109375" customWidth="1"/>
    <col min="7" max="7" width="12.5703125" customWidth="1"/>
    <col min="8" max="8" width="12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7" customHeight="1" x14ac:dyDescent="0.2"/>
    <row r="2" spans="2:12" s="1" customFormat="1" ht="17.649999999999999" customHeight="1" x14ac:dyDescent="0.2">
      <c r="H2" s="22" t="s">
        <v>100</v>
      </c>
      <c r="I2" s="22"/>
      <c r="J2" s="22"/>
      <c r="K2" s="22"/>
      <c r="L2" s="22"/>
    </row>
    <row r="3" spans="2:12" s="1" customFormat="1" ht="6.95" customHeight="1" x14ac:dyDescent="0.2"/>
    <row r="4" spans="2:12" s="1" customFormat="1" ht="2.85" customHeight="1" x14ac:dyDescent="0.2">
      <c r="B4" s="15"/>
      <c r="C4" s="15"/>
    </row>
    <row r="5" spans="2:12" s="1" customFormat="1" ht="29.25" customHeight="1" x14ac:dyDescent="0.2"/>
    <row r="6" spans="2:12" s="1" customFormat="1" ht="2.85" customHeight="1" x14ac:dyDescent="0.2">
      <c r="B6" s="15"/>
      <c r="C6" s="15"/>
    </row>
    <row r="7" spans="2:12" s="1" customFormat="1" ht="19.350000000000001" customHeight="1" x14ac:dyDescent="0.2"/>
    <row r="8" spans="2:12" s="1" customFormat="1" ht="10.7" customHeight="1" x14ac:dyDescent="0.2">
      <c r="F8" s="16" t="s">
        <v>89</v>
      </c>
      <c r="G8" s="16"/>
      <c r="H8" s="16"/>
      <c r="I8" s="16"/>
      <c r="J8" s="16"/>
      <c r="K8" s="16"/>
    </row>
    <row r="9" spans="2:12" s="1" customFormat="1" ht="2.85" customHeight="1" x14ac:dyDescent="0.2">
      <c r="B9" s="15"/>
      <c r="C9" s="15"/>
      <c r="F9" s="16"/>
      <c r="G9" s="16"/>
      <c r="H9" s="16"/>
      <c r="I9" s="16"/>
      <c r="J9" s="16"/>
      <c r="K9" s="16"/>
    </row>
    <row r="10" spans="2:12" s="1" customFormat="1" ht="3.2" customHeight="1" x14ac:dyDescent="0.2">
      <c r="F10" s="16"/>
      <c r="G10" s="16"/>
      <c r="H10" s="16"/>
      <c r="I10" s="16"/>
      <c r="J10" s="16"/>
      <c r="K10" s="16"/>
    </row>
    <row r="11" spans="2:12" s="1" customFormat="1" ht="3.75" customHeight="1" x14ac:dyDescent="0.2">
      <c r="B11" s="17" t="s">
        <v>90</v>
      </c>
      <c r="C11" s="17"/>
      <c r="F11" s="16"/>
      <c r="G11" s="16"/>
      <c r="H11" s="16"/>
      <c r="I11" s="16"/>
      <c r="J11" s="16"/>
      <c r="K11" s="16"/>
    </row>
    <row r="12" spans="2:12" s="1" customFormat="1" ht="15.75" customHeight="1" x14ac:dyDescent="0.2">
      <c r="B12" s="17"/>
      <c r="C12" s="17"/>
    </row>
    <row r="13" spans="2:12" s="1" customFormat="1" ht="47.45" customHeight="1" x14ac:dyDescent="0.2"/>
    <row r="14" spans="2:12" s="1" customFormat="1" ht="23.45" customHeight="1" x14ac:dyDescent="0.2">
      <c r="D14" s="14" t="s">
        <v>101</v>
      </c>
      <c r="E14" s="14"/>
    </row>
    <row r="15" spans="2:12" s="1" customFormat="1" ht="56.1" customHeight="1" x14ac:dyDescent="0.2"/>
    <row r="16" spans="2:12" s="1" customFormat="1" ht="20.45" customHeight="1" x14ac:dyDescent="0.2">
      <c r="B16" s="10" t="s">
        <v>91</v>
      </c>
    </row>
    <row r="17" spans="2:11" s="1" customFormat="1" ht="3.4" customHeight="1" x14ac:dyDescent="0.2"/>
    <row r="18" spans="2:11" s="1" customFormat="1" ht="20.45" customHeight="1" x14ac:dyDescent="0.2">
      <c r="B18" s="10" t="s">
        <v>92</v>
      </c>
    </row>
    <row r="19" spans="2:11" s="1" customFormat="1" ht="3.95" customHeight="1" x14ac:dyDescent="0.2"/>
    <row r="20" spans="2:11" s="1" customFormat="1" ht="20.45" customHeight="1" x14ac:dyDescent="0.2">
      <c r="B20" s="10" t="s">
        <v>93</v>
      </c>
    </row>
    <row r="21" spans="2:11" s="1" customFormat="1" ht="3" customHeight="1" x14ac:dyDescent="0.2"/>
    <row r="22" spans="2:11" s="1" customFormat="1" ht="20.45" customHeight="1" x14ac:dyDescent="0.2">
      <c r="B22" s="10" t="s">
        <v>94</v>
      </c>
    </row>
    <row r="23" spans="2:11" s="1" customFormat="1" ht="58.7" customHeight="1" x14ac:dyDescent="0.2"/>
    <row r="24" spans="2:11" s="1" customFormat="1" ht="48.95" customHeight="1" x14ac:dyDescent="0.2">
      <c r="B24" s="20" t="s">
        <v>102</v>
      </c>
      <c r="C24" s="20"/>
      <c r="D24" s="20"/>
      <c r="E24" s="20"/>
      <c r="F24" s="20"/>
      <c r="G24" s="20"/>
      <c r="H24" s="20"/>
      <c r="I24" s="20"/>
      <c r="J24" s="20"/>
    </row>
    <row r="25" spans="2:11" s="1" customFormat="1" ht="51" customHeight="1" x14ac:dyDescent="0.2"/>
    <row r="26" spans="2:11" s="1" customFormat="1" ht="3.4" customHeight="1" x14ac:dyDescent="0.2"/>
    <row r="27" spans="2:11" s="1" customFormat="1" ht="20.45" customHeight="1" x14ac:dyDescent="0.2">
      <c r="B27" s="16" t="s">
        <v>95</v>
      </c>
      <c r="C27" s="16"/>
      <c r="D27" s="16"/>
    </row>
    <row r="28" spans="2:11" s="1" customFormat="1" ht="9.9499999999999993" customHeight="1" x14ac:dyDescent="0.2"/>
    <row r="29" spans="2:11" s="1" customFormat="1" ht="57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5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11">
        <v>1929</v>
      </c>
      <c r="G30" s="11"/>
      <c r="H30" s="11">
        <f>F30*G30</f>
        <v>0</v>
      </c>
      <c r="I30" s="9">
        <v>8</v>
      </c>
      <c r="J30" s="12">
        <f>H30*(8%)</f>
        <v>0</v>
      </c>
      <c r="K30" s="12">
        <f>H30+J30</f>
        <v>0</v>
      </c>
    </row>
    <row r="31" spans="2:11" s="1" customFormat="1" ht="1.35" customHeight="1" x14ac:dyDescent="0.2"/>
    <row r="32" spans="2:11" s="1" customFormat="1" ht="3.4" customHeight="1" x14ac:dyDescent="0.2"/>
    <row r="33" spans="2:11" s="1" customFormat="1" ht="20.45" customHeight="1" x14ac:dyDescent="0.2">
      <c r="B33" s="16" t="s">
        <v>96</v>
      </c>
      <c r="C33" s="16"/>
      <c r="D33" s="16"/>
    </row>
    <row r="34" spans="2:11" s="1" customFormat="1" ht="9.9499999999999993" customHeight="1" x14ac:dyDescent="0.2"/>
    <row r="35" spans="2:11" s="1" customFormat="1" ht="56.25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5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11">
        <v>1501</v>
      </c>
      <c r="G36" s="11"/>
      <c r="H36" s="11">
        <f>F36*G36</f>
        <v>0</v>
      </c>
      <c r="I36" s="9">
        <v>8</v>
      </c>
      <c r="J36" s="12">
        <f>H36*(8%)</f>
        <v>0</v>
      </c>
      <c r="K36" s="12">
        <f>H36+J36</f>
        <v>0</v>
      </c>
    </row>
    <row r="37" spans="2:11" s="1" customFormat="1" ht="1.35" customHeight="1" x14ac:dyDescent="0.2"/>
    <row r="38" spans="2:11" s="1" customFormat="1" ht="3.4" customHeight="1" x14ac:dyDescent="0.2"/>
    <row r="39" spans="2:11" s="1" customFormat="1" ht="20.45" customHeight="1" x14ac:dyDescent="0.2">
      <c r="B39" s="16" t="s">
        <v>97</v>
      </c>
      <c r="C39" s="16"/>
      <c r="D39" s="16"/>
    </row>
    <row r="40" spans="2:11" s="1" customFormat="1" ht="9.9499999999999993" customHeight="1" x14ac:dyDescent="0.2"/>
    <row r="41" spans="2:11" s="1" customFormat="1" ht="65.25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5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11">
        <v>560</v>
      </c>
      <c r="G42" s="11"/>
      <c r="H42" s="11">
        <f>F42*G42</f>
        <v>0</v>
      </c>
      <c r="I42" s="9">
        <v>8</v>
      </c>
      <c r="J42" s="12">
        <f>H42*(8%)</f>
        <v>0</v>
      </c>
      <c r="K42" s="12">
        <f>H42+J42</f>
        <v>0</v>
      </c>
    </row>
    <row r="43" spans="2:11" s="1" customFormat="1" ht="1.35" customHeight="1" x14ac:dyDescent="0.2"/>
    <row r="44" spans="2:11" s="1" customFormat="1" ht="3.4" customHeight="1" x14ac:dyDescent="0.2"/>
    <row r="45" spans="2:11" s="1" customFormat="1" ht="20.45" customHeight="1" x14ac:dyDescent="0.2">
      <c r="B45" s="16" t="s">
        <v>98</v>
      </c>
      <c r="C45" s="16"/>
      <c r="D45" s="16"/>
    </row>
    <row r="46" spans="2:11" s="1" customFormat="1" ht="9.9499999999999993" customHeight="1" x14ac:dyDescent="0.2"/>
    <row r="47" spans="2:11" s="1" customFormat="1" ht="63.75" customHeight="1" x14ac:dyDescent="0.2">
      <c r="B47" s="2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2" t="s">
        <v>6</v>
      </c>
      <c r="I47" s="3" t="s">
        <v>7</v>
      </c>
      <c r="J47" s="3" t="s">
        <v>8</v>
      </c>
      <c r="K47" s="2" t="s">
        <v>9</v>
      </c>
    </row>
    <row r="48" spans="2:11" s="1" customFormat="1" ht="19.5" customHeight="1" x14ac:dyDescent="0.2">
      <c r="B48" s="4" t="s">
        <v>10</v>
      </c>
      <c r="C48" s="4" t="s">
        <v>11</v>
      </c>
      <c r="D48" s="5" t="s">
        <v>12</v>
      </c>
      <c r="E48" s="4" t="s">
        <v>13</v>
      </c>
      <c r="F48" s="11">
        <v>383</v>
      </c>
      <c r="G48" s="11"/>
      <c r="H48" s="11">
        <f>F48*G48</f>
        <v>0</v>
      </c>
      <c r="I48" s="9">
        <v>8</v>
      </c>
      <c r="J48" s="12">
        <f>H48*(8%)</f>
        <v>0</v>
      </c>
      <c r="K48" s="12">
        <f>H48+J48</f>
        <v>0</v>
      </c>
    </row>
    <row r="49" spans="2:11" s="1" customFormat="1" ht="1.35" customHeight="1" x14ac:dyDescent="0.2"/>
    <row r="50" spans="2:11" s="1" customFormat="1" ht="13.35" customHeight="1" x14ac:dyDescent="0.2"/>
    <row r="51" spans="2:11" s="1" customFormat="1" ht="60.75" customHeight="1" x14ac:dyDescent="0.2">
      <c r="B51" s="2" t="s">
        <v>0</v>
      </c>
      <c r="C51" s="3" t="s">
        <v>1</v>
      </c>
      <c r="D51" s="3" t="s">
        <v>2</v>
      </c>
      <c r="E51" s="3" t="s">
        <v>3</v>
      </c>
      <c r="F51" s="3" t="s">
        <v>4</v>
      </c>
      <c r="G51" s="3" t="s">
        <v>5</v>
      </c>
      <c r="H51" s="2" t="s">
        <v>6</v>
      </c>
      <c r="I51" s="3" t="s">
        <v>7</v>
      </c>
      <c r="J51" s="3" t="s">
        <v>8</v>
      </c>
      <c r="K51" s="2" t="s">
        <v>9</v>
      </c>
    </row>
    <row r="52" spans="2:11" s="1" customFormat="1" ht="19.5" customHeight="1" x14ac:dyDescent="0.2">
      <c r="B52" s="4" t="s">
        <v>14</v>
      </c>
      <c r="C52" s="4" t="s">
        <v>15</v>
      </c>
      <c r="D52" s="5" t="s">
        <v>16</v>
      </c>
      <c r="E52" s="4" t="s">
        <v>13</v>
      </c>
      <c r="F52" s="11">
        <v>30</v>
      </c>
      <c r="G52" s="11"/>
      <c r="H52" s="11">
        <f t="shared" ref="H52:H69" si="0">F52*G52</f>
        <v>0</v>
      </c>
      <c r="I52" s="9">
        <v>8</v>
      </c>
      <c r="J52" s="12">
        <f t="shared" ref="J52:J57" si="1">H52*(8%)</f>
        <v>0</v>
      </c>
      <c r="K52" s="12">
        <f t="shared" ref="K52:K69" si="2">H52+J52</f>
        <v>0</v>
      </c>
    </row>
    <row r="53" spans="2:11" s="1" customFormat="1" ht="19.5" customHeight="1" x14ac:dyDescent="0.2">
      <c r="B53" s="4" t="s">
        <v>17</v>
      </c>
      <c r="C53" s="4" t="s">
        <v>18</v>
      </c>
      <c r="D53" s="5" t="s">
        <v>19</v>
      </c>
      <c r="E53" s="4" t="s">
        <v>20</v>
      </c>
      <c r="F53" s="11">
        <v>55</v>
      </c>
      <c r="G53" s="11"/>
      <c r="H53" s="11">
        <f t="shared" si="0"/>
        <v>0</v>
      </c>
      <c r="I53" s="9">
        <v>8</v>
      </c>
      <c r="J53" s="12">
        <f t="shared" si="1"/>
        <v>0</v>
      </c>
      <c r="K53" s="12">
        <f t="shared" si="2"/>
        <v>0</v>
      </c>
    </row>
    <row r="54" spans="2:11" s="1" customFormat="1" ht="28.5" customHeight="1" x14ac:dyDescent="0.2">
      <c r="B54" s="4" t="s">
        <v>21</v>
      </c>
      <c r="C54" s="4" t="s">
        <v>22</v>
      </c>
      <c r="D54" s="5" t="s">
        <v>23</v>
      </c>
      <c r="E54" s="4" t="s">
        <v>24</v>
      </c>
      <c r="F54" s="11">
        <v>0.7</v>
      </c>
      <c r="G54" s="11"/>
      <c r="H54" s="11">
        <f t="shared" si="0"/>
        <v>0</v>
      </c>
      <c r="I54" s="9">
        <v>8</v>
      </c>
      <c r="J54" s="12">
        <f t="shared" si="1"/>
        <v>0</v>
      </c>
      <c r="K54" s="12">
        <f t="shared" si="2"/>
        <v>0</v>
      </c>
    </row>
    <row r="55" spans="2:11" s="1" customFormat="1" ht="19.5" customHeight="1" x14ac:dyDescent="0.2">
      <c r="B55" s="4" t="s">
        <v>25</v>
      </c>
      <c r="C55" s="4" t="s">
        <v>26</v>
      </c>
      <c r="D55" s="5" t="s">
        <v>27</v>
      </c>
      <c r="E55" s="4" t="s">
        <v>24</v>
      </c>
      <c r="F55" s="11">
        <v>1.4</v>
      </c>
      <c r="G55" s="11"/>
      <c r="H55" s="11">
        <f t="shared" si="0"/>
        <v>0</v>
      </c>
      <c r="I55" s="9">
        <v>8</v>
      </c>
      <c r="J55" s="12">
        <f t="shared" si="1"/>
        <v>0</v>
      </c>
      <c r="K55" s="12">
        <f t="shared" si="2"/>
        <v>0</v>
      </c>
    </row>
    <row r="56" spans="2:11" s="1" customFormat="1" ht="19.5" customHeight="1" x14ac:dyDescent="0.2">
      <c r="B56" s="4" t="s">
        <v>28</v>
      </c>
      <c r="C56" s="4" t="s">
        <v>29</v>
      </c>
      <c r="D56" s="5" t="s">
        <v>30</v>
      </c>
      <c r="E56" s="4" t="s">
        <v>31</v>
      </c>
      <c r="F56" s="11">
        <v>5.19</v>
      </c>
      <c r="G56" s="11"/>
      <c r="H56" s="11">
        <f t="shared" si="0"/>
        <v>0</v>
      </c>
      <c r="I56" s="9">
        <v>8</v>
      </c>
      <c r="J56" s="12">
        <f t="shared" si="1"/>
        <v>0</v>
      </c>
      <c r="K56" s="12">
        <f t="shared" si="2"/>
        <v>0</v>
      </c>
    </row>
    <row r="57" spans="2:11" s="1" customFormat="1" ht="19.5" customHeight="1" x14ac:dyDescent="0.2">
      <c r="B57" s="4" t="s">
        <v>32</v>
      </c>
      <c r="C57" s="4" t="s">
        <v>33</v>
      </c>
      <c r="D57" s="5" t="s">
        <v>34</v>
      </c>
      <c r="E57" s="4" t="s">
        <v>35</v>
      </c>
      <c r="F57" s="11">
        <v>5.4</v>
      </c>
      <c r="G57" s="11"/>
      <c r="H57" s="11">
        <f t="shared" si="0"/>
        <v>0</v>
      </c>
      <c r="I57" s="9">
        <v>8</v>
      </c>
      <c r="J57" s="12">
        <f t="shared" si="1"/>
        <v>0</v>
      </c>
      <c r="K57" s="12">
        <f t="shared" si="2"/>
        <v>0</v>
      </c>
    </row>
    <row r="58" spans="2:11" s="1" customFormat="1" ht="19.5" customHeight="1" x14ac:dyDescent="0.2">
      <c r="B58" s="4" t="s">
        <v>36</v>
      </c>
      <c r="C58" s="4" t="s">
        <v>37</v>
      </c>
      <c r="D58" s="5" t="s">
        <v>38</v>
      </c>
      <c r="E58" s="4" t="s">
        <v>35</v>
      </c>
      <c r="F58" s="11">
        <v>5.4</v>
      </c>
      <c r="G58" s="11"/>
      <c r="H58" s="11">
        <f t="shared" si="0"/>
        <v>0</v>
      </c>
      <c r="I58" s="9">
        <v>23</v>
      </c>
      <c r="J58" s="12">
        <f>H58*(23%)</f>
        <v>0</v>
      </c>
      <c r="K58" s="12">
        <f t="shared" si="2"/>
        <v>0</v>
      </c>
    </row>
    <row r="59" spans="2:11" s="1" customFormat="1" ht="28.5" customHeight="1" x14ac:dyDescent="0.2">
      <c r="B59" s="4" t="s">
        <v>39</v>
      </c>
      <c r="C59" s="4" t="s">
        <v>40</v>
      </c>
      <c r="D59" s="5" t="s">
        <v>41</v>
      </c>
      <c r="E59" s="4" t="s">
        <v>24</v>
      </c>
      <c r="F59" s="11">
        <v>12.240000000000002</v>
      </c>
      <c r="G59" s="11"/>
      <c r="H59" s="11">
        <f t="shared" si="0"/>
        <v>0</v>
      </c>
      <c r="I59" s="9">
        <v>8</v>
      </c>
      <c r="J59" s="12">
        <f>H59*(8%)</f>
        <v>0</v>
      </c>
      <c r="K59" s="12">
        <f t="shared" si="2"/>
        <v>0</v>
      </c>
    </row>
    <row r="60" spans="2:11" s="1" customFormat="1" ht="19.5" customHeight="1" x14ac:dyDescent="0.2">
      <c r="B60" s="4" t="s">
        <v>42</v>
      </c>
      <c r="C60" s="4" t="s">
        <v>43</v>
      </c>
      <c r="D60" s="5" t="s">
        <v>44</v>
      </c>
      <c r="E60" s="4" t="s">
        <v>24</v>
      </c>
      <c r="F60" s="11">
        <v>2.1800000000000002</v>
      </c>
      <c r="G60" s="11"/>
      <c r="H60" s="11">
        <f t="shared" si="0"/>
        <v>0</v>
      </c>
      <c r="I60" s="9">
        <v>8</v>
      </c>
      <c r="J60" s="12">
        <f>H60*(8%)</f>
        <v>0</v>
      </c>
      <c r="K60" s="12">
        <f t="shared" si="2"/>
        <v>0</v>
      </c>
    </row>
    <row r="61" spans="2:11" s="1" customFormat="1" ht="19.5" customHeight="1" x14ac:dyDescent="0.2">
      <c r="B61" s="4" t="s">
        <v>45</v>
      </c>
      <c r="C61" s="4" t="s">
        <v>46</v>
      </c>
      <c r="D61" s="5" t="s">
        <v>47</v>
      </c>
      <c r="E61" s="4" t="s">
        <v>24</v>
      </c>
      <c r="F61" s="11">
        <v>25.729999999999997</v>
      </c>
      <c r="G61" s="11"/>
      <c r="H61" s="11">
        <f t="shared" si="0"/>
        <v>0</v>
      </c>
      <c r="I61" s="9">
        <v>8</v>
      </c>
      <c r="J61" s="12">
        <f>H61*(8%)</f>
        <v>0</v>
      </c>
      <c r="K61" s="12">
        <f t="shared" si="2"/>
        <v>0</v>
      </c>
    </row>
    <row r="62" spans="2:11" s="1" customFormat="1" ht="19.5" customHeight="1" x14ac:dyDescent="0.2">
      <c r="B62" s="4" t="s">
        <v>48</v>
      </c>
      <c r="C62" s="4" t="s">
        <v>49</v>
      </c>
      <c r="D62" s="5" t="s">
        <v>50</v>
      </c>
      <c r="E62" s="4" t="s">
        <v>35</v>
      </c>
      <c r="F62" s="11">
        <v>10.28</v>
      </c>
      <c r="G62" s="11"/>
      <c r="H62" s="11">
        <f t="shared" si="0"/>
        <v>0</v>
      </c>
      <c r="I62" s="9">
        <v>8</v>
      </c>
      <c r="J62" s="12">
        <f>H62*(8%)</f>
        <v>0</v>
      </c>
      <c r="K62" s="12">
        <f t="shared" si="2"/>
        <v>0</v>
      </c>
    </row>
    <row r="63" spans="2:11" s="1" customFormat="1" ht="28.5" customHeight="1" x14ac:dyDescent="0.2">
      <c r="B63" s="4" t="s">
        <v>51</v>
      </c>
      <c r="C63" s="4" t="s">
        <v>52</v>
      </c>
      <c r="D63" s="5" t="s">
        <v>53</v>
      </c>
      <c r="E63" s="4" t="s">
        <v>54</v>
      </c>
      <c r="F63" s="11">
        <v>1</v>
      </c>
      <c r="G63" s="11"/>
      <c r="H63" s="11">
        <f t="shared" si="0"/>
        <v>0</v>
      </c>
      <c r="I63" s="9">
        <v>8</v>
      </c>
      <c r="J63" s="12">
        <f>H63*(8%)</f>
        <v>0</v>
      </c>
      <c r="K63" s="12">
        <f t="shared" si="2"/>
        <v>0</v>
      </c>
    </row>
    <row r="64" spans="2:11" s="1" customFormat="1" ht="19.5" customHeight="1" x14ac:dyDescent="0.2">
      <c r="B64" s="4" t="s">
        <v>55</v>
      </c>
      <c r="C64" s="4" t="s">
        <v>56</v>
      </c>
      <c r="D64" s="5" t="s">
        <v>57</v>
      </c>
      <c r="E64" s="4" t="s">
        <v>58</v>
      </c>
      <c r="F64" s="11">
        <v>19.07</v>
      </c>
      <c r="G64" s="11"/>
      <c r="H64" s="11">
        <f t="shared" si="0"/>
        <v>0</v>
      </c>
      <c r="I64" s="9">
        <v>23</v>
      </c>
      <c r="J64" s="12">
        <f t="shared" ref="J64:J65" si="3">H64*(23%)</f>
        <v>0</v>
      </c>
      <c r="K64" s="12">
        <f t="shared" si="2"/>
        <v>0</v>
      </c>
    </row>
    <row r="65" spans="2:11" s="1" customFormat="1" ht="19.5" customHeight="1" x14ac:dyDescent="0.2">
      <c r="B65" s="4" t="s">
        <v>59</v>
      </c>
      <c r="C65" s="4" t="s">
        <v>60</v>
      </c>
      <c r="D65" s="5" t="s">
        <v>61</v>
      </c>
      <c r="E65" s="4" t="s">
        <v>20</v>
      </c>
      <c r="F65" s="11">
        <v>40</v>
      </c>
      <c r="G65" s="11"/>
      <c r="H65" s="11">
        <f t="shared" si="0"/>
        <v>0</v>
      </c>
      <c r="I65" s="9">
        <v>23</v>
      </c>
      <c r="J65" s="12">
        <f t="shared" si="3"/>
        <v>0</v>
      </c>
      <c r="K65" s="12">
        <f t="shared" si="2"/>
        <v>0</v>
      </c>
    </row>
    <row r="66" spans="2:11" s="1" customFormat="1" ht="19.5" customHeight="1" x14ac:dyDescent="0.2">
      <c r="B66" s="4" t="s">
        <v>62</v>
      </c>
      <c r="C66" s="4" t="s">
        <v>63</v>
      </c>
      <c r="D66" s="5" t="s">
        <v>64</v>
      </c>
      <c r="E66" s="4" t="s">
        <v>65</v>
      </c>
      <c r="F66" s="11">
        <v>50</v>
      </c>
      <c r="G66" s="11"/>
      <c r="H66" s="11">
        <f t="shared" si="0"/>
        <v>0</v>
      </c>
      <c r="I66" s="9">
        <v>8</v>
      </c>
      <c r="J66" s="12">
        <f>H66*(8%)</f>
        <v>0</v>
      </c>
      <c r="K66" s="12">
        <f t="shared" si="2"/>
        <v>0</v>
      </c>
    </row>
    <row r="67" spans="2:11" s="1" customFormat="1" ht="19.5" customHeight="1" x14ac:dyDescent="0.2">
      <c r="B67" s="4" t="s">
        <v>66</v>
      </c>
      <c r="C67" s="4" t="s">
        <v>67</v>
      </c>
      <c r="D67" s="5" t="s">
        <v>68</v>
      </c>
      <c r="E67" s="4" t="s">
        <v>65</v>
      </c>
      <c r="F67" s="11">
        <v>695</v>
      </c>
      <c r="G67" s="11"/>
      <c r="H67" s="11">
        <f t="shared" si="0"/>
        <v>0</v>
      </c>
      <c r="I67" s="9">
        <v>8</v>
      </c>
      <c r="J67" s="12">
        <f>H67*(8%)</f>
        <v>0</v>
      </c>
      <c r="K67" s="12">
        <f t="shared" si="2"/>
        <v>0</v>
      </c>
    </row>
    <row r="68" spans="2:11" s="1" customFormat="1" ht="19.5" customHeight="1" x14ac:dyDescent="0.2">
      <c r="B68" s="4" t="s">
        <v>69</v>
      </c>
      <c r="C68" s="4" t="s">
        <v>70</v>
      </c>
      <c r="D68" s="5" t="s">
        <v>71</v>
      </c>
      <c r="E68" s="4" t="s">
        <v>24</v>
      </c>
      <c r="F68" s="11">
        <v>1</v>
      </c>
      <c r="G68" s="11"/>
      <c r="H68" s="11">
        <f t="shared" si="0"/>
        <v>0</v>
      </c>
      <c r="I68" s="9">
        <v>8</v>
      </c>
      <c r="J68" s="12">
        <f>H68*(8%)</f>
        <v>0</v>
      </c>
      <c r="K68" s="12">
        <f t="shared" si="2"/>
        <v>0</v>
      </c>
    </row>
    <row r="69" spans="2:11" s="1" customFormat="1" ht="28.5" customHeight="1" x14ac:dyDescent="0.2">
      <c r="B69" s="4" t="s">
        <v>72</v>
      </c>
      <c r="C69" s="4" t="s">
        <v>73</v>
      </c>
      <c r="D69" s="5" t="s">
        <v>74</v>
      </c>
      <c r="E69" s="4" t="s">
        <v>20</v>
      </c>
      <c r="F69" s="11">
        <v>10</v>
      </c>
      <c r="G69" s="11"/>
      <c r="H69" s="11">
        <f t="shared" si="0"/>
        <v>0</v>
      </c>
      <c r="I69" s="9">
        <v>8</v>
      </c>
      <c r="J69" s="12">
        <f>H69*(8%)</f>
        <v>0</v>
      </c>
      <c r="K69" s="12">
        <f t="shared" si="2"/>
        <v>0</v>
      </c>
    </row>
    <row r="70" spans="2:11" s="1" customFormat="1" ht="1.35" customHeight="1" x14ac:dyDescent="0.2"/>
    <row r="71" spans="2:11" s="1" customFormat="1" ht="28.35" customHeight="1" x14ac:dyDescent="0.2"/>
    <row r="72" spans="2:11" s="1" customFormat="1" ht="57.75" customHeight="1" x14ac:dyDescent="0.2">
      <c r="B72" s="2" t="s">
        <v>0</v>
      </c>
      <c r="C72" s="3" t="s">
        <v>1</v>
      </c>
      <c r="D72" s="6" t="s">
        <v>2</v>
      </c>
      <c r="E72" s="3" t="s">
        <v>3</v>
      </c>
      <c r="F72" s="6" t="s">
        <v>4</v>
      </c>
      <c r="G72" s="3" t="s">
        <v>5</v>
      </c>
      <c r="H72" s="2" t="s">
        <v>6</v>
      </c>
      <c r="I72" s="3" t="s">
        <v>7</v>
      </c>
      <c r="J72" s="3" t="s">
        <v>8</v>
      </c>
      <c r="K72" s="2" t="s">
        <v>9</v>
      </c>
    </row>
    <row r="73" spans="2:11" s="1" customFormat="1" ht="97.9" customHeight="1" x14ac:dyDescent="0.2">
      <c r="B73" s="7" t="s">
        <v>75</v>
      </c>
      <c r="C73" s="4" t="s">
        <v>76</v>
      </c>
      <c r="D73" s="8" t="s">
        <v>77</v>
      </c>
      <c r="E73" s="4" t="s">
        <v>20</v>
      </c>
      <c r="F73" s="13">
        <v>284.29000000000002</v>
      </c>
      <c r="G73" s="13"/>
      <c r="H73" s="11">
        <f t="shared" ref="H73:H76" si="4">F73*G73</f>
        <v>0</v>
      </c>
      <c r="I73" s="9">
        <v>8</v>
      </c>
      <c r="J73" s="12">
        <f>H73*(8%)</f>
        <v>0</v>
      </c>
      <c r="K73" s="12">
        <f>H73+J73</f>
        <v>0</v>
      </c>
    </row>
    <row r="74" spans="2:11" s="1" customFormat="1" ht="45.4" customHeight="1" x14ac:dyDescent="0.2">
      <c r="B74" s="7" t="s">
        <v>78</v>
      </c>
      <c r="C74" s="4" t="s">
        <v>79</v>
      </c>
      <c r="D74" s="8" t="s">
        <v>80</v>
      </c>
      <c r="E74" s="4" t="s">
        <v>20</v>
      </c>
      <c r="F74" s="13">
        <v>12</v>
      </c>
      <c r="G74" s="13"/>
      <c r="H74" s="11">
        <f t="shared" si="4"/>
        <v>0</v>
      </c>
      <c r="I74" s="9">
        <v>8</v>
      </c>
      <c r="J74" s="12">
        <f>H74*(8%)</f>
        <v>0</v>
      </c>
      <c r="K74" s="12">
        <f>H74+J74</f>
        <v>0</v>
      </c>
    </row>
    <row r="75" spans="2:11" s="1" customFormat="1" ht="87.4" customHeight="1" x14ac:dyDescent="0.2">
      <c r="B75" s="7" t="s">
        <v>81</v>
      </c>
      <c r="C75" s="4" t="s">
        <v>82</v>
      </c>
      <c r="D75" s="8" t="s">
        <v>83</v>
      </c>
      <c r="E75" s="4" t="s">
        <v>20</v>
      </c>
      <c r="F75" s="13">
        <v>79</v>
      </c>
      <c r="G75" s="13"/>
      <c r="H75" s="11">
        <f t="shared" si="4"/>
        <v>0</v>
      </c>
      <c r="I75" s="9">
        <v>8</v>
      </c>
      <c r="J75" s="12">
        <f>H75*(8%)</f>
        <v>0</v>
      </c>
      <c r="K75" s="12">
        <f>H75+J75</f>
        <v>0</v>
      </c>
    </row>
    <row r="76" spans="2:11" s="1" customFormat="1" ht="45.4" customHeight="1" x14ac:dyDescent="0.2">
      <c r="B76" s="7" t="s">
        <v>84</v>
      </c>
      <c r="C76" s="4" t="s">
        <v>85</v>
      </c>
      <c r="D76" s="8" t="s">
        <v>86</v>
      </c>
      <c r="E76" s="4" t="s">
        <v>20</v>
      </c>
      <c r="F76" s="13">
        <v>3</v>
      </c>
      <c r="G76" s="13"/>
      <c r="H76" s="11">
        <f t="shared" si="4"/>
        <v>0</v>
      </c>
      <c r="I76" s="9">
        <v>23</v>
      </c>
      <c r="J76" s="12">
        <f>H76*(23%)</f>
        <v>0</v>
      </c>
      <c r="K76" s="12">
        <f>H76+J76</f>
        <v>0</v>
      </c>
    </row>
    <row r="77" spans="2:11" s="1" customFormat="1" ht="28.35" customHeight="1" x14ac:dyDescent="0.2"/>
    <row r="78" spans="2:11" s="1" customFormat="1" ht="21" customHeight="1" x14ac:dyDescent="0.2">
      <c r="B78" s="21" t="s">
        <v>87</v>
      </c>
      <c r="C78" s="21"/>
      <c r="D78" s="21"/>
      <c r="E78" s="23">
        <f>SUM(H30:H76)</f>
        <v>0</v>
      </c>
      <c r="F78" s="24"/>
      <c r="G78" s="24"/>
      <c r="H78" s="24"/>
      <c r="I78" s="24"/>
      <c r="J78" s="24"/>
      <c r="K78" s="24"/>
    </row>
    <row r="79" spans="2:11" s="1" customFormat="1" ht="21" customHeight="1" x14ac:dyDescent="0.2">
      <c r="B79" s="21" t="s">
        <v>88</v>
      </c>
      <c r="C79" s="21"/>
      <c r="D79" s="21"/>
      <c r="E79" s="25">
        <f>SUM(K30:K76)</f>
        <v>0</v>
      </c>
      <c r="F79" s="25"/>
      <c r="G79" s="25"/>
      <c r="H79" s="25"/>
      <c r="I79" s="25"/>
      <c r="J79" s="25"/>
      <c r="K79" s="25"/>
    </row>
    <row r="80" spans="2:11" s="1" customFormat="1" ht="56.65" customHeight="1" x14ac:dyDescent="0.2"/>
    <row r="81" spans="2:9" s="1" customFormat="1" ht="17.25" customHeight="1" x14ac:dyDescent="0.2">
      <c r="H81" s="18" t="s">
        <v>99</v>
      </c>
      <c r="I81" s="18"/>
    </row>
    <row r="82" spans="2:9" s="1" customFormat="1" ht="84.95" customHeight="1" x14ac:dyDescent="0.2"/>
    <row r="83" spans="2:9" s="1" customFormat="1" ht="39.6" customHeight="1" x14ac:dyDescent="0.2">
      <c r="B83" s="19"/>
      <c r="C83" s="19"/>
    </row>
    <row r="84" spans="2:9" s="1" customFormat="1" ht="28.35" customHeight="1" x14ac:dyDescent="0.2"/>
  </sheetData>
  <mergeCells count="18">
    <mergeCell ref="H81:I81"/>
    <mergeCell ref="B83:C83"/>
    <mergeCell ref="D14:E14"/>
    <mergeCell ref="B24:J24"/>
    <mergeCell ref="B27:D27"/>
    <mergeCell ref="B33:D33"/>
    <mergeCell ref="B39:D39"/>
    <mergeCell ref="B45:D45"/>
    <mergeCell ref="B78:D78"/>
    <mergeCell ref="E78:K78"/>
    <mergeCell ref="B79:D79"/>
    <mergeCell ref="E79:K79"/>
    <mergeCell ref="H2:L2"/>
    <mergeCell ref="B4:C4"/>
    <mergeCell ref="B6:C6"/>
    <mergeCell ref="F8:K11"/>
    <mergeCell ref="B9:C9"/>
    <mergeCell ref="B11:C12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Anetta Jereczek - Nadleśnictwo Lębork</dc:creator>
  <cp:lastModifiedBy>Anetta Jereczek - Nadleśnictwo Lębork</cp:lastModifiedBy>
  <cp:lastPrinted>2022-04-08T06:33:50Z</cp:lastPrinted>
  <dcterms:created xsi:type="dcterms:W3CDTF">2022-04-08T06:28:26Z</dcterms:created>
  <dcterms:modified xsi:type="dcterms:W3CDTF">2022-04-13T05:35:01Z</dcterms:modified>
</cp:coreProperties>
</file>