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8_{A250810F-467E-4831-8C1C-90A8B5D14D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anie 1" sheetId="1" r:id="rId1"/>
    <sheet name="Zadanie 2" sheetId="4" r:id="rId2"/>
  </sheets>
  <calcPr calcId="191029"/>
</workbook>
</file>

<file path=xl/calcChain.xml><?xml version="1.0" encoding="utf-8"?>
<calcChain xmlns="http://schemas.openxmlformats.org/spreadsheetml/2006/main">
  <c r="G5" i="4" l="1"/>
  <c r="I5" i="4" s="1"/>
  <c r="G6" i="4"/>
  <c r="I6" i="4" s="1"/>
  <c r="G7" i="4"/>
  <c r="I7" i="4" s="1"/>
  <c r="G8" i="4"/>
  <c r="I8" i="4" s="1"/>
  <c r="G9" i="4"/>
  <c r="I9" i="4" s="1"/>
  <c r="G10" i="4"/>
  <c r="I10" i="4" s="1"/>
  <c r="G11" i="4"/>
  <c r="I11" i="4" s="1"/>
  <c r="G12" i="4"/>
  <c r="I12" i="4" s="1"/>
  <c r="G13" i="4"/>
  <c r="I13" i="4" s="1"/>
  <c r="G14" i="4"/>
  <c r="I14" i="4" s="1"/>
  <c r="G15" i="4"/>
  <c r="I15" i="4" s="1"/>
  <c r="G16" i="4"/>
  <c r="I16" i="4" s="1"/>
  <c r="G17" i="4"/>
  <c r="I17" i="4" s="1"/>
  <c r="G4" i="4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4" i="1"/>
  <c r="I4" i="1" s="1"/>
  <c r="G18" i="4" l="1"/>
  <c r="I4" i="4"/>
  <c r="I18" i="4" s="1"/>
  <c r="G22" i="1" l="1"/>
  <c r="I22" i="1"/>
</calcChain>
</file>

<file path=xl/sharedStrings.xml><?xml version="1.0" encoding="utf-8"?>
<sst xmlns="http://schemas.openxmlformats.org/spreadsheetml/2006/main" count="124" uniqueCount="70">
  <si>
    <t>Lp.</t>
  </si>
  <si>
    <t>Nazwa</t>
  </si>
  <si>
    <t>Jednostka miary</t>
  </si>
  <si>
    <t>Przewidywana wielkość zamówienia</t>
  </si>
  <si>
    <t>Cena jednostkowa netto</t>
  </si>
  <si>
    <t>Wartość netto</t>
  </si>
  <si>
    <t>VAT [%]</t>
  </si>
  <si>
    <t>Wartość brutto</t>
  </si>
  <si>
    <t>RAZEM:</t>
  </si>
  <si>
    <t>X</t>
  </si>
  <si>
    <t>Oferowany produkt/Producent</t>
  </si>
  <si>
    <t>Zadanie 2</t>
  </si>
  <si>
    <t>Zadanie 1</t>
  </si>
  <si>
    <t>Łącznik (adapter) ETCO2 do defibrylatora Zoll X-series i LifePak 15</t>
  </si>
  <si>
    <t>szt.</t>
  </si>
  <si>
    <t>Łącznik do detektora ETCO2 Kapnometru EMMA</t>
  </si>
  <si>
    <t>Łącznik do detektora ETCO2 Kapnometru NEWTTECH NT1D</t>
  </si>
  <si>
    <t>Łącznik do detektora ETCO2 Kapnometru CREATIVE PC-900B</t>
  </si>
  <si>
    <t>Kaniula próbkująca donosowa, jednorazowa do kapnometru CREATIVE PC-900B</t>
  </si>
  <si>
    <t>Linia próbkująca do kapnometru CREATIVE PC-900B</t>
  </si>
  <si>
    <t>Pułapka wodna jednorazowa do kapnometru CREATIVE PC-900B</t>
  </si>
  <si>
    <t xml:space="preserve">Czujnik wielorazowego użytku do pomiaru saturacji SpO2 dla dorosłych i dzieci do urządzeń Nonin 8500, Nonin 9843, Nonin 9847 (do wyboru przez zamawiającego) </t>
  </si>
  <si>
    <t>Czujnik wielorazowego użytku do pomiaru saturacji SpO2 dla dorosłych i dzieci do urządzeń Newtech NT1D (do wyboru przez zamawiającego)</t>
  </si>
  <si>
    <t>Czujnik wielorazowego użytku do pomiaru saturacji SpO2 dla dorosłych i dzieci do urządzeń Creative PC-900B (do wyboru przez zamawiającego)</t>
  </si>
  <si>
    <t>Czujnik do pomiaru saturacji SpO2 dla dzieci i noworodków do urządzeń Philips Intellivue x3 (do wyboru przez zamawiającego)</t>
  </si>
  <si>
    <t xml:space="preserve">Zoll X-series przewód pacjenta typu LNC 4 do czujnika SpO2 </t>
  </si>
  <si>
    <t xml:space="preserve">Zoll X-series czujnik LNCS SpO2 wielokrotnego użytku dla dorosłych i dzieci (do wyboru przez zamawiającego) </t>
  </si>
  <si>
    <t>Corpuls 3 wielorazowy czujnik SpO2 dla dorosłych i dzieci (do wyboru przez zamawiającego)</t>
  </si>
  <si>
    <t>Mediana D700 czujnik SpO2 dla dorosłych i dzieci (do wyboru przez zamawiającego)</t>
  </si>
  <si>
    <t>Mediana D700 kabel interfejsu do czujnika SpO2</t>
  </si>
  <si>
    <t>Corpuls 3 kabel EKG z 4-odprowadzeniową wiązką odprowadzeń kończynowych</t>
  </si>
  <si>
    <t>Razem</t>
  </si>
  <si>
    <t>Corpuls 3 kabel EKG z 6-odprowadzeniową wiązką odprowadzeń przedsercowych</t>
  </si>
  <si>
    <t>Corpuls 3 przewód NIBP do mankietów</t>
  </si>
  <si>
    <t>Corpuls 3 mankiety ciśnieniomierza w rozmiarach 10 – 66 cm (rozmiary do wyboru przez zamawiającego)</t>
  </si>
  <si>
    <t>Corpuls 3 elektrody wielofunkcyjne dla dorosłych i dla dzieci (do wyboru przez zamawiającego), oryginalne zalecane przez producenta.</t>
  </si>
  <si>
    <t>Mediana D700 elektrody wielofunkcyjne dla dorosłych i dla dzieci (do wyboru przez zamawiającego), oryginalne zalecane przez producenta.</t>
  </si>
  <si>
    <t>Mediana D700 kabel EKG 12-odprowadzeniowy kompletny</t>
  </si>
  <si>
    <t>Weinmann Medumat - obwód oddechowy jednorazowy z wewnętrzną linią monitorowania ciśnienia i zastawką pacjenta</t>
  </si>
  <si>
    <t>Weinmann Medumat - obwód CPAP jednorazowy z maską twarzową, rozmiar średni dla dorosłych</t>
  </si>
  <si>
    <t>Weinmann Medumat - obwód CPAP jednorazowy z maską twarzową, rozmiar duży dla dorosłych</t>
  </si>
  <si>
    <t>Drager Oxylog VE 300 Plus - obwód oddechowy jednorazowy z wewnętrzną linią monitorowania ciśnienia i zastawką pacjenta</t>
  </si>
  <si>
    <t xml:space="preserve">Maska jednorazowa do nieinwazyjnej wentylacji, ustno-nosowa NIV ClassicStar w rozmiarach M,L (do wyboru przez zamawiającego) </t>
  </si>
  <si>
    <t xml:space="preserve">Papier do defibrylatora Corpuls 3 106,5 x 23 </t>
  </si>
  <si>
    <t>Papier do defibrylatora Mediana D700 80x70-16R</t>
  </si>
  <si>
    <t>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</si>
  <si>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</si>
  <si>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</si>
  <si>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</si>
  <si>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</si>
  <si>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</si>
  <si>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</si>
  <si>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</si>
  <si>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</si>
  <si>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</si>
  <si>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</si>
  <si>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</si>
  <si>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</si>
  <si>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</si>
  <si>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</si>
  <si>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</si>
  <si>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</si>
  <si>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</si>
  <si>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</si>
  <si>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</si>
  <si>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Dostawa akcesoriów do medycznych urządzeń diagnostycznych Corpuls, Mediana, Drager, Weinmann</t>
  </si>
  <si>
    <t>Dostawa akcesoriów SPO2 i ETCO2 do medycznych urządzeń diagnostycznych</t>
  </si>
  <si>
    <t>DEA.ZP-261/5/2023</t>
  </si>
  <si>
    <t xml:space="preserve">LifePak 15 przewód pacjenta typu M - LNCS do czujnika SpO2 </t>
  </si>
  <si>
    <t xml:space="preserve">LifePak 15 czujnik M - LNCS SpO2 wielokrotnego użytku dla dorosłych i dzieci (do wyboru przez zamawiającego)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</si>
</sst>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3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164" fontId="6" fillId="2" borderId="1" xfId="2" applyFont="1" applyFill="1" applyBorder="1" applyAlignment="1" applyProtection="1">
      <alignment horizontal="center" vertical="center" wrapText="1"/>
      <protection locked="0"/>
    </xf>
    <xf numFmtId="3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9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</cellXfs>
  <cellStyles count="5">
    <cellStyle name="Excel Built-in Normal" xfId="2" xr:uid="{00000000-0005-0000-0000-000000000000}"/>
    <cellStyle name="Normalny" xfId="0" builtinId="0"/>
    <cellStyle name="Normalny 2" xfId="1" xr:uid="{00000000-0005-0000-0000-000002000000}"/>
    <cellStyle name="Walutowy 2" xfId="3" xr:uid="{00000000-0005-0000-0000-000003000000}"/>
    <cellStyle name="Walutowy 2 2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activeCell="A5" sqref="A5:XFD5"/>
    </sheetView>
  </sheetViews>
  <sheetFormatPr defaultColWidth="8.85546875" defaultRowHeight="15" x14ac:dyDescent="0.25"/>
  <cols>
    <col min="1" max="1" width="8.85546875" style="6" customWidth="1"/>
    <col min="2" max="2" width="35" style="19" customWidth="1"/>
    <col min="3" max="3" width="28.28515625" style="19" customWidth="1"/>
    <col min="4" max="4" width="17.42578125" style="6" customWidth="1"/>
    <col min="5" max="5" width="18.7109375" style="6" customWidth="1"/>
    <col min="6" max="6" width="15.7109375" style="6" customWidth="1"/>
    <col min="7" max="7" width="18.140625" style="6" customWidth="1"/>
    <col min="8" max="8" width="13" style="6" customWidth="1"/>
    <col min="9" max="9" width="17.7109375" style="6" customWidth="1"/>
    <col min="10" max="16384" width="8.85546875" style="6"/>
  </cols>
  <sheetData>
    <row r="1" spans="1:9" s="3" customFormat="1" x14ac:dyDescent="0.25">
      <c r="B1" s="4" t="s">
        <v>67</v>
      </c>
      <c r="C1" s="4"/>
      <c r="D1" s="5" t="s">
        <v>12</v>
      </c>
      <c r="E1" s="26" t="s">
        <v>66</v>
      </c>
      <c r="F1" s="26"/>
      <c r="G1" s="26"/>
      <c r="H1" s="26"/>
      <c r="I1" s="26"/>
    </row>
    <row r="2" spans="1:9" x14ac:dyDescent="0.25">
      <c r="B2" s="7"/>
      <c r="C2" s="7"/>
    </row>
    <row r="3" spans="1:9" ht="45" x14ac:dyDescent="0.25">
      <c r="A3" s="9" t="s">
        <v>0</v>
      </c>
      <c r="B3" s="10" t="s">
        <v>1</v>
      </c>
      <c r="C3" s="10" t="s">
        <v>10</v>
      </c>
      <c r="D3" s="9" t="s">
        <v>2</v>
      </c>
      <c r="E3" s="9" t="s">
        <v>3</v>
      </c>
      <c r="F3" s="9" t="s">
        <v>4</v>
      </c>
      <c r="G3" s="9" t="s">
        <v>5</v>
      </c>
      <c r="H3" s="12" t="s">
        <v>6</v>
      </c>
      <c r="I3" s="9" t="s">
        <v>7</v>
      </c>
    </row>
    <row r="4" spans="1:9" ht="30" x14ac:dyDescent="0.25">
      <c r="A4" s="13" t="s">
        <v>46</v>
      </c>
      <c r="B4" s="2" t="s">
        <v>13</v>
      </c>
      <c r="C4" s="23"/>
      <c r="D4" s="13" t="s">
        <v>14</v>
      </c>
      <c r="E4" s="15">
        <v>250</v>
      </c>
      <c r="F4" s="13"/>
      <c r="G4" s="16">
        <f>E4*F4</f>
        <v>0</v>
      </c>
      <c r="H4" s="17"/>
      <c r="I4" s="16">
        <f>(G4*H4)+G4</f>
        <v>0</v>
      </c>
    </row>
    <row r="5" spans="1:9" ht="30" x14ac:dyDescent="0.25">
      <c r="A5" s="13" t="s">
        <v>48</v>
      </c>
      <c r="B5" s="2" t="s">
        <v>15</v>
      </c>
      <c r="C5" s="23"/>
      <c r="D5" s="13" t="s">
        <v>14</v>
      </c>
      <c r="E5" s="15">
        <v>70</v>
      </c>
      <c r="F5" s="13"/>
      <c r="G5" s="16">
        <f t="shared" ref="G5:G21" si="0">E5*F5</f>
        <v>0</v>
      </c>
      <c r="H5" s="17"/>
      <c r="I5" s="16">
        <f t="shared" ref="I5:I21" si="1">(G5*H5)+G5</f>
        <v>0</v>
      </c>
    </row>
    <row r="6" spans="1:9" ht="30" x14ac:dyDescent="0.25">
      <c r="A6" s="13" t="s">
        <v>49</v>
      </c>
      <c r="B6" s="19" t="s">
        <v>16</v>
      </c>
      <c r="C6" s="18"/>
      <c r="D6" s="13" t="s">
        <v>14</v>
      </c>
      <c r="E6" s="15">
        <v>350</v>
      </c>
      <c r="F6" s="13"/>
      <c r="G6" s="16">
        <f t="shared" si="0"/>
        <v>0</v>
      </c>
      <c r="H6" s="17"/>
      <c r="I6" s="16">
        <f t="shared" si="1"/>
        <v>0</v>
      </c>
    </row>
    <row r="7" spans="1:9" ht="30" x14ac:dyDescent="0.25">
      <c r="A7" s="13" t="s">
        <v>50</v>
      </c>
      <c r="B7" s="2" t="s">
        <v>17</v>
      </c>
      <c r="C7" s="2"/>
      <c r="D7" s="13" t="s">
        <v>14</v>
      </c>
      <c r="E7" s="15">
        <v>30</v>
      </c>
      <c r="F7" s="13"/>
      <c r="G7" s="16">
        <f t="shared" si="0"/>
        <v>0</v>
      </c>
      <c r="H7" s="17"/>
      <c r="I7" s="16">
        <f t="shared" si="1"/>
        <v>0</v>
      </c>
    </row>
    <row r="8" spans="1:9" ht="45" x14ac:dyDescent="0.25">
      <c r="A8" s="13" t="s">
        <v>51</v>
      </c>
      <c r="B8" s="19" t="s">
        <v>18</v>
      </c>
      <c r="C8" s="18"/>
      <c r="D8" s="13" t="s">
        <v>14</v>
      </c>
      <c r="E8" s="15">
        <v>30</v>
      </c>
      <c r="F8" s="13"/>
      <c r="G8" s="16">
        <f t="shared" si="0"/>
        <v>0</v>
      </c>
      <c r="H8" s="17"/>
      <c r="I8" s="16">
        <f t="shared" si="1"/>
        <v>0</v>
      </c>
    </row>
    <row r="9" spans="1:9" ht="30" x14ac:dyDescent="0.25">
      <c r="A9" s="13" t="s">
        <v>52</v>
      </c>
      <c r="B9" s="2" t="s">
        <v>19</v>
      </c>
      <c r="C9" s="18"/>
      <c r="D9" s="13" t="s">
        <v>14</v>
      </c>
      <c r="E9" s="15">
        <v>30</v>
      </c>
      <c r="F9" s="13"/>
      <c r="G9" s="16">
        <f t="shared" si="0"/>
        <v>0</v>
      </c>
      <c r="H9" s="17"/>
      <c r="I9" s="16">
        <f t="shared" si="1"/>
        <v>0</v>
      </c>
    </row>
    <row r="10" spans="1:9" ht="30" x14ac:dyDescent="0.25">
      <c r="A10" s="13" t="s">
        <v>53</v>
      </c>
      <c r="B10" s="19" t="s">
        <v>20</v>
      </c>
      <c r="C10" s="18"/>
      <c r="D10" s="13" t="s">
        <v>14</v>
      </c>
      <c r="E10" s="15">
        <v>30</v>
      </c>
      <c r="F10" s="13"/>
      <c r="G10" s="16">
        <f t="shared" si="0"/>
        <v>0</v>
      </c>
      <c r="H10" s="17"/>
      <c r="I10" s="16">
        <f t="shared" si="1"/>
        <v>0</v>
      </c>
    </row>
    <row r="11" spans="1:9" ht="75" x14ac:dyDescent="0.25">
      <c r="A11" s="13" t="s">
        <v>54</v>
      </c>
      <c r="B11" s="2" t="s">
        <v>21</v>
      </c>
      <c r="C11" s="18"/>
      <c r="D11" s="13" t="s">
        <v>14</v>
      </c>
      <c r="E11" s="15">
        <v>50</v>
      </c>
      <c r="F11" s="13"/>
      <c r="G11" s="16">
        <f t="shared" si="0"/>
        <v>0</v>
      </c>
      <c r="H11" s="17"/>
      <c r="I11" s="16">
        <f t="shared" si="1"/>
        <v>0</v>
      </c>
    </row>
    <row r="12" spans="1:9" ht="60" x14ac:dyDescent="0.25">
      <c r="A12" s="13" t="s">
        <v>55</v>
      </c>
      <c r="B12" s="2" t="s">
        <v>22</v>
      </c>
      <c r="C12" s="18"/>
      <c r="D12" s="13" t="s">
        <v>14</v>
      </c>
      <c r="E12" s="15">
        <v>50</v>
      </c>
      <c r="F12" s="13"/>
      <c r="G12" s="16">
        <f t="shared" si="0"/>
        <v>0</v>
      </c>
      <c r="H12" s="17"/>
      <c r="I12" s="16">
        <f t="shared" si="1"/>
        <v>0</v>
      </c>
    </row>
    <row r="13" spans="1:9" ht="60" x14ac:dyDescent="0.25">
      <c r="A13" s="13" t="s">
        <v>56</v>
      </c>
      <c r="B13" s="2" t="s">
        <v>23</v>
      </c>
      <c r="C13" s="18"/>
      <c r="D13" s="13" t="s">
        <v>14</v>
      </c>
      <c r="E13" s="15">
        <v>15</v>
      </c>
      <c r="F13" s="13"/>
      <c r="G13" s="16">
        <f t="shared" si="0"/>
        <v>0</v>
      </c>
      <c r="H13" s="17"/>
      <c r="I13" s="16">
        <f t="shared" si="1"/>
        <v>0</v>
      </c>
    </row>
    <row r="14" spans="1:9" ht="60" x14ac:dyDescent="0.25">
      <c r="A14" s="13" t="s">
        <v>57</v>
      </c>
      <c r="B14" s="2" t="s">
        <v>24</v>
      </c>
      <c r="C14" s="18"/>
      <c r="D14" s="13" t="s">
        <v>14</v>
      </c>
      <c r="E14" s="15">
        <v>30</v>
      </c>
      <c r="F14" s="13"/>
      <c r="G14" s="16">
        <f t="shared" si="0"/>
        <v>0</v>
      </c>
      <c r="H14" s="17"/>
      <c r="I14" s="16">
        <f t="shared" si="1"/>
        <v>0</v>
      </c>
    </row>
    <row r="15" spans="1:9" ht="30" x14ac:dyDescent="0.25">
      <c r="A15" s="13" t="s">
        <v>58</v>
      </c>
      <c r="B15" s="2" t="s">
        <v>68</v>
      </c>
      <c r="C15" s="18"/>
      <c r="D15" s="13" t="s">
        <v>14</v>
      </c>
      <c r="E15" s="15">
        <v>20</v>
      </c>
      <c r="F15" s="13"/>
      <c r="G15" s="16">
        <f t="shared" si="0"/>
        <v>0</v>
      </c>
      <c r="H15" s="17"/>
      <c r="I15" s="16">
        <f t="shared" si="1"/>
        <v>0</v>
      </c>
    </row>
    <row r="16" spans="1:9" ht="60" x14ac:dyDescent="0.25">
      <c r="A16" s="13" t="s">
        <v>59</v>
      </c>
      <c r="B16" s="2" t="s">
        <v>69</v>
      </c>
      <c r="C16" s="18"/>
      <c r="D16" s="13" t="s">
        <v>14</v>
      </c>
      <c r="E16" s="15">
        <v>50</v>
      </c>
      <c r="F16" s="13"/>
      <c r="G16" s="16">
        <f t="shared" si="0"/>
        <v>0</v>
      </c>
      <c r="H16" s="17"/>
      <c r="I16" s="16">
        <f t="shared" si="1"/>
        <v>0</v>
      </c>
    </row>
    <row r="17" spans="1:9" ht="30" x14ac:dyDescent="0.25">
      <c r="A17" s="13" t="s">
        <v>60</v>
      </c>
      <c r="B17" s="2" t="s">
        <v>25</v>
      </c>
      <c r="C17" s="18"/>
      <c r="D17" s="13" t="s">
        <v>14</v>
      </c>
      <c r="E17" s="15">
        <v>30</v>
      </c>
      <c r="F17" s="13"/>
      <c r="G17" s="16">
        <f t="shared" si="0"/>
        <v>0</v>
      </c>
      <c r="H17" s="17"/>
      <c r="I17" s="16">
        <f t="shared" si="1"/>
        <v>0</v>
      </c>
    </row>
    <row r="18" spans="1:9" ht="60" x14ac:dyDescent="0.25">
      <c r="A18" s="13" t="s">
        <v>61</v>
      </c>
      <c r="B18" s="2" t="s">
        <v>26</v>
      </c>
      <c r="C18" s="18"/>
      <c r="D18" s="13" t="s">
        <v>14</v>
      </c>
      <c r="E18" s="15">
        <v>40</v>
      </c>
      <c r="F18" s="13"/>
      <c r="G18" s="16">
        <f t="shared" si="0"/>
        <v>0</v>
      </c>
      <c r="H18" s="17"/>
      <c r="I18" s="16">
        <f t="shared" si="1"/>
        <v>0</v>
      </c>
    </row>
    <row r="19" spans="1:9" ht="45" x14ac:dyDescent="0.25">
      <c r="A19" s="13" t="s">
        <v>62</v>
      </c>
      <c r="B19" s="2" t="s">
        <v>27</v>
      </c>
      <c r="C19" s="18"/>
      <c r="D19" s="13" t="s">
        <v>14</v>
      </c>
      <c r="E19" s="15">
        <v>10</v>
      </c>
      <c r="F19" s="13"/>
      <c r="G19" s="16">
        <f t="shared" si="0"/>
        <v>0</v>
      </c>
      <c r="H19" s="17"/>
      <c r="I19" s="16">
        <f t="shared" si="1"/>
        <v>0</v>
      </c>
    </row>
    <row r="20" spans="1:9" ht="45" x14ac:dyDescent="0.25">
      <c r="A20" s="13" t="s">
        <v>63</v>
      </c>
      <c r="B20" s="2" t="s">
        <v>28</v>
      </c>
      <c r="C20" s="23"/>
      <c r="D20" s="13" t="s">
        <v>14</v>
      </c>
      <c r="E20" s="15">
        <v>10</v>
      </c>
      <c r="F20" s="13"/>
      <c r="G20" s="16">
        <f t="shared" si="0"/>
        <v>0</v>
      </c>
      <c r="H20" s="17"/>
      <c r="I20" s="16">
        <f t="shared" si="1"/>
        <v>0</v>
      </c>
    </row>
    <row r="21" spans="1:9" ht="30" x14ac:dyDescent="0.25">
      <c r="A21" s="13" t="s">
        <v>64</v>
      </c>
      <c r="B21" s="1" t="s">
        <v>29</v>
      </c>
      <c r="C21" s="24"/>
      <c r="D21" s="13" t="s">
        <v>14</v>
      </c>
      <c r="E21" s="15">
        <v>5</v>
      </c>
      <c r="F21" s="13"/>
      <c r="G21" s="16">
        <f t="shared" si="0"/>
        <v>0</v>
      </c>
      <c r="H21" s="17"/>
      <c r="I21" s="16">
        <f t="shared" si="1"/>
        <v>0</v>
      </c>
    </row>
    <row r="22" spans="1:9" ht="33" customHeight="1" x14ac:dyDescent="0.25">
      <c r="F22" s="9" t="s">
        <v>8</v>
      </c>
      <c r="G22" s="20">
        <f>SUM(G4:G21)</f>
        <v>0</v>
      </c>
      <c r="H22" s="21" t="s">
        <v>9</v>
      </c>
      <c r="I22" s="20">
        <f>SUM(I4:I21)</f>
        <v>0</v>
      </c>
    </row>
    <row r="23" spans="1:9" ht="21" customHeight="1" x14ac:dyDescent="0.25">
      <c r="B23" s="22"/>
      <c r="C23" s="22"/>
    </row>
    <row r="24" spans="1:9" ht="58.5" customHeight="1" x14ac:dyDescent="0.25">
      <c r="B24" s="25"/>
      <c r="C24" s="25"/>
      <c r="D24" s="25"/>
      <c r="E24" s="25"/>
      <c r="F24" s="25"/>
      <c r="G24" s="25"/>
    </row>
  </sheetData>
  <mergeCells count="2">
    <mergeCell ref="B24:G24"/>
    <mergeCell ref="E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workbookViewId="0">
      <selection activeCell="F7" sqref="F7"/>
    </sheetView>
  </sheetViews>
  <sheetFormatPr defaultColWidth="8.85546875" defaultRowHeight="15" x14ac:dyDescent="0.25"/>
  <cols>
    <col min="1" max="1" width="8.85546875" style="6" customWidth="1"/>
    <col min="2" max="3" width="28.28515625" style="19" customWidth="1"/>
    <col min="4" max="4" width="17.42578125" style="6" customWidth="1"/>
    <col min="5" max="5" width="18.7109375" style="8" customWidth="1"/>
    <col min="6" max="6" width="15.7109375" style="6" customWidth="1"/>
    <col min="7" max="7" width="18.140625" style="6" customWidth="1"/>
    <col min="8" max="8" width="13" style="6" customWidth="1"/>
    <col min="9" max="9" width="17.7109375" style="6" customWidth="1"/>
    <col min="10" max="16384" width="8.85546875" style="6"/>
  </cols>
  <sheetData>
    <row r="1" spans="1:10" s="3" customFormat="1" x14ac:dyDescent="0.25">
      <c r="B1" s="4" t="s">
        <v>67</v>
      </c>
      <c r="C1" s="5" t="s">
        <v>11</v>
      </c>
      <c r="D1" s="27" t="s">
        <v>65</v>
      </c>
      <c r="E1" s="27"/>
      <c r="F1" s="27"/>
      <c r="G1" s="27"/>
      <c r="H1" s="27"/>
      <c r="I1" s="27"/>
      <c r="J1" s="4"/>
    </row>
    <row r="2" spans="1:10" x14ac:dyDescent="0.25">
      <c r="B2" s="7"/>
      <c r="C2" s="7"/>
    </row>
    <row r="3" spans="1:10" ht="45" x14ac:dyDescent="0.25">
      <c r="A3" s="9" t="s">
        <v>0</v>
      </c>
      <c r="B3" s="10" t="s">
        <v>1</v>
      </c>
      <c r="C3" s="10" t="s">
        <v>10</v>
      </c>
      <c r="D3" s="9" t="s">
        <v>2</v>
      </c>
      <c r="E3" s="11" t="s">
        <v>3</v>
      </c>
      <c r="F3" s="9" t="s">
        <v>4</v>
      </c>
      <c r="G3" s="9" t="s">
        <v>5</v>
      </c>
      <c r="H3" s="12" t="s">
        <v>6</v>
      </c>
      <c r="I3" s="9" t="s">
        <v>7</v>
      </c>
    </row>
    <row r="4" spans="1:10" ht="45" x14ac:dyDescent="0.25">
      <c r="A4" s="13" t="s">
        <v>46</v>
      </c>
      <c r="B4" s="2" t="s">
        <v>30</v>
      </c>
      <c r="C4" s="14"/>
      <c r="D4" s="13" t="s">
        <v>14</v>
      </c>
      <c r="E4" s="15">
        <v>6</v>
      </c>
      <c r="F4" s="13"/>
      <c r="G4" s="16">
        <f>E4*F4</f>
        <v>0</v>
      </c>
      <c r="H4" s="17"/>
      <c r="I4" s="16">
        <f>(G4*H4)+G4</f>
        <v>0</v>
      </c>
    </row>
    <row r="5" spans="1:10" ht="60" x14ac:dyDescent="0.25">
      <c r="A5" s="13" t="s">
        <v>47</v>
      </c>
      <c r="B5" s="2" t="s">
        <v>32</v>
      </c>
      <c r="C5" s="14"/>
      <c r="D5" s="13" t="s">
        <v>14</v>
      </c>
      <c r="E5" s="15">
        <v>4</v>
      </c>
      <c r="F5" s="13"/>
      <c r="G5" s="16">
        <f t="shared" ref="G5:G17" si="0">E5*F5</f>
        <v>0</v>
      </c>
      <c r="H5" s="17"/>
      <c r="I5" s="16">
        <f t="shared" ref="I5:I17" si="1">(G5*H5)+G5</f>
        <v>0</v>
      </c>
    </row>
    <row r="6" spans="1:10" ht="30" x14ac:dyDescent="0.25">
      <c r="A6" s="13" t="s">
        <v>48</v>
      </c>
      <c r="B6" s="2" t="s">
        <v>33</v>
      </c>
      <c r="C6" s="14"/>
      <c r="D6" s="13" t="s">
        <v>14</v>
      </c>
      <c r="E6" s="15">
        <v>4</v>
      </c>
      <c r="F6" s="13"/>
      <c r="G6" s="16">
        <f t="shared" si="0"/>
        <v>0</v>
      </c>
      <c r="H6" s="17"/>
      <c r="I6" s="16">
        <f t="shared" si="1"/>
        <v>0</v>
      </c>
    </row>
    <row r="7" spans="1:10" ht="60" x14ac:dyDescent="0.25">
      <c r="A7" s="13" t="s">
        <v>49</v>
      </c>
      <c r="B7" s="2" t="s">
        <v>34</v>
      </c>
      <c r="C7" s="14"/>
      <c r="D7" s="13" t="s">
        <v>14</v>
      </c>
      <c r="E7" s="15">
        <v>20</v>
      </c>
      <c r="F7" s="13"/>
      <c r="G7" s="16">
        <f t="shared" si="0"/>
        <v>0</v>
      </c>
      <c r="H7" s="17"/>
      <c r="I7" s="16">
        <f t="shared" si="1"/>
        <v>0</v>
      </c>
    </row>
    <row r="8" spans="1:10" ht="75" x14ac:dyDescent="0.25">
      <c r="A8" s="13" t="s">
        <v>50</v>
      </c>
      <c r="B8" s="2" t="s">
        <v>35</v>
      </c>
      <c r="C8" s="18"/>
      <c r="D8" s="13" t="s">
        <v>14</v>
      </c>
      <c r="E8" s="15">
        <v>60</v>
      </c>
      <c r="F8" s="13"/>
      <c r="G8" s="16">
        <f t="shared" si="0"/>
        <v>0</v>
      </c>
      <c r="H8" s="17"/>
      <c r="I8" s="16">
        <f t="shared" si="1"/>
        <v>0</v>
      </c>
    </row>
    <row r="9" spans="1:10" ht="75" x14ac:dyDescent="0.25">
      <c r="A9" s="13" t="s">
        <v>51</v>
      </c>
      <c r="B9" s="2" t="s">
        <v>36</v>
      </c>
      <c r="C9" s="18"/>
      <c r="D9" s="13" t="s">
        <v>14</v>
      </c>
      <c r="E9" s="15">
        <v>25</v>
      </c>
      <c r="F9" s="13"/>
      <c r="G9" s="16">
        <f t="shared" si="0"/>
        <v>0</v>
      </c>
      <c r="H9" s="17"/>
      <c r="I9" s="16">
        <f t="shared" si="1"/>
        <v>0</v>
      </c>
    </row>
    <row r="10" spans="1:10" ht="30" x14ac:dyDescent="0.25">
      <c r="A10" s="13" t="s">
        <v>52</v>
      </c>
      <c r="B10" s="2" t="s">
        <v>37</v>
      </c>
      <c r="C10" s="18"/>
      <c r="D10" s="13" t="s">
        <v>14</v>
      </c>
      <c r="E10" s="15">
        <v>5</v>
      </c>
      <c r="F10" s="13"/>
      <c r="G10" s="16">
        <f t="shared" si="0"/>
        <v>0</v>
      </c>
      <c r="H10" s="17"/>
      <c r="I10" s="16">
        <f t="shared" si="1"/>
        <v>0</v>
      </c>
    </row>
    <row r="11" spans="1:10" ht="75" x14ac:dyDescent="0.25">
      <c r="A11" s="13" t="s">
        <v>53</v>
      </c>
      <c r="B11" s="2" t="s">
        <v>38</v>
      </c>
      <c r="C11" s="18"/>
      <c r="D11" s="13" t="s">
        <v>14</v>
      </c>
      <c r="E11" s="15">
        <v>84</v>
      </c>
      <c r="F11" s="13"/>
      <c r="G11" s="16">
        <f t="shared" si="0"/>
        <v>0</v>
      </c>
      <c r="H11" s="17"/>
      <c r="I11" s="16">
        <f t="shared" si="1"/>
        <v>0</v>
      </c>
    </row>
    <row r="12" spans="1:10" ht="60" x14ac:dyDescent="0.25">
      <c r="A12" s="13" t="s">
        <v>54</v>
      </c>
      <c r="B12" s="2" t="s">
        <v>39</v>
      </c>
      <c r="C12" s="18"/>
      <c r="D12" s="13" t="s">
        <v>14</v>
      </c>
      <c r="E12" s="15">
        <v>20</v>
      </c>
      <c r="F12" s="13"/>
      <c r="G12" s="16">
        <f t="shared" si="0"/>
        <v>0</v>
      </c>
      <c r="H12" s="17"/>
      <c r="I12" s="16">
        <f t="shared" si="1"/>
        <v>0</v>
      </c>
    </row>
    <row r="13" spans="1:10" ht="60" x14ac:dyDescent="0.25">
      <c r="A13" s="13" t="s">
        <v>55</v>
      </c>
      <c r="B13" s="2" t="s">
        <v>40</v>
      </c>
      <c r="C13" s="18"/>
      <c r="D13" s="13" t="s">
        <v>14</v>
      </c>
      <c r="E13" s="15">
        <v>28</v>
      </c>
      <c r="F13" s="13"/>
      <c r="G13" s="16">
        <f t="shared" si="0"/>
        <v>0</v>
      </c>
      <c r="H13" s="17"/>
      <c r="I13" s="16">
        <f t="shared" si="1"/>
        <v>0</v>
      </c>
    </row>
    <row r="14" spans="1:10" ht="75" x14ac:dyDescent="0.25">
      <c r="A14" s="13" t="s">
        <v>56</v>
      </c>
      <c r="B14" s="2" t="s">
        <v>41</v>
      </c>
      <c r="C14" s="18"/>
      <c r="D14" s="13" t="s">
        <v>14</v>
      </c>
      <c r="E14" s="15">
        <v>50</v>
      </c>
      <c r="F14" s="13"/>
      <c r="G14" s="16">
        <f t="shared" si="0"/>
        <v>0</v>
      </c>
      <c r="H14" s="17"/>
      <c r="I14" s="16">
        <f t="shared" si="1"/>
        <v>0</v>
      </c>
    </row>
    <row r="15" spans="1:10" ht="75" x14ac:dyDescent="0.25">
      <c r="A15" s="13" t="s">
        <v>57</v>
      </c>
      <c r="B15" s="2" t="s">
        <v>42</v>
      </c>
      <c r="C15" s="18"/>
      <c r="D15" s="13" t="s">
        <v>14</v>
      </c>
      <c r="E15" s="15">
        <v>50</v>
      </c>
      <c r="F15" s="13"/>
      <c r="G15" s="16">
        <f t="shared" si="0"/>
        <v>0</v>
      </c>
      <c r="H15" s="17"/>
      <c r="I15" s="16">
        <f t="shared" si="1"/>
        <v>0</v>
      </c>
    </row>
    <row r="16" spans="1:10" ht="30" x14ac:dyDescent="0.25">
      <c r="A16" s="13" t="s">
        <v>58</v>
      </c>
      <c r="B16" s="2" t="s">
        <v>43</v>
      </c>
      <c r="C16" s="18"/>
      <c r="D16" s="13" t="s">
        <v>14</v>
      </c>
      <c r="E16" s="15">
        <v>310</v>
      </c>
      <c r="F16" s="13"/>
      <c r="G16" s="16">
        <f t="shared" si="0"/>
        <v>0</v>
      </c>
      <c r="H16" s="17"/>
      <c r="I16" s="16">
        <f t="shared" si="1"/>
        <v>0</v>
      </c>
    </row>
    <row r="17" spans="1:9" ht="30" x14ac:dyDescent="0.25">
      <c r="A17" s="13" t="s">
        <v>59</v>
      </c>
      <c r="B17" s="2" t="s">
        <v>44</v>
      </c>
      <c r="C17" s="18"/>
      <c r="D17" s="13" t="s">
        <v>14</v>
      </c>
      <c r="E17" s="15">
        <v>50</v>
      </c>
      <c r="F17" s="13"/>
      <c r="G17" s="16">
        <f t="shared" si="0"/>
        <v>0</v>
      </c>
      <c r="H17" s="17"/>
      <c r="I17" s="16">
        <f t="shared" si="1"/>
        <v>0</v>
      </c>
    </row>
    <row r="18" spans="1:9" ht="33" customHeight="1" x14ac:dyDescent="0.25">
      <c r="F18" s="9" t="s">
        <v>31</v>
      </c>
      <c r="G18" s="20">
        <f>SUM(G4:G17)</f>
        <v>0</v>
      </c>
      <c r="H18" s="21" t="s">
        <v>45</v>
      </c>
      <c r="I18" s="20">
        <f>SUM(I4:I17)</f>
        <v>0</v>
      </c>
    </row>
    <row r="19" spans="1:9" ht="21" customHeight="1" x14ac:dyDescent="0.25">
      <c r="B19" s="22"/>
      <c r="C19" s="22"/>
    </row>
    <row r="20" spans="1:9" ht="58.5" customHeight="1" x14ac:dyDescent="0.25">
      <c r="B20" s="25"/>
      <c r="C20" s="25"/>
      <c r="D20" s="25"/>
      <c r="E20" s="25"/>
      <c r="F20" s="25"/>
      <c r="G20" s="25"/>
    </row>
  </sheetData>
  <mergeCells count="2">
    <mergeCell ref="B20:G20"/>
    <mergeCell ref="D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Zadanie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2023-05-08T11:38:46Z</dcterms:modified>
</cp:coreProperties>
</file>